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3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79017" concurrentManualCount="2"/>
</workbook>
</file>

<file path=xl/calcChain.xml><?xml version="1.0" encoding="utf-8"?>
<calcChain xmlns="http://schemas.openxmlformats.org/spreadsheetml/2006/main">
  <c r="BG35" i="9" l="1"/>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AM35" i="9"/>
  <c r="AM34"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BE34" i="9"/>
  <c r="BE35"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<sst xmlns="http://schemas.openxmlformats.org/spreadsheetml/2006/main" count="1079" uniqueCount="558">
  <si>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</si>
  <si>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</si>
  <si>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</si>
  <si>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</si>
  <si>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</si>
  <si>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</si>
  <si>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</si>
  <si>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</si>
  <si>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</si>
  <si>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</si>
  <si>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</si>
  <si>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</si>
  <si>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</si>
  <si>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</si>
  <si>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</si>
  <si>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</si>
  <si>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</si>
  <si>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</si>
  <si>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</si>
  <si>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</si>
  <si>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</si>
  <si>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</si>
  <si>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</si>
  <si>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</si>
  <si>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</si>
  <si>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</si>
  <si>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</si>
  <si>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</si>
  <si>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</si>
  <si>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</si>
  <si>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</si>
  <si>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</si>
  <si>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</si>
  <si>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</si>
  <si>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</si>
  <si>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</si>
  <si>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</si>
  <si>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</si>
  <si>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</si>
  <si>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</si>
  <si>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</si>
  <si>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</si>
  <si>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</si>
  <si>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</si>
  <si>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</si>
  <si>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</si>
  <si>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</si>
  <si>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</si>
  <si>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</si>
  <si>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</si>
  <si>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</si>
  <si>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</si>
  <si>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</si>
  <si>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</si>
  <si>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</si>
  <si>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</si>
  <si>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</si>
  <si>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</si>
  <si>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</si>
  <si>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</si>
  <si>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</si>
  <si>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</si>
  <si>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</si>
  <si>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</si>
  <si>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</si>
  <si>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</si>
  <si>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</si>
  <si>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</si>
  <si>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</si>
  <si>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</si>
  <si>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</si>
  <si>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</si>
  <si>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</si>
  <si>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</si>
  <si>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</si>
  <si>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</si>
  <si>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</si>
  <si>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</si>
  <si>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</si>
  <si>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</si>
  <si>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</si>
  <si>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</si>
  <si>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南大東村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</si>
  <si>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</si>
  <si>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</si>
  <si>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</si>
  <si>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</si>
  <si>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</si>
  <si>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</si>
  <si>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</si>
  <si>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</si>
  <si>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</si>
  <si>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</si>
  <si>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</si>
  <si>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</si>
  <si>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</si>
  <si>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</si>
  <si>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</si>
  <si>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</si>
  <si>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</si>
  <si>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</si>
  <si>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</si>
  <si>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</si>
  <si>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</si>
  <si>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</si>
  <si>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</si>
  <si>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</si>
  <si>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</si>
  <si>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</si>
  <si>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</si>
  <si>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</si>
  <si>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</si>
  <si>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</si>
  <si>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</si>
  <si>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</si>
  <si>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</si>
  <si>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</si>
  <si>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</si>
  <si>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</si>
  <si>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</si>
  <si>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</si>
  <si>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</si>
  <si>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</si>
  <si>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</si>
  <si>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</si>
  <si>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</si>
  <si>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</si>
  <si>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</si>
  <si>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</si>
  <si>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</si>
  <si>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</si>
  <si>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</si>
  <si>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</si>
  <si>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</si>
  <si>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</si>
  <si>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</si>
  <si>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</si>
  <si>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</si>
  <si>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</si>
  <si>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</si>
  <si>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</si>
  <si>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</si>
  <si>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</si>
  <si>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</si>
  <si>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</si>
  <si>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</si>
  <si>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</si>
  <si>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</si>
  <si>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</si>
  <si>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</si>
  <si>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</si>
  <si>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</si>
  <si>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</si>
  <si>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</si>
  <si>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</si>
  <si>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</si>
  <si>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</si>
  <si>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</si>
  <si>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</si>
  <si>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</si>
  <si>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</si>
  <si>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</si>
  <si>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</si>
  <si>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</si>
  <si>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</si>
  <si>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</si>
  <si>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</si>
  <si>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</si>
  <si>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</si>
  <si>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</si>
  <si>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</si>
  <si>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</si>
  <si>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</si>
  <si>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</si>
  <si>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</si>
  <si>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</si>
  <si>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</si>
  <si>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</si>
  <si>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</si>
  <si>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</si>
  <si>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</si>
  <si>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</si>
  <si>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</si>
  <si>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</si>
  <si>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</si>
  <si>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</si>
  <si>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</si>
  <si>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</si>
  <si>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</si>
  <si>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</si>
  <si>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</si>
  <si>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</si>
  <si>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</si>
  <si>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</si>
  <si>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</si>
  <si>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</si>
  <si>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</si>
  <si>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沖縄県南大東村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</si>
  <si>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</si>
  <si>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</si>
  <si>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</si>
  <si>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</si>
  <si>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</si>
  <si>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</si>
  <si>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</si>
  <si>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</si>
  <si>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</si>
  <si>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</si>
  <si>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</si>
  <si>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</si>
  <si>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</si>
  <si>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</si>
  <si>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</si>
  <si>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</si>
  <si>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</si>
  <si>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</si>
  <si>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</si>
  <si>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</si>
  <si>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</si>
  <si>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</si>
  <si>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</si>
  <si>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</si>
  <si>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</si>
  <si>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</si>
  <si>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</si>
  <si>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</si>
  <si>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</si>
  <si>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</si>
  <si>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</si>
  <si>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</si>
  <si>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</si>
  <si>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</si>
  <si>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</si>
  <si>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</si>
  <si>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</si>
  <si>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</si>
  <si>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</si>
  <si>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</si>
  <si>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</si>
  <si>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</si>
  <si>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</si>
  <si>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</si>
  <si>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</si>
  <si>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</si>
  <si>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</si>
  <si>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</si>
  <si>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</si>
  <si>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</si>
  <si>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</si>
  <si>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</si>
  <si>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</si>
  <si>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</si>
  <si>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</si>
  <si>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</si>
  <si>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</si>
  <si>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</si>
  <si>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</si>
  <si>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</si>
  <si>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</si>
  <si>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</si>
  <si>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</si>
  <si>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</si>
  <si>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</si>
  <si>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</si>
  <si>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</si>
  <si>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</si>
  <si>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</si>
  <si>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</si>
  <si>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</si>
  <si>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</si>
  <si>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</si>
  <si>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</si>
  <si>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</si>
  <si>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</si>
  <si>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</si>
  <si>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</si>
  <si>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</si>
  <si>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</si>
  <si>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</si>
  <si>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</si>
  <si>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</si>
  <si>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</si>
  <si>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</si>
  <si>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</si>
  <si>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</si>
  <si>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</si>
  <si>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</si>
  <si>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</si>
  <si>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</si>
  <si>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</si>
  <si>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</si>
  <si>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</si>
  <si>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</si>
  <si>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</si>
  <si>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</si>
  <si>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</si>
  <si>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</si>
  <si>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</si>
  <si>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</si>
  <si>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</si>
  <si>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</si>
  <si>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</si>
  <si>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</si>
  <si>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</si>
  <si>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</si>
  <si>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</si>
  <si>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</si>
  <si>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</si>
  <si>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</si>
  <si>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</si>
  <si>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</si>
  <si>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</si>
  <si>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</si>
  <si>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</si>
  <si>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</si>
  <si>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</si>
  <si>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</si>
  <si>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</si>
  <si>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</si>
  <si>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</si>
  <si>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</si>
  <si>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</si>
  <si>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</si>
  <si>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</si>
  <si>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</si>
  <si>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</si>
  <si>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</si>
  <si>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</si>
  <si>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</si>
  <si>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</si>
  <si>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</si>
  <si>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</si>
  <si>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</si>
  <si>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</si>
  <si>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</si>
  <si>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</si>
  <si>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</si>
  <si>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</si>
  <si>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</si>
  <si>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</si>
  <si>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</si>
  <si>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</si>
  <si>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</si>
  <si>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</si>
  <si>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</si>
  <si>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</si>
  <si>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沖縄県南大東村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</si>
  <si>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</si>
  <si>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</si>
  <si>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</si>
  <si>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</si>
  <si>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</si>
  <si>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</si>
  <si>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</si>
  <si>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</si>
  <si>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</si>
  <si>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</si>
  <si>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</si>
  <si>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</si>
  <si>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</si>
  <si>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</si>
  <si>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</si>
  <si>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</si>
  <si>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</si>
  <si>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</si>
  <si>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</si>
  <si>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</si>
  <si>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港湾業務事業特別会計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</si>
  <si>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</si>
  <si>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</si>
  <si>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</si>
  <si>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</si>
  <si>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</si>
  <si>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</si>
  <si>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</si>
  <si>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</si>
  <si>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</si>
  <si>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</si>
  <si>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</si>
  <si>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</si>
  <si>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</si>
  <si>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</si>
  <si>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</si>
  <si>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</si>
  <si>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</si>
  <si>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</si>
  <si>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</si>
  <si>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</si>
  <si>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</si>
  <si>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</si>
  <si>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</si>
  <si>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</si>
  <si>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</si>
  <si>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</si>
  <si>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</si>
  <si>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</si>
  <si>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</si>
  <si>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</si>
  <si>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</si>
  <si>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</si>
  <si>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</si>
  <si>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</si>
  <si>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</si>
  <si>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</si>
  <si>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</si>
  <si>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</si>
  <si>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</si>
  <si>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</si>
  <si>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</si>
  <si>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</si>
  <si>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</si>
  <si>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</si>
  <si>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</si>
  <si>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</si>
  <si>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</si>
  <si>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</si>
  <si>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</si>
  <si>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</si>
  <si>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</si>
  <si>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</si>
  <si>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</si>
  <si>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</si>
  <si>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</si>
  <si>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</si>
  <si>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</si>
  <si>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</si>
  <si>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</si>
  <si>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</si>
  <si>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</si>
  <si>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</si>
  <si>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</si>
  <si>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</si>
  <si>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</si>
  <si>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</si>
  <si>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</si>
  <si>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</si>
  <si>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</si>
  <si>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</si>
  <si>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</si>
  <si>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</si>
  <si>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</si>
  <si>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</si>
  <si>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</si>
  <si>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</si>
  <si>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</si>
  <si>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</si>
  <si>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</si>
  <si>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</si>
  <si>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</si>
  <si>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</si>
  <si>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</si>
  <si>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</si>
  <si>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</si>
  <si>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</si>
  <si>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</si>
  <si>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</si>
  <si>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</si>
  <si>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</si>
  <si>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</si>
  <si>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</si>
  <si>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</si>
  <si>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</si>
  <si>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</si>
  <si>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</si>
  <si>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</si>
  <si>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</si>
  <si>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</si>
  <si>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</si>
  <si>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</si>
  <si>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</si>
  <si>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</si>
  <si>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</si>
  <si>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</si>
  <si>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</si>
  <si>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</si>
  <si>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</si>
  <si>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</si>
  <si>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</si>
  <si>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</si>
  <si>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</si>
  <si>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</si>
  <si>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</si>
  <si>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</si>
  <si>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</si>
  <si>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</si>
  <si>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</si>
  <si>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</si>
  <si>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</si>
  <si>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</si>
  <si>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</si>
  <si>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</si>
  <si>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</si>
  <si>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</si>
  <si>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</si>
  <si>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</si>
  <si>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</si>
  <si>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</si>
  <si>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</si>
  <si>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</si>
  <si>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</si>
  <si>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</si>
  <si>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</si>
  <si>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</si>
  <si>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</si>
  <si>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</si>
  <si>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</si>
  <si>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</si>
  <si>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</si>
  <si>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</si>
  <si>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</si>
  <si>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</si>
  <si>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</si>
  <si>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</si>
  <si>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</si>
  <si>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</si>
  <si>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</si>
  <si>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</si>
  <si>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</si>
  <si>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</si>
  <si>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</si>
  <si>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</si>
  <si>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</si>
  <si>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国民健康保険事業特別会計</t>
  </si>
  <si>
    <t>簡易水道事業特別会計</t>
  </si>
  <si>
    <t>港湾業務事業特別会計</t>
  </si>
  <si>
    <t>農業集落排水事業特別会計</t>
  </si>
  <si>
    <t>後期高齢者医療特別会計</t>
  </si>
  <si>
    <t>その他会計（赤字）</t>
  </si>
  <si>
    <t>その他会計（黒字）</t>
  </si>
  <si>
    <t>沖縄県市町村自治会館管理組合</t>
    <rPh sb="0" eb="2">
      <t>オキナワ</t>
    </rPh>
    <rPh sb="2" eb="3">
      <t>ケン</t>
    </rPh>
    <rPh sb="3" eb="4">
      <t>シ</t>
    </rPh>
    <rPh sb="4" eb="5">
      <t>マチ</t>
    </rPh>
    <rPh sb="5" eb="6">
      <t>ソン</t>
    </rPh>
    <rPh sb="6" eb="8">
      <t>ジチ</t>
    </rPh>
    <rPh sb="8" eb="10">
      <t>カイカン</t>
    </rPh>
    <rPh sb="10" eb="12">
      <t>カンリ</t>
    </rPh>
    <rPh sb="12" eb="14">
      <t>クミアイ</t>
    </rPh>
    <phoneticPr fontId="30"/>
  </si>
  <si>
    <t>沖縄県市町村総合事務組合</t>
    <rPh sb="0" eb="2">
      <t>オキナワ</t>
    </rPh>
    <rPh sb="2" eb="3">
      <t>ケン</t>
    </rPh>
    <rPh sb="3" eb="4">
      <t>シ</t>
    </rPh>
    <rPh sb="4" eb="5">
      <t>マチ</t>
    </rPh>
    <rPh sb="5" eb="6">
      <t>ソン</t>
    </rPh>
    <rPh sb="6" eb="8">
      <t>ソウゴウ</t>
    </rPh>
    <rPh sb="8" eb="10">
      <t>ジム</t>
    </rPh>
    <rPh sb="10" eb="12">
      <t>クミアイ</t>
    </rPh>
    <phoneticPr fontId="30"/>
  </si>
  <si>
    <t>南部広域行政組合(一般会計）</t>
    <rPh sb="0" eb="2">
      <t>ナンブ</t>
    </rPh>
    <rPh sb="2" eb="4">
      <t>コウイキ</t>
    </rPh>
    <rPh sb="4" eb="6">
      <t>ギョウセイ</t>
    </rPh>
    <rPh sb="6" eb="8">
      <t>クミアイ</t>
    </rPh>
    <rPh sb="9" eb="11">
      <t>イッパン</t>
    </rPh>
    <rPh sb="11" eb="13">
      <t>カイケイ</t>
    </rPh>
    <phoneticPr fontId="30"/>
  </si>
  <si>
    <t>南部広域行政組合(特別会計）</t>
    <rPh sb="0" eb="2">
      <t>ナンブ</t>
    </rPh>
    <rPh sb="2" eb="4">
      <t>コウイキ</t>
    </rPh>
    <rPh sb="4" eb="6">
      <t>ギョウセイ</t>
    </rPh>
    <rPh sb="6" eb="8">
      <t>クミアイ</t>
    </rPh>
    <rPh sb="9" eb="11">
      <t>トクベツ</t>
    </rPh>
    <rPh sb="11" eb="13">
      <t>カイケイ</t>
    </rPh>
    <phoneticPr fontId="30"/>
  </si>
  <si>
    <t>沖縄県町村交通災害共済組合</t>
    <rPh sb="0" eb="2">
      <t>オキナワ</t>
    </rPh>
    <rPh sb="2" eb="3">
      <t>ケン</t>
    </rPh>
    <rPh sb="3" eb="4">
      <t>マチ</t>
    </rPh>
    <rPh sb="4" eb="5">
      <t>ソン</t>
    </rPh>
    <rPh sb="5" eb="7">
      <t>コウツウ</t>
    </rPh>
    <rPh sb="7" eb="9">
      <t>サイガイ</t>
    </rPh>
    <rPh sb="9" eb="11">
      <t>キョウサイ</t>
    </rPh>
    <rPh sb="11" eb="13">
      <t>クミアイ</t>
    </rPh>
    <phoneticPr fontId="30"/>
  </si>
  <si>
    <t>南部広域市町村圏事務組合一般会計</t>
    <rPh sb="0" eb="2">
      <t>ナンブ</t>
    </rPh>
    <rPh sb="2" eb="4">
      <t>コウイキ</t>
    </rPh>
    <rPh sb="4" eb="7">
      <t>シチョウソン</t>
    </rPh>
    <rPh sb="7" eb="8">
      <t>ケン</t>
    </rPh>
    <rPh sb="8" eb="10">
      <t>ジム</t>
    </rPh>
    <rPh sb="10" eb="12">
      <t>クミアイ</t>
    </rPh>
    <rPh sb="12" eb="14">
      <t>イッパン</t>
    </rPh>
    <rPh sb="14" eb="16">
      <t>カイケイ</t>
    </rPh>
    <phoneticPr fontId="30"/>
  </si>
  <si>
    <t>南部広域市町村圏事務組合ふるさと市町村圏基金特別会計</t>
    <rPh sb="0" eb="2">
      <t>ナンブ</t>
    </rPh>
    <rPh sb="2" eb="4">
      <t>コウイキ</t>
    </rPh>
    <rPh sb="4" eb="7">
      <t>シチョウソン</t>
    </rPh>
    <rPh sb="7" eb="8">
      <t>ケン</t>
    </rPh>
    <rPh sb="8" eb="10">
      <t>ジム</t>
    </rPh>
    <rPh sb="10" eb="12">
      <t>クミアイ</t>
    </rPh>
    <rPh sb="16" eb="19">
      <t>シチョウソン</t>
    </rPh>
    <rPh sb="19" eb="20">
      <t>ケン</t>
    </rPh>
    <rPh sb="20" eb="22">
      <t>キキン</t>
    </rPh>
    <rPh sb="22" eb="24">
      <t>トクベツ</t>
    </rPh>
    <rPh sb="24" eb="26">
      <t>カイケイ</t>
    </rPh>
    <phoneticPr fontId="30"/>
  </si>
  <si>
    <t>南部広域市町村圏事務組合いなんせ斎苑特別会計</t>
    <rPh sb="0" eb="2">
      <t>ナンブ</t>
    </rPh>
    <rPh sb="2" eb="4">
      <t>コウイキ</t>
    </rPh>
    <rPh sb="4" eb="7">
      <t>シチョウソン</t>
    </rPh>
    <rPh sb="7" eb="8">
      <t>ケン</t>
    </rPh>
    <rPh sb="8" eb="10">
      <t>ジム</t>
    </rPh>
    <rPh sb="10" eb="12">
      <t>クミアイ</t>
    </rPh>
    <rPh sb="16" eb="18">
      <t>サイエン</t>
    </rPh>
    <rPh sb="18" eb="20">
      <t>トクベツ</t>
    </rPh>
    <rPh sb="20" eb="22">
      <t>カイケイ</t>
    </rPh>
    <phoneticPr fontId="30"/>
  </si>
  <si>
    <t>南部広域市町村圏事務組合南斎場特別会計</t>
    <rPh sb="0" eb="2">
      <t>ナンブ</t>
    </rPh>
    <rPh sb="2" eb="4">
      <t>コウイキ</t>
    </rPh>
    <rPh sb="4" eb="7">
      <t>シチョウソン</t>
    </rPh>
    <rPh sb="7" eb="8">
      <t>ケン</t>
    </rPh>
    <rPh sb="8" eb="10">
      <t>ジム</t>
    </rPh>
    <rPh sb="10" eb="12">
      <t>クミアイ</t>
    </rPh>
    <rPh sb="12" eb="13">
      <t>ミナミ</t>
    </rPh>
    <rPh sb="13" eb="15">
      <t>サイジョウ</t>
    </rPh>
    <rPh sb="15" eb="17">
      <t>トクベツ</t>
    </rPh>
    <rPh sb="17" eb="19">
      <t>カイケイ</t>
    </rPh>
    <phoneticPr fontId="30"/>
  </si>
  <si>
    <t>沖縄県介護保険広域連合会（一般会計）</t>
    <rPh sb="0" eb="3">
      <t>オキナワケン</t>
    </rPh>
    <rPh sb="3" eb="5">
      <t>カイゴ</t>
    </rPh>
    <rPh sb="5" eb="7">
      <t>ホケン</t>
    </rPh>
    <rPh sb="7" eb="9">
      <t>コウイキ</t>
    </rPh>
    <rPh sb="9" eb="12">
      <t>レンゴウカイ</t>
    </rPh>
    <rPh sb="13" eb="15">
      <t>イッパン</t>
    </rPh>
    <rPh sb="15" eb="17">
      <t>カイケイ</t>
    </rPh>
    <phoneticPr fontId="30"/>
  </si>
  <si>
    <t>沖縄県介護保険広域連合会（特別会計）</t>
    <rPh sb="0" eb="3">
      <t>オキナワケン</t>
    </rPh>
    <rPh sb="3" eb="5">
      <t>カイゴ</t>
    </rPh>
    <rPh sb="5" eb="7">
      <t>ホケン</t>
    </rPh>
    <rPh sb="7" eb="9">
      <t>コウイキ</t>
    </rPh>
    <rPh sb="9" eb="12">
      <t>レンゴウカイ</t>
    </rPh>
    <rPh sb="13" eb="15">
      <t>トクベツ</t>
    </rPh>
    <rPh sb="15" eb="17">
      <t>カイケイ</t>
    </rPh>
    <phoneticPr fontId="30"/>
  </si>
  <si>
    <t>沖縄県後期高齢者医療広域連合（一般会計）</t>
    <rPh sb="0" eb="3">
      <t>オキナワケン</t>
    </rPh>
    <rPh sb="3" eb="5">
      <t>コウキ</t>
    </rPh>
    <rPh sb="5" eb="7">
      <t>コウレイ</t>
    </rPh>
    <rPh sb="7" eb="8">
      <t>モノ</t>
    </rPh>
    <rPh sb="8" eb="10">
      <t>イリョウ</t>
    </rPh>
    <rPh sb="10" eb="12">
      <t>コウイキ</t>
    </rPh>
    <rPh sb="12" eb="14">
      <t>レンゴウ</t>
    </rPh>
    <rPh sb="15" eb="17">
      <t>イッパン</t>
    </rPh>
    <rPh sb="17" eb="19">
      <t>カイケイ</t>
    </rPh>
    <phoneticPr fontId="30"/>
  </si>
  <si>
    <t>沖縄県後期高齢者医療広域連合（特別会計）</t>
    <rPh sb="0" eb="3">
      <t>オキナワケン</t>
    </rPh>
    <rPh sb="3" eb="5">
      <t>コウキ</t>
    </rPh>
    <rPh sb="5" eb="7">
      <t>コウレイ</t>
    </rPh>
    <rPh sb="7" eb="8">
      <t>モノ</t>
    </rPh>
    <rPh sb="8" eb="10">
      <t>イリョウ</t>
    </rPh>
    <rPh sb="10" eb="12">
      <t>コウイキ</t>
    </rPh>
    <rPh sb="12" eb="14">
      <t>レンゴウ</t>
    </rPh>
    <rPh sb="15" eb="17">
      <t>トクベツ</t>
    </rPh>
    <rPh sb="17" eb="19">
      <t>カイケイ</t>
    </rPh>
    <phoneticPr fontId="30"/>
  </si>
  <si>
    <t>大東海運株式会社</t>
    <rPh sb="0" eb="2">
      <t>ダイトウ</t>
    </rPh>
    <rPh sb="2" eb="4">
      <t>カイウン</t>
    </rPh>
    <rPh sb="4" eb="6">
      <t>カブシキ</t>
    </rPh>
    <rPh sb="6" eb="8">
      <t>カイシャ</t>
    </rPh>
    <phoneticPr fontId="2"/>
  </si>
  <si>
    <t>グレイスラム</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</si>
  <si>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</si>
  <si>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</si>
  <si>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</si>
  <si>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本村は離島であることから、災害時に備えて基金の積み立てを積極的に行っている。そのため、将来負担比率は平均を下回ると考えられる。</t>
    <rPh sb="0" eb="1">
      <t>ホン</t>
    </rPh>
    <rPh sb="1" eb="2">
      <t>ソン</t>
    </rPh>
    <rPh sb="3" eb="5">
      <t>リトウ</t>
    </rPh>
    <rPh sb="13" eb="15">
      <t>サイガイ</t>
    </rPh>
    <rPh sb="15" eb="16">
      <t>ジ</t>
    </rPh>
    <rPh sb="17" eb="18">
      <t>ソナ</t>
    </rPh>
    <rPh sb="20" eb="22">
      <t>キキン</t>
    </rPh>
    <rPh sb="23" eb="24">
      <t>ツ</t>
    </rPh>
    <rPh sb="25" eb="26">
      <t>タ</t>
    </rPh>
    <rPh sb="28" eb="31">
      <t>セッキョクテキ</t>
    </rPh>
    <rPh sb="32" eb="33">
      <t>オコナ</t>
    </rPh>
    <rPh sb="43" eb="49">
      <t>ショウライフタンヒリツ</t>
    </rPh>
    <rPh sb="50" eb="52">
      <t>ヘイキン</t>
    </rPh>
    <rPh sb="53" eb="55">
      <t>シタマワ</t>
    </rPh>
    <rPh sb="57" eb="58">
      <t>カンガ</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</si>
  <si>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</si>
  <si>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</si>
  <si>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</si>
  <si>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</si>
  <si>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</si>
  <si>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</si>
  <si>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</si>
  <si>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</si>
  <si>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</si>
  <si>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将来負担額が3,363百万円に対して充当可能財源が6,362百万円となっていいるので、将来負担比率が0％となっている。充当可能基金が4,560百万円となっていいることが要因である。
</t>
    <rPh sb="0" eb="2">
      <t>ショウライ</t>
    </rPh>
    <rPh sb="2" eb="4">
      <t>フタン</t>
    </rPh>
    <rPh sb="4" eb="5">
      <t>ガク</t>
    </rPh>
    <rPh sb="11" eb="14">
      <t>ヒャクマンエン</t>
    </rPh>
    <rPh sb="15" eb="16">
      <t>タイ</t>
    </rPh>
    <rPh sb="18" eb="20">
      <t>ジュウトウ</t>
    </rPh>
    <rPh sb="20" eb="22">
      <t>カノウ</t>
    </rPh>
    <rPh sb="22" eb="24">
      <t>ザイゲン</t>
    </rPh>
    <rPh sb="30" eb="33">
      <t>ヒャクマンエン</t>
    </rPh>
    <rPh sb="43" eb="47">
      <t>ショウライフタン</t>
    </rPh>
    <rPh sb="47" eb="49">
      <t>ヒリツ</t>
    </rPh>
    <rPh sb="59" eb="61">
      <t>ジュウトウ</t>
    </rPh>
    <rPh sb="61" eb="63">
      <t>カノウ</t>
    </rPh>
    <rPh sb="71" eb="74">
      <t>ヒャクマンエン</t>
    </rPh>
    <rPh sb="84" eb="86">
      <t>ヨウイン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</si>
</sst>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extLst xmlns:c16r2="http://schemas.microsoft.com/office/drawing/2015/06/chart">
            <c:ext xmlns:c16="http://schemas.microsoft.com/office/drawing/2014/chart" uri="{C3380CC4-5D6E-409C-BE32-E72D297353CC}">
              <c16:uniqueId val="{00000000-EDF3-4153-BD10-693D6499B9F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1903599</c:v>
                </c:pt>
                <c:pt idx="1">
                  <c:v>1751366</c:v>
                </c:pt>
                <c:pt idx="2">
                  <c:v>1402695</c:v>
                </c:pt>
                <c:pt idx="3">
                  <c:v>1531247</c:v>
                </c:pt>
                <c:pt idx="4">
                  <c:v>1905308</c:v>
                </c:pt>
              </c:numCache>
            </c:numRef>
          </c:val>
          <c:smooth val="0"/>
          <c:extLst xmlns:c16r2="http://schemas.microsoft.com/office/drawing/2015/06/chart">
            <c:ext xmlns:c16="http://schemas.microsoft.com/office/drawing/2014/chart" uri="{C3380CC4-5D6E-409C-BE32-E72D297353CC}">
              <c16:uniqueId val="{00000001-EDF3-4153-BD10-693D6499B9F5}"/>
            </c:ext>
          </c:extLst>
        </c:ser>
        <c:dLbls>
          <c:showLegendKey val="0"/>
          <c:showVal val="0"/>
          <c:showCatName val="0"/>
          <c:showSerName val="0"/>
          <c:showPercent val="0"/>
          <c:showBubbleSize val="0"/>
        </c:dLbls>
        <c:marker val="1"/>
        <c:smooth val="0"/>
        <c:axId val="48432640"/>
        <c:axId val="48434560"/>
      </c:lineChart>
      <c:catAx>
        <c:axId val="48432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434560"/>
        <c:crosses val="autoZero"/>
        <c:auto val="1"/>
        <c:lblAlgn val="ctr"/>
        <c:lblOffset val="100"/>
        <c:tickLblSkip val="1"/>
        <c:tickMarkSkip val="1"/>
        <c:noMultiLvlLbl val="0"/>
      </c:catAx>
      <c:valAx>
        <c:axId val="48434560"/>
        <c:scaling>
          <c:orientation val="minMax"/>
          <c:max val="3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432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10.69</c:v>
                </c:pt>
                <c:pt idx="1">
                  <c:v>19.010000000000002</c:v>
                </c:pt>
                <c:pt idx="2">
                  <c:v>14.7</c:v>
                </c:pt>
                <c:pt idx="3">
                  <c:v>4.5</c:v>
                </c:pt>
                <c:pt idx="4">
                  <c:v>2.93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176.22</c:v>
                </c:pt>
                <c:pt idx="1">
                  <c:v>208.45</c:v>
                </c:pt>
                <c:pt idx="2">
                  <c:v>253.02</c:v>
                </c:pt>
                <c:pt idx="3">
                  <c:v>277.77999999999997</c:v>
                </c:pt>
                <c:pt idx="4">
                  <c:v>307.13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5635072"/>
        <c:axId val="45636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24.54</c:v>
                </c:pt>
                <c:pt idx="1">
                  <c:v>36.21</c:v>
                </c:pt>
                <c:pt idx="2">
                  <c:v>33.840000000000003</c:v>
                </c:pt>
                <c:pt idx="3">
                  <c:v>39.25</c:v>
                </c:pt>
                <c:pt idx="4">
                  <c:v>23.99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5635072"/>
        <c:axId val="45636992"/>
      </c:lineChart>
      <c:catAx>
        <c:axId val="4563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636992"/>
        <c:crosses val="autoZero"/>
        <c:auto val="1"/>
        <c:lblAlgn val="ctr"/>
        <c:lblOffset val="100"/>
        <c:tickLblSkip val="1"/>
        <c:tickMarkSkip val="1"/>
        <c:noMultiLvlLbl val="0"/>
      </c:catAx>
      <c:valAx>
        <c:axId val="45636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635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0.01</c:v>
                </c:pt>
                <c:pt idx="4">
                  <c:v>#N/A</c:v>
                </c:pt>
                <c:pt idx="5">
                  <c:v>0.01</c:v>
                </c:pt>
                <c:pt idx="6">
                  <c:v>0</c:v>
                </c:pt>
                <c:pt idx="7">
                  <c:v>0</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0.05</c:v>
                </c:pt>
                <c:pt idx="2">
                  <c:v>#N/A</c:v>
                </c:pt>
                <c:pt idx="3">
                  <c:v>0.09</c:v>
                </c:pt>
                <c:pt idx="4">
                  <c:v>#N/A</c:v>
                </c:pt>
                <c:pt idx="5">
                  <c:v>0.09</c:v>
                </c:pt>
                <c:pt idx="6">
                  <c:v>#N/A</c:v>
                </c:pt>
                <c:pt idx="7">
                  <c:v>0.06</c:v>
                </c:pt>
                <c:pt idx="8">
                  <c:v>#N/A</c:v>
                </c:pt>
                <c:pt idx="9">
                  <c:v>0.13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港湾業務事業特別会計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0.44</c:v>
                </c:pt>
                <c:pt idx="2">
                  <c:v>#N/A</c:v>
                </c:pt>
                <c:pt idx="3">
                  <c:v>0.91</c:v>
                </c:pt>
                <c:pt idx="4">
                  <c:v>#N/A</c:v>
                </c:pt>
                <c:pt idx="5">
                  <c:v>1.33</c:v>
                </c:pt>
                <c:pt idx="6">
                  <c:v>#N/A</c:v>
                </c:pt>
                <c:pt idx="7">
                  <c:v>0.32</c:v>
                </c:pt>
                <c:pt idx="8">
                  <c:v>#N/A</c:v>
                </c:pt>
                <c:pt idx="9">
                  <c:v>0.28999999999999998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0.11</c:v>
                </c:pt>
                <c:pt idx="2">
                  <c:v>#N/A</c:v>
                </c:pt>
                <c:pt idx="3">
                  <c:v>0.12</c:v>
                </c:pt>
                <c:pt idx="4">
                  <c:v>#N/A</c:v>
                </c:pt>
                <c:pt idx="5">
                  <c:v>1</c:v>
                </c:pt>
                <c:pt idx="6">
                  <c:v>#N/A</c:v>
                </c:pt>
                <c:pt idx="7">
                  <c:v>0.12</c:v>
                </c:pt>
                <c:pt idx="8">
                  <c:v>#N/A</c:v>
                </c:pt>
                <c:pt idx="9">
                  <c:v>0.49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0.42</c:v>
                </c:pt>
                <c:pt idx="2">
                  <c:v>#N/A</c:v>
                </c:pt>
                <c:pt idx="3">
                  <c:v>1.29</c:v>
                </c:pt>
                <c:pt idx="4">
                  <c:v>#N/A</c:v>
                </c:pt>
                <c:pt idx="5">
                  <c:v>0.22</c:v>
                </c:pt>
                <c:pt idx="6">
                  <c:v>0</c:v>
                </c:pt>
                <c:pt idx="7">
                  <c:v>0</c:v>
                </c:pt>
                <c:pt idx="8">
                  <c:v>#N/A</c:v>
                </c:pt>
                <c:pt idx="9">
                  <c:v>0.8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10.24</c:v>
                </c:pt>
                <c:pt idx="2">
                  <c:v>#N/A</c:v>
                </c:pt>
                <c:pt idx="3">
                  <c:v>18.100000000000001</c:v>
                </c:pt>
                <c:pt idx="4">
                  <c:v>#N/A</c:v>
                </c:pt>
                <c:pt idx="5">
                  <c:v>13.36</c:v>
                </c:pt>
                <c:pt idx="6">
                  <c:v>#N/A</c:v>
                </c:pt>
                <c:pt idx="7">
                  <c:v>4.17</c:v>
                </c:pt>
                <c:pt idx="8">
                  <c:v>#N/A</c:v>
                </c:pt>
                <c:pt idx="9">
                  <c:v>2.63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9074560"/>
        <c:axId val="139080448"/>
      </c:barChart>
      <c:catAx>
        <c:axId val="13907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080448"/>
        <c:crosses val="autoZero"/>
        <c:auto val="1"/>
        <c:lblAlgn val="ctr"/>
        <c:lblOffset val="100"/>
        <c:tickLblSkip val="1"/>
        <c:tickMarkSkip val="1"/>
        <c:noMultiLvlLbl val="0"/>
      </c:catAx>
      <c:valAx>
        <c:axId val="139080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074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215</c:v>
                </c:pt>
                <c:pt idx="5">
                  <c:v>181</c:v>
                </c:pt>
                <c:pt idx="8">
                  <c:v>169</c:v>
                </c:pt>
                <c:pt idx="11">
                  <c:v>214</c:v>
                </c:pt>
                <c:pt idx="14">
                  <c:v>211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1</c:v>
                </c:pt>
                <c:pt idx="6">
                  <c:v>1</c:v>
                </c:pt>
                <c:pt idx="9">
                  <c:v>1</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43</c:v>
                </c:pt>
                <c:pt idx="3">
                  <c:v>33</c:v>
                </c:pt>
                <c:pt idx="6">
                  <c:v>22</c:v>
                </c:pt>
                <c:pt idx="9">
                  <c:v>26</c:v>
                </c:pt>
                <c:pt idx="12">
                  <c:v>15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243</c:v>
                </c:pt>
                <c:pt idx="3">
                  <c:v>245</c:v>
                </c:pt>
                <c:pt idx="6">
                  <c:v>236</c:v>
                </c:pt>
                <c:pt idx="9">
                  <c:v>247</c:v>
                </c:pt>
                <c:pt idx="12">
                  <c:v>265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8434816"/>
        <c:axId val="138986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71</c:v>
                </c:pt>
                <c:pt idx="2">
                  <c:v>#N/A</c:v>
                </c:pt>
                <c:pt idx="3">
                  <c:v>#N/A</c:v>
                </c:pt>
                <c:pt idx="4">
                  <c:v>98</c:v>
                </c:pt>
                <c:pt idx="5">
                  <c:v>#N/A</c:v>
                </c:pt>
                <c:pt idx="6">
                  <c:v>#N/A</c:v>
                </c:pt>
                <c:pt idx="7">
                  <c:v>90</c:v>
                </c:pt>
                <c:pt idx="8">
                  <c:v>#N/A</c:v>
                </c:pt>
                <c:pt idx="9">
                  <c:v>#N/A</c:v>
                </c:pt>
                <c:pt idx="10">
                  <c:v>60</c:v>
                </c:pt>
                <c:pt idx="11">
                  <c:v>#N/A</c:v>
                </c:pt>
                <c:pt idx="12">
                  <c:v>#N/A</c:v>
                </c:pt>
                <c:pt idx="13">
                  <c:v>69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8434816"/>
        <c:axId val="138986624"/>
      </c:lineChart>
      <c:catAx>
        <c:axId val="11843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986624"/>
        <c:crosses val="autoZero"/>
        <c:auto val="1"/>
        <c:lblAlgn val="ctr"/>
        <c:lblOffset val="100"/>
        <c:tickLblSkip val="1"/>
        <c:tickMarkSkip val="1"/>
        <c:noMultiLvlLbl val="0"/>
      </c:catAx>
      <c:valAx>
        <c:axId val="138986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434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1040</c:v>
                </c:pt>
                <c:pt idx="5">
                  <c:v>1220</c:v>
                </c:pt>
                <c:pt idx="8">
                  <c:v>1309</c:v>
                </c:pt>
                <c:pt idx="11">
                  <c:v>1064</c:v>
                </c:pt>
                <c:pt idx="14">
                  <c:v>1667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185</c:v>
                </c:pt>
                <c:pt idx="5">
                  <c:v>229</c:v>
                </c:pt>
                <c:pt idx="8">
                  <c:v>151</c:v>
                </c:pt>
                <c:pt idx="11">
                  <c:v>135</c:v>
                </c:pt>
                <c:pt idx="14">
                  <c:v>135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2791</c:v>
                </c:pt>
                <c:pt idx="5">
                  <c:v>3113</c:v>
                </c:pt>
                <c:pt idx="8">
                  <c:v>3560</c:v>
                </c:pt>
                <c:pt idx="11">
                  <c:v>4211</c:v>
                </c:pt>
                <c:pt idx="14">
                  <c:v>4560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320</c:v>
                </c:pt>
                <c:pt idx="3">
                  <c:v>312</c:v>
                </c:pt>
                <c:pt idx="6">
                  <c:v>216</c:v>
                </c:pt>
                <c:pt idx="9">
                  <c:v>380</c:v>
                </c:pt>
                <c:pt idx="12">
                  <c:v>339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271</c:v>
                </c:pt>
                <c:pt idx="3">
                  <c:v>222</c:v>
                </c:pt>
                <c:pt idx="6">
                  <c:v>201</c:v>
                </c:pt>
                <c:pt idx="9">
                  <c:v>180</c:v>
                </c:pt>
                <c:pt idx="12">
                  <c:v>142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2491</c:v>
                </c:pt>
                <c:pt idx="3">
                  <c:v>2755</c:v>
                </c:pt>
                <c:pt idx="6">
                  <c:v>2958</c:v>
                </c:pt>
                <c:pt idx="9">
                  <c:v>2931</c:v>
                </c:pt>
                <c:pt idx="12">
                  <c:v>2882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9778304"/>
        <c:axId val="139460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9778304"/>
        <c:axId val="139460992"/>
      </c:lineChart>
      <c:catAx>
        <c:axId val="139778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460992"/>
        <c:crosses val="autoZero"/>
        <c:auto val="1"/>
        <c:lblAlgn val="ctr"/>
        <c:lblOffset val="100"/>
        <c:tickLblSkip val="1"/>
        <c:tickMarkSkip val="1"/>
        <c:noMultiLvlLbl val="0"/>
      </c:catAx>
      <c:valAx>
        <c:axId val="139460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778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{09DF3074-B1EC-41B6-859C-C71DF197FEB7}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{DCB2E3C0-67E9-4B04-B746-EE419B74B60F}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{A9EB7338-925F-424A-94DF-35B5629C5564}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{8A999276-F65A-4B0C-BB20-F41017E1E521}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{A2AAE025-6B75-4C62-AE07-7EBF42BEC68A}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41.4</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{D7DF8B27-3F68-4729-A6D9-F7B74787DF00}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{E239DC79-FD89-4E7A-8AA0-CA6B30C2F464}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{73B54E0C-2A12-442C-9987-01E862F659D9}</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{80962C77-B54E-4BF5-AD04-703C83C16EDA}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{8206E577-C9B5-400A-8DCB-625531C231EC}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9211904"/>
        <c:axId val="139213824"/>
      </c:scatterChart>
      <c:valAx>
        <c:axId val="139211904"/>
        <c:scaling>
          <c:orientation val="minMax"/>
          <c:max val="65.099999999999994"/>
          <c:min val="43.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9213824"/>
        <c:crosses val="autoZero"/>
        <c:crossBetween val="midCat"/>
      </c:valAx>
      <c:valAx>
        <c:axId val="13921382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92119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{F95F5714-6E28-4515-A79E-B4B9901CAB2E}</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{80388C9F-B913-4103-8718-EC38DFEED50A}</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{0F7F20B4-7659-4681-B5C7-1493998AA757}</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{489EA857-949B-43A7-B873-4EBDE9A2D0EE}</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{2005A6E7-4DAE-4F7D-AF0D-AF2162C0CBD2}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9.3000000000000007</c:v>
                </c:pt>
                <c:pt idx="1">
                  <c:v>8.8000000000000007</c:v>
                </c:pt>
                <c:pt idx="2">
                  <c:v>8.4</c:v>
                </c:pt>
                <c:pt idx="3">
                  <c:v>7.9</c:v>
                </c:pt>
                <c:pt idx="4">
                  <c:v>6.9</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{12D04602-72E7-4279-92B1-A86E9E128B1B}</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{A34746C1-5B04-4625-A360-37D492E02B6D}</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{206F4AF7-5AD0-42AF-BAF9-FB5B50423FED}</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{CD85029C-CFD7-4545-9B04-51B82E25FD4F}</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{EA65BF40-42AB-43A8-A877-F3B4DBFB0F41}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0325632"/>
        <c:axId val="140327552"/>
      </c:scatterChart>
      <c:valAx>
        <c:axId val="140325632"/>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327552"/>
        <c:crosses val="autoZero"/>
        <c:crossBetween val="midCat"/>
      </c:valAx>
      <c:valAx>
        <c:axId val="14032755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03256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沖縄県南大東村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元利償還額が増加したため、実質公債比率の分子の値が増加している。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沖縄県南大東村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これまでの充当可能基金の積み立てにより、地方債残高よりも充当可能基金残高が多くなっている。</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年度は地方債残高の減少、充当可能基金の増加ため、将来負担比率の分子はさらに低下している。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a:extLst>
            <a:ext uri="{FF2B5EF4-FFF2-40B4-BE49-F238E27FC236}">
              <a16:creationId xmlns="" xmlns:a16="http://schemas.microsoft.com/office/drawing/2014/main" id="{00000000-0008-0000-0C00-000004000000}"/>
            </a:ext>
          </a:extLst>
        </xdr:cNvPr>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a:extLst>
            <a:ext uri="{FF2B5EF4-FFF2-40B4-BE49-F238E27FC236}">
              <a16:creationId xmlns="" xmlns:a16="http://schemas.microsoft.com/office/drawing/2014/main" id="{00000000-0008-0000-0C00-000005000000}"/>
            </a:ext>
          </a:extLst>
        </xdr:cNvPr>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a:extLst>
            <a:ext uri="{FF2B5EF4-FFF2-40B4-BE49-F238E27FC236}">
              <a16:creationId xmlns="" xmlns:a16="http://schemas.microsoft.com/office/drawing/2014/main" id="{00000000-0008-0000-0C00-000006000000}"/>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a:extLst>
            <a:ext uri="{FF2B5EF4-FFF2-40B4-BE49-F238E27FC236}">
              <a16:creationId xmlns="" xmlns:a16="http://schemas.microsoft.com/office/drawing/2014/main" id="{00000000-0008-0000-0C00-000007000000}"/>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a:extLst>
            <a:ext uri="{FF2B5EF4-FFF2-40B4-BE49-F238E27FC236}">
              <a16:creationId xmlns="" xmlns:a16="http://schemas.microsoft.com/office/drawing/2014/main" id="{00000000-0008-0000-0C00-000008000000}"/>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a:extLst>
            <a:ext uri="{FF2B5EF4-FFF2-40B4-BE49-F238E27FC236}">
              <a16:creationId xmlns="" xmlns:a16="http://schemas.microsoft.com/office/drawing/2014/main" id="{00000000-0008-0000-0C00-000009000000}"/>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a:extLst>
            <a:ext uri="{FF2B5EF4-FFF2-40B4-BE49-F238E27FC236}">
              <a16:creationId xmlns="" xmlns:a16="http://schemas.microsoft.com/office/drawing/2014/main" id="{00000000-0008-0000-0C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a:extLst>
            <a:ext uri="{FF2B5EF4-FFF2-40B4-BE49-F238E27FC236}">
              <a16:creationId xmlns="" xmlns:a16="http://schemas.microsoft.com/office/drawing/2014/main" id="{00000000-0008-0000-0C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a:extLst>
            <a:ext uri="{FF2B5EF4-FFF2-40B4-BE49-F238E27FC236}">
              <a16:creationId xmlns="" xmlns:a16="http://schemas.microsoft.com/office/drawing/2014/main" id="{00000000-0008-0000-0C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a:extLst>
            <a:ext uri="{FF2B5EF4-FFF2-40B4-BE49-F238E27FC236}">
              <a16:creationId xmlns="" xmlns:a16="http://schemas.microsoft.com/office/drawing/2014/main" id="{00000000-0008-0000-0C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沖縄県南大東村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a:extLst>
            <a:ext uri="{FF2B5EF4-FFF2-40B4-BE49-F238E27FC236}">
              <a16:creationId xmlns="" xmlns:a16="http://schemas.microsoft.com/office/drawing/2014/main" id="{00000000-0008-0000-0C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a:extLst>
            <a:ext uri="{FF2B5EF4-FFF2-40B4-BE49-F238E27FC236}">
              <a16:creationId xmlns="" xmlns:a16="http://schemas.microsoft.com/office/drawing/2014/main" id="{00000000-0008-0000-0C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a:extLst>
            <a:ext uri="{FF2B5EF4-FFF2-40B4-BE49-F238E27FC236}">
              <a16:creationId xmlns="" xmlns:a16="http://schemas.microsoft.com/office/drawing/2014/main" id="{00000000-0008-0000-0C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a:extLst>
            <a:ext uri="{FF2B5EF4-FFF2-40B4-BE49-F238E27FC236}">
              <a16:creationId xmlns="" xmlns:a16="http://schemas.microsoft.com/office/drawing/2014/main" id="{00000000-0008-0000-0C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a:extLst>
            <a:ext uri="{FF2B5EF4-FFF2-40B4-BE49-F238E27FC236}">
              <a16:creationId xmlns="" xmlns:a16="http://schemas.microsoft.com/office/drawing/2014/main" id="{00000000-0008-0000-0C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a:extLst>
            <a:ext uri="{FF2B5EF4-FFF2-40B4-BE49-F238E27FC236}">
              <a16:creationId xmlns="" xmlns:a16="http://schemas.microsoft.com/office/drawing/2014/main" id="{00000000-0008-0000-0C00-000013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1,281
1,247
30.53
4,351,285
4,236,603
37,468
1,279,472
2,881,970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a:extLst>
            <a:ext uri="{FF2B5EF4-FFF2-40B4-BE49-F238E27FC236}">
              <a16:creationId xmlns="" xmlns:a16="http://schemas.microsoft.com/office/drawing/2014/main" id="{00000000-0008-0000-0C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a:extLst>
            <a:ext uri="{FF2B5EF4-FFF2-40B4-BE49-F238E27FC236}">
              <a16:creationId xmlns="" xmlns:a16="http://schemas.microsoft.com/office/drawing/2014/main" id="{00000000-0008-0000-0C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a:extLst>
            <a:ext uri="{FF2B5EF4-FFF2-40B4-BE49-F238E27FC236}">
              <a16:creationId xmlns="" xmlns:a16="http://schemas.microsoft.com/office/drawing/2014/main" id="{00000000-0008-0000-0C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a:extLst>
            <a:ext uri="{FF2B5EF4-FFF2-40B4-BE49-F238E27FC236}">
              <a16:creationId xmlns="" xmlns:a16="http://schemas.microsoft.com/office/drawing/2014/main" id="{00000000-0008-0000-0C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a:extLst>
            <a:ext uri="{FF2B5EF4-FFF2-40B4-BE49-F238E27FC236}">
              <a16:creationId xmlns="" xmlns:a16="http://schemas.microsoft.com/office/drawing/2014/main" id="{00000000-0008-0000-0C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a:extLst>
            <a:ext uri="{FF2B5EF4-FFF2-40B4-BE49-F238E27FC236}">
              <a16:creationId xmlns="" xmlns:a16="http://schemas.microsoft.com/office/drawing/2014/main" id="{00000000-0008-0000-0C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a:extLst>
            <a:ext uri="{FF2B5EF4-FFF2-40B4-BE49-F238E27FC236}">
              <a16:creationId xmlns="" xmlns:a16="http://schemas.microsoft.com/office/drawing/2014/main" id="{00000000-0008-0000-0C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a:extLst>
            <a:ext uri="{FF2B5EF4-FFF2-40B4-BE49-F238E27FC236}">
              <a16:creationId xmlns="" xmlns:a16="http://schemas.microsoft.com/office/drawing/2014/main" id="{00000000-0008-0000-0C00-00001B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a:extLst>
            <a:ext uri="{FF2B5EF4-FFF2-40B4-BE49-F238E27FC236}">
              <a16:creationId xmlns="" xmlns:a16="http://schemas.microsoft.com/office/drawing/2014/main" id="{00000000-0008-0000-0C00-00001C000000}"/>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a:extLst>
            <a:ext uri="{FF2B5EF4-FFF2-40B4-BE49-F238E27FC236}">
              <a16:creationId xmlns="" xmlns:a16="http://schemas.microsoft.com/office/drawing/2014/main" id="{00000000-0008-0000-0C00-00001D000000}"/>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a:extLst>
            <a:ext uri="{FF2B5EF4-FFF2-40B4-BE49-F238E27FC236}">
              <a16:creationId xmlns="" xmlns:a16="http://schemas.microsoft.com/office/drawing/2014/main" id="{00000000-0008-0000-0C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a:extLst>
            <a:ext uri="{FF2B5EF4-FFF2-40B4-BE49-F238E27FC236}">
              <a16:creationId xmlns="" xmlns:a16="http://schemas.microsoft.com/office/drawing/2014/main" id="{00000000-0008-0000-0C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a:extLst>
            <a:ext uri="{FF2B5EF4-FFF2-40B4-BE49-F238E27FC236}">
              <a16:creationId xmlns="" xmlns:a16="http://schemas.microsoft.com/office/drawing/2014/main" id="{00000000-0008-0000-0C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a:extLst>
            <a:ext uri="{FF2B5EF4-FFF2-40B4-BE49-F238E27FC236}">
              <a16:creationId xmlns="" xmlns:a16="http://schemas.microsoft.com/office/drawing/2014/main" id="{00000000-0008-0000-0C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a:extLst>
            <a:ext uri="{FF2B5EF4-FFF2-40B4-BE49-F238E27FC236}">
              <a16:creationId xmlns="" xmlns:a16="http://schemas.microsoft.com/office/drawing/2014/main" id="{00000000-0008-0000-0C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a:extLst>
            <a:ext uri="{FF2B5EF4-FFF2-40B4-BE49-F238E27FC236}">
              <a16:creationId xmlns="" xmlns:a16="http://schemas.microsoft.com/office/drawing/2014/main" id="{00000000-0008-0000-0C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a:extLst>
            <a:ext uri="{FF2B5EF4-FFF2-40B4-BE49-F238E27FC236}">
              <a16:creationId xmlns="" xmlns:a16="http://schemas.microsoft.com/office/drawing/2014/main" id="{00000000-0008-0000-0C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a:extLst>
            <a:ext uri="{FF2B5EF4-FFF2-40B4-BE49-F238E27FC236}">
              <a16:creationId xmlns="" xmlns:a16="http://schemas.microsoft.com/office/drawing/2014/main" id="{00000000-0008-0000-0C00-000025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a:extLst>
            <a:ext uri="{FF2B5EF4-FFF2-40B4-BE49-F238E27FC236}">
              <a16:creationId xmlns="" xmlns:a16="http://schemas.microsoft.com/office/drawing/2014/main" id="{00000000-0008-0000-0C00-000026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a:extLst>
            <a:ext uri="{FF2B5EF4-FFF2-40B4-BE49-F238E27FC236}">
              <a16:creationId xmlns="" xmlns:a16="http://schemas.microsoft.com/office/drawing/2014/main" id="{00000000-0008-0000-0C00-000027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40" name="テキスト ボックス 39">
          <a:extLst>
            <a:ext uri="{FF2B5EF4-FFF2-40B4-BE49-F238E27FC236}">
              <a16:creationId xmlns="" xmlns:a16="http://schemas.microsoft.com/office/drawing/2014/main" id="{00000000-0008-0000-0C00-000028000000}"/>
            </a:ext>
          </a:extLst>
        </xdr:cNvPr>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a:extLst>
            <a:ext uri="{FF2B5EF4-FFF2-40B4-BE49-F238E27FC236}">
              <a16:creationId xmlns="" xmlns:a16="http://schemas.microsoft.com/office/drawing/2014/main" id="{00000000-0008-0000-0C00-000029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a:extLst>
            <a:ext uri="{FF2B5EF4-FFF2-40B4-BE49-F238E27FC236}">
              <a16:creationId xmlns="" xmlns:a16="http://schemas.microsoft.com/office/drawing/2014/main" id="{00000000-0008-0000-0C00-00002A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a:extLst>
            <a:ext uri="{FF2B5EF4-FFF2-40B4-BE49-F238E27FC236}">
              <a16:creationId xmlns="" xmlns:a16="http://schemas.microsoft.com/office/drawing/2014/main" id="{00000000-0008-0000-0C00-00002B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a:extLst>
            <a:ext uri="{FF2B5EF4-FFF2-40B4-BE49-F238E27FC236}">
              <a16:creationId xmlns="" xmlns:a16="http://schemas.microsoft.com/office/drawing/2014/main" id="{00000000-0008-0000-0C00-00002C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a:extLst>
            <a:ext uri="{FF2B5EF4-FFF2-40B4-BE49-F238E27FC236}">
              <a16:creationId xmlns="" xmlns:a16="http://schemas.microsoft.com/office/drawing/2014/main" id="{00000000-0008-0000-0C00-00002D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a:extLst>
            <a:ext uri="{FF2B5EF4-FFF2-40B4-BE49-F238E27FC236}">
              <a16:creationId xmlns="" xmlns:a16="http://schemas.microsoft.com/office/drawing/2014/main" id="{00000000-0008-0000-0C00-00002E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a:extLst>
            <a:ext uri="{FF2B5EF4-FFF2-40B4-BE49-F238E27FC236}">
              <a16:creationId xmlns="" xmlns:a16="http://schemas.microsoft.com/office/drawing/2014/main" id="{00000000-0008-0000-0C00-00002F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a:extLst>
            <a:ext uri="{FF2B5EF4-FFF2-40B4-BE49-F238E27FC236}">
              <a16:creationId xmlns="" xmlns:a16="http://schemas.microsoft.com/office/drawing/2014/main" id="{00000000-0008-0000-0C00-000030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a:extLst>
            <a:ext uri="{FF2B5EF4-FFF2-40B4-BE49-F238E27FC236}">
              <a16:creationId xmlns="" xmlns:a16="http://schemas.microsoft.com/office/drawing/2014/main" id="{00000000-0008-0000-0C00-000031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a:extLst>
            <a:ext uri="{FF2B5EF4-FFF2-40B4-BE49-F238E27FC236}">
              <a16:creationId xmlns="" xmlns:a16="http://schemas.microsoft.com/office/drawing/2014/main" id="{00000000-0008-0000-0C00-000032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a:extLst>
            <a:ext uri="{FF2B5EF4-FFF2-40B4-BE49-F238E27FC236}">
              <a16:creationId xmlns="" xmlns:a16="http://schemas.microsoft.com/office/drawing/2014/main" id="{00000000-0008-0000-0C00-000033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a:extLst>
            <a:ext uri="{FF2B5EF4-FFF2-40B4-BE49-F238E27FC236}">
              <a16:creationId xmlns="" xmlns:a16="http://schemas.microsoft.com/office/drawing/2014/main" id="{00000000-0008-0000-0C00-000034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a:extLst>
            <a:ext uri="{FF2B5EF4-FFF2-40B4-BE49-F238E27FC236}">
              <a16:creationId xmlns="" xmlns:a16="http://schemas.microsoft.com/office/drawing/2014/main" id="{00000000-0008-0000-0C00-000035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施設分類での内訳を見ると、どの分類でも概ね</a:t>
          </a:r>
          <a:r>
            <a:rPr kumimoji="1" lang="en-US" altLang="ja-JP" sz="1100">
              <a:latin typeface="ＭＳ Ｐゴシック"/>
            </a:rPr>
            <a:t>30</a:t>
          </a:r>
          <a:r>
            <a:rPr kumimoji="1" lang="ja-JP" altLang="en-US" sz="1100">
              <a:latin typeface="ＭＳ Ｐゴシック"/>
            </a:rPr>
            <a:t>～</a:t>
          </a:r>
          <a:r>
            <a:rPr kumimoji="1" lang="en-US" altLang="ja-JP" sz="1100">
              <a:latin typeface="ＭＳ Ｐゴシック"/>
            </a:rPr>
            <a:t>50</a:t>
          </a:r>
          <a:r>
            <a:rPr kumimoji="1" lang="ja-JP" altLang="en-US" sz="1100">
              <a:latin typeface="ＭＳ Ｐゴシック"/>
            </a:rPr>
            <a:t>％の値となっている。平成の初期に整備された施設が多いため、平均を下回っている。</a:t>
          </a:r>
        </a:p>
      </xdr:txBody>
    </xdr:sp>
    <xdr:clientData/>
  </xdr:twoCellAnchor>
  <xdr:oneCellAnchor>
    <xdr:from>
      <xdr:col>1</xdr:col>
      <xdr:colOff>746125</xdr:colOff>
      <xdr:row>23</xdr:row>
      <xdr:rowOff>38100</xdr:rowOff>
    </xdr:from>
    <xdr:ext cx="349839" cy="225703"/>
    <xdr:sp macro="" textlink="">
      <xdr:nvSpPr>
        <xdr:cNvPr id="54" name="テキスト ボックス 53">
          <a:extLst>
            <a:ext uri="{FF2B5EF4-FFF2-40B4-BE49-F238E27FC236}">
              <a16:creationId xmlns="" xmlns:a16="http://schemas.microsoft.com/office/drawing/2014/main" id="{00000000-0008-0000-0C00-000036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a:extLst>
            <a:ext uri="{FF2B5EF4-FFF2-40B4-BE49-F238E27FC236}">
              <a16:creationId xmlns="" xmlns:a16="http://schemas.microsoft.com/office/drawing/2014/main" id="{00000000-0008-0000-0C00-000037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a:extLst>
            <a:ext uri="{FF2B5EF4-FFF2-40B4-BE49-F238E27FC236}">
              <a16:creationId xmlns="" xmlns:a16="http://schemas.microsoft.com/office/drawing/2014/main" id="{00000000-0008-0000-0C00-000038000000}"/>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7" name="直線コネクタ 56">
          <a:extLst>
            <a:ext uri="{FF2B5EF4-FFF2-40B4-BE49-F238E27FC236}">
              <a16:creationId xmlns="" xmlns:a16="http://schemas.microsoft.com/office/drawing/2014/main" id="{00000000-0008-0000-0C00-000039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8" name="テキスト ボックス 57">
          <a:extLst>
            <a:ext uri="{FF2B5EF4-FFF2-40B4-BE49-F238E27FC236}">
              <a16:creationId xmlns="" xmlns:a16="http://schemas.microsoft.com/office/drawing/2014/main" id="{00000000-0008-0000-0C00-00003A000000}"/>
            </a:ext>
          </a:extLst>
        </xdr:cNvPr>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9" name="直線コネクタ 58">
          <a:extLst>
            <a:ext uri="{FF2B5EF4-FFF2-40B4-BE49-F238E27FC236}">
              <a16:creationId xmlns="" xmlns:a16="http://schemas.microsoft.com/office/drawing/2014/main" id="{00000000-0008-0000-0C00-00003B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0" name="テキスト ボックス 59">
          <a:extLst>
            <a:ext uri="{FF2B5EF4-FFF2-40B4-BE49-F238E27FC236}">
              <a16:creationId xmlns="" xmlns:a16="http://schemas.microsoft.com/office/drawing/2014/main" id="{00000000-0008-0000-0C00-00003C000000}"/>
            </a:ext>
          </a:extLst>
        </xdr:cNvPr>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1" name="直線コネクタ 60">
          <a:extLst>
            <a:ext uri="{FF2B5EF4-FFF2-40B4-BE49-F238E27FC236}">
              <a16:creationId xmlns="" xmlns:a16="http://schemas.microsoft.com/office/drawing/2014/main" id="{00000000-0008-0000-0C00-00003D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2" name="テキスト ボックス 61">
          <a:extLst>
            <a:ext uri="{FF2B5EF4-FFF2-40B4-BE49-F238E27FC236}">
              <a16:creationId xmlns="" xmlns:a16="http://schemas.microsoft.com/office/drawing/2014/main" id="{00000000-0008-0000-0C00-00003E000000}"/>
            </a:ext>
          </a:extLst>
        </xdr:cNvPr>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3" name="直線コネクタ 62">
          <a:extLst>
            <a:ext uri="{FF2B5EF4-FFF2-40B4-BE49-F238E27FC236}">
              <a16:creationId xmlns="" xmlns:a16="http://schemas.microsoft.com/office/drawing/2014/main" id="{00000000-0008-0000-0C00-00003F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4" name="テキスト ボックス 63">
          <a:extLst>
            <a:ext uri="{FF2B5EF4-FFF2-40B4-BE49-F238E27FC236}">
              <a16:creationId xmlns="" xmlns:a16="http://schemas.microsoft.com/office/drawing/2014/main" id="{00000000-0008-0000-0C00-000040000000}"/>
            </a:ext>
          </a:extLst>
        </xdr:cNvPr>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5" name="直線コネクタ 64">
          <a:extLst>
            <a:ext uri="{FF2B5EF4-FFF2-40B4-BE49-F238E27FC236}">
              <a16:creationId xmlns="" xmlns:a16="http://schemas.microsoft.com/office/drawing/2014/main" id="{00000000-0008-0000-0C00-000041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6" name="テキスト ボックス 65">
          <a:extLst>
            <a:ext uri="{FF2B5EF4-FFF2-40B4-BE49-F238E27FC236}">
              <a16:creationId xmlns="" xmlns:a16="http://schemas.microsoft.com/office/drawing/2014/main" id="{00000000-0008-0000-0C00-000042000000}"/>
            </a:ext>
          </a:extLst>
        </xdr:cNvPr>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7" name="直線コネクタ 66">
          <a:extLst>
            <a:ext uri="{FF2B5EF4-FFF2-40B4-BE49-F238E27FC236}">
              <a16:creationId xmlns="" xmlns:a16="http://schemas.microsoft.com/office/drawing/2014/main" id="{00000000-0008-0000-0C00-000043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8" name="テキスト ボックス 67">
          <a:extLst>
            <a:ext uri="{FF2B5EF4-FFF2-40B4-BE49-F238E27FC236}">
              <a16:creationId xmlns="" xmlns:a16="http://schemas.microsoft.com/office/drawing/2014/main" id="{00000000-0008-0000-0C00-000044000000}"/>
            </a:ext>
          </a:extLst>
        </xdr:cNvPr>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9" name="直線コネクタ 68">
          <a:extLst>
            <a:ext uri="{FF2B5EF4-FFF2-40B4-BE49-F238E27FC236}">
              <a16:creationId xmlns="" xmlns:a16="http://schemas.microsoft.com/office/drawing/2014/main" id="{00000000-0008-0000-0C00-000045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70" name="テキスト ボックス 69">
          <a:extLst>
            <a:ext uri="{FF2B5EF4-FFF2-40B4-BE49-F238E27FC236}">
              <a16:creationId xmlns="" xmlns:a16="http://schemas.microsoft.com/office/drawing/2014/main" id="{00000000-0008-0000-0C00-000046000000}"/>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1" name="有形固定資産減価償却率グラフ枠">
          <a:extLst>
            <a:ext uri="{FF2B5EF4-FFF2-40B4-BE49-F238E27FC236}">
              <a16:creationId xmlns="" xmlns:a16="http://schemas.microsoft.com/office/drawing/2014/main" id="{00000000-0008-0000-0C00-000047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65858</xdr:rowOff>
    </xdr:from>
    <xdr:to>
      <xdr:col>3</xdr:col>
      <xdr:colOff>1170940</xdr:colOff>
      <xdr:row>33</xdr:row>
      <xdr:rowOff>164193</xdr:rowOff>
    </xdr:to>
    <xdr:cxnSp macro="">
      <xdr:nvCxnSpPr>
        <xdr:cNvPr id="72" name="直線コネクタ 71">
          <a:extLst>
            <a:ext uri="{FF2B5EF4-FFF2-40B4-BE49-F238E27FC236}">
              <a16:creationId xmlns="" xmlns:a16="http://schemas.microsoft.com/office/drawing/2014/main" id="{00000000-0008-0000-0C00-000048000000}"/>
            </a:ext>
          </a:extLst>
        </xdr:cNvPr>
        <xdr:cNvCxnSpPr/>
      </xdr:nvCxnSpPr>
      <xdr:spPr>
        <a:xfrm flipV="1">
          <a:off x="4760595" y="5304608"/>
          <a:ext cx="1270" cy="1298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168020</xdr:rowOff>
    </xdr:from>
    <xdr:ext cx="405111" cy="259045"/>
    <xdr:sp macro="" textlink="">
      <xdr:nvSpPr>
        <xdr:cNvPr id="73" name="有形固定資産減価償却率最小値テキスト">
          <a:extLst>
            <a:ext uri="{FF2B5EF4-FFF2-40B4-BE49-F238E27FC236}">
              <a16:creationId xmlns="" xmlns:a16="http://schemas.microsoft.com/office/drawing/2014/main" id="{00000000-0008-0000-0C00-000049000000}"/>
            </a:ext>
          </a:extLst>
        </xdr:cNvPr>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3</xdr:col>
      <xdr:colOff>1082675</xdr:colOff>
      <xdr:row>33</xdr:row>
      <xdr:rowOff>164193</xdr:rowOff>
    </xdr:from>
    <xdr:to>
      <xdr:col>3</xdr:col>
      <xdr:colOff>1260475</xdr:colOff>
      <xdr:row>33</xdr:row>
      <xdr:rowOff>164193</xdr:rowOff>
    </xdr:to>
    <xdr:cxnSp macro="">
      <xdr:nvCxnSpPr>
        <xdr:cNvPr id="74" name="直線コネクタ 73">
          <a:extLst>
            <a:ext uri="{FF2B5EF4-FFF2-40B4-BE49-F238E27FC236}">
              <a16:creationId xmlns="" xmlns:a16="http://schemas.microsoft.com/office/drawing/2014/main" id="{00000000-0008-0000-0C00-00004A000000}"/>
            </a:ext>
          </a:extLst>
        </xdr:cNvPr>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12535</xdr:rowOff>
    </xdr:from>
    <xdr:ext cx="405111" cy="259045"/>
    <xdr:sp macro="" textlink="">
      <xdr:nvSpPr>
        <xdr:cNvPr id="75" name="有形固定資産減価償却率最大値テキスト">
          <a:extLst>
            <a:ext uri="{FF2B5EF4-FFF2-40B4-BE49-F238E27FC236}">
              <a16:creationId xmlns="" xmlns:a16="http://schemas.microsoft.com/office/drawing/2014/main" id="{00000000-0008-0000-0C00-00004B000000}"/>
            </a:ext>
          </a:extLst>
        </xdr:cNvPr>
        <xdr:cNvSpPr txBox="1"/>
      </xdr:nvSpPr>
      <xdr:spPr>
        <a:xfrm>
          <a:off x="4813300" y="5079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26</xdr:row>
      <xdr:rowOff>65858</xdr:rowOff>
    </xdr:from>
    <xdr:to>
      <xdr:col>3</xdr:col>
      <xdr:colOff>1260475</xdr:colOff>
      <xdr:row>26</xdr:row>
      <xdr:rowOff>65858</xdr:rowOff>
    </xdr:to>
    <xdr:cxnSp macro="">
      <xdr:nvCxnSpPr>
        <xdr:cNvPr id="76" name="直線コネクタ 75">
          <a:extLst>
            <a:ext uri="{FF2B5EF4-FFF2-40B4-BE49-F238E27FC236}">
              <a16:creationId xmlns="" xmlns:a16="http://schemas.microsoft.com/office/drawing/2014/main" id="{00000000-0008-0000-0C00-00004C000000}"/>
            </a:ext>
          </a:extLst>
        </xdr:cNvPr>
        <xdr:cNvCxnSpPr/>
      </xdr:nvCxnSpPr>
      <xdr:spPr>
        <a:xfrm>
          <a:off x="4673600" y="53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88554</xdr:rowOff>
    </xdr:from>
    <xdr:ext cx="405111" cy="259045"/>
    <xdr:sp macro="" textlink="">
      <xdr:nvSpPr>
        <xdr:cNvPr id="77" name="有形固定資産減価償却率平均値テキスト">
          <a:extLst>
            <a:ext uri="{FF2B5EF4-FFF2-40B4-BE49-F238E27FC236}">
              <a16:creationId xmlns="" xmlns:a16="http://schemas.microsoft.com/office/drawing/2014/main" id="{00000000-0008-0000-0C00-00004D000000}"/>
            </a:ext>
          </a:extLst>
        </xdr:cNvPr>
        <xdr:cNvSpPr txBox="1"/>
      </xdr:nvSpPr>
      <xdr:spPr>
        <a:xfrm>
          <a:off x="4813300" y="56702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110127</xdr:rowOff>
    </xdr:from>
    <xdr:to>
      <xdr:col>3</xdr:col>
      <xdr:colOff>1222375</xdr:colOff>
      <xdr:row>29</xdr:row>
      <xdr:rowOff>40277</xdr:rowOff>
    </xdr:to>
    <xdr:sp macro="" textlink="">
      <xdr:nvSpPr>
        <xdr:cNvPr id="78" name="フローチャート : 判断 77">
          <a:extLst>
            <a:ext uri="{FF2B5EF4-FFF2-40B4-BE49-F238E27FC236}">
              <a16:creationId xmlns="" xmlns:a16="http://schemas.microsoft.com/office/drawing/2014/main" id="{00000000-0008-0000-0C00-00004E000000}"/>
            </a:ext>
          </a:extLst>
        </xdr:cNvPr>
        <xdr:cNvSpPr/>
      </xdr:nvSpPr>
      <xdr:spPr>
        <a:xfrm>
          <a:off x="4711700" y="56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116296</xdr:rowOff>
    </xdr:from>
    <xdr:to>
      <xdr:col>3</xdr:col>
      <xdr:colOff>511175</xdr:colOff>
      <xdr:row>29</xdr:row>
      <xdr:rowOff>46446</xdr:rowOff>
    </xdr:to>
    <xdr:sp macro="" textlink="">
      <xdr:nvSpPr>
        <xdr:cNvPr id="79" name="フローチャート : 判断 78">
          <a:extLst>
            <a:ext uri="{FF2B5EF4-FFF2-40B4-BE49-F238E27FC236}">
              <a16:creationId xmlns="" xmlns:a16="http://schemas.microsoft.com/office/drawing/2014/main" id="{00000000-0008-0000-0C00-00004F000000}"/>
            </a:ext>
          </a:extLst>
        </xdr:cNvPr>
        <xdr:cNvSpPr/>
      </xdr:nvSpPr>
      <xdr:spPr>
        <a:xfrm>
          <a:off x="4000500" y="569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0" name="テキスト ボックス 79">
          <a:extLst>
            <a:ext uri="{FF2B5EF4-FFF2-40B4-BE49-F238E27FC236}">
              <a16:creationId xmlns="" xmlns:a16="http://schemas.microsoft.com/office/drawing/2014/main" id="{00000000-0008-0000-0C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1" name="テキスト ボックス 80">
          <a:extLst>
            <a:ext uri="{FF2B5EF4-FFF2-40B4-BE49-F238E27FC236}">
              <a16:creationId xmlns="" xmlns:a16="http://schemas.microsoft.com/office/drawing/2014/main" id="{00000000-0008-0000-0C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2" name="テキスト ボックス 81">
          <a:extLst>
            <a:ext uri="{FF2B5EF4-FFF2-40B4-BE49-F238E27FC236}">
              <a16:creationId xmlns="" xmlns:a16="http://schemas.microsoft.com/office/drawing/2014/main" id="{00000000-0008-0000-0C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3" name="テキスト ボックス 82">
          <a:extLst>
            <a:ext uri="{FF2B5EF4-FFF2-40B4-BE49-F238E27FC236}">
              <a16:creationId xmlns="" xmlns:a16="http://schemas.microsoft.com/office/drawing/2014/main" id="{00000000-0008-0000-0C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4" name="テキスト ボックス 83">
          <a:extLst>
            <a:ext uri="{FF2B5EF4-FFF2-40B4-BE49-F238E27FC236}">
              <a16:creationId xmlns="" xmlns:a16="http://schemas.microsoft.com/office/drawing/2014/main" id="{00000000-0008-0000-0C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168184</xdr:rowOff>
    </xdr:from>
    <xdr:to>
      <xdr:col>3</xdr:col>
      <xdr:colOff>511175</xdr:colOff>
      <xdr:row>31</xdr:row>
      <xdr:rowOff>98334</xdr:rowOff>
    </xdr:to>
    <xdr:sp macro="" textlink="">
      <xdr:nvSpPr>
        <xdr:cNvPr id="85" name="円/楕円 84">
          <a:extLst>
            <a:ext uri="{FF2B5EF4-FFF2-40B4-BE49-F238E27FC236}">
              <a16:creationId xmlns="" xmlns:a16="http://schemas.microsoft.com/office/drawing/2014/main" id="{00000000-0008-0000-0C00-000055000000}"/>
            </a:ext>
          </a:extLst>
        </xdr:cNvPr>
        <xdr:cNvSpPr/>
      </xdr:nvSpPr>
      <xdr:spPr>
        <a:xfrm>
          <a:off x="4000500" y="609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62973</xdr:rowOff>
    </xdr:from>
    <xdr:ext cx="405111" cy="259045"/>
    <xdr:sp macro="" textlink="">
      <xdr:nvSpPr>
        <xdr:cNvPr id="86" name="n_1aveValue有形固定資産減価償却率">
          <a:extLst>
            <a:ext uri="{FF2B5EF4-FFF2-40B4-BE49-F238E27FC236}">
              <a16:creationId xmlns="" xmlns:a16="http://schemas.microsoft.com/office/drawing/2014/main" id="{00000000-0008-0000-0C00-000056000000}"/>
            </a:ext>
          </a:extLst>
        </xdr:cNvPr>
        <xdr:cNvSpPr txBox="1"/>
      </xdr:nvSpPr>
      <xdr:spPr>
        <a:xfrm>
          <a:off x="3836043"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89461</xdr:rowOff>
    </xdr:from>
    <xdr:ext cx="405111" cy="259045"/>
    <xdr:sp macro="" textlink="">
      <xdr:nvSpPr>
        <xdr:cNvPr id="87" name="n_1mainValue有形固定資産減価償却率">
          <a:extLst>
            <a:ext uri="{FF2B5EF4-FFF2-40B4-BE49-F238E27FC236}">
              <a16:creationId xmlns="" xmlns:a16="http://schemas.microsoft.com/office/drawing/2014/main" id="{00000000-0008-0000-0C00-000057000000}"/>
            </a:ext>
          </a:extLst>
        </xdr:cNvPr>
        <xdr:cNvSpPr txBox="1"/>
      </xdr:nvSpPr>
      <xdr:spPr>
        <a:xfrm>
          <a:off x="3836043" y="6185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a:extLst>
            <a:ext uri="{FF2B5EF4-FFF2-40B4-BE49-F238E27FC236}">
              <a16:creationId xmlns="" xmlns:a16="http://schemas.microsoft.com/office/drawing/2014/main" id="{00000000-0008-0000-0C00-000058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a:extLst>
            <a:ext uri="{FF2B5EF4-FFF2-40B4-BE49-F238E27FC236}">
              <a16:creationId xmlns="" xmlns:a16="http://schemas.microsoft.com/office/drawing/2014/main" id="{00000000-0008-0000-0C00-000059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a:extLst>
            <a:ext uri="{FF2B5EF4-FFF2-40B4-BE49-F238E27FC236}">
              <a16:creationId xmlns="" xmlns:a16="http://schemas.microsoft.com/office/drawing/2014/main" id="{00000000-0008-0000-0C00-00005A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91" name="正方形/長方形 90">
          <a:extLst>
            <a:ext uri="{FF2B5EF4-FFF2-40B4-BE49-F238E27FC236}">
              <a16:creationId xmlns="" xmlns:a16="http://schemas.microsoft.com/office/drawing/2014/main" id="{00000000-0008-0000-0C00-00005B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92" name="正方形/長方形 91">
          <a:extLst>
            <a:ext uri="{FF2B5EF4-FFF2-40B4-BE49-F238E27FC236}">
              <a16:creationId xmlns="" xmlns:a16="http://schemas.microsoft.com/office/drawing/2014/main" id="{00000000-0008-0000-0C00-00005C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93" name="正方形/長方形 92">
          <a:extLst>
            <a:ext uri="{FF2B5EF4-FFF2-40B4-BE49-F238E27FC236}">
              <a16:creationId xmlns="" xmlns:a16="http://schemas.microsoft.com/office/drawing/2014/main" id="{00000000-0008-0000-0C00-00005D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4" name="正方形/長方形 93">
          <a:extLst>
            <a:ext uri="{FF2B5EF4-FFF2-40B4-BE49-F238E27FC236}">
              <a16:creationId xmlns="" xmlns:a16="http://schemas.microsoft.com/office/drawing/2014/main" id="{00000000-0008-0000-0C00-00005E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95" name="正方形/長方形 94">
          <a:extLst>
            <a:ext uri="{FF2B5EF4-FFF2-40B4-BE49-F238E27FC236}">
              <a16:creationId xmlns="" xmlns:a16="http://schemas.microsoft.com/office/drawing/2014/main" id="{00000000-0008-0000-0C00-00005F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96" name="正方形/長方形 95">
          <a:extLst>
            <a:ext uri="{FF2B5EF4-FFF2-40B4-BE49-F238E27FC236}">
              <a16:creationId xmlns="" xmlns:a16="http://schemas.microsoft.com/office/drawing/2014/main" id="{00000000-0008-0000-0C00-000060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7" name="正方形/長方形 96">
          <a:extLst>
            <a:ext uri="{FF2B5EF4-FFF2-40B4-BE49-F238E27FC236}">
              <a16:creationId xmlns="" xmlns:a16="http://schemas.microsoft.com/office/drawing/2014/main" id="{00000000-0008-0000-0C00-000061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8" name="正方形/長方形 97">
          <a:extLst>
            <a:ext uri="{FF2B5EF4-FFF2-40B4-BE49-F238E27FC236}">
              <a16:creationId xmlns="" xmlns:a16="http://schemas.microsoft.com/office/drawing/2014/main" id="{00000000-0008-0000-0C00-000062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9" name="正方形/長方形 98">
          <a:extLst>
            <a:ext uri="{FF2B5EF4-FFF2-40B4-BE49-F238E27FC236}">
              <a16:creationId xmlns="" xmlns:a16="http://schemas.microsoft.com/office/drawing/2014/main" id="{00000000-0008-0000-0C00-000063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100" name="テキスト ボックス 99">
          <a:extLst>
            <a:ext uri="{FF2B5EF4-FFF2-40B4-BE49-F238E27FC236}">
              <a16:creationId xmlns="" xmlns:a16="http://schemas.microsoft.com/office/drawing/2014/main" id="{00000000-0008-0000-0C00-000064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101" name="正方形/長方形 100">
          <a:extLst>
            <a:ext uri="{FF2B5EF4-FFF2-40B4-BE49-F238E27FC236}">
              <a16:creationId xmlns="" xmlns:a16="http://schemas.microsoft.com/office/drawing/2014/main" id="{00000000-0008-0000-0C00-000065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102" name="正方形/長方形 101">
          <a:extLst>
            <a:ext uri="{FF2B5EF4-FFF2-40B4-BE49-F238E27FC236}">
              <a16:creationId xmlns="" xmlns:a16="http://schemas.microsoft.com/office/drawing/2014/main" id="{00000000-0008-0000-0C00-000066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03" name="正方形/長方形 102">
          <a:extLst>
            <a:ext uri="{FF2B5EF4-FFF2-40B4-BE49-F238E27FC236}">
              <a16:creationId xmlns="" xmlns:a16="http://schemas.microsoft.com/office/drawing/2014/main" id="{00000000-0008-0000-0C00-000067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4" name="テキスト ボックス 103">
          <a:extLst>
            <a:ext uri="{FF2B5EF4-FFF2-40B4-BE49-F238E27FC236}">
              <a16:creationId xmlns="" xmlns:a16="http://schemas.microsoft.com/office/drawing/2014/main" id="{00000000-0008-0000-0C00-000068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5" name="テキスト ボックス 104">
          <a:extLst>
            <a:ext uri="{FF2B5EF4-FFF2-40B4-BE49-F238E27FC236}">
              <a16:creationId xmlns="" xmlns:a16="http://schemas.microsoft.com/office/drawing/2014/main" id="{00000000-0008-0000-0C00-000069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6" name="テキスト ボックス 105">
          <a:extLst>
            <a:ext uri="{FF2B5EF4-FFF2-40B4-BE49-F238E27FC236}">
              <a16:creationId xmlns="" xmlns:a16="http://schemas.microsoft.com/office/drawing/2014/main" id="{00000000-0008-0000-0C00-00006A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7" name="テキスト ボックス 106">
          <a:extLst>
            <a:ext uri="{FF2B5EF4-FFF2-40B4-BE49-F238E27FC236}">
              <a16:creationId xmlns="" xmlns:a16="http://schemas.microsoft.com/office/drawing/2014/main" id="{00000000-0008-0000-0C00-00006B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D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 xmlns:a16="http://schemas.microsoft.com/office/drawing/2014/main" id="{00000000-0008-0000-0D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 xmlns:a16="http://schemas.microsoft.com/office/drawing/2014/main" id="{00000000-0008-0000-0D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 xmlns:a16="http://schemas.microsoft.com/office/drawing/2014/main" id="{00000000-0008-0000-0D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沖縄県南大東村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D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D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D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00000000-0008-0000-0D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D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D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1,281
1,247
30.53
4,351,285
4,236,603
37,468
1,279,472
2,881,970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D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D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D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D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D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 xmlns:a16="http://schemas.microsoft.com/office/drawing/2014/main" id="{00000000-0008-0000-0D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 xmlns:a16="http://schemas.microsoft.com/office/drawing/2014/main" id="{00000000-0008-0000-0D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 xmlns:a16="http://schemas.microsoft.com/office/drawing/2014/main" id="{00000000-0008-0000-0D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 xmlns:a16="http://schemas.microsoft.com/office/drawing/2014/main" id="{00000000-0008-0000-0D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 xmlns:a16="http://schemas.microsoft.com/office/drawing/2014/main" id="{00000000-0008-0000-0D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 xmlns:a16="http://schemas.microsoft.com/office/drawing/2014/main" id="{00000000-0008-0000-0D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 xmlns:a16="http://schemas.microsoft.com/office/drawing/2014/main" id="{00000000-0008-0000-0D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 xmlns:a16="http://schemas.microsoft.com/office/drawing/2014/main" id="{00000000-0008-0000-0D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 xmlns:a16="http://schemas.microsoft.com/office/drawing/2014/main" id="{00000000-0008-0000-0D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 xmlns:a16="http://schemas.microsoft.com/office/drawing/2014/main" id="{00000000-0008-0000-0D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 xmlns:a16="http://schemas.microsoft.com/office/drawing/2014/main" id="{00000000-0008-0000-0D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 xmlns:a16="http://schemas.microsoft.com/office/drawing/2014/main" id="{00000000-0008-0000-0D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 xmlns:a16="http://schemas.microsoft.com/office/drawing/2014/main" id="{00000000-0008-0000-0D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 xmlns:a16="http://schemas.microsoft.com/office/drawing/2014/main" id="{00000000-0008-0000-0D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 xmlns:a16="http://schemas.microsoft.com/office/drawing/2014/main" id="{00000000-0008-0000-0D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 xmlns:a16="http://schemas.microsoft.com/office/drawing/2014/main" id="{00000000-0008-0000-0D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 xmlns:a16="http://schemas.microsoft.com/office/drawing/2014/main" id="{00000000-0008-0000-0D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 xmlns:a16="http://schemas.microsoft.com/office/drawing/2014/main" id="{00000000-0008-0000-0D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 xmlns:a16="http://schemas.microsoft.com/office/drawing/2014/main" id="{00000000-0008-0000-0D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 xmlns:a16="http://schemas.microsoft.com/office/drawing/2014/main" id="{00000000-0008-0000-0D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 xmlns:a16="http://schemas.microsoft.com/office/drawing/2014/main" id="{00000000-0008-0000-0D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 xmlns:a16="http://schemas.microsoft.com/office/drawing/2014/main" id="{00000000-0008-0000-0D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 xmlns:a16="http://schemas.microsoft.com/office/drawing/2014/main" id="{00000000-0008-0000-0D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 xmlns:a16="http://schemas.microsoft.com/office/drawing/2014/main" id="{00000000-0008-0000-0D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00000000-0008-0000-0D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 xmlns:a16="http://schemas.microsoft.com/office/drawing/2014/main" id="{00000000-0008-0000-0D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 xmlns:a16="http://schemas.microsoft.com/office/drawing/2014/main" id="{00000000-0008-0000-0D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a:extLst>
            <a:ext uri="{FF2B5EF4-FFF2-40B4-BE49-F238E27FC236}">
              <a16:creationId xmlns="" xmlns:a16="http://schemas.microsoft.com/office/drawing/2014/main" id="{00000000-0008-0000-0D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a:extLst>
            <a:ext uri="{FF2B5EF4-FFF2-40B4-BE49-F238E27FC236}">
              <a16:creationId xmlns="" xmlns:a16="http://schemas.microsoft.com/office/drawing/2014/main" id="{00000000-0008-0000-0D00-00002D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a:extLst>
            <a:ext uri="{FF2B5EF4-FFF2-40B4-BE49-F238E27FC236}">
              <a16:creationId xmlns="" xmlns:a16="http://schemas.microsoft.com/office/drawing/2014/main" id="{00000000-0008-0000-0D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a:extLst>
            <a:ext uri="{FF2B5EF4-FFF2-40B4-BE49-F238E27FC236}">
              <a16:creationId xmlns="" xmlns:a16="http://schemas.microsoft.com/office/drawing/2014/main" id="{00000000-0008-0000-0D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a:extLst>
            <a:ext uri="{FF2B5EF4-FFF2-40B4-BE49-F238E27FC236}">
              <a16:creationId xmlns="" xmlns:a16="http://schemas.microsoft.com/office/drawing/2014/main" id="{00000000-0008-0000-0D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a:extLst>
            <a:ext uri="{FF2B5EF4-FFF2-40B4-BE49-F238E27FC236}">
              <a16:creationId xmlns="" xmlns:a16="http://schemas.microsoft.com/office/drawing/2014/main" id="{00000000-0008-0000-0D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a:extLst>
            <a:ext uri="{FF2B5EF4-FFF2-40B4-BE49-F238E27FC236}">
              <a16:creationId xmlns="" xmlns:a16="http://schemas.microsoft.com/office/drawing/2014/main" id="{00000000-0008-0000-0D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a:extLst>
            <a:ext uri="{FF2B5EF4-FFF2-40B4-BE49-F238E27FC236}">
              <a16:creationId xmlns="" xmlns:a16="http://schemas.microsoft.com/office/drawing/2014/main" id="{00000000-0008-0000-0D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a:extLst>
            <a:ext uri="{FF2B5EF4-FFF2-40B4-BE49-F238E27FC236}">
              <a16:creationId xmlns="" xmlns:a16="http://schemas.microsoft.com/office/drawing/2014/main" id="{00000000-0008-0000-0D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a:extLst>
            <a:ext uri="{FF2B5EF4-FFF2-40B4-BE49-F238E27FC236}">
              <a16:creationId xmlns="" xmlns:a16="http://schemas.microsoft.com/office/drawing/2014/main" id="{00000000-0008-0000-0D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a:extLst>
            <a:ext uri="{FF2B5EF4-FFF2-40B4-BE49-F238E27FC236}">
              <a16:creationId xmlns="" xmlns:a16="http://schemas.microsoft.com/office/drawing/2014/main" id="{00000000-0008-0000-0D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a:extLst>
            <a:ext uri="{FF2B5EF4-FFF2-40B4-BE49-F238E27FC236}">
              <a16:creationId xmlns="" xmlns:a16="http://schemas.microsoft.com/office/drawing/2014/main" id="{00000000-0008-0000-0D00-000037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a:extLst>
            <a:ext uri="{FF2B5EF4-FFF2-40B4-BE49-F238E27FC236}">
              <a16:creationId xmlns="" xmlns:a16="http://schemas.microsoft.com/office/drawing/2014/main" id="{00000000-0008-0000-0D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144780</xdr:rowOff>
    </xdr:from>
    <xdr:to>
      <xdr:col>6</xdr:col>
      <xdr:colOff>510540</xdr:colOff>
      <xdr:row>39</xdr:row>
      <xdr:rowOff>49530</xdr:rowOff>
    </xdr:to>
    <xdr:cxnSp macro="">
      <xdr:nvCxnSpPr>
        <xdr:cNvPr id="57" name="直線コネクタ 56">
          <a:extLst>
            <a:ext uri="{FF2B5EF4-FFF2-40B4-BE49-F238E27FC236}">
              <a16:creationId xmlns="" xmlns:a16="http://schemas.microsoft.com/office/drawing/2014/main" id="{00000000-0008-0000-0D00-000039000000}"/>
            </a:ext>
          </a:extLst>
        </xdr:cNvPr>
        <xdr:cNvCxnSpPr/>
      </xdr:nvCxnSpPr>
      <xdr:spPr>
        <a:xfrm flipV="1">
          <a:off x="4634865" y="5802630"/>
          <a:ext cx="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53357</xdr:rowOff>
    </xdr:from>
    <xdr:ext cx="405111" cy="259045"/>
    <xdr:sp macro="" textlink="">
      <xdr:nvSpPr>
        <xdr:cNvPr id="58" name="【道路】&#10;有形固定資産減価償却率最小値テキスト">
          <a:extLst>
            <a:ext uri="{FF2B5EF4-FFF2-40B4-BE49-F238E27FC236}">
              <a16:creationId xmlns="" xmlns:a16="http://schemas.microsoft.com/office/drawing/2014/main" id="{00000000-0008-0000-0D00-00003A000000}"/>
            </a:ext>
          </a:extLst>
        </xdr:cNvPr>
        <xdr:cNvSpPr txBox="1"/>
      </xdr:nvSpPr>
      <xdr:spPr>
        <a:xfrm>
          <a:off x="4724400"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39</xdr:row>
      <xdr:rowOff>49530</xdr:rowOff>
    </xdr:from>
    <xdr:to>
      <xdr:col>6</xdr:col>
      <xdr:colOff>600075</xdr:colOff>
      <xdr:row>39</xdr:row>
      <xdr:rowOff>49530</xdr:rowOff>
    </xdr:to>
    <xdr:cxnSp macro="">
      <xdr:nvCxnSpPr>
        <xdr:cNvPr id="59" name="直線コネクタ 58">
          <a:extLst>
            <a:ext uri="{FF2B5EF4-FFF2-40B4-BE49-F238E27FC236}">
              <a16:creationId xmlns="" xmlns:a16="http://schemas.microsoft.com/office/drawing/2014/main" id="{00000000-0008-0000-0D00-00003B000000}"/>
            </a:ext>
          </a:extLst>
        </xdr:cNvPr>
        <xdr:cNvCxnSpPr/>
      </xdr:nvCxnSpPr>
      <xdr:spPr>
        <a:xfrm>
          <a:off x="4546600" y="67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91457</xdr:rowOff>
    </xdr:from>
    <xdr:ext cx="405111" cy="259045"/>
    <xdr:sp macro="" textlink="">
      <xdr:nvSpPr>
        <xdr:cNvPr id="60" name="【道路】&#10;有形固定資産減価償却率最大値テキスト">
          <a:extLst>
            <a:ext uri="{FF2B5EF4-FFF2-40B4-BE49-F238E27FC236}">
              <a16:creationId xmlns="" xmlns:a16="http://schemas.microsoft.com/office/drawing/2014/main" id="{00000000-0008-0000-0D00-00003C000000}"/>
            </a:ext>
          </a:extLst>
        </xdr:cNvPr>
        <xdr:cNvSpPr txBox="1"/>
      </xdr:nvSpPr>
      <xdr:spPr>
        <a:xfrm>
          <a:off x="47244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33</xdr:row>
      <xdr:rowOff>144780</xdr:rowOff>
    </xdr:from>
    <xdr:to>
      <xdr:col>6</xdr:col>
      <xdr:colOff>600075</xdr:colOff>
      <xdr:row>33</xdr:row>
      <xdr:rowOff>144780</xdr:rowOff>
    </xdr:to>
    <xdr:cxnSp macro="">
      <xdr:nvCxnSpPr>
        <xdr:cNvPr id="61" name="直線コネクタ 60">
          <a:extLst>
            <a:ext uri="{FF2B5EF4-FFF2-40B4-BE49-F238E27FC236}">
              <a16:creationId xmlns="" xmlns:a16="http://schemas.microsoft.com/office/drawing/2014/main" id="{00000000-0008-0000-0D00-00003D000000}"/>
            </a:ext>
          </a:extLst>
        </xdr:cNvPr>
        <xdr:cNvCxnSpPr/>
      </xdr:nvCxnSpPr>
      <xdr:spPr>
        <a:xfrm>
          <a:off x="4546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95267</xdr:rowOff>
    </xdr:from>
    <xdr:ext cx="405111" cy="259045"/>
    <xdr:sp macro="" textlink="">
      <xdr:nvSpPr>
        <xdr:cNvPr id="62" name="【道路】&#10;有形固定資産減価償却率平均値テキスト">
          <a:extLst>
            <a:ext uri="{FF2B5EF4-FFF2-40B4-BE49-F238E27FC236}">
              <a16:creationId xmlns="" xmlns:a16="http://schemas.microsoft.com/office/drawing/2014/main" id="{00000000-0008-0000-0D00-00003E000000}"/>
            </a:ext>
          </a:extLst>
        </xdr:cNvPr>
        <xdr:cNvSpPr txBox="1"/>
      </xdr:nvSpPr>
      <xdr:spPr>
        <a:xfrm>
          <a:off x="47244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116840</xdr:rowOff>
    </xdr:from>
    <xdr:to>
      <xdr:col>6</xdr:col>
      <xdr:colOff>561975</xdr:colOff>
      <xdr:row>37</xdr:row>
      <xdr:rowOff>46990</xdr:rowOff>
    </xdr:to>
    <xdr:sp macro="" textlink="">
      <xdr:nvSpPr>
        <xdr:cNvPr id="63" name="フローチャート : 判断 62">
          <a:extLst>
            <a:ext uri="{FF2B5EF4-FFF2-40B4-BE49-F238E27FC236}">
              <a16:creationId xmlns="" xmlns:a16="http://schemas.microsoft.com/office/drawing/2014/main" id="{00000000-0008-0000-0D00-00003F000000}"/>
            </a:ext>
          </a:extLst>
        </xdr:cNvPr>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90170</xdr:rowOff>
    </xdr:from>
    <xdr:to>
      <xdr:col>5</xdr:col>
      <xdr:colOff>409575</xdr:colOff>
      <xdr:row>39</xdr:row>
      <xdr:rowOff>20320</xdr:rowOff>
    </xdr:to>
    <xdr:sp macro="" textlink="">
      <xdr:nvSpPr>
        <xdr:cNvPr id="64" name="フローチャート : 判断 63">
          <a:extLst>
            <a:ext uri="{FF2B5EF4-FFF2-40B4-BE49-F238E27FC236}">
              <a16:creationId xmlns="" xmlns:a16="http://schemas.microsoft.com/office/drawing/2014/main" id="{00000000-0008-0000-0D00-000040000000}"/>
            </a:ext>
          </a:extLst>
        </xdr:cNvPr>
        <xdr:cNvSpPr/>
      </xdr:nvSpPr>
      <xdr:spPr>
        <a:xfrm>
          <a:off x="3746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a:extLst>
            <a:ext uri="{FF2B5EF4-FFF2-40B4-BE49-F238E27FC236}">
              <a16:creationId xmlns="" xmlns:a16="http://schemas.microsoft.com/office/drawing/2014/main" id="{00000000-0008-0000-0D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a:extLst>
            <a:ext uri="{FF2B5EF4-FFF2-40B4-BE49-F238E27FC236}">
              <a16:creationId xmlns="" xmlns:a16="http://schemas.microsoft.com/office/drawing/2014/main" id="{00000000-0008-0000-0D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00000000-0008-0000-0D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00000000-0008-0000-0D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00000000-0008-0000-0D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97790</xdr:rowOff>
    </xdr:from>
    <xdr:to>
      <xdr:col>5</xdr:col>
      <xdr:colOff>409575</xdr:colOff>
      <xdr:row>42</xdr:row>
      <xdr:rowOff>27940</xdr:rowOff>
    </xdr:to>
    <xdr:sp macro="" textlink="">
      <xdr:nvSpPr>
        <xdr:cNvPr id="70" name="円/楕円 69">
          <a:extLst>
            <a:ext uri="{FF2B5EF4-FFF2-40B4-BE49-F238E27FC236}">
              <a16:creationId xmlns="" xmlns:a16="http://schemas.microsoft.com/office/drawing/2014/main" id="{00000000-0008-0000-0D00-000046000000}"/>
            </a:ext>
          </a:extLst>
        </xdr:cNvPr>
        <xdr:cNvSpPr/>
      </xdr:nvSpPr>
      <xdr:spPr>
        <a:xfrm>
          <a:off x="3746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36847</xdr:rowOff>
    </xdr:from>
    <xdr:ext cx="405111" cy="259045"/>
    <xdr:sp macro="" textlink="">
      <xdr:nvSpPr>
        <xdr:cNvPr id="71" name="n_1aveValue【道路】&#10;有形固定資産減価償却率">
          <a:extLst>
            <a:ext uri="{FF2B5EF4-FFF2-40B4-BE49-F238E27FC236}">
              <a16:creationId xmlns="" xmlns:a16="http://schemas.microsoft.com/office/drawing/2014/main" id="{00000000-0008-0000-0D00-000047000000}"/>
            </a:ext>
          </a:extLst>
        </xdr:cNvPr>
        <xdr:cNvSpPr txBox="1"/>
      </xdr:nvSpPr>
      <xdr:spPr>
        <a:xfrm>
          <a:off x="3582043"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19067</xdr:rowOff>
    </xdr:from>
    <xdr:ext cx="405111" cy="259045"/>
    <xdr:sp macro="" textlink="">
      <xdr:nvSpPr>
        <xdr:cNvPr id="72" name="n_1mainValue【道路】&#10;有形固定資産減価償却率">
          <a:extLst>
            <a:ext uri="{FF2B5EF4-FFF2-40B4-BE49-F238E27FC236}">
              <a16:creationId xmlns="" xmlns:a16="http://schemas.microsoft.com/office/drawing/2014/main" id="{00000000-0008-0000-0D00-000048000000}"/>
            </a:ext>
          </a:extLst>
        </xdr:cNvPr>
        <xdr:cNvSpPr txBox="1"/>
      </xdr:nvSpPr>
      <xdr:spPr>
        <a:xfrm>
          <a:off x="3582043" y="721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a:extLst>
            <a:ext uri="{FF2B5EF4-FFF2-40B4-BE49-F238E27FC236}">
              <a16:creationId xmlns="" xmlns:a16="http://schemas.microsoft.com/office/drawing/2014/main" id="{00000000-0008-0000-0D00-00004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a:extLst>
            <a:ext uri="{FF2B5EF4-FFF2-40B4-BE49-F238E27FC236}">
              <a16:creationId xmlns="" xmlns:a16="http://schemas.microsoft.com/office/drawing/2014/main" id="{00000000-0008-0000-0D00-00004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a:extLst>
            <a:ext uri="{FF2B5EF4-FFF2-40B4-BE49-F238E27FC236}">
              <a16:creationId xmlns="" xmlns:a16="http://schemas.microsoft.com/office/drawing/2014/main" id="{00000000-0008-0000-0D00-00004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a:extLst>
            <a:ext uri="{FF2B5EF4-FFF2-40B4-BE49-F238E27FC236}">
              <a16:creationId xmlns="" xmlns:a16="http://schemas.microsoft.com/office/drawing/2014/main" id="{00000000-0008-0000-0D00-00004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a:extLst>
            <a:ext uri="{FF2B5EF4-FFF2-40B4-BE49-F238E27FC236}">
              <a16:creationId xmlns="" xmlns:a16="http://schemas.microsoft.com/office/drawing/2014/main" id="{00000000-0008-0000-0D00-00004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a:extLst>
            <a:ext uri="{FF2B5EF4-FFF2-40B4-BE49-F238E27FC236}">
              <a16:creationId xmlns="" xmlns:a16="http://schemas.microsoft.com/office/drawing/2014/main" id="{00000000-0008-0000-0D00-00004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a:extLst>
            <a:ext uri="{FF2B5EF4-FFF2-40B4-BE49-F238E27FC236}">
              <a16:creationId xmlns="" xmlns:a16="http://schemas.microsoft.com/office/drawing/2014/main" id="{00000000-0008-0000-0D00-00004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a:extLst>
            <a:ext uri="{FF2B5EF4-FFF2-40B4-BE49-F238E27FC236}">
              <a16:creationId xmlns="" xmlns:a16="http://schemas.microsoft.com/office/drawing/2014/main" id="{00000000-0008-0000-0D00-00005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a:extLst>
            <a:ext uri="{FF2B5EF4-FFF2-40B4-BE49-F238E27FC236}">
              <a16:creationId xmlns="" xmlns:a16="http://schemas.microsoft.com/office/drawing/2014/main" id="{00000000-0008-0000-0D00-00005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a:extLst>
            <a:ext uri="{FF2B5EF4-FFF2-40B4-BE49-F238E27FC236}">
              <a16:creationId xmlns="" xmlns:a16="http://schemas.microsoft.com/office/drawing/2014/main" id="{00000000-0008-0000-0D00-00005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a:extLst>
            <a:ext uri="{FF2B5EF4-FFF2-40B4-BE49-F238E27FC236}">
              <a16:creationId xmlns="" xmlns:a16="http://schemas.microsoft.com/office/drawing/2014/main" id="{00000000-0008-0000-0D00-00005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a:extLst>
            <a:ext uri="{FF2B5EF4-FFF2-40B4-BE49-F238E27FC236}">
              <a16:creationId xmlns="" xmlns:a16="http://schemas.microsoft.com/office/drawing/2014/main" id="{00000000-0008-0000-0D00-00005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a:extLst>
            <a:ext uri="{FF2B5EF4-FFF2-40B4-BE49-F238E27FC236}">
              <a16:creationId xmlns="" xmlns:a16="http://schemas.microsoft.com/office/drawing/2014/main" id="{00000000-0008-0000-0D00-00005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6" name="テキスト ボックス 85">
          <a:extLst>
            <a:ext uri="{FF2B5EF4-FFF2-40B4-BE49-F238E27FC236}">
              <a16:creationId xmlns="" xmlns:a16="http://schemas.microsoft.com/office/drawing/2014/main" id="{00000000-0008-0000-0D00-000056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a:extLst>
            <a:ext uri="{FF2B5EF4-FFF2-40B4-BE49-F238E27FC236}">
              <a16:creationId xmlns="" xmlns:a16="http://schemas.microsoft.com/office/drawing/2014/main" id="{00000000-0008-0000-0D00-00005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8" name="テキスト ボックス 87">
          <a:extLst>
            <a:ext uri="{FF2B5EF4-FFF2-40B4-BE49-F238E27FC236}">
              <a16:creationId xmlns="" xmlns:a16="http://schemas.microsoft.com/office/drawing/2014/main" id="{00000000-0008-0000-0D00-000058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a:extLst>
            <a:ext uri="{FF2B5EF4-FFF2-40B4-BE49-F238E27FC236}">
              <a16:creationId xmlns="" xmlns:a16="http://schemas.microsoft.com/office/drawing/2014/main" id="{00000000-0008-0000-0D00-00005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90" name="テキスト ボックス 89">
          <a:extLst>
            <a:ext uri="{FF2B5EF4-FFF2-40B4-BE49-F238E27FC236}">
              <a16:creationId xmlns="" xmlns:a16="http://schemas.microsoft.com/office/drawing/2014/main" id="{00000000-0008-0000-0D00-00005A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a:extLst>
            <a:ext uri="{FF2B5EF4-FFF2-40B4-BE49-F238E27FC236}">
              <a16:creationId xmlns="" xmlns:a16="http://schemas.microsoft.com/office/drawing/2014/main" id="{00000000-0008-0000-0D00-00005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2" name="テキスト ボックス 91">
          <a:extLst>
            <a:ext uri="{FF2B5EF4-FFF2-40B4-BE49-F238E27FC236}">
              <a16:creationId xmlns="" xmlns:a16="http://schemas.microsoft.com/office/drawing/2014/main" id="{00000000-0008-0000-0D00-00005C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a:extLst>
            <a:ext uri="{FF2B5EF4-FFF2-40B4-BE49-F238E27FC236}">
              <a16:creationId xmlns="" xmlns:a16="http://schemas.microsoft.com/office/drawing/2014/main" id="{00000000-0008-0000-0D00-00005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4" name="テキスト ボックス 93">
          <a:extLst>
            <a:ext uri="{FF2B5EF4-FFF2-40B4-BE49-F238E27FC236}">
              <a16:creationId xmlns="" xmlns:a16="http://schemas.microsoft.com/office/drawing/2014/main" id="{00000000-0008-0000-0D00-00005E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a:extLst>
            <a:ext uri="{FF2B5EF4-FFF2-40B4-BE49-F238E27FC236}">
              <a16:creationId xmlns="" xmlns:a16="http://schemas.microsoft.com/office/drawing/2014/main" id="{00000000-0008-0000-0D00-00005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6" name="直線コネクタ 95">
          <a:extLst>
            <a:ext uri="{FF2B5EF4-FFF2-40B4-BE49-F238E27FC236}">
              <a16:creationId xmlns="" xmlns:a16="http://schemas.microsoft.com/office/drawing/2014/main" id="{00000000-0008-0000-0D00-000060000000}"/>
            </a:ext>
          </a:extLst>
        </xdr:cNvPr>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7" name="【道路】&#10;一人当たり延長最小値テキスト">
          <a:extLst>
            <a:ext uri="{FF2B5EF4-FFF2-40B4-BE49-F238E27FC236}">
              <a16:creationId xmlns="" xmlns:a16="http://schemas.microsoft.com/office/drawing/2014/main" id="{00000000-0008-0000-0D00-000061000000}"/>
            </a:ext>
          </a:extLst>
        </xdr:cNvPr>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8" name="直線コネクタ 97">
          <a:extLst>
            <a:ext uri="{FF2B5EF4-FFF2-40B4-BE49-F238E27FC236}">
              <a16:creationId xmlns="" xmlns:a16="http://schemas.microsoft.com/office/drawing/2014/main" id="{00000000-0008-0000-0D00-000062000000}"/>
            </a:ext>
          </a:extLst>
        </xdr:cNvPr>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9" name="【道路】&#10;一人当たり延長最大値テキスト">
          <a:extLst>
            <a:ext uri="{FF2B5EF4-FFF2-40B4-BE49-F238E27FC236}">
              <a16:creationId xmlns="" xmlns:a16="http://schemas.microsoft.com/office/drawing/2014/main" id="{00000000-0008-0000-0D00-000063000000}"/>
            </a:ext>
          </a:extLst>
        </xdr:cNvPr>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100" name="直線コネクタ 99">
          <a:extLst>
            <a:ext uri="{FF2B5EF4-FFF2-40B4-BE49-F238E27FC236}">
              <a16:creationId xmlns="" xmlns:a16="http://schemas.microsoft.com/office/drawing/2014/main" id="{00000000-0008-0000-0D00-000064000000}"/>
            </a:ext>
          </a:extLst>
        </xdr:cNvPr>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101" name="【道路】&#10;一人当たり延長平均値テキスト">
          <a:extLst>
            <a:ext uri="{FF2B5EF4-FFF2-40B4-BE49-F238E27FC236}">
              <a16:creationId xmlns="" xmlns:a16="http://schemas.microsoft.com/office/drawing/2014/main" id="{00000000-0008-0000-0D00-000065000000}"/>
            </a:ext>
          </a:extLst>
        </xdr:cNvPr>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2" name="フローチャート : 判断 101">
          <a:extLst>
            <a:ext uri="{FF2B5EF4-FFF2-40B4-BE49-F238E27FC236}">
              <a16:creationId xmlns="" xmlns:a16="http://schemas.microsoft.com/office/drawing/2014/main" id="{00000000-0008-0000-0D00-000066000000}"/>
            </a:ext>
          </a:extLst>
        </xdr:cNvPr>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3" name="フローチャート : 判断 102">
          <a:extLst>
            <a:ext uri="{FF2B5EF4-FFF2-40B4-BE49-F238E27FC236}">
              <a16:creationId xmlns="" xmlns:a16="http://schemas.microsoft.com/office/drawing/2014/main" id="{00000000-0008-0000-0D00-000067000000}"/>
            </a:ext>
          </a:extLst>
        </xdr:cNvPr>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a:extLst>
            <a:ext uri="{FF2B5EF4-FFF2-40B4-BE49-F238E27FC236}">
              <a16:creationId xmlns="" xmlns:a16="http://schemas.microsoft.com/office/drawing/2014/main" id="{00000000-0008-0000-0D00-000068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a:extLst>
            <a:ext uri="{FF2B5EF4-FFF2-40B4-BE49-F238E27FC236}">
              <a16:creationId xmlns="" xmlns:a16="http://schemas.microsoft.com/office/drawing/2014/main" id="{00000000-0008-0000-0D00-000069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a:extLst>
            <a:ext uri="{FF2B5EF4-FFF2-40B4-BE49-F238E27FC236}">
              <a16:creationId xmlns="" xmlns:a16="http://schemas.microsoft.com/office/drawing/2014/main" id="{00000000-0008-0000-0D00-00006A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a:extLst>
            <a:ext uri="{FF2B5EF4-FFF2-40B4-BE49-F238E27FC236}">
              <a16:creationId xmlns="" xmlns:a16="http://schemas.microsoft.com/office/drawing/2014/main" id="{00000000-0008-0000-0D00-00006B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a:extLst>
            <a:ext uri="{FF2B5EF4-FFF2-40B4-BE49-F238E27FC236}">
              <a16:creationId xmlns="" xmlns:a16="http://schemas.microsoft.com/office/drawing/2014/main" id="{00000000-0008-0000-0D00-00006C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123388</xdr:rowOff>
    </xdr:from>
    <xdr:to>
      <xdr:col>14</xdr:col>
      <xdr:colOff>79375</xdr:colOff>
      <xdr:row>41</xdr:row>
      <xdr:rowOff>53538</xdr:rowOff>
    </xdr:to>
    <xdr:sp macro="" textlink="">
      <xdr:nvSpPr>
        <xdr:cNvPr id="109" name="円/楕円 108">
          <a:extLst>
            <a:ext uri="{FF2B5EF4-FFF2-40B4-BE49-F238E27FC236}">
              <a16:creationId xmlns="" xmlns:a16="http://schemas.microsoft.com/office/drawing/2014/main" id="{00000000-0008-0000-0D00-00006D000000}"/>
            </a:ext>
          </a:extLst>
        </xdr:cNvPr>
        <xdr:cNvSpPr/>
      </xdr:nvSpPr>
      <xdr:spPr>
        <a:xfrm>
          <a:off x="9588500" y="69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41</xdr:row>
      <xdr:rowOff>103251</xdr:rowOff>
    </xdr:from>
    <xdr:ext cx="534377" cy="259045"/>
    <xdr:sp macro="" textlink="">
      <xdr:nvSpPr>
        <xdr:cNvPr id="110" name="n_1aveValue【道路】&#10;一人当たり延長">
          <a:extLst>
            <a:ext uri="{FF2B5EF4-FFF2-40B4-BE49-F238E27FC236}">
              <a16:creationId xmlns="" xmlns:a16="http://schemas.microsoft.com/office/drawing/2014/main" id="{00000000-0008-0000-0D00-00006E000000}"/>
            </a:ext>
          </a:extLst>
        </xdr:cNvPr>
        <xdr:cNvSpPr txBox="1"/>
      </xdr:nvSpPr>
      <xdr:spPr>
        <a:xfrm>
          <a:off x="9359410"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402169</xdr:colOff>
      <xdr:row>39</xdr:row>
      <xdr:rowOff>70065</xdr:rowOff>
    </xdr:from>
    <xdr:ext cx="599010" cy="259045"/>
    <xdr:sp macro="" textlink="">
      <xdr:nvSpPr>
        <xdr:cNvPr id="111" name="n_1mainValue【道路】&#10;一人当たり延長">
          <a:extLst>
            <a:ext uri="{FF2B5EF4-FFF2-40B4-BE49-F238E27FC236}">
              <a16:creationId xmlns="" xmlns:a16="http://schemas.microsoft.com/office/drawing/2014/main" id="{00000000-0008-0000-0D00-00006F000000}"/>
            </a:ext>
          </a:extLst>
        </xdr:cNvPr>
        <xdr:cNvSpPr txBox="1"/>
      </xdr:nvSpPr>
      <xdr:spPr>
        <a:xfrm>
          <a:off x="9327094" y="675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108.563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a:extLst>
            <a:ext uri="{FF2B5EF4-FFF2-40B4-BE49-F238E27FC236}">
              <a16:creationId xmlns="" xmlns:a16="http://schemas.microsoft.com/office/drawing/2014/main" id="{00000000-0008-0000-0D00-00007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a:extLst>
            <a:ext uri="{FF2B5EF4-FFF2-40B4-BE49-F238E27FC236}">
              <a16:creationId xmlns="" xmlns:a16="http://schemas.microsoft.com/office/drawing/2014/main" id="{00000000-0008-0000-0D00-00007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a:extLst>
            <a:ext uri="{FF2B5EF4-FFF2-40B4-BE49-F238E27FC236}">
              <a16:creationId xmlns="" xmlns:a16="http://schemas.microsoft.com/office/drawing/2014/main" id="{00000000-0008-0000-0D00-00007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a:extLst>
            <a:ext uri="{FF2B5EF4-FFF2-40B4-BE49-F238E27FC236}">
              <a16:creationId xmlns="" xmlns:a16="http://schemas.microsoft.com/office/drawing/2014/main" id="{00000000-0008-0000-0D00-00007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a:extLst>
            <a:ext uri="{FF2B5EF4-FFF2-40B4-BE49-F238E27FC236}">
              <a16:creationId xmlns="" xmlns:a16="http://schemas.microsoft.com/office/drawing/2014/main" id="{00000000-0008-0000-0D00-00007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a:extLst>
            <a:ext uri="{FF2B5EF4-FFF2-40B4-BE49-F238E27FC236}">
              <a16:creationId xmlns="" xmlns:a16="http://schemas.microsoft.com/office/drawing/2014/main" id="{00000000-0008-0000-0D00-00007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a:extLst>
            <a:ext uri="{FF2B5EF4-FFF2-40B4-BE49-F238E27FC236}">
              <a16:creationId xmlns="" xmlns:a16="http://schemas.microsoft.com/office/drawing/2014/main" id="{00000000-0008-0000-0D00-00007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a:extLst>
            <a:ext uri="{FF2B5EF4-FFF2-40B4-BE49-F238E27FC236}">
              <a16:creationId xmlns="" xmlns:a16="http://schemas.microsoft.com/office/drawing/2014/main" id="{00000000-0008-0000-0D00-00007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a:extLst>
            <a:ext uri="{FF2B5EF4-FFF2-40B4-BE49-F238E27FC236}">
              <a16:creationId xmlns="" xmlns:a16="http://schemas.microsoft.com/office/drawing/2014/main" id="{00000000-0008-0000-0D00-00007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a:extLst>
            <a:ext uri="{FF2B5EF4-FFF2-40B4-BE49-F238E27FC236}">
              <a16:creationId xmlns="" xmlns:a16="http://schemas.microsoft.com/office/drawing/2014/main" id="{00000000-0008-0000-0D00-00007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a:extLst>
            <a:ext uri="{FF2B5EF4-FFF2-40B4-BE49-F238E27FC236}">
              <a16:creationId xmlns="" xmlns:a16="http://schemas.microsoft.com/office/drawing/2014/main" id="{00000000-0008-0000-0D00-00007A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a:extLst>
            <a:ext uri="{FF2B5EF4-FFF2-40B4-BE49-F238E27FC236}">
              <a16:creationId xmlns="" xmlns:a16="http://schemas.microsoft.com/office/drawing/2014/main" id="{00000000-0008-0000-0D00-00007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a:extLst>
            <a:ext uri="{FF2B5EF4-FFF2-40B4-BE49-F238E27FC236}">
              <a16:creationId xmlns="" xmlns:a16="http://schemas.microsoft.com/office/drawing/2014/main" id="{00000000-0008-0000-0D00-00007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a:extLst>
            <a:ext uri="{FF2B5EF4-FFF2-40B4-BE49-F238E27FC236}">
              <a16:creationId xmlns="" xmlns:a16="http://schemas.microsoft.com/office/drawing/2014/main" id="{00000000-0008-0000-0D00-00007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a:extLst>
            <a:ext uri="{FF2B5EF4-FFF2-40B4-BE49-F238E27FC236}">
              <a16:creationId xmlns="" xmlns:a16="http://schemas.microsoft.com/office/drawing/2014/main" id="{00000000-0008-0000-0D00-00007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a:extLst>
            <a:ext uri="{FF2B5EF4-FFF2-40B4-BE49-F238E27FC236}">
              <a16:creationId xmlns="" xmlns:a16="http://schemas.microsoft.com/office/drawing/2014/main" id="{00000000-0008-0000-0D00-00007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a:extLst>
            <a:ext uri="{FF2B5EF4-FFF2-40B4-BE49-F238E27FC236}">
              <a16:creationId xmlns="" xmlns:a16="http://schemas.microsoft.com/office/drawing/2014/main" id="{00000000-0008-0000-0D00-00008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a:extLst>
            <a:ext uri="{FF2B5EF4-FFF2-40B4-BE49-F238E27FC236}">
              <a16:creationId xmlns="" xmlns:a16="http://schemas.microsoft.com/office/drawing/2014/main" id="{00000000-0008-0000-0D00-00008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a:extLst>
            <a:ext uri="{FF2B5EF4-FFF2-40B4-BE49-F238E27FC236}">
              <a16:creationId xmlns="" xmlns:a16="http://schemas.microsoft.com/office/drawing/2014/main" id="{00000000-0008-0000-0D00-00008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a:extLst>
            <a:ext uri="{FF2B5EF4-FFF2-40B4-BE49-F238E27FC236}">
              <a16:creationId xmlns="" xmlns:a16="http://schemas.microsoft.com/office/drawing/2014/main" id="{00000000-0008-0000-0D00-00008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2" name="テキスト ボックス 131">
          <a:extLst>
            <a:ext uri="{FF2B5EF4-FFF2-40B4-BE49-F238E27FC236}">
              <a16:creationId xmlns="" xmlns:a16="http://schemas.microsoft.com/office/drawing/2014/main" id="{00000000-0008-0000-0D00-000084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a:extLst>
            <a:ext uri="{FF2B5EF4-FFF2-40B4-BE49-F238E27FC236}">
              <a16:creationId xmlns="" xmlns:a16="http://schemas.microsoft.com/office/drawing/2014/main" id="{00000000-0008-0000-0D00-00008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4" name="テキスト ボックス 133">
          <a:extLst>
            <a:ext uri="{FF2B5EF4-FFF2-40B4-BE49-F238E27FC236}">
              <a16:creationId xmlns="" xmlns:a16="http://schemas.microsoft.com/office/drawing/2014/main" id="{00000000-0008-0000-0D00-000086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a:extLst>
            <a:ext uri="{FF2B5EF4-FFF2-40B4-BE49-F238E27FC236}">
              <a16:creationId xmlns="" xmlns:a16="http://schemas.microsoft.com/office/drawing/2014/main" id="{00000000-0008-0000-0D00-00008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62</xdr:row>
      <xdr:rowOff>34290</xdr:rowOff>
    </xdr:to>
    <xdr:cxnSp macro="">
      <xdr:nvCxnSpPr>
        <xdr:cNvPr id="136" name="直線コネクタ 135">
          <a:extLst>
            <a:ext uri="{FF2B5EF4-FFF2-40B4-BE49-F238E27FC236}">
              <a16:creationId xmlns="" xmlns:a16="http://schemas.microsoft.com/office/drawing/2014/main" id="{00000000-0008-0000-0D00-000088000000}"/>
            </a:ext>
          </a:extLst>
        </xdr:cNvPr>
        <xdr:cNvCxnSpPr/>
      </xdr:nvCxnSpPr>
      <xdr:spPr>
        <a:xfrm flipV="1">
          <a:off x="4634865" y="9627870"/>
          <a:ext cx="0"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38117</xdr:rowOff>
    </xdr:from>
    <xdr:ext cx="405111" cy="259045"/>
    <xdr:sp macro="" textlink="">
      <xdr:nvSpPr>
        <xdr:cNvPr id="137" name="【橋りょう・トンネル】&#10;有形固定資産減価償却率最小値テキスト">
          <a:extLst>
            <a:ext uri="{FF2B5EF4-FFF2-40B4-BE49-F238E27FC236}">
              <a16:creationId xmlns="" xmlns:a16="http://schemas.microsoft.com/office/drawing/2014/main" id="{00000000-0008-0000-0D00-000089000000}"/>
            </a:ext>
          </a:extLst>
        </xdr:cNvPr>
        <xdr:cNvSpPr txBox="1"/>
      </xdr:nvSpPr>
      <xdr:spPr>
        <a:xfrm>
          <a:off x="4724400"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62</xdr:row>
      <xdr:rowOff>34290</xdr:rowOff>
    </xdr:from>
    <xdr:to>
      <xdr:col>6</xdr:col>
      <xdr:colOff>600075</xdr:colOff>
      <xdr:row>62</xdr:row>
      <xdr:rowOff>34290</xdr:rowOff>
    </xdr:to>
    <xdr:cxnSp macro="">
      <xdr:nvCxnSpPr>
        <xdr:cNvPr id="138" name="直線コネクタ 137">
          <a:extLst>
            <a:ext uri="{FF2B5EF4-FFF2-40B4-BE49-F238E27FC236}">
              <a16:creationId xmlns="" xmlns:a16="http://schemas.microsoft.com/office/drawing/2014/main" id="{00000000-0008-0000-0D00-00008A000000}"/>
            </a:ext>
          </a:extLst>
        </xdr:cNvPr>
        <xdr:cNvCxnSpPr/>
      </xdr:nvCxnSpPr>
      <xdr:spPr>
        <a:xfrm>
          <a:off x="4546600" y="1066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9" name="【橋りょう・トンネル】&#10;有形固定資産減価償却率最大値テキスト">
          <a:extLst>
            <a:ext uri="{FF2B5EF4-FFF2-40B4-BE49-F238E27FC236}">
              <a16:creationId xmlns="" xmlns:a16="http://schemas.microsoft.com/office/drawing/2014/main" id="{00000000-0008-0000-0D00-00008B000000}"/>
            </a:ext>
          </a:extLst>
        </xdr:cNvPr>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0" name="直線コネクタ 139">
          <a:extLst>
            <a:ext uri="{FF2B5EF4-FFF2-40B4-BE49-F238E27FC236}">
              <a16:creationId xmlns="" xmlns:a16="http://schemas.microsoft.com/office/drawing/2014/main" id="{00000000-0008-0000-0D00-00008C000000}"/>
            </a:ext>
          </a:extLst>
        </xdr:cNvPr>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22877</xdr:rowOff>
    </xdr:from>
    <xdr:ext cx="405111" cy="259045"/>
    <xdr:sp macro="" textlink="">
      <xdr:nvSpPr>
        <xdr:cNvPr id="141" name="【橋りょう・トンネル】&#10;有形固定資産減価償却率平均値テキスト">
          <a:extLst>
            <a:ext uri="{FF2B5EF4-FFF2-40B4-BE49-F238E27FC236}">
              <a16:creationId xmlns="" xmlns:a16="http://schemas.microsoft.com/office/drawing/2014/main" id="{00000000-0008-0000-0D00-00008D000000}"/>
            </a:ext>
          </a:extLst>
        </xdr:cNvPr>
        <xdr:cNvSpPr txBox="1"/>
      </xdr:nvSpPr>
      <xdr:spPr>
        <a:xfrm>
          <a:off x="4724400" y="1013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44450</xdr:rowOff>
    </xdr:from>
    <xdr:to>
      <xdr:col>6</xdr:col>
      <xdr:colOff>561975</xdr:colOff>
      <xdr:row>59</xdr:row>
      <xdr:rowOff>146050</xdr:rowOff>
    </xdr:to>
    <xdr:sp macro="" textlink="">
      <xdr:nvSpPr>
        <xdr:cNvPr id="142" name="フローチャート : 判断 141">
          <a:extLst>
            <a:ext uri="{FF2B5EF4-FFF2-40B4-BE49-F238E27FC236}">
              <a16:creationId xmlns="" xmlns:a16="http://schemas.microsoft.com/office/drawing/2014/main" id="{00000000-0008-0000-0D00-00008E000000}"/>
            </a:ext>
          </a:extLst>
        </xdr:cNvPr>
        <xdr:cNvSpPr/>
      </xdr:nvSpPr>
      <xdr:spPr>
        <a:xfrm>
          <a:off x="45847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13970</xdr:rowOff>
    </xdr:from>
    <xdr:to>
      <xdr:col>5</xdr:col>
      <xdr:colOff>409575</xdr:colOff>
      <xdr:row>61</xdr:row>
      <xdr:rowOff>115570</xdr:rowOff>
    </xdr:to>
    <xdr:sp macro="" textlink="">
      <xdr:nvSpPr>
        <xdr:cNvPr id="143" name="フローチャート : 判断 142">
          <a:extLst>
            <a:ext uri="{FF2B5EF4-FFF2-40B4-BE49-F238E27FC236}">
              <a16:creationId xmlns="" xmlns:a16="http://schemas.microsoft.com/office/drawing/2014/main" id="{00000000-0008-0000-0D00-00008F000000}"/>
            </a:ext>
          </a:extLst>
        </xdr:cNvPr>
        <xdr:cNvSpPr/>
      </xdr:nvSpPr>
      <xdr:spPr>
        <a:xfrm>
          <a:off x="3746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a:extLst>
            <a:ext uri="{FF2B5EF4-FFF2-40B4-BE49-F238E27FC236}">
              <a16:creationId xmlns="" xmlns:a16="http://schemas.microsoft.com/office/drawing/2014/main" id="{00000000-0008-0000-0D00-00009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a:extLst>
            <a:ext uri="{FF2B5EF4-FFF2-40B4-BE49-F238E27FC236}">
              <a16:creationId xmlns="" xmlns:a16="http://schemas.microsoft.com/office/drawing/2014/main" id="{00000000-0008-0000-0D00-00009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a:extLst>
            <a:ext uri="{FF2B5EF4-FFF2-40B4-BE49-F238E27FC236}">
              <a16:creationId xmlns="" xmlns:a16="http://schemas.microsoft.com/office/drawing/2014/main" id="{00000000-0008-0000-0D00-00009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a:extLst>
            <a:ext uri="{FF2B5EF4-FFF2-40B4-BE49-F238E27FC236}">
              <a16:creationId xmlns="" xmlns:a16="http://schemas.microsoft.com/office/drawing/2014/main" id="{00000000-0008-0000-0D00-00009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a:extLst>
            <a:ext uri="{FF2B5EF4-FFF2-40B4-BE49-F238E27FC236}">
              <a16:creationId xmlns="" xmlns:a16="http://schemas.microsoft.com/office/drawing/2014/main" id="{00000000-0008-0000-0D00-00009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139700</xdr:rowOff>
    </xdr:from>
    <xdr:to>
      <xdr:col>5</xdr:col>
      <xdr:colOff>409575</xdr:colOff>
      <xdr:row>64</xdr:row>
      <xdr:rowOff>69850</xdr:rowOff>
    </xdr:to>
    <xdr:sp macro="" textlink="">
      <xdr:nvSpPr>
        <xdr:cNvPr id="149" name="円/楕円 148">
          <a:extLst>
            <a:ext uri="{FF2B5EF4-FFF2-40B4-BE49-F238E27FC236}">
              <a16:creationId xmlns="" xmlns:a16="http://schemas.microsoft.com/office/drawing/2014/main" id="{00000000-0008-0000-0D00-000095000000}"/>
            </a:ext>
          </a:extLst>
        </xdr:cNvPr>
        <xdr:cNvSpPr/>
      </xdr:nvSpPr>
      <xdr:spPr>
        <a:xfrm>
          <a:off x="3746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132097</xdr:rowOff>
    </xdr:from>
    <xdr:ext cx="405111" cy="259045"/>
    <xdr:sp macro="" textlink="">
      <xdr:nvSpPr>
        <xdr:cNvPr id="150" name="n_1aveValue【橋りょう・トンネル】&#10;有形固定資産減価償却率">
          <a:extLst>
            <a:ext uri="{FF2B5EF4-FFF2-40B4-BE49-F238E27FC236}">
              <a16:creationId xmlns="" xmlns:a16="http://schemas.microsoft.com/office/drawing/2014/main" id="{00000000-0008-0000-0D00-000096000000}"/>
            </a:ext>
          </a:extLst>
        </xdr:cNvPr>
        <xdr:cNvSpPr txBox="1"/>
      </xdr:nvSpPr>
      <xdr:spPr>
        <a:xfrm>
          <a:off x="3582043"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60977</xdr:rowOff>
    </xdr:from>
    <xdr:ext cx="405111" cy="259045"/>
    <xdr:sp macro="" textlink="">
      <xdr:nvSpPr>
        <xdr:cNvPr id="151" name="n_1mainValue【橋りょう・トンネル】&#10;有形固定資産減価償却率">
          <a:extLst>
            <a:ext uri="{FF2B5EF4-FFF2-40B4-BE49-F238E27FC236}">
              <a16:creationId xmlns="" xmlns:a16="http://schemas.microsoft.com/office/drawing/2014/main" id="{00000000-0008-0000-0D00-000097000000}"/>
            </a:ext>
          </a:extLst>
        </xdr:cNvPr>
        <xdr:cNvSpPr txBox="1"/>
      </xdr:nvSpPr>
      <xdr:spPr>
        <a:xfrm>
          <a:off x="3582043"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a:extLst>
            <a:ext uri="{FF2B5EF4-FFF2-40B4-BE49-F238E27FC236}">
              <a16:creationId xmlns="" xmlns:a16="http://schemas.microsoft.com/office/drawing/2014/main" id="{00000000-0008-0000-0D00-00009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a:extLst>
            <a:ext uri="{FF2B5EF4-FFF2-40B4-BE49-F238E27FC236}">
              <a16:creationId xmlns="" xmlns:a16="http://schemas.microsoft.com/office/drawing/2014/main" id="{00000000-0008-0000-0D00-00009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a:extLst>
            <a:ext uri="{FF2B5EF4-FFF2-40B4-BE49-F238E27FC236}">
              <a16:creationId xmlns="" xmlns:a16="http://schemas.microsoft.com/office/drawing/2014/main" id="{00000000-0008-0000-0D00-00009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a:extLst>
            <a:ext uri="{FF2B5EF4-FFF2-40B4-BE49-F238E27FC236}">
              <a16:creationId xmlns="" xmlns:a16="http://schemas.microsoft.com/office/drawing/2014/main" id="{00000000-0008-0000-0D00-00009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a:extLst>
            <a:ext uri="{FF2B5EF4-FFF2-40B4-BE49-F238E27FC236}">
              <a16:creationId xmlns="" xmlns:a16="http://schemas.microsoft.com/office/drawing/2014/main" id="{00000000-0008-0000-0D00-00009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a:extLst>
            <a:ext uri="{FF2B5EF4-FFF2-40B4-BE49-F238E27FC236}">
              <a16:creationId xmlns="" xmlns:a16="http://schemas.microsoft.com/office/drawing/2014/main" id="{00000000-0008-0000-0D00-00009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a:extLst>
            <a:ext uri="{FF2B5EF4-FFF2-40B4-BE49-F238E27FC236}">
              <a16:creationId xmlns="" xmlns:a16="http://schemas.microsoft.com/office/drawing/2014/main" id="{00000000-0008-0000-0D00-00009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102,244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a:extLst>
            <a:ext uri="{FF2B5EF4-FFF2-40B4-BE49-F238E27FC236}">
              <a16:creationId xmlns="" xmlns:a16="http://schemas.microsoft.com/office/drawing/2014/main" id="{00000000-0008-0000-0D00-00009F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a:extLst>
            <a:ext uri="{FF2B5EF4-FFF2-40B4-BE49-F238E27FC236}">
              <a16:creationId xmlns="" xmlns:a16="http://schemas.microsoft.com/office/drawing/2014/main" id="{00000000-0008-0000-0D00-0000A0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a:extLst>
            <a:ext uri="{FF2B5EF4-FFF2-40B4-BE49-F238E27FC236}">
              <a16:creationId xmlns="" xmlns:a16="http://schemas.microsoft.com/office/drawing/2014/main" id="{00000000-0008-0000-0D00-0000A1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63</xdr:row>
      <xdr:rowOff>57150</xdr:rowOff>
    </xdr:from>
    <xdr:to>
      <xdr:col>16</xdr:col>
      <xdr:colOff>307975</xdr:colOff>
      <xdr:row>63</xdr:row>
      <xdr:rowOff>57150</xdr:rowOff>
    </xdr:to>
    <xdr:cxnSp macro="">
      <xdr:nvCxnSpPr>
        <xdr:cNvPr id="162" name="直線コネクタ 161">
          <a:extLst>
            <a:ext uri="{FF2B5EF4-FFF2-40B4-BE49-F238E27FC236}">
              <a16:creationId xmlns="" xmlns:a16="http://schemas.microsoft.com/office/drawing/2014/main" id="{00000000-0008-0000-0D00-0000A2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62</xdr:row>
      <xdr:rowOff>86377</xdr:rowOff>
    </xdr:from>
    <xdr:ext cx="248786" cy="259045"/>
    <xdr:sp macro="" textlink="">
      <xdr:nvSpPr>
        <xdr:cNvPr id="163" name="テキスト ボックス 162">
          <a:extLst>
            <a:ext uri="{FF2B5EF4-FFF2-40B4-BE49-F238E27FC236}">
              <a16:creationId xmlns="" xmlns:a16="http://schemas.microsoft.com/office/drawing/2014/main" id="{00000000-0008-0000-0D00-0000A3000000}"/>
            </a:ext>
          </a:extLst>
        </xdr:cNvPr>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a:extLst>
            <a:ext uri="{FF2B5EF4-FFF2-40B4-BE49-F238E27FC236}">
              <a16:creationId xmlns="" xmlns:a16="http://schemas.microsoft.com/office/drawing/2014/main" id="{00000000-0008-0000-0D00-0000A4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5" name="テキスト ボックス 164">
          <a:extLst>
            <a:ext uri="{FF2B5EF4-FFF2-40B4-BE49-F238E27FC236}">
              <a16:creationId xmlns="" xmlns:a16="http://schemas.microsoft.com/office/drawing/2014/main" id="{00000000-0008-0000-0D00-0000A5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56</xdr:row>
      <xdr:rowOff>114300</xdr:rowOff>
    </xdr:from>
    <xdr:to>
      <xdr:col>16</xdr:col>
      <xdr:colOff>307975</xdr:colOff>
      <xdr:row>56</xdr:row>
      <xdr:rowOff>114300</xdr:rowOff>
    </xdr:to>
    <xdr:cxnSp macro="">
      <xdr:nvCxnSpPr>
        <xdr:cNvPr id="166" name="直線コネクタ 165">
          <a:extLst>
            <a:ext uri="{FF2B5EF4-FFF2-40B4-BE49-F238E27FC236}">
              <a16:creationId xmlns="" xmlns:a16="http://schemas.microsoft.com/office/drawing/2014/main" id="{00000000-0008-0000-0D00-0000A6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143527</xdr:rowOff>
    </xdr:from>
    <xdr:ext cx="685572" cy="259045"/>
    <xdr:sp macro="" textlink="">
      <xdr:nvSpPr>
        <xdr:cNvPr id="167" name="テキスト ボックス 166">
          <a:extLst>
            <a:ext uri="{FF2B5EF4-FFF2-40B4-BE49-F238E27FC236}">
              <a16:creationId xmlns="" xmlns:a16="http://schemas.microsoft.com/office/drawing/2014/main" id="{00000000-0008-0000-0D00-0000A7000000}"/>
            </a:ext>
          </a:extLst>
        </xdr:cNvPr>
        <xdr:cNvSpPr txBox="1"/>
      </xdr:nvSpPr>
      <xdr:spPr>
        <a:xfrm>
          <a:off x="5918428" y="957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a:extLst>
            <a:ext uri="{FF2B5EF4-FFF2-40B4-BE49-F238E27FC236}">
              <a16:creationId xmlns="" xmlns:a16="http://schemas.microsoft.com/office/drawing/2014/main" id="{00000000-0008-0000-0D00-0000A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a:extLst>
            <a:ext uri="{FF2B5EF4-FFF2-40B4-BE49-F238E27FC236}">
              <a16:creationId xmlns="" xmlns:a16="http://schemas.microsoft.com/office/drawing/2014/main" id="{00000000-0008-0000-0D00-0000A9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a:extLst>
            <a:ext uri="{FF2B5EF4-FFF2-40B4-BE49-F238E27FC236}">
              <a16:creationId xmlns="" xmlns:a16="http://schemas.microsoft.com/office/drawing/2014/main" id="{00000000-0008-0000-0D00-0000A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47786</xdr:rowOff>
    </xdr:from>
    <xdr:to>
      <xdr:col>15</xdr:col>
      <xdr:colOff>180340</xdr:colOff>
      <xdr:row>62</xdr:row>
      <xdr:rowOff>157514</xdr:rowOff>
    </xdr:to>
    <xdr:cxnSp macro="">
      <xdr:nvCxnSpPr>
        <xdr:cNvPr id="171" name="直線コネクタ 170">
          <a:extLst>
            <a:ext uri="{FF2B5EF4-FFF2-40B4-BE49-F238E27FC236}">
              <a16:creationId xmlns="" xmlns:a16="http://schemas.microsoft.com/office/drawing/2014/main" id="{00000000-0008-0000-0D00-0000AB000000}"/>
            </a:ext>
          </a:extLst>
        </xdr:cNvPr>
        <xdr:cNvCxnSpPr/>
      </xdr:nvCxnSpPr>
      <xdr:spPr>
        <a:xfrm flipV="1">
          <a:off x="10476865" y="9648986"/>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161341</xdr:rowOff>
    </xdr:from>
    <xdr:ext cx="599010" cy="259045"/>
    <xdr:sp macro="" textlink="">
      <xdr:nvSpPr>
        <xdr:cNvPr id="172" name="【橋りょう・トンネル】&#10;一人当たり有形固定資産（償却資産）額最小値テキスト">
          <a:extLst>
            <a:ext uri="{FF2B5EF4-FFF2-40B4-BE49-F238E27FC236}">
              <a16:creationId xmlns="" xmlns:a16="http://schemas.microsoft.com/office/drawing/2014/main" id="{00000000-0008-0000-0D00-0000AC000000}"/>
            </a:ext>
          </a:extLst>
        </xdr:cNvPr>
        <xdr:cNvSpPr txBox="1"/>
      </xdr:nvSpPr>
      <xdr:spPr>
        <a:xfrm>
          <a:off x="10566400" y="107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62</xdr:row>
      <xdr:rowOff>157514</xdr:rowOff>
    </xdr:from>
    <xdr:to>
      <xdr:col>15</xdr:col>
      <xdr:colOff>269875</xdr:colOff>
      <xdr:row>62</xdr:row>
      <xdr:rowOff>157514</xdr:rowOff>
    </xdr:to>
    <xdr:cxnSp macro="">
      <xdr:nvCxnSpPr>
        <xdr:cNvPr id="173" name="直線コネクタ 172">
          <a:extLst>
            <a:ext uri="{FF2B5EF4-FFF2-40B4-BE49-F238E27FC236}">
              <a16:creationId xmlns="" xmlns:a16="http://schemas.microsoft.com/office/drawing/2014/main" id="{00000000-0008-0000-0D00-0000AD000000}"/>
            </a:ext>
          </a:extLst>
        </xdr:cNvPr>
        <xdr:cNvCxnSpPr/>
      </xdr:nvCxnSpPr>
      <xdr:spPr>
        <a:xfrm>
          <a:off x="10388600" y="10787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165913</xdr:rowOff>
    </xdr:from>
    <xdr:ext cx="690189" cy="259045"/>
    <xdr:sp macro="" textlink="">
      <xdr:nvSpPr>
        <xdr:cNvPr id="174" name="【橋りょう・トンネル】&#10;一人当たり有形固定資産（償却資産）額最大値テキスト">
          <a:extLst>
            <a:ext uri="{FF2B5EF4-FFF2-40B4-BE49-F238E27FC236}">
              <a16:creationId xmlns="" xmlns:a16="http://schemas.microsoft.com/office/drawing/2014/main" id="{00000000-0008-0000-0D00-0000AE000000}"/>
            </a:ext>
          </a:extLst>
        </xdr:cNvPr>
        <xdr:cNvSpPr txBox="1"/>
      </xdr:nvSpPr>
      <xdr:spPr>
        <a:xfrm>
          <a:off x="10566400" y="9424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56</xdr:row>
      <xdr:rowOff>47786</xdr:rowOff>
    </xdr:from>
    <xdr:to>
      <xdr:col>15</xdr:col>
      <xdr:colOff>269875</xdr:colOff>
      <xdr:row>56</xdr:row>
      <xdr:rowOff>47786</xdr:rowOff>
    </xdr:to>
    <xdr:cxnSp macro="">
      <xdr:nvCxnSpPr>
        <xdr:cNvPr id="175" name="直線コネクタ 174">
          <a:extLst>
            <a:ext uri="{FF2B5EF4-FFF2-40B4-BE49-F238E27FC236}">
              <a16:creationId xmlns="" xmlns:a16="http://schemas.microsoft.com/office/drawing/2014/main" id="{00000000-0008-0000-0D00-0000AF000000}"/>
            </a:ext>
          </a:extLst>
        </xdr:cNvPr>
        <xdr:cNvCxnSpPr/>
      </xdr:nvCxnSpPr>
      <xdr:spPr>
        <a:xfrm>
          <a:off x="10388600" y="96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105070</xdr:rowOff>
    </xdr:from>
    <xdr:ext cx="599010" cy="259045"/>
    <xdr:sp macro="" textlink="">
      <xdr:nvSpPr>
        <xdr:cNvPr id="176" name="【橋りょう・トンネル】&#10;一人当たり有形固定資産（償却資産）額平均値テキスト">
          <a:extLst>
            <a:ext uri="{FF2B5EF4-FFF2-40B4-BE49-F238E27FC236}">
              <a16:creationId xmlns="" xmlns:a16="http://schemas.microsoft.com/office/drawing/2014/main" id="{00000000-0008-0000-0D00-0000B0000000}"/>
            </a:ext>
          </a:extLst>
        </xdr:cNvPr>
        <xdr:cNvSpPr txBox="1"/>
      </xdr:nvSpPr>
      <xdr:spPr>
        <a:xfrm>
          <a:off x="10566400" y="102206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126643</xdr:rowOff>
    </xdr:from>
    <xdr:to>
      <xdr:col>15</xdr:col>
      <xdr:colOff>231775</xdr:colOff>
      <xdr:row>60</xdr:row>
      <xdr:rowOff>56793</xdr:rowOff>
    </xdr:to>
    <xdr:sp macro="" textlink="">
      <xdr:nvSpPr>
        <xdr:cNvPr id="177" name="フローチャート : 判断 176">
          <a:extLst>
            <a:ext uri="{FF2B5EF4-FFF2-40B4-BE49-F238E27FC236}">
              <a16:creationId xmlns="" xmlns:a16="http://schemas.microsoft.com/office/drawing/2014/main" id="{00000000-0008-0000-0D00-0000B1000000}"/>
            </a:ext>
          </a:extLst>
        </xdr:cNvPr>
        <xdr:cNvSpPr/>
      </xdr:nvSpPr>
      <xdr:spPr>
        <a:xfrm>
          <a:off x="10426700" y="1024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1126</xdr:rowOff>
    </xdr:from>
    <xdr:to>
      <xdr:col>14</xdr:col>
      <xdr:colOff>79375</xdr:colOff>
      <xdr:row>60</xdr:row>
      <xdr:rowOff>102726</xdr:rowOff>
    </xdr:to>
    <xdr:sp macro="" textlink="">
      <xdr:nvSpPr>
        <xdr:cNvPr id="178" name="フローチャート : 判断 177">
          <a:extLst>
            <a:ext uri="{FF2B5EF4-FFF2-40B4-BE49-F238E27FC236}">
              <a16:creationId xmlns="" xmlns:a16="http://schemas.microsoft.com/office/drawing/2014/main" id="{00000000-0008-0000-0D00-0000B2000000}"/>
            </a:ext>
          </a:extLst>
        </xdr:cNvPr>
        <xdr:cNvSpPr/>
      </xdr:nvSpPr>
      <xdr:spPr>
        <a:xfrm>
          <a:off x="9588500" y="102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a:extLst>
            <a:ext uri="{FF2B5EF4-FFF2-40B4-BE49-F238E27FC236}">
              <a16:creationId xmlns="" xmlns:a16="http://schemas.microsoft.com/office/drawing/2014/main" id="{00000000-0008-0000-0D00-0000B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a:extLst>
            <a:ext uri="{FF2B5EF4-FFF2-40B4-BE49-F238E27FC236}">
              <a16:creationId xmlns="" xmlns:a16="http://schemas.microsoft.com/office/drawing/2014/main" id="{00000000-0008-0000-0D00-0000B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a:extLst>
            <a:ext uri="{FF2B5EF4-FFF2-40B4-BE49-F238E27FC236}">
              <a16:creationId xmlns="" xmlns:a16="http://schemas.microsoft.com/office/drawing/2014/main" id="{00000000-0008-0000-0D00-0000B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a:extLst>
            <a:ext uri="{FF2B5EF4-FFF2-40B4-BE49-F238E27FC236}">
              <a16:creationId xmlns="" xmlns:a16="http://schemas.microsoft.com/office/drawing/2014/main" id="{00000000-0008-0000-0D00-0000B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a:extLst>
            <a:ext uri="{FF2B5EF4-FFF2-40B4-BE49-F238E27FC236}">
              <a16:creationId xmlns="" xmlns:a16="http://schemas.microsoft.com/office/drawing/2014/main" id="{00000000-0008-0000-0D00-0000B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161465</xdr:rowOff>
    </xdr:from>
    <xdr:to>
      <xdr:col>14</xdr:col>
      <xdr:colOff>79375</xdr:colOff>
      <xdr:row>63</xdr:row>
      <xdr:rowOff>91615</xdr:rowOff>
    </xdr:to>
    <xdr:sp macro="" textlink="">
      <xdr:nvSpPr>
        <xdr:cNvPr id="184" name="円/楕円 183">
          <a:extLst>
            <a:ext uri="{FF2B5EF4-FFF2-40B4-BE49-F238E27FC236}">
              <a16:creationId xmlns="" xmlns:a16="http://schemas.microsoft.com/office/drawing/2014/main" id="{00000000-0008-0000-0D00-0000B8000000}"/>
            </a:ext>
          </a:extLst>
        </xdr:cNvPr>
        <xdr:cNvSpPr/>
      </xdr:nvSpPr>
      <xdr:spPr>
        <a:xfrm>
          <a:off x="9588500" y="1079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119253</xdr:rowOff>
    </xdr:from>
    <xdr:ext cx="599010" cy="259045"/>
    <xdr:sp macro="" textlink="">
      <xdr:nvSpPr>
        <xdr:cNvPr id="185" name="n_1aveValue【橋りょう・トンネル】&#10;一人当たり有形固定資産（償却資産）額">
          <a:extLst>
            <a:ext uri="{FF2B5EF4-FFF2-40B4-BE49-F238E27FC236}">
              <a16:creationId xmlns="" xmlns:a16="http://schemas.microsoft.com/office/drawing/2014/main" id="{00000000-0008-0000-0D00-0000B9000000}"/>
            </a:ext>
          </a:extLst>
        </xdr:cNvPr>
        <xdr:cNvSpPr txBox="1"/>
      </xdr:nvSpPr>
      <xdr:spPr>
        <a:xfrm>
          <a:off x="9327094" y="1006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82742</xdr:rowOff>
    </xdr:from>
    <xdr:ext cx="534377" cy="259045"/>
    <xdr:sp macro="" textlink="">
      <xdr:nvSpPr>
        <xdr:cNvPr id="186" name="n_1mainValue【橋りょう・トンネル】&#10;一人当たり有形固定資産（償却資産）額">
          <a:extLst>
            <a:ext uri="{FF2B5EF4-FFF2-40B4-BE49-F238E27FC236}">
              <a16:creationId xmlns="" xmlns:a16="http://schemas.microsoft.com/office/drawing/2014/main" id="{00000000-0008-0000-0D00-0000BA000000}"/>
            </a:ext>
          </a:extLst>
        </xdr:cNvPr>
        <xdr:cNvSpPr txBox="1"/>
      </xdr:nvSpPr>
      <xdr:spPr>
        <a:xfrm>
          <a:off x="9359411" y="1088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a:extLst>
            <a:ext uri="{FF2B5EF4-FFF2-40B4-BE49-F238E27FC236}">
              <a16:creationId xmlns="" xmlns:a16="http://schemas.microsoft.com/office/drawing/2014/main" id="{00000000-0008-0000-0D00-0000B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a:extLst>
            <a:ext uri="{FF2B5EF4-FFF2-40B4-BE49-F238E27FC236}">
              <a16:creationId xmlns="" xmlns:a16="http://schemas.microsoft.com/office/drawing/2014/main" id="{00000000-0008-0000-0D00-0000B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a:extLst>
            <a:ext uri="{FF2B5EF4-FFF2-40B4-BE49-F238E27FC236}">
              <a16:creationId xmlns="" xmlns:a16="http://schemas.microsoft.com/office/drawing/2014/main" id="{00000000-0008-0000-0D00-0000B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a:extLst>
            <a:ext uri="{FF2B5EF4-FFF2-40B4-BE49-F238E27FC236}">
              <a16:creationId xmlns="" xmlns:a16="http://schemas.microsoft.com/office/drawing/2014/main" id="{00000000-0008-0000-0D00-0000B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a:extLst>
            <a:ext uri="{FF2B5EF4-FFF2-40B4-BE49-F238E27FC236}">
              <a16:creationId xmlns="" xmlns:a16="http://schemas.microsoft.com/office/drawing/2014/main" id="{00000000-0008-0000-0D00-0000B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a:extLst>
            <a:ext uri="{FF2B5EF4-FFF2-40B4-BE49-F238E27FC236}">
              <a16:creationId xmlns="" xmlns:a16="http://schemas.microsoft.com/office/drawing/2014/main" id="{00000000-0008-0000-0D00-0000C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a:extLst>
            <a:ext uri="{FF2B5EF4-FFF2-40B4-BE49-F238E27FC236}">
              <a16:creationId xmlns="" xmlns:a16="http://schemas.microsoft.com/office/drawing/2014/main" id="{00000000-0008-0000-0D00-0000C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a:extLst>
            <a:ext uri="{FF2B5EF4-FFF2-40B4-BE49-F238E27FC236}">
              <a16:creationId xmlns="" xmlns:a16="http://schemas.microsoft.com/office/drawing/2014/main" id="{00000000-0008-0000-0D00-0000C2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a:extLst>
            <a:ext uri="{FF2B5EF4-FFF2-40B4-BE49-F238E27FC236}">
              <a16:creationId xmlns="" xmlns:a16="http://schemas.microsoft.com/office/drawing/2014/main" id="{00000000-0008-0000-0D00-0000C3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a:extLst>
            <a:ext uri="{FF2B5EF4-FFF2-40B4-BE49-F238E27FC236}">
              <a16:creationId xmlns="" xmlns:a16="http://schemas.microsoft.com/office/drawing/2014/main" id="{00000000-0008-0000-0D00-0000C4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7" name="テキスト ボックス 196">
          <a:extLst>
            <a:ext uri="{FF2B5EF4-FFF2-40B4-BE49-F238E27FC236}">
              <a16:creationId xmlns="" xmlns:a16="http://schemas.microsoft.com/office/drawing/2014/main" id="{00000000-0008-0000-0D00-0000C5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8" name="直線コネクタ 197">
          <a:extLst>
            <a:ext uri="{FF2B5EF4-FFF2-40B4-BE49-F238E27FC236}">
              <a16:creationId xmlns="" xmlns:a16="http://schemas.microsoft.com/office/drawing/2014/main" id="{00000000-0008-0000-0D00-0000C6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9" name="テキスト ボックス 198">
          <a:extLst>
            <a:ext uri="{FF2B5EF4-FFF2-40B4-BE49-F238E27FC236}">
              <a16:creationId xmlns="" xmlns:a16="http://schemas.microsoft.com/office/drawing/2014/main" id="{00000000-0008-0000-0D00-0000C7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0" name="直線コネクタ 199">
          <a:extLst>
            <a:ext uri="{FF2B5EF4-FFF2-40B4-BE49-F238E27FC236}">
              <a16:creationId xmlns="" xmlns:a16="http://schemas.microsoft.com/office/drawing/2014/main" id="{00000000-0008-0000-0D00-0000C8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1" name="テキスト ボックス 200">
          <a:extLst>
            <a:ext uri="{FF2B5EF4-FFF2-40B4-BE49-F238E27FC236}">
              <a16:creationId xmlns="" xmlns:a16="http://schemas.microsoft.com/office/drawing/2014/main" id="{00000000-0008-0000-0D00-0000C9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2" name="直線コネクタ 201">
          <a:extLst>
            <a:ext uri="{FF2B5EF4-FFF2-40B4-BE49-F238E27FC236}">
              <a16:creationId xmlns="" xmlns:a16="http://schemas.microsoft.com/office/drawing/2014/main" id="{00000000-0008-0000-0D00-0000CA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3" name="テキスト ボックス 202">
          <a:extLst>
            <a:ext uri="{FF2B5EF4-FFF2-40B4-BE49-F238E27FC236}">
              <a16:creationId xmlns="" xmlns:a16="http://schemas.microsoft.com/office/drawing/2014/main" id="{00000000-0008-0000-0D00-0000CB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4" name="直線コネクタ 203">
          <a:extLst>
            <a:ext uri="{FF2B5EF4-FFF2-40B4-BE49-F238E27FC236}">
              <a16:creationId xmlns="" xmlns:a16="http://schemas.microsoft.com/office/drawing/2014/main" id="{00000000-0008-0000-0D00-0000CC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5" name="テキスト ボックス 204">
          <a:extLst>
            <a:ext uri="{FF2B5EF4-FFF2-40B4-BE49-F238E27FC236}">
              <a16:creationId xmlns="" xmlns:a16="http://schemas.microsoft.com/office/drawing/2014/main" id="{00000000-0008-0000-0D00-0000CD00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a:extLst>
            <a:ext uri="{FF2B5EF4-FFF2-40B4-BE49-F238E27FC236}">
              <a16:creationId xmlns="" xmlns:a16="http://schemas.microsoft.com/office/drawing/2014/main" id="{00000000-0008-0000-0D00-0000CE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a:extLst>
            <a:ext uri="{FF2B5EF4-FFF2-40B4-BE49-F238E27FC236}">
              <a16:creationId xmlns="" xmlns:a16="http://schemas.microsoft.com/office/drawing/2014/main" id="{00000000-0008-0000-0D00-0000CF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公営住宅】&#10;有形固定資産減価償却率グラフ枠">
          <a:extLst>
            <a:ext uri="{FF2B5EF4-FFF2-40B4-BE49-F238E27FC236}">
              <a16:creationId xmlns="" xmlns:a16="http://schemas.microsoft.com/office/drawing/2014/main" id="{00000000-0008-0000-0D00-0000D0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09" name="直線コネクタ 208">
          <a:extLst>
            <a:ext uri="{FF2B5EF4-FFF2-40B4-BE49-F238E27FC236}">
              <a16:creationId xmlns="" xmlns:a16="http://schemas.microsoft.com/office/drawing/2014/main" id="{00000000-0008-0000-0D00-0000D1000000}"/>
            </a:ext>
          </a:extLst>
        </xdr:cNvPr>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10" name="【公営住宅】&#10;有形固定資産減価償却率最小値テキスト">
          <a:extLst>
            <a:ext uri="{FF2B5EF4-FFF2-40B4-BE49-F238E27FC236}">
              <a16:creationId xmlns="" xmlns:a16="http://schemas.microsoft.com/office/drawing/2014/main" id="{00000000-0008-0000-0D00-0000D2000000}"/>
            </a:ext>
          </a:extLst>
        </xdr:cNvPr>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11" name="直線コネクタ 210">
          <a:extLst>
            <a:ext uri="{FF2B5EF4-FFF2-40B4-BE49-F238E27FC236}">
              <a16:creationId xmlns="" xmlns:a16="http://schemas.microsoft.com/office/drawing/2014/main" id="{00000000-0008-0000-0D00-0000D3000000}"/>
            </a:ext>
          </a:extLst>
        </xdr:cNvPr>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2" name="【公営住宅】&#10;有形固定資産減価償却率最大値テキスト">
          <a:extLst>
            <a:ext uri="{FF2B5EF4-FFF2-40B4-BE49-F238E27FC236}">
              <a16:creationId xmlns="" xmlns:a16="http://schemas.microsoft.com/office/drawing/2014/main" id="{00000000-0008-0000-0D00-0000D4000000}"/>
            </a:ext>
          </a:extLst>
        </xdr:cNvPr>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3" name="直線コネクタ 212">
          <a:extLst>
            <a:ext uri="{FF2B5EF4-FFF2-40B4-BE49-F238E27FC236}">
              <a16:creationId xmlns="" xmlns:a16="http://schemas.microsoft.com/office/drawing/2014/main" id="{00000000-0008-0000-0D00-0000D5000000}"/>
            </a:ext>
          </a:extLst>
        </xdr:cNvPr>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4" name="【公営住宅】&#10;有形固定資産減価償却率平均値テキスト">
          <a:extLst>
            <a:ext uri="{FF2B5EF4-FFF2-40B4-BE49-F238E27FC236}">
              <a16:creationId xmlns="" xmlns:a16="http://schemas.microsoft.com/office/drawing/2014/main" id="{00000000-0008-0000-0D00-0000D6000000}"/>
            </a:ext>
          </a:extLst>
        </xdr:cNvPr>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5" name="フローチャート : 判断 214">
          <a:extLst>
            <a:ext uri="{FF2B5EF4-FFF2-40B4-BE49-F238E27FC236}">
              <a16:creationId xmlns="" xmlns:a16="http://schemas.microsoft.com/office/drawing/2014/main" id="{00000000-0008-0000-0D00-0000D7000000}"/>
            </a:ext>
          </a:extLst>
        </xdr:cNvPr>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16" name="フローチャート : 判断 215">
          <a:extLst>
            <a:ext uri="{FF2B5EF4-FFF2-40B4-BE49-F238E27FC236}">
              <a16:creationId xmlns="" xmlns:a16="http://schemas.microsoft.com/office/drawing/2014/main" id="{00000000-0008-0000-0D00-0000D8000000}"/>
            </a:ext>
          </a:extLst>
        </xdr:cNvPr>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a:extLst>
            <a:ext uri="{FF2B5EF4-FFF2-40B4-BE49-F238E27FC236}">
              <a16:creationId xmlns="" xmlns:a16="http://schemas.microsoft.com/office/drawing/2014/main" id="{00000000-0008-0000-0D00-0000D9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a:extLst>
            <a:ext uri="{FF2B5EF4-FFF2-40B4-BE49-F238E27FC236}">
              <a16:creationId xmlns="" xmlns:a16="http://schemas.microsoft.com/office/drawing/2014/main" id="{00000000-0008-0000-0D00-0000DA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a:extLst>
            <a:ext uri="{FF2B5EF4-FFF2-40B4-BE49-F238E27FC236}">
              <a16:creationId xmlns="" xmlns:a16="http://schemas.microsoft.com/office/drawing/2014/main" id="{00000000-0008-0000-0D00-0000DB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a:extLst>
            <a:ext uri="{FF2B5EF4-FFF2-40B4-BE49-F238E27FC236}">
              <a16:creationId xmlns="" xmlns:a16="http://schemas.microsoft.com/office/drawing/2014/main" id="{00000000-0008-0000-0D00-0000DC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a:extLst>
            <a:ext uri="{FF2B5EF4-FFF2-40B4-BE49-F238E27FC236}">
              <a16:creationId xmlns="" xmlns:a16="http://schemas.microsoft.com/office/drawing/2014/main" id="{00000000-0008-0000-0D00-0000DD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122174</xdr:rowOff>
    </xdr:from>
    <xdr:to>
      <xdr:col>5</xdr:col>
      <xdr:colOff>409575</xdr:colOff>
      <xdr:row>84</xdr:row>
      <xdr:rowOff>52324</xdr:rowOff>
    </xdr:to>
    <xdr:sp macro="" textlink="">
      <xdr:nvSpPr>
        <xdr:cNvPr id="222" name="円/楕円 221">
          <a:extLst>
            <a:ext uri="{FF2B5EF4-FFF2-40B4-BE49-F238E27FC236}">
              <a16:creationId xmlns="" xmlns:a16="http://schemas.microsoft.com/office/drawing/2014/main" id="{00000000-0008-0000-0D00-0000DE000000}"/>
            </a:ext>
          </a:extLst>
        </xdr:cNvPr>
        <xdr:cNvSpPr/>
      </xdr:nvSpPr>
      <xdr:spPr>
        <a:xfrm>
          <a:off x="3746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151147</xdr:rowOff>
    </xdr:from>
    <xdr:ext cx="405111" cy="259045"/>
    <xdr:sp macro="" textlink="">
      <xdr:nvSpPr>
        <xdr:cNvPr id="223" name="n_1aveValue【公営住宅】&#10;有形固定資産減価償却率">
          <a:extLst>
            <a:ext uri="{FF2B5EF4-FFF2-40B4-BE49-F238E27FC236}">
              <a16:creationId xmlns="" xmlns:a16="http://schemas.microsoft.com/office/drawing/2014/main" id="{00000000-0008-0000-0D00-0000DF000000}"/>
            </a:ext>
          </a:extLst>
        </xdr:cNvPr>
        <xdr:cNvSpPr txBox="1"/>
      </xdr:nvSpPr>
      <xdr:spPr>
        <a:xfrm>
          <a:off x="3582043"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43451</xdr:rowOff>
    </xdr:from>
    <xdr:ext cx="405111" cy="259045"/>
    <xdr:sp macro="" textlink="">
      <xdr:nvSpPr>
        <xdr:cNvPr id="224" name="n_1mainValue【公営住宅】&#10;有形固定資産減価償却率">
          <a:extLst>
            <a:ext uri="{FF2B5EF4-FFF2-40B4-BE49-F238E27FC236}">
              <a16:creationId xmlns="" xmlns:a16="http://schemas.microsoft.com/office/drawing/2014/main" id="{00000000-0008-0000-0D00-0000E0000000}"/>
            </a:ext>
          </a:extLst>
        </xdr:cNvPr>
        <xdr:cNvSpPr txBox="1"/>
      </xdr:nvSpPr>
      <xdr:spPr>
        <a:xfrm>
          <a:off x="3582043" y="1444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a:extLst>
            <a:ext uri="{FF2B5EF4-FFF2-40B4-BE49-F238E27FC236}">
              <a16:creationId xmlns="" xmlns:a16="http://schemas.microsoft.com/office/drawing/2014/main" id="{00000000-0008-0000-0D00-0000E1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a:extLst>
            <a:ext uri="{FF2B5EF4-FFF2-40B4-BE49-F238E27FC236}">
              <a16:creationId xmlns="" xmlns:a16="http://schemas.microsoft.com/office/drawing/2014/main" id="{00000000-0008-0000-0D00-0000E2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a:extLst>
            <a:ext uri="{FF2B5EF4-FFF2-40B4-BE49-F238E27FC236}">
              <a16:creationId xmlns="" xmlns:a16="http://schemas.microsoft.com/office/drawing/2014/main" id="{00000000-0008-0000-0D00-0000E3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a:extLst>
            <a:ext uri="{FF2B5EF4-FFF2-40B4-BE49-F238E27FC236}">
              <a16:creationId xmlns="" xmlns:a16="http://schemas.microsoft.com/office/drawing/2014/main" id="{00000000-0008-0000-0D00-0000E4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a:extLst>
            <a:ext uri="{FF2B5EF4-FFF2-40B4-BE49-F238E27FC236}">
              <a16:creationId xmlns="" xmlns:a16="http://schemas.microsoft.com/office/drawing/2014/main" id="{00000000-0008-0000-0D00-0000E5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a:extLst>
            <a:ext uri="{FF2B5EF4-FFF2-40B4-BE49-F238E27FC236}">
              <a16:creationId xmlns="" xmlns:a16="http://schemas.microsoft.com/office/drawing/2014/main" id="{00000000-0008-0000-0D00-0000E6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a:extLst>
            <a:ext uri="{FF2B5EF4-FFF2-40B4-BE49-F238E27FC236}">
              <a16:creationId xmlns="" xmlns:a16="http://schemas.microsoft.com/office/drawing/2014/main" id="{00000000-0008-0000-0D00-0000E7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a:extLst>
            <a:ext uri="{FF2B5EF4-FFF2-40B4-BE49-F238E27FC236}">
              <a16:creationId xmlns="" xmlns:a16="http://schemas.microsoft.com/office/drawing/2014/main" id="{00000000-0008-0000-0D00-0000E8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a:extLst>
            <a:ext uri="{FF2B5EF4-FFF2-40B4-BE49-F238E27FC236}">
              <a16:creationId xmlns="" xmlns:a16="http://schemas.microsoft.com/office/drawing/2014/main" id="{00000000-0008-0000-0D00-0000E9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a:extLst>
            <a:ext uri="{FF2B5EF4-FFF2-40B4-BE49-F238E27FC236}">
              <a16:creationId xmlns="" xmlns:a16="http://schemas.microsoft.com/office/drawing/2014/main" id="{00000000-0008-0000-0D00-0000EA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5" name="テキスト ボックス 234">
          <a:extLst>
            <a:ext uri="{FF2B5EF4-FFF2-40B4-BE49-F238E27FC236}">
              <a16:creationId xmlns="" xmlns:a16="http://schemas.microsoft.com/office/drawing/2014/main" id="{00000000-0008-0000-0D00-0000EB000000}"/>
            </a:ext>
          </a:extLst>
        </xdr:cNvPr>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87</xdr:row>
      <xdr:rowOff>38100</xdr:rowOff>
    </xdr:from>
    <xdr:to>
      <xdr:col>16</xdr:col>
      <xdr:colOff>307975</xdr:colOff>
      <xdr:row>87</xdr:row>
      <xdr:rowOff>38100</xdr:rowOff>
    </xdr:to>
    <xdr:cxnSp macro="">
      <xdr:nvCxnSpPr>
        <xdr:cNvPr id="236" name="直線コネクタ 235">
          <a:extLst>
            <a:ext uri="{FF2B5EF4-FFF2-40B4-BE49-F238E27FC236}">
              <a16:creationId xmlns="" xmlns:a16="http://schemas.microsoft.com/office/drawing/2014/main" id="{00000000-0008-0000-0D00-0000EC000000}"/>
            </a:ext>
          </a:extLst>
        </xdr:cNvPr>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37" name="テキスト ボックス 236">
          <a:extLst>
            <a:ext uri="{FF2B5EF4-FFF2-40B4-BE49-F238E27FC236}">
              <a16:creationId xmlns="" xmlns:a16="http://schemas.microsoft.com/office/drawing/2014/main" id="{00000000-0008-0000-0D00-0000ED000000}"/>
            </a:ext>
          </a:extLst>
        </xdr:cNvPr>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38" name="直線コネクタ 237">
          <a:extLst>
            <a:ext uri="{FF2B5EF4-FFF2-40B4-BE49-F238E27FC236}">
              <a16:creationId xmlns="" xmlns:a16="http://schemas.microsoft.com/office/drawing/2014/main" id="{00000000-0008-0000-0D00-0000EE00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39" name="テキスト ボックス 238">
          <a:extLst>
            <a:ext uri="{FF2B5EF4-FFF2-40B4-BE49-F238E27FC236}">
              <a16:creationId xmlns="" xmlns:a16="http://schemas.microsoft.com/office/drawing/2014/main" id="{00000000-0008-0000-0D00-0000EF00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0" name="直線コネクタ 239">
          <a:extLst>
            <a:ext uri="{FF2B5EF4-FFF2-40B4-BE49-F238E27FC236}">
              <a16:creationId xmlns="" xmlns:a16="http://schemas.microsoft.com/office/drawing/2014/main" id="{00000000-0008-0000-0D00-0000F0000000}"/>
            </a:ext>
          </a:extLst>
        </xdr:cNvPr>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1" name="テキスト ボックス 240">
          <a:extLst>
            <a:ext uri="{FF2B5EF4-FFF2-40B4-BE49-F238E27FC236}">
              <a16:creationId xmlns="" xmlns:a16="http://schemas.microsoft.com/office/drawing/2014/main" id="{00000000-0008-0000-0D00-0000F1000000}"/>
            </a:ext>
          </a:extLst>
        </xdr:cNvPr>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a:extLst>
            <a:ext uri="{FF2B5EF4-FFF2-40B4-BE49-F238E27FC236}">
              <a16:creationId xmlns="" xmlns:a16="http://schemas.microsoft.com/office/drawing/2014/main" id="{00000000-0008-0000-0D00-0000F2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a:extLst>
            <a:ext uri="{FF2B5EF4-FFF2-40B4-BE49-F238E27FC236}">
              <a16:creationId xmlns="" xmlns:a16="http://schemas.microsoft.com/office/drawing/2014/main" id="{00000000-0008-0000-0D00-0000F3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4" name="直線コネクタ 243">
          <a:extLst>
            <a:ext uri="{FF2B5EF4-FFF2-40B4-BE49-F238E27FC236}">
              <a16:creationId xmlns="" xmlns:a16="http://schemas.microsoft.com/office/drawing/2014/main" id="{00000000-0008-0000-0D00-0000F4000000}"/>
            </a:ext>
          </a:extLst>
        </xdr:cNvPr>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79</xdr:row>
      <xdr:rowOff>124477</xdr:rowOff>
    </xdr:from>
    <xdr:ext cx="531299" cy="259045"/>
    <xdr:sp macro="" textlink="">
      <xdr:nvSpPr>
        <xdr:cNvPr id="245" name="テキスト ボックス 244">
          <a:extLst>
            <a:ext uri="{FF2B5EF4-FFF2-40B4-BE49-F238E27FC236}">
              <a16:creationId xmlns="" xmlns:a16="http://schemas.microsoft.com/office/drawing/2014/main" id="{00000000-0008-0000-0D00-0000F5000000}"/>
            </a:ext>
          </a:extLst>
        </xdr:cNvPr>
        <xdr:cNvSpPr txBox="1"/>
      </xdr:nvSpPr>
      <xdr:spPr>
        <a:xfrm>
          <a:off x="6072701" y="1366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6" name="直線コネクタ 245">
          <a:extLst>
            <a:ext uri="{FF2B5EF4-FFF2-40B4-BE49-F238E27FC236}">
              <a16:creationId xmlns="" xmlns:a16="http://schemas.microsoft.com/office/drawing/2014/main" id="{00000000-0008-0000-0D00-0000F600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10177</xdr:rowOff>
    </xdr:from>
    <xdr:ext cx="531299" cy="259045"/>
    <xdr:sp macro="" textlink="">
      <xdr:nvSpPr>
        <xdr:cNvPr id="247" name="テキスト ボックス 246">
          <a:extLst>
            <a:ext uri="{FF2B5EF4-FFF2-40B4-BE49-F238E27FC236}">
              <a16:creationId xmlns="" xmlns:a16="http://schemas.microsoft.com/office/drawing/2014/main" id="{00000000-0008-0000-0D00-0000F7000000}"/>
            </a:ext>
          </a:extLst>
        </xdr:cNvPr>
        <xdr:cNvSpPr txBox="1"/>
      </xdr:nvSpPr>
      <xdr:spPr>
        <a:xfrm>
          <a:off x="6072701" y="1338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48" name="直線コネクタ 247">
          <a:extLst>
            <a:ext uri="{FF2B5EF4-FFF2-40B4-BE49-F238E27FC236}">
              <a16:creationId xmlns="" xmlns:a16="http://schemas.microsoft.com/office/drawing/2014/main" id="{00000000-0008-0000-0D00-0000F8000000}"/>
            </a:ext>
          </a:extLst>
        </xdr:cNvPr>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67327</xdr:rowOff>
    </xdr:from>
    <xdr:ext cx="531299" cy="259045"/>
    <xdr:sp macro="" textlink="">
      <xdr:nvSpPr>
        <xdr:cNvPr id="249" name="テキスト ボックス 248">
          <a:extLst>
            <a:ext uri="{FF2B5EF4-FFF2-40B4-BE49-F238E27FC236}">
              <a16:creationId xmlns="" xmlns:a16="http://schemas.microsoft.com/office/drawing/2014/main" id="{00000000-0008-0000-0D00-0000F9000000}"/>
            </a:ext>
          </a:extLst>
        </xdr:cNvPr>
        <xdr:cNvSpPr txBox="1"/>
      </xdr:nvSpPr>
      <xdr:spPr>
        <a:xfrm>
          <a:off x="6072701" y="1309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a:extLst>
            <a:ext uri="{FF2B5EF4-FFF2-40B4-BE49-F238E27FC236}">
              <a16:creationId xmlns="" xmlns:a16="http://schemas.microsoft.com/office/drawing/2014/main" id="{00000000-0008-0000-0D00-0000FA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1" name="テキスト ボックス 250">
          <a:extLst>
            <a:ext uri="{FF2B5EF4-FFF2-40B4-BE49-F238E27FC236}">
              <a16:creationId xmlns="" xmlns:a16="http://schemas.microsoft.com/office/drawing/2014/main" id="{00000000-0008-0000-0D00-0000FB00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公営住宅】&#10;一人当たり面積グラフ枠">
          <a:extLst>
            <a:ext uri="{FF2B5EF4-FFF2-40B4-BE49-F238E27FC236}">
              <a16:creationId xmlns="" xmlns:a16="http://schemas.microsoft.com/office/drawing/2014/main" id="{00000000-0008-0000-0D00-0000FC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11954</xdr:rowOff>
    </xdr:from>
    <xdr:to>
      <xdr:col>15</xdr:col>
      <xdr:colOff>180340</xdr:colOff>
      <xdr:row>86</xdr:row>
      <xdr:rowOff>4096</xdr:rowOff>
    </xdr:to>
    <xdr:cxnSp macro="">
      <xdr:nvCxnSpPr>
        <xdr:cNvPr id="253" name="直線コネクタ 252">
          <a:extLst>
            <a:ext uri="{FF2B5EF4-FFF2-40B4-BE49-F238E27FC236}">
              <a16:creationId xmlns="" xmlns:a16="http://schemas.microsoft.com/office/drawing/2014/main" id="{00000000-0008-0000-0D00-0000FD000000}"/>
            </a:ext>
          </a:extLst>
        </xdr:cNvPr>
        <xdr:cNvCxnSpPr/>
      </xdr:nvCxnSpPr>
      <xdr:spPr>
        <a:xfrm flipV="1">
          <a:off x="10476865" y="13385054"/>
          <a:ext cx="0" cy="136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7923</xdr:rowOff>
    </xdr:from>
    <xdr:ext cx="469744" cy="259045"/>
    <xdr:sp macro="" textlink="">
      <xdr:nvSpPr>
        <xdr:cNvPr id="254" name="【公営住宅】&#10;一人当たり面積最小値テキスト">
          <a:extLst>
            <a:ext uri="{FF2B5EF4-FFF2-40B4-BE49-F238E27FC236}">
              <a16:creationId xmlns="" xmlns:a16="http://schemas.microsoft.com/office/drawing/2014/main" id="{00000000-0008-0000-0D00-0000FE000000}"/>
            </a:ext>
          </a:extLst>
        </xdr:cNvPr>
        <xdr:cNvSpPr txBox="1"/>
      </xdr:nvSpPr>
      <xdr:spPr>
        <a:xfrm>
          <a:off x="10566400" y="1475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86</xdr:row>
      <xdr:rowOff>4096</xdr:rowOff>
    </xdr:from>
    <xdr:to>
      <xdr:col>15</xdr:col>
      <xdr:colOff>269875</xdr:colOff>
      <xdr:row>86</xdr:row>
      <xdr:rowOff>4096</xdr:rowOff>
    </xdr:to>
    <xdr:cxnSp macro="">
      <xdr:nvCxnSpPr>
        <xdr:cNvPr id="255" name="直線コネクタ 254">
          <a:extLst>
            <a:ext uri="{FF2B5EF4-FFF2-40B4-BE49-F238E27FC236}">
              <a16:creationId xmlns="" xmlns:a16="http://schemas.microsoft.com/office/drawing/2014/main" id="{00000000-0008-0000-0D00-0000FF000000}"/>
            </a:ext>
          </a:extLst>
        </xdr:cNvPr>
        <xdr:cNvCxnSpPr/>
      </xdr:nvCxnSpPr>
      <xdr:spPr>
        <a:xfrm>
          <a:off x="10388600" y="1474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130081</xdr:rowOff>
    </xdr:from>
    <xdr:ext cx="534377" cy="259045"/>
    <xdr:sp macro="" textlink="">
      <xdr:nvSpPr>
        <xdr:cNvPr id="256" name="【公営住宅】&#10;一人当たり面積最大値テキスト">
          <a:extLst>
            <a:ext uri="{FF2B5EF4-FFF2-40B4-BE49-F238E27FC236}">
              <a16:creationId xmlns="" xmlns:a16="http://schemas.microsoft.com/office/drawing/2014/main" id="{00000000-0008-0000-0D00-000000010000}"/>
            </a:ext>
          </a:extLst>
        </xdr:cNvPr>
        <xdr:cNvSpPr txBox="1"/>
      </xdr:nvSpPr>
      <xdr:spPr>
        <a:xfrm>
          <a:off x="10566400" y="1316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11954</xdr:rowOff>
    </xdr:from>
    <xdr:to>
      <xdr:col>15</xdr:col>
      <xdr:colOff>269875</xdr:colOff>
      <xdr:row>78</xdr:row>
      <xdr:rowOff>11954</xdr:rowOff>
    </xdr:to>
    <xdr:cxnSp macro="">
      <xdr:nvCxnSpPr>
        <xdr:cNvPr id="257" name="直線コネクタ 256">
          <a:extLst>
            <a:ext uri="{FF2B5EF4-FFF2-40B4-BE49-F238E27FC236}">
              <a16:creationId xmlns="" xmlns:a16="http://schemas.microsoft.com/office/drawing/2014/main" id="{00000000-0008-0000-0D00-000001010000}"/>
            </a:ext>
          </a:extLst>
        </xdr:cNvPr>
        <xdr:cNvCxnSpPr/>
      </xdr:nvCxnSpPr>
      <xdr:spPr>
        <a:xfrm>
          <a:off x="10388600" y="1338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102601</xdr:rowOff>
    </xdr:from>
    <xdr:ext cx="469744" cy="259045"/>
    <xdr:sp macro="" textlink="">
      <xdr:nvSpPr>
        <xdr:cNvPr id="258" name="【公営住宅】&#10;一人当たり面積平均値テキスト">
          <a:extLst>
            <a:ext uri="{FF2B5EF4-FFF2-40B4-BE49-F238E27FC236}">
              <a16:creationId xmlns="" xmlns:a16="http://schemas.microsoft.com/office/drawing/2014/main" id="{00000000-0008-0000-0D00-000002010000}"/>
            </a:ext>
          </a:extLst>
        </xdr:cNvPr>
        <xdr:cNvSpPr txBox="1"/>
      </xdr:nvSpPr>
      <xdr:spPr>
        <a:xfrm>
          <a:off x="10566400" y="14332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124174</xdr:rowOff>
    </xdr:from>
    <xdr:to>
      <xdr:col>15</xdr:col>
      <xdr:colOff>231775</xdr:colOff>
      <xdr:row>84</xdr:row>
      <xdr:rowOff>54324</xdr:rowOff>
    </xdr:to>
    <xdr:sp macro="" textlink="">
      <xdr:nvSpPr>
        <xdr:cNvPr id="259" name="フローチャート : 判断 258">
          <a:extLst>
            <a:ext uri="{FF2B5EF4-FFF2-40B4-BE49-F238E27FC236}">
              <a16:creationId xmlns="" xmlns:a16="http://schemas.microsoft.com/office/drawing/2014/main" id="{00000000-0008-0000-0D00-000003010000}"/>
            </a:ext>
          </a:extLst>
        </xdr:cNvPr>
        <xdr:cNvSpPr/>
      </xdr:nvSpPr>
      <xdr:spPr>
        <a:xfrm>
          <a:off x="10426700" y="1435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98743</xdr:rowOff>
    </xdr:from>
    <xdr:to>
      <xdr:col>14</xdr:col>
      <xdr:colOff>79375</xdr:colOff>
      <xdr:row>86</xdr:row>
      <xdr:rowOff>28893</xdr:rowOff>
    </xdr:to>
    <xdr:sp macro="" textlink="">
      <xdr:nvSpPr>
        <xdr:cNvPr id="260" name="フローチャート : 判断 259">
          <a:extLst>
            <a:ext uri="{FF2B5EF4-FFF2-40B4-BE49-F238E27FC236}">
              <a16:creationId xmlns="" xmlns:a16="http://schemas.microsoft.com/office/drawing/2014/main" id="{00000000-0008-0000-0D00-000004010000}"/>
            </a:ext>
          </a:extLst>
        </xdr:cNvPr>
        <xdr:cNvSpPr/>
      </xdr:nvSpPr>
      <xdr:spPr>
        <a:xfrm>
          <a:off x="9588500" y="1467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1" name="テキスト ボックス 260">
          <a:extLst>
            <a:ext uri="{FF2B5EF4-FFF2-40B4-BE49-F238E27FC236}">
              <a16:creationId xmlns="" xmlns:a16="http://schemas.microsoft.com/office/drawing/2014/main" id="{00000000-0008-0000-0D00-00000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a:extLst>
            <a:ext uri="{FF2B5EF4-FFF2-40B4-BE49-F238E27FC236}">
              <a16:creationId xmlns="" xmlns:a16="http://schemas.microsoft.com/office/drawing/2014/main" id="{00000000-0008-0000-0D00-00000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a:extLst>
            <a:ext uri="{FF2B5EF4-FFF2-40B4-BE49-F238E27FC236}">
              <a16:creationId xmlns="" xmlns:a16="http://schemas.microsoft.com/office/drawing/2014/main" id="{00000000-0008-0000-0D00-00000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a:extLst>
            <a:ext uri="{FF2B5EF4-FFF2-40B4-BE49-F238E27FC236}">
              <a16:creationId xmlns="" xmlns:a16="http://schemas.microsoft.com/office/drawing/2014/main" id="{00000000-0008-0000-0D00-00000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a:extLst>
            <a:ext uri="{FF2B5EF4-FFF2-40B4-BE49-F238E27FC236}">
              <a16:creationId xmlns="" xmlns:a16="http://schemas.microsoft.com/office/drawing/2014/main" id="{00000000-0008-0000-0D00-00000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124461</xdr:rowOff>
    </xdr:from>
    <xdr:to>
      <xdr:col>14</xdr:col>
      <xdr:colOff>79375</xdr:colOff>
      <xdr:row>84</xdr:row>
      <xdr:rowOff>54611</xdr:rowOff>
    </xdr:to>
    <xdr:sp macro="" textlink="">
      <xdr:nvSpPr>
        <xdr:cNvPr id="266" name="円/楕円 265">
          <a:extLst>
            <a:ext uri="{FF2B5EF4-FFF2-40B4-BE49-F238E27FC236}">
              <a16:creationId xmlns="" xmlns:a16="http://schemas.microsoft.com/office/drawing/2014/main" id="{00000000-0008-0000-0D00-00000A010000}"/>
            </a:ext>
          </a:extLst>
        </xdr:cNvPr>
        <xdr:cNvSpPr/>
      </xdr:nvSpPr>
      <xdr:spPr>
        <a:xfrm>
          <a:off x="9588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20020</xdr:rowOff>
    </xdr:from>
    <xdr:ext cx="469744" cy="259045"/>
    <xdr:sp macro="" textlink="">
      <xdr:nvSpPr>
        <xdr:cNvPr id="267" name="n_1aveValue【公営住宅】&#10;一人当たり面積">
          <a:extLst>
            <a:ext uri="{FF2B5EF4-FFF2-40B4-BE49-F238E27FC236}">
              <a16:creationId xmlns="" xmlns:a16="http://schemas.microsoft.com/office/drawing/2014/main" id="{00000000-0008-0000-0D00-00000B010000}"/>
            </a:ext>
          </a:extLst>
        </xdr:cNvPr>
        <xdr:cNvSpPr txBox="1"/>
      </xdr:nvSpPr>
      <xdr:spPr>
        <a:xfrm>
          <a:off x="9391727" y="1476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71138</xdr:rowOff>
    </xdr:from>
    <xdr:ext cx="469744" cy="259045"/>
    <xdr:sp macro="" textlink="">
      <xdr:nvSpPr>
        <xdr:cNvPr id="268" name="n_1mainValue【公営住宅】&#10;一人当たり面積">
          <a:extLst>
            <a:ext uri="{FF2B5EF4-FFF2-40B4-BE49-F238E27FC236}">
              <a16:creationId xmlns="" xmlns:a16="http://schemas.microsoft.com/office/drawing/2014/main" id="{00000000-0008-0000-0D00-00000C010000}"/>
            </a:ext>
          </a:extLst>
        </xdr:cNvPr>
        <xdr:cNvSpPr txBox="1"/>
      </xdr:nvSpPr>
      <xdr:spPr>
        <a:xfrm>
          <a:off x="93917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a:extLst>
            <a:ext uri="{FF2B5EF4-FFF2-40B4-BE49-F238E27FC236}">
              <a16:creationId xmlns="" xmlns:a16="http://schemas.microsoft.com/office/drawing/2014/main" id="{00000000-0008-0000-0D00-00000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0" name="正方形/長方形 269">
          <a:extLst>
            <a:ext uri="{FF2B5EF4-FFF2-40B4-BE49-F238E27FC236}">
              <a16:creationId xmlns="" xmlns:a16="http://schemas.microsoft.com/office/drawing/2014/main" id="{00000000-0008-0000-0D00-00000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1" name="正方形/長方形 270">
          <a:extLst>
            <a:ext uri="{FF2B5EF4-FFF2-40B4-BE49-F238E27FC236}">
              <a16:creationId xmlns="" xmlns:a16="http://schemas.microsoft.com/office/drawing/2014/main" id="{00000000-0008-0000-0D00-00000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2" name="正方形/長方形 271">
          <a:extLst>
            <a:ext uri="{FF2B5EF4-FFF2-40B4-BE49-F238E27FC236}">
              <a16:creationId xmlns="" xmlns:a16="http://schemas.microsoft.com/office/drawing/2014/main" id="{00000000-0008-0000-0D00-00001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3" name="正方形/長方形 272">
          <a:extLst>
            <a:ext uri="{FF2B5EF4-FFF2-40B4-BE49-F238E27FC236}">
              <a16:creationId xmlns="" xmlns:a16="http://schemas.microsoft.com/office/drawing/2014/main" id="{00000000-0008-0000-0D00-00001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4" name="正方形/長方形 273">
          <a:extLst>
            <a:ext uri="{FF2B5EF4-FFF2-40B4-BE49-F238E27FC236}">
              <a16:creationId xmlns="" xmlns:a16="http://schemas.microsoft.com/office/drawing/2014/main" id="{00000000-0008-0000-0D00-00001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5" name="正方形/長方形 274">
          <a:extLst>
            <a:ext uri="{FF2B5EF4-FFF2-40B4-BE49-F238E27FC236}">
              <a16:creationId xmlns="" xmlns:a16="http://schemas.microsoft.com/office/drawing/2014/main" id="{00000000-0008-0000-0D00-00001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a:extLst>
            <a:ext uri="{FF2B5EF4-FFF2-40B4-BE49-F238E27FC236}">
              <a16:creationId xmlns="" xmlns:a16="http://schemas.microsoft.com/office/drawing/2014/main" id="{00000000-0008-0000-0D00-00001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7" name="正方形/長方形 276">
          <a:extLst>
            <a:ext uri="{FF2B5EF4-FFF2-40B4-BE49-F238E27FC236}">
              <a16:creationId xmlns="" xmlns:a16="http://schemas.microsoft.com/office/drawing/2014/main" id="{00000000-0008-0000-0D00-00001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8" name="正方形/長方形 277">
          <a:extLst>
            <a:ext uri="{FF2B5EF4-FFF2-40B4-BE49-F238E27FC236}">
              <a16:creationId xmlns="" xmlns:a16="http://schemas.microsoft.com/office/drawing/2014/main" id="{00000000-0008-0000-0D00-00001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9" name="正方形/長方形 278">
          <a:extLst>
            <a:ext uri="{FF2B5EF4-FFF2-40B4-BE49-F238E27FC236}">
              <a16:creationId xmlns="" xmlns:a16="http://schemas.microsoft.com/office/drawing/2014/main" id="{00000000-0008-0000-0D00-00001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0" name="正方形/長方形 279">
          <a:extLst>
            <a:ext uri="{FF2B5EF4-FFF2-40B4-BE49-F238E27FC236}">
              <a16:creationId xmlns="" xmlns:a16="http://schemas.microsoft.com/office/drawing/2014/main" id="{00000000-0008-0000-0D00-00001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1" name="正方形/長方形 280">
          <a:extLst>
            <a:ext uri="{FF2B5EF4-FFF2-40B4-BE49-F238E27FC236}">
              <a16:creationId xmlns="" xmlns:a16="http://schemas.microsoft.com/office/drawing/2014/main" id="{00000000-0008-0000-0D00-00001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2" name="正方形/長方形 281">
          <a:extLst>
            <a:ext uri="{FF2B5EF4-FFF2-40B4-BE49-F238E27FC236}">
              <a16:creationId xmlns="" xmlns:a16="http://schemas.microsoft.com/office/drawing/2014/main" id="{00000000-0008-0000-0D00-00001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3" name="正方形/長方形 282">
          <a:extLst>
            <a:ext uri="{FF2B5EF4-FFF2-40B4-BE49-F238E27FC236}">
              <a16:creationId xmlns="" xmlns:a16="http://schemas.microsoft.com/office/drawing/2014/main" id="{00000000-0008-0000-0D00-00001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4" name="正方形/長方形 283">
          <a:extLst>
            <a:ext uri="{FF2B5EF4-FFF2-40B4-BE49-F238E27FC236}">
              <a16:creationId xmlns="" xmlns:a16="http://schemas.microsoft.com/office/drawing/2014/main" id="{00000000-0008-0000-0D00-00001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5" name="正方形/長方形 284">
          <a:extLst>
            <a:ext uri="{FF2B5EF4-FFF2-40B4-BE49-F238E27FC236}">
              <a16:creationId xmlns="" xmlns:a16="http://schemas.microsoft.com/office/drawing/2014/main" id="{00000000-0008-0000-0D00-00001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6" name="正方形/長方形 285">
          <a:extLst>
            <a:ext uri="{FF2B5EF4-FFF2-40B4-BE49-F238E27FC236}">
              <a16:creationId xmlns="" xmlns:a16="http://schemas.microsoft.com/office/drawing/2014/main" id="{00000000-0008-0000-0D00-00001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7" name="正方形/長方形 286">
          <a:extLst>
            <a:ext uri="{FF2B5EF4-FFF2-40B4-BE49-F238E27FC236}">
              <a16:creationId xmlns="" xmlns:a16="http://schemas.microsoft.com/office/drawing/2014/main" id="{00000000-0008-0000-0D00-00001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8" name="正方形/長方形 287">
          <a:extLst>
            <a:ext uri="{FF2B5EF4-FFF2-40B4-BE49-F238E27FC236}">
              <a16:creationId xmlns="" xmlns:a16="http://schemas.microsoft.com/office/drawing/2014/main" id="{00000000-0008-0000-0D00-00002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9" name="正方形/長方形 288">
          <a:extLst>
            <a:ext uri="{FF2B5EF4-FFF2-40B4-BE49-F238E27FC236}">
              <a16:creationId xmlns="" xmlns:a16="http://schemas.microsoft.com/office/drawing/2014/main" id="{00000000-0008-0000-0D00-00002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0" name="正方形/長方形 289">
          <a:extLst>
            <a:ext uri="{FF2B5EF4-FFF2-40B4-BE49-F238E27FC236}">
              <a16:creationId xmlns="" xmlns:a16="http://schemas.microsoft.com/office/drawing/2014/main" id="{00000000-0008-0000-0D00-00002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1" name="正方形/長方形 290">
          <a:extLst>
            <a:ext uri="{FF2B5EF4-FFF2-40B4-BE49-F238E27FC236}">
              <a16:creationId xmlns="" xmlns:a16="http://schemas.microsoft.com/office/drawing/2014/main" id="{00000000-0008-0000-0D00-00002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2" name="正方形/長方形 291">
          <a:extLst>
            <a:ext uri="{FF2B5EF4-FFF2-40B4-BE49-F238E27FC236}">
              <a16:creationId xmlns="" xmlns:a16="http://schemas.microsoft.com/office/drawing/2014/main" id="{00000000-0008-0000-0D00-00002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3" name="テキスト ボックス 292">
          <a:extLst>
            <a:ext uri="{FF2B5EF4-FFF2-40B4-BE49-F238E27FC236}">
              <a16:creationId xmlns="" xmlns:a16="http://schemas.microsoft.com/office/drawing/2014/main" id="{00000000-0008-0000-0D00-00002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4" name="直線コネクタ 293">
          <a:extLst>
            <a:ext uri="{FF2B5EF4-FFF2-40B4-BE49-F238E27FC236}">
              <a16:creationId xmlns="" xmlns:a16="http://schemas.microsoft.com/office/drawing/2014/main" id="{00000000-0008-0000-0D00-00002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5" name="直線コネクタ 294">
          <a:extLst>
            <a:ext uri="{FF2B5EF4-FFF2-40B4-BE49-F238E27FC236}">
              <a16:creationId xmlns="" xmlns:a16="http://schemas.microsoft.com/office/drawing/2014/main" id="{00000000-0008-0000-0D00-00002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6" name="テキスト ボックス 295">
          <a:extLst>
            <a:ext uri="{FF2B5EF4-FFF2-40B4-BE49-F238E27FC236}">
              <a16:creationId xmlns="" xmlns:a16="http://schemas.microsoft.com/office/drawing/2014/main" id="{00000000-0008-0000-0D00-000028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7" name="直線コネクタ 296">
          <a:extLst>
            <a:ext uri="{FF2B5EF4-FFF2-40B4-BE49-F238E27FC236}">
              <a16:creationId xmlns="" xmlns:a16="http://schemas.microsoft.com/office/drawing/2014/main" id="{00000000-0008-0000-0D00-00002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8" name="テキスト ボックス 297">
          <a:extLst>
            <a:ext uri="{FF2B5EF4-FFF2-40B4-BE49-F238E27FC236}">
              <a16:creationId xmlns="" xmlns:a16="http://schemas.microsoft.com/office/drawing/2014/main" id="{00000000-0008-0000-0D00-00002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9" name="直線コネクタ 298">
          <a:extLst>
            <a:ext uri="{FF2B5EF4-FFF2-40B4-BE49-F238E27FC236}">
              <a16:creationId xmlns="" xmlns:a16="http://schemas.microsoft.com/office/drawing/2014/main" id="{00000000-0008-0000-0D00-00002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0" name="テキスト ボックス 299">
          <a:extLst>
            <a:ext uri="{FF2B5EF4-FFF2-40B4-BE49-F238E27FC236}">
              <a16:creationId xmlns="" xmlns:a16="http://schemas.microsoft.com/office/drawing/2014/main" id="{00000000-0008-0000-0D00-00002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1" name="直線コネクタ 300">
          <a:extLst>
            <a:ext uri="{FF2B5EF4-FFF2-40B4-BE49-F238E27FC236}">
              <a16:creationId xmlns="" xmlns:a16="http://schemas.microsoft.com/office/drawing/2014/main" id="{00000000-0008-0000-0D00-00002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2" name="テキスト ボックス 301">
          <a:extLst>
            <a:ext uri="{FF2B5EF4-FFF2-40B4-BE49-F238E27FC236}">
              <a16:creationId xmlns="" xmlns:a16="http://schemas.microsoft.com/office/drawing/2014/main" id="{00000000-0008-0000-0D00-00002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3" name="直線コネクタ 302">
          <a:extLst>
            <a:ext uri="{FF2B5EF4-FFF2-40B4-BE49-F238E27FC236}">
              <a16:creationId xmlns="" xmlns:a16="http://schemas.microsoft.com/office/drawing/2014/main" id="{00000000-0008-0000-0D00-00002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4" name="テキスト ボックス 303">
          <a:extLst>
            <a:ext uri="{FF2B5EF4-FFF2-40B4-BE49-F238E27FC236}">
              <a16:creationId xmlns="" xmlns:a16="http://schemas.microsoft.com/office/drawing/2014/main" id="{00000000-0008-0000-0D00-00003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5" name="直線コネクタ 304">
          <a:extLst>
            <a:ext uri="{FF2B5EF4-FFF2-40B4-BE49-F238E27FC236}">
              <a16:creationId xmlns="" xmlns:a16="http://schemas.microsoft.com/office/drawing/2014/main" id="{00000000-0008-0000-0D00-00003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6" name="テキスト ボックス 305">
          <a:extLst>
            <a:ext uri="{FF2B5EF4-FFF2-40B4-BE49-F238E27FC236}">
              <a16:creationId xmlns="" xmlns:a16="http://schemas.microsoft.com/office/drawing/2014/main" id="{00000000-0008-0000-0D00-000032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7" name="直線コネクタ 306">
          <a:extLst>
            <a:ext uri="{FF2B5EF4-FFF2-40B4-BE49-F238E27FC236}">
              <a16:creationId xmlns="" xmlns:a16="http://schemas.microsoft.com/office/drawing/2014/main" id="{00000000-0008-0000-0D00-00003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8" name="テキスト ボックス 307">
          <a:extLst>
            <a:ext uri="{FF2B5EF4-FFF2-40B4-BE49-F238E27FC236}">
              <a16:creationId xmlns="" xmlns:a16="http://schemas.microsoft.com/office/drawing/2014/main" id="{00000000-0008-0000-0D00-000034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9" name="【認定こども園・幼稚園・保育所】&#10;有形固定資産減価償却率グラフ枠">
          <a:extLst>
            <a:ext uri="{FF2B5EF4-FFF2-40B4-BE49-F238E27FC236}">
              <a16:creationId xmlns="" xmlns:a16="http://schemas.microsoft.com/office/drawing/2014/main" id="{00000000-0008-0000-0D00-00003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10" name="直線コネクタ 309">
          <a:extLst>
            <a:ext uri="{FF2B5EF4-FFF2-40B4-BE49-F238E27FC236}">
              <a16:creationId xmlns="" xmlns:a16="http://schemas.microsoft.com/office/drawing/2014/main" id="{00000000-0008-0000-0D00-000036010000}"/>
            </a:ext>
          </a:extLst>
        </xdr:cNvPr>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11" name="【認定こども園・幼稚園・保育所】&#10;有形固定資産減価償却率最小値テキスト">
          <a:extLst>
            <a:ext uri="{FF2B5EF4-FFF2-40B4-BE49-F238E27FC236}">
              <a16:creationId xmlns="" xmlns:a16="http://schemas.microsoft.com/office/drawing/2014/main" id="{00000000-0008-0000-0D00-000037010000}"/>
            </a:ext>
          </a:extLst>
        </xdr:cNvPr>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12" name="直線コネクタ 311">
          <a:extLst>
            <a:ext uri="{FF2B5EF4-FFF2-40B4-BE49-F238E27FC236}">
              <a16:creationId xmlns="" xmlns:a16="http://schemas.microsoft.com/office/drawing/2014/main" id="{00000000-0008-0000-0D00-000038010000}"/>
            </a:ext>
          </a:extLst>
        </xdr:cNvPr>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13" name="【認定こども園・幼稚園・保育所】&#10;有形固定資産減価償却率最大値テキスト">
          <a:extLst>
            <a:ext uri="{FF2B5EF4-FFF2-40B4-BE49-F238E27FC236}">
              <a16:creationId xmlns="" xmlns:a16="http://schemas.microsoft.com/office/drawing/2014/main" id="{00000000-0008-0000-0D00-000039010000}"/>
            </a:ext>
          </a:extLst>
        </xdr:cNvPr>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4" name="直線コネクタ 313">
          <a:extLst>
            <a:ext uri="{FF2B5EF4-FFF2-40B4-BE49-F238E27FC236}">
              <a16:creationId xmlns="" xmlns:a16="http://schemas.microsoft.com/office/drawing/2014/main" id="{00000000-0008-0000-0D00-00003A010000}"/>
            </a:ext>
          </a:extLst>
        </xdr:cNvPr>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15" name="【認定こども園・幼稚園・保育所】&#10;有形固定資産減価償却率平均値テキスト">
          <a:extLst>
            <a:ext uri="{FF2B5EF4-FFF2-40B4-BE49-F238E27FC236}">
              <a16:creationId xmlns="" xmlns:a16="http://schemas.microsoft.com/office/drawing/2014/main" id="{00000000-0008-0000-0D00-00003B010000}"/>
            </a:ext>
          </a:extLst>
        </xdr:cNvPr>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16" name="フローチャート : 判断 315">
          <a:extLst>
            <a:ext uri="{FF2B5EF4-FFF2-40B4-BE49-F238E27FC236}">
              <a16:creationId xmlns="" xmlns:a16="http://schemas.microsoft.com/office/drawing/2014/main" id="{00000000-0008-0000-0D00-00003C010000}"/>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17" name="フローチャート : 判断 316">
          <a:extLst>
            <a:ext uri="{FF2B5EF4-FFF2-40B4-BE49-F238E27FC236}">
              <a16:creationId xmlns="" xmlns:a16="http://schemas.microsoft.com/office/drawing/2014/main" id="{00000000-0008-0000-0D00-00003D010000}"/>
            </a:ext>
          </a:extLst>
        </xdr:cNvPr>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8" name="テキスト ボックス 317">
          <a:extLst>
            <a:ext uri="{FF2B5EF4-FFF2-40B4-BE49-F238E27FC236}">
              <a16:creationId xmlns="" xmlns:a16="http://schemas.microsoft.com/office/drawing/2014/main" id="{00000000-0008-0000-0D00-00003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9" name="テキスト ボックス 318">
          <a:extLst>
            <a:ext uri="{FF2B5EF4-FFF2-40B4-BE49-F238E27FC236}">
              <a16:creationId xmlns="" xmlns:a16="http://schemas.microsoft.com/office/drawing/2014/main" id="{00000000-0008-0000-0D00-00003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0" name="テキスト ボックス 319">
          <a:extLst>
            <a:ext uri="{FF2B5EF4-FFF2-40B4-BE49-F238E27FC236}">
              <a16:creationId xmlns="" xmlns:a16="http://schemas.microsoft.com/office/drawing/2014/main" id="{00000000-0008-0000-0D00-00004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1" name="テキスト ボックス 320">
          <a:extLst>
            <a:ext uri="{FF2B5EF4-FFF2-40B4-BE49-F238E27FC236}">
              <a16:creationId xmlns="" xmlns:a16="http://schemas.microsoft.com/office/drawing/2014/main" id="{00000000-0008-0000-0D00-00004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2" name="テキスト ボックス 321">
          <a:extLst>
            <a:ext uri="{FF2B5EF4-FFF2-40B4-BE49-F238E27FC236}">
              <a16:creationId xmlns="" xmlns:a16="http://schemas.microsoft.com/office/drawing/2014/main" id="{00000000-0008-0000-0D00-00004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128270</xdr:rowOff>
    </xdr:from>
    <xdr:to>
      <xdr:col>22</xdr:col>
      <xdr:colOff>415925</xdr:colOff>
      <xdr:row>37</xdr:row>
      <xdr:rowOff>58420</xdr:rowOff>
    </xdr:to>
    <xdr:sp macro="" textlink="">
      <xdr:nvSpPr>
        <xdr:cNvPr id="323" name="円/楕円 322">
          <a:extLst>
            <a:ext uri="{FF2B5EF4-FFF2-40B4-BE49-F238E27FC236}">
              <a16:creationId xmlns="" xmlns:a16="http://schemas.microsoft.com/office/drawing/2014/main" id="{00000000-0008-0000-0D00-000043010000}"/>
            </a:ext>
          </a:extLst>
        </xdr:cNvPr>
        <xdr:cNvSpPr/>
      </xdr:nvSpPr>
      <xdr:spPr>
        <a:xfrm>
          <a:off x="15430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80571</xdr:rowOff>
    </xdr:from>
    <xdr:ext cx="405111" cy="259045"/>
    <xdr:sp macro="" textlink="">
      <xdr:nvSpPr>
        <xdr:cNvPr id="324" name="n_1aveValue【認定こども園・幼稚園・保育所】&#10;有形固定資産減価償却率">
          <a:extLst>
            <a:ext uri="{FF2B5EF4-FFF2-40B4-BE49-F238E27FC236}">
              <a16:creationId xmlns="" xmlns:a16="http://schemas.microsoft.com/office/drawing/2014/main" id="{00000000-0008-0000-0D00-000044010000}"/>
            </a:ext>
          </a:extLst>
        </xdr:cNvPr>
        <xdr:cNvSpPr txBox="1"/>
      </xdr:nvSpPr>
      <xdr:spPr>
        <a:xfrm>
          <a:off x="15266043"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74947</xdr:rowOff>
    </xdr:from>
    <xdr:ext cx="405111" cy="259045"/>
    <xdr:sp macro="" textlink="">
      <xdr:nvSpPr>
        <xdr:cNvPr id="325" name="n_1mainValue【認定こども園・幼稚園・保育所】&#10;有形固定資産減価償却率">
          <a:extLst>
            <a:ext uri="{FF2B5EF4-FFF2-40B4-BE49-F238E27FC236}">
              <a16:creationId xmlns="" xmlns:a16="http://schemas.microsoft.com/office/drawing/2014/main" id="{00000000-0008-0000-0D00-000045010000}"/>
            </a:ext>
          </a:extLst>
        </xdr:cNvPr>
        <xdr:cNvSpPr txBox="1"/>
      </xdr:nvSpPr>
      <xdr:spPr>
        <a:xfrm>
          <a:off x="15266043"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6" name="正方形/長方形 325">
          <a:extLst>
            <a:ext uri="{FF2B5EF4-FFF2-40B4-BE49-F238E27FC236}">
              <a16:creationId xmlns="" xmlns:a16="http://schemas.microsoft.com/office/drawing/2014/main" id="{00000000-0008-0000-0D00-00004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7" name="正方形/長方形 326">
          <a:extLst>
            <a:ext uri="{FF2B5EF4-FFF2-40B4-BE49-F238E27FC236}">
              <a16:creationId xmlns="" xmlns:a16="http://schemas.microsoft.com/office/drawing/2014/main" id="{00000000-0008-0000-0D00-00004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8" name="正方形/長方形 327">
          <a:extLst>
            <a:ext uri="{FF2B5EF4-FFF2-40B4-BE49-F238E27FC236}">
              <a16:creationId xmlns="" xmlns:a16="http://schemas.microsoft.com/office/drawing/2014/main" id="{00000000-0008-0000-0D00-00004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9" name="正方形/長方形 328">
          <a:extLst>
            <a:ext uri="{FF2B5EF4-FFF2-40B4-BE49-F238E27FC236}">
              <a16:creationId xmlns="" xmlns:a16="http://schemas.microsoft.com/office/drawing/2014/main" id="{00000000-0008-0000-0D00-00004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0" name="正方形/長方形 329">
          <a:extLst>
            <a:ext uri="{FF2B5EF4-FFF2-40B4-BE49-F238E27FC236}">
              <a16:creationId xmlns="" xmlns:a16="http://schemas.microsoft.com/office/drawing/2014/main" id="{00000000-0008-0000-0D00-00004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1" name="正方形/長方形 330">
          <a:extLst>
            <a:ext uri="{FF2B5EF4-FFF2-40B4-BE49-F238E27FC236}">
              <a16:creationId xmlns="" xmlns:a16="http://schemas.microsoft.com/office/drawing/2014/main" id="{00000000-0008-0000-0D00-00004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2" name="正方形/長方形 331">
          <a:extLst>
            <a:ext uri="{FF2B5EF4-FFF2-40B4-BE49-F238E27FC236}">
              <a16:creationId xmlns="" xmlns:a16="http://schemas.microsoft.com/office/drawing/2014/main" id="{00000000-0008-0000-0D00-00004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3" name="正方形/長方形 332">
          <a:extLst>
            <a:ext uri="{FF2B5EF4-FFF2-40B4-BE49-F238E27FC236}">
              <a16:creationId xmlns="" xmlns:a16="http://schemas.microsoft.com/office/drawing/2014/main" id="{00000000-0008-0000-0D00-00004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4" name="テキスト ボックス 333">
          <a:extLst>
            <a:ext uri="{FF2B5EF4-FFF2-40B4-BE49-F238E27FC236}">
              <a16:creationId xmlns="" xmlns:a16="http://schemas.microsoft.com/office/drawing/2014/main" id="{00000000-0008-0000-0D00-00004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5" name="直線コネクタ 334">
          <a:extLst>
            <a:ext uri="{FF2B5EF4-FFF2-40B4-BE49-F238E27FC236}">
              <a16:creationId xmlns="" xmlns:a16="http://schemas.microsoft.com/office/drawing/2014/main" id="{00000000-0008-0000-0D00-00004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6" name="直線コネクタ 335">
          <a:extLst>
            <a:ext uri="{FF2B5EF4-FFF2-40B4-BE49-F238E27FC236}">
              <a16:creationId xmlns="" xmlns:a16="http://schemas.microsoft.com/office/drawing/2014/main" id="{00000000-0008-0000-0D00-000050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7" name="テキスト ボックス 336">
          <a:extLst>
            <a:ext uri="{FF2B5EF4-FFF2-40B4-BE49-F238E27FC236}">
              <a16:creationId xmlns="" xmlns:a16="http://schemas.microsoft.com/office/drawing/2014/main" id="{00000000-0008-0000-0D00-000051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8" name="直線コネクタ 337">
          <a:extLst>
            <a:ext uri="{FF2B5EF4-FFF2-40B4-BE49-F238E27FC236}">
              <a16:creationId xmlns="" xmlns:a16="http://schemas.microsoft.com/office/drawing/2014/main" id="{00000000-0008-0000-0D00-000052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39" name="テキスト ボックス 338">
          <a:extLst>
            <a:ext uri="{FF2B5EF4-FFF2-40B4-BE49-F238E27FC236}">
              <a16:creationId xmlns="" xmlns:a16="http://schemas.microsoft.com/office/drawing/2014/main" id="{00000000-0008-0000-0D00-000053010000}"/>
            </a:ext>
          </a:extLst>
        </xdr:cNvPr>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0" name="直線コネクタ 339">
          <a:extLst>
            <a:ext uri="{FF2B5EF4-FFF2-40B4-BE49-F238E27FC236}">
              <a16:creationId xmlns="" xmlns:a16="http://schemas.microsoft.com/office/drawing/2014/main" id="{00000000-0008-0000-0D00-000054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41" name="テキスト ボックス 340">
          <a:extLst>
            <a:ext uri="{FF2B5EF4-FFF2-40B4-BE49-F238E27FC236}">
              <a16:creationId xmlns="" xmlns:a16="http://schemas.microsoft.com/office/drawing/2014/main" id="{00000000-0008-0000-0D00-000055010000}"/>
            </a:ext>
          </a:extLst>
        </xdr:cNvPr>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2" name="直線コネクタ 341">
          <a:extLst>
            <a:ext uri="{FF2B5EF4-FFF2-40B4-BE49-F238E27FC236}">
              <a16:creationId xmlns="" xmlns:a16="http://schemas.microsoft.com/office/drawing/2014/main" id="{00000000-0008-0000-0D00-000056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43" name="テキスト ボックス 342">
          <a:extLst>
            <a:ext uri="{FF2B5EF4-FFF2-40B4-BE49-F238E27FC236}">
              <a16:creationId xmlns="" xmlns:a16="http://schemas.microsoft.com/office/drawing/2014/main" id="{00000000-0008-0000-0D00-000057010000}"/>
            </a:ext>
          </a:extLst>
        </xdr:cNvPr>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a:extLst>
            <a:ext uri="{FF2B5EF4-FFF2-40B4-BE49-F238E27FC236}">
              <a16:creationId xmlns="" xmlns:a16="http://schemas.microsoft.com/office/drawing/2014/main" id="{00000000-0008-0000-0D00-000058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45" name="テキスト ボックス 344">
          <a:extLst>
            <a:ext uri="{FF2B5EF4-FFF2-40B4-BE49-F238E27FC236}">
              <a16:creationId xmlns="" xmlns:a16="http://schemas.microsoft.com/office/drawing/2014/main" id="{00000000-0008-0000-0D00-000059010000}"/>
            </a:ext>
          </a:extLst>
        </xdr:cNvPr>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a:extLst>
            <a:ext uri="{FF2B5EF4-FFF2-40B4-BE49-F238E27FC236}">
              <a16:creationId xmlns="" xmlns:a16="http://schemas.microsoft.com/office/drawing/2014/main" id="{00000000-0008-0000-0D00-00005A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347" name="直線コネクタ 346">
          <a:extLst>
            <a:ext uri="{FF2B5EF4-FFF2-40B4-BE49-F238E27FC236}">
              <a16:creationId xmlns="" xmlns:a16="http://schemas.microsoft.com/office/drawing/2014/main" id="{00000000-0008-0000-0D00-00005B010000}"/>
            </a:ext>
          </a:extLst>
        </xdr:cNvPr>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348" name="【認定こども園・幼稚園・保育所】&#10;一人当たり面積最小値テキスト">
          <a:extLst>
            <a:ext uri="{FF2B5EF4-FFF2-40B4-BE49-F238E27FC236}">
              <a16:creationId xmlns="" xmlns:a16="http://schemas.microsoft.com/office/drawing/2014/main" id="{00000000-0008-0000-0D00-00005C010000}"/>
            </a:ext>
          </a:extLst>
        </xdr:cNvPr>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349" name="直線コネクタ 348">
          <a:extLst>
            <a:ext uri="{FF2B5EF4-FFF2-40B4-BE49-F238E27FC236}">
              <a16:creationId xmlns="" xmlns:a16="http://schemas.microsoft.com/office/drawing/2014/main" id="{00000000-0008-0000-0D00-00005D010000}"/>
            </a:ext>
          </a:extLst>
        </xdr:cNvPr>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350" name="【認定こども園・幼稚園・保育所】&#10;一人当たり面積最大値テキスト">
          <a:extLst>
            <a:ext uri="{FF2B5EF4-FFF2-40B4-BE49-F238E27FC236}">
              <a16:creationId xmlns="" xmlns:a16="http://schemas.microsoft.com/office/drawing/2014/main" id="{00000000-0008-0000-0D00-00005E010000}"/>
            </a:ext>
          </a:extLst>
        </xdr:cNvPr>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351" name="直線コネクタ 350">
          <a:extLst>
            <a:ext uri="{FF2B5EF4-FFF2-40B4-BE49-F238E27FC236}">
              <a16:creationId xmlns="" xmlns:a16="http://schemas.microsoft.com/office/drawing/2014/main" id="{00000000-0008-0000-0D00-00005F010000}"/>
            </a:ext>
          </a:extLst>
        </xdr:cNvPr>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352" name="【認定こども園・幼稚園・保育所】&#10;一人当たり面積平均値テキスト">
          <a:extLst>
            <a:ext uri="{FF2B5EF4-FFF2-40B4-BE49-F238E27FC236}">
              <a16:creationId xmlns="" xmlns:a16="http://schemas.microsoft.com/office/drawing/2014/main" id="{00000000-0008-0000-0D00-000060010000}"/>
            </a:ext>
          </a:extLst>
        </xdr:cNvPr>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353" name="フローチャート : 判断 352">
          <a:extLst>
            <a:ext uri="{FF2B5EF4-FFF2-40B4-BE49-F238E27FC236}">
              <a16:creationId xmlns="" xmlns:a16="http://schemas.microsoft.com/office/drawing/2014/main" id="{00000000-0008-0000-0D00-000061010000}"/>
            </a:ext>
          </a:extLst>
        </xdr:cNvPr>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354" name="フローチャート : 判断 353">
          <a:extLst>
            <a:ext uri="{FF2B5EF4-FFF2-40B4-BE49-F238E27FC236}">
              <a16:creationId xmlns="" xmlns:a16="http://schemas.microsoft.com/office/drawing/2014/main" id="{00000000-0008-0000-0D00-000062010000}"/>
            </a:ext>
          </a:extLst>
        </xdr:cNvPr>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a:extLst>
            <a:ext uri="{FF2B5EF4-FFF2-40B4-BE49-F238E27FC236}">
              <a16:creationId xmlns="" xmlns:a16="http://schemas.microsoft.com/office/drawing/2014/main" id="{00000000-0008-0000-0D00-00006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a:extLst>
            <a:ext uri="{FF2B5EF4-FFF2-40B4-BE49-F238E27FC236}">
              <a16:creationId xmlns="" xmlns:a16="http://schemas.microsoft.com/office/drawing/2014/main" id="{00000000-0008-0000-0D00-00006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a:extLst>
            <a:ext uri="{FF2B5EF4-FFF2-40B4-BE49-F238E27FC236}">
              <a16:creationId xmlns="" xmlns:a16="http://schemas.microsoft.com/office/drawing/2014/main" id="{00000000-0008-0000-0D00-00006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a:extLst>
            <a:ext uri="{FF2B5EF4-FFF2-40B4-BE49-F238E27FC236}">
              <a16:creationId xmlns="" xmlns:a16="http://schemas.microsoft.com/office/drawing/2014/main" id="{00000000-0008-0000-0D00-00006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a:extLst>
            <a:ext uri="{FF2B5EF4-FFF2-40B4-BE49-F238E27FC236}">
              <a16:creationId xmlns="" xmlns:a16="http://schemas.microsoft.com/office/drawing/2014/main" id="{00000000-0008-0000-0D00-00006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62159</xdr:rowOff>
    </xdr:from>
    <xdr:to>
      <xdr:col>31</xdr:col>
      <xdr:colOff>85725</xdr:colOff>
      <xdr:row>41</xdr:row>
      <xdr:rowOff>163759</xdr:rowOff>
    </xdr:to>
    <xdr:sp macro="" textlink="">
      <xdr:nvSpPr>
        <xdr:cNvPr id="360" name="円/楕円 359">
          <a:extLst>
            <a:ext uri="{FF2B5EF4-FFF2-40B4-BE49-F238E27FC236}">
              <a16:creationId xmlns="" xmlns:a16="http://schemas.microsoft.com/office/drawing/2014/main" id="{00000000-0008-0000-0D00-000068010000}"/>
            </a:ext>
          </a:extLst>
        </xdr:cNvPr>
        <xdr:cNvSpPr/>
      </xdr:nvSpPr>
      <xdr:spPr>
        <a:xfrm>
          <a:off x="21272500" y="709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158041</xdr:rowOff>
    </xdr:from>
    <xdr:ext cx="469744" cy="259045"/>
    <xdr:sp macro="" textlink="">
      <xdr:nvSpPr>
        <xdr:cNvPr id="361" name="n_1aveValue【認定こども園・幼稚園・保育所】&#10;一人当たり面積">
          <a:extLst>
            <a:ext uri="{FF2B5EF4-FFF2-40B4-BE49-F238E27FC236}">
              <a16:creationId xmlns="" xmlns:a16="http://schemas.microsoft.com/office/drawing/2014/main" id="{00000000-0008-0000-0D00-000069010000}"/>
            </a:ext>
          </a:extLst>
        </xdr:cNvPr>
        <xdr:cNvSpPr txBox="1"/>
      </xdr:nvSpPr>
      <xdr:spPr>
        <a:xfrm>
          <a:off x="21075727" y="718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8836</xdr:rowOff>
    </xdr:from>
    <xdr:ext cx="469744" cy="259045"/>
    <xdr:sp macro="" textlink="">
      <xdr:nvSpPr>
        <xdr:cNvPr id="362" name="n_1mainValue【認定こども園・幼稚園・保育所】&#10;一人当たり面積">
          <a:extLst>
            <a:ext uri="{FF2B5EF4-FFF2-40B4-BE49-F238E27FC236}">
              <a16:creationId xmlns="" xmlns:a16="http://schemas.microsoft.com/office/drawing/2014/main" id="{00000000-0008-0000-0D00-00006A010000}"/>
            </a:ext>
          </a:extLst>
        </xdr:cNvPr>
        <xdr:cNvSpPr txBox="1"/>
      </xdr:nvSpPr>
      <xdr:spPr>
        <a:xfrm>
          <a:off x="21075727" y="686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0.446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a:extLst>
            <a:ext uri="{FF2B5EF4-FFF2-40B4-BE49-F238E27FC236}">
              <a16:creationId xmlns="" xmlns:a16="http://schemas.microsoft.com/office/drawing/2014/main" id="{00000000-0008-0000-0D00-00006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a:extLst>
            <a:ext uri="{FF2B5EF4-FFF2-40B4-BE49-F238E27FC236}">
              <a16:creationId xmlns="" xmlns:a16="http://schemas.microsoft.com/office/drawing/2014/main" id="{00000000-0008-0000-0D00-00006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a:extLst>
            <a:ext uri="{FF2B5EF4-FFF2-40B4-BE49-F238E27FC236}">
              <a16:creationId xmlns="" xmlns:a16="http://schemas.microsoft.com/office/drawing/2014/main" id="{00000000-0008-0000-0D00-00006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a:extLst>
            <a:ext uri="{FF2B5EF4-FFF2-40B4-BE49-F238E27FC236}">
              <a16:creationId xmlns="" xmlns:a16="http://schemas.microsoft.com/office/drawing/2014/main" id="{00000000-0008-0000-0D00-00006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a:extLst>
            <a:ext uri="{FF2B5EF4-FFF2-40B4-BE49-F238E27FC236}">
              <a16:creationId xmlns="" xmlns:a16="http://schemas.microsoft.com/office/drawing/2014/main" id="{00000000-0008-0000-0D00-00006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a:extLst>
            <a:ext uri="{FF2B5EF4-FFF2-40B4-BE49-F238E27FC236}">
              <a16:creationId xmlns="" xmlns:a16="http://schemas.microsoft.com/office/drawing/2014/main" id="{00000000-0008-0000-0D00-00007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a:extLst>
            <a:ext uri="{FF2B5EF4-FFF2-40B4-BE49-F238E27FC236}">
              <a16:creationId xmlns="" xmlns:a16="http://schemas.microsoft.com/office/drawing/2014/main" id="{00000000-0008-0000-0D00-00007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a:extLst>
            <a:ext uri="{FF2B5EF4-FFF2-40B4-BE49-F238E27FC236}">
              <a16:creationId xmlns="" xmlns:a16="http://schemas.microsoft.com/office/drawing/2014/main" id="{00000000-0008-0000-0D00-00007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a:extLst>
            <a:ext uri="{FF2B5EF4-FFF2-40B4-BE49-F238E27FC236}">
              <a16:creationId xmlns="" xmlns:a16="http://schemas.microsoft.com/office/drawing/2014/main" id="{00000000-0008-0000-0D00-00007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a:extLst>
            <a:ext uri="{FF2B5EF4-FFF2-40B4-BE49-F238E27FC236}">
              <a16:creationId xmlns="" xmlns:a16="http://schemas.microsoft.com/office/drawing/2014/main" id="{00000000-0008-0000-0D00-00007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3" name="テキスト ボックス 372">
          <a:extLst>
            <a:ext uri="{FF2B5EF4-FFF2-40B4-BE49-F238E27FC236}">
              <a16:creationId xmlns="" xmlns:a16="http://schemas.microsoft.com/office/drawing/2014/main" id="{00000000-0008-0000-0D00-000075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4" name="直線コネクタ 373">
          <a:extLst>
            <a:ext uri="{FF2B5EF4-FFF2-40B4-BE49-F238E27FC236}">
              <a16:creationId xmlns="" xmlns:a16="http://schemas.microsoft.com/office/drawing/2014/main" id="{00000000-0008-0000-0D00-000076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5" name="テキスト ボックス 374">
          <a:extLst>
            <a:ext uri="{FF2B5EF4-FFF2-40B4-BE49-F238E27FC236}">
              <a16:creationId xmlns="" xmlns:a16="http://schemas.microsoft.com/office/drawing/2014/main" id="{00000000-0008-0000-0D00-000077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6" name="直線コネクタ 375">
          <a:extLst>
            <a:ext uri="{FF2B5EF4-FFF2-40B4-BE49-F238E27FC236}">
              <a16:creationId xmlns="" xmlns:a16="http://schemas.microsoft.com/office/drawing/2014/main" id="{00000000-0008-0000-0D00-000078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7" name="テキスト ボックス 376">
          <a:extLst>
            <a:ext uri="{FF2B5EF4-FFF2-40B4-BE49-F238E27FC236}">
              <a16:creationId xmlns="" xmlns:a16="http://schemas.microsoft.com/office/drawing/2014/main" id="{00000000-0008-0000-0D00-000079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8" name="直線コネクタ 377">
          <a:extLst>
            <a:ext uri="{FF2B5EF4-FFF2-40B4-BE49-F238E27FC236}">
              <a16:creationId xmlns="" xmlns:a16="http://schemas.microsoft.com/office/drawing/2014/main" id="{00000000-0008-0000-0D00-00007A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9" name="テキスト ボックス 378">
          <a:extLst>
            <a:ext uri="{FF2B5EF4-FFF2-40B4-BE49-F238E27FC236}">
              <a16:creationId xmlns="" xmlns:a16="http://schemas.microsoft.com/office/drawing/2014/main" id="{00000000-0008-0000-0D00-00007B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0" name="直線コネクタ 379">
          <a:extLst>
            <a:ext uri="{FF2B5EF4-FFF2-40B4-BE49-F238E27FC236}">
              <a16:creationId xmlns="" xmlns:a16="http://schemas.microsoft.com/office/drawing/2014/main" id="{00000000-0008-0000-0D00-00007C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1" name="テキスト ボックス 380">
          <a:extLst>
            <a:ext uri="{FF2B5EF4-FFF2-40B4-BE49-F238E27FC236}">
              <a16:creationId xmlns="" xmlns:a16="http://schemas.microsoft.com/office/drawing/2014/main" id="{00000000-0008-0000-0D00-00007D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2" name="直線コネクタ 381">
          <a:extLst>
            <a:ext uri="{FF2B5EF4-FFF2-40B4-BE49-F238E27FC236}">
              <a16:creationId xmlns="" xmlns:a16="http://schemas.microsoft.com/office/drawing/2014/main" id="{00000000-0008-0000-0D00-00007E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3" name="テキスト ボックス 382">
          <a:extLst>
            <a:ext uri="{FF2B5EF4-FFF2-40B4-BE49-F238E27FC236}">
              <a16:creationId xmlns="" xmlns:a16="http://schemas.microsoft.com/office/drawing/2014/main" id="{00000000-0008-0000-0D00-00007F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a:extLst>
            <a:ext uri="{FF2B5EF4-FFF2-40B4-BE49-F238E27FC236}">
              <a16:creationId xmlns="" xmlns:a16="http://schemas.microsoft.com/office/drawing/2014/main" id="{00000000-0008-0000-0D00-00008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5" name="テキスト ボックス 384">
          <a:extLst>
            <a:ext uri="{FF2B5EF4-FFF2-40B4-BE49-F238E27FC236}">
              <a16:creationId xmlns="" xmlns:a16="http://schemas.microsoft.com/office/drawing/2014/main" id="{00000000-0008-0000-0D00-000081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学校施設】&#10;有形固定資産減価償却率グラフ枠">
          <a:extLst>
            <a:ext uri="{FF2B5EF4-FFF2-40B4-BE49-F238E27FC236}">
              <a16:creationId xmlns="" xmlns:a16="http://schemas.microsoft.com/office/drawing/2014/main" id="{00000000-0008-0000-0D00-00008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387" name="直線コネクタ 386">
          <a:extLst>
            <a:ext uri="{FF2B5EF4-FFF2-40B4-BE49-F238E27FC236}">
              <a16:creationId xmlns="" xmlns:a16="http://schemas.microsoft.com/office/drawing/2014/main" id="{00000000-0008-0000-0D00-000083010000}"/>
            </a:ext>
          </a:extLst>
        </xdr:cNvPr>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388" name="【学校施設】&#10;有形固定資産減価償却率最小値テキスト">
          <a:extLst>
            <a:ext uri="{FF2B5EF4-FFF2-40B4-BE49-F238E27FC236}">
              <a16:creationId xmlns="" xmlns:a16="http://schemas.microsoft.com/office/drawing/2014/main" id="{00000000-0008-0000-0D00-000084010000}"/>
            </a:ext>
          </a:extLst>
        </xdr:cNvPr>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389" name="直線コネクタ 388">
          <a:extLst>
            <a:ext uri="{FF2B5EF4-FFF2-40B4-BE49-F238E27FC236}">
              <a16:creationId xmlns="" xmlns:a16="http://schemas.microsoft.com/office/drawing/2014/main" id="{00000000-0008-0000-0D00-000085010000}"/>
            </a:ext>
          </a:extLst>
        </xdr:cNvPr>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90" name="【学校施設】&#10;有形固定資産減価償却率最大値テキスト">
          <a:extLst>
            <a:ext uri="{FF2B5EF4-FFF2-40B4-BE49-F238E27FC236}">
              <a16:creationId xmlns="" xmlns:a16="http://schemas.microsoft.com/office/drawing/2014/main" id="{00000000-0008-0000-0D00-000086010000}"/>
            </a:ext>
          </a:extLst>
        </xdr:cNvPr>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91" name="直線コネクタ 390">
          <a:extLst>
            <a:ext uri="{FF2B5EF4-FFF2-40B4-BE49-F238E27FC236}">
              <a16:creationId xmlns="" xmlns:a16="http://schemas.microsoft.com/office/drawing/2014/main" id="{00000000-0008-0000-0D00-000087010000}"/>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30497</xdr:rowOff>
    </xdr:from>
    <xdr:ext cx="405111" cy="259045"/>
    <xdr:sp macro="" textlink="">
      <xdr:nvSpPr>
        <xdr:cNvPr id="392" name="【学校施設】&#10;有形固定資産減価償却率平均値テキスト">
          <a:extLst>
            <a:ext uri="{FF2B5EF4-FFF2-40B4-BE49-F238E27FC236}">
              <a16:creationId xmlns="" xmlns:a16="http://schemas.microsoft.com/office/drawing/2014/main" id="{00000000-0008-0000-0D00-000088010000}"/>
            </a:ext>
          </a:extLst>
        </xdr:cNvPr>
        <xdr:cNvSpPr txBox="1"/>
      </xdr:nvSpPr>
      <xdr:spPr>
        <a:xfrm>
          <a:off x="16408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393" name="フローチャート : 判断 392">
          <a:extLst>
            <a:ext uri="{FF2B5EF4-FFF2-40B4-BE49-F238E27FC236}">
              <a16:creationId xmlns="" xmlns:a16="http://schemas.microsoft.com/office/drawing/2014/main" id="{00000000-0008-0000-0D00-000089010000}"/>
            </a:ext>
          </a:extLst>
        </xdr:cNvPr>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105410</xdr:rowOff>
    </xdr:from>
    <xdr:to>
      <xdr:col>22</xdr:col>
      <xdr:colOff>415925</xdr:colOff>
      <xdr:row>61</xdr:row>
      <xdr:rowOff>35560</xdr:rowOff>
    </xdr:to>
    <xdr:sp macro="" textlink="">
      <xdr:nvSpPr>
        <xdr:cNvPr id="394" name="フローチャート : 判断 393">
          <a:extLst>
            <a:ext uri="{FF2B5EF4-FFF2-40B4-BE49-F238E27FC236}">
              <a16:creationId xmlns="" xmlns:a16="http://schemas.microsoft.com/office/drawing/2014/main" id="{00000000-0008-0000-0D00-00008A010000}"/>
            </a:ext>
          </a:extLst>
        </xdr:cNvPr>
        <xdr:cNvSpPr/>
      </xdr:nvSpPr>
      <xdr:spPr>
        <a:xfrm>
          <a:off x="15430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5" name="テキスト ボックス 394">
          <a:extLst>
            <a:ext uri="{FF2B5EF4-FFF2-40B4-BE49-F238E27FC236}">
              <a16:creationId xmlns="" xmlns:a16="http://schemas.microsoft.com/office/drawing/2014/main" id="{00000000-0008-0000-0D00-00008B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a:extLst>
            <a:ext uri="{FF2B5EF4-FFF2-40B4-BE49-F238E27FC236}">
              <a16:creationId xmlns="" xmlns:a16="http://schemas.microsoft.com/office/drawing/2014/main" id="{00000000-0008-0000-0D00-00008C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a:extLst>
            <a:ext uri="{FF2B5EF4-FFF2-40B4-BE49-F238E27FC236}">
              <a16:creationId xmlns="" xmlns:a16="http://schemas.microsoft.com/office/drawing/2014/main" id="{00000000-0008-0000-0D00-00008D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a:extLst>
            <a:ext uri="{FF2B5EF4-FFF2-40B4-BE49-F238E27FC236}">
              <a16:creationId xmlns="" xmlns:a16="http://schemas.microsoft.com/office/drawing/2014/main" id="{00000000-0008-0000-0D00-00008E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a:extLst>
            <a:ext uri="{FF2B5EF4-FFF2-40B4-BE49-F238E27FC236}">
              <a16:creationId xmlns="" xmlns:a16="http://schemas.microsoft.com/office/drawing/2014/main" id="{00000000-0008-0000-0D00-00008F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59690</xdr:rowOff>
    </xdr:from>
    <xdr:to>
      <xdr:col>22</xdr:col>
      <xdr:colOff>415925</xdr:colOff>
      <xdr:row>61</xdr:row>
      <xdr:rowOff>161290</xdr:rowOff>
    </xdr:to>
    <xdr:sp macro="" textlink="">
      <xdr:nvSpPr>
        <xdr:cNvPr id="400" name="円/楕円 399">
          <a:extLst>
            <a:ext uri="{FF2B5EF4-FFF2-40B4-BE49-F238E27FC236}">
              <a16:creationId xmlns="" xmlns:a16="http://schemas.microsoft.com/office/drawing/2014/main" id="{00000000-0008-0000-0D00-000090010000}"/>
            </a:ext>
          </a:extLst>
        </xdr:cNvPr>
        <xdr:cNvSpPr/>
      </xdr:nvSpPr>
      <xdr:spPr>
        <a:xfrm>
          <a:off x="15430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52087</xdr:rowOff>
    </xdr:from>
    <xdr:ext cx="405111" cy="259045"/>
    <xdr:sp macro="" textlink="">
      <xdr:nvSpPr>
        <xdr:cNvPr id="401" name="n_1aveValue【学校施設】&#10;有形固定資産減価償却率">
          <a:extLst>
            <a:ext uri="{FF2B5EF4-FFF2-40B4-BE49-F238E27FC236}">
              <a16:creationId xmlns="" xmlns:a16="http://schemas.microsoft.com/office/drawing/2014/main" id="{00000000-0008-0000-0D00-000091010000}"/>
            </a:ext>
          </a:extLst>
        </xdr:cNvPr>
        <xdr:cNvSpPr txBox="1"/>
      </xdr:nvSpPr>
      <xdr:spPr>
        <a:xfrm>
          <a:off x="15266043"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152417</xdr:rowOff>
    </xdr:from>
    <xdr:ext cx="405111" cy="259045"/>
    <xdr:sp macro="" textlink="">
      <xdr:nvSpPr>
        <xdr:cNvPr id="402" name="n_1mainValue【学校施設】&#10;有形固定資産減価償却率">
          <a:extLst>
            <a:ext uri="{FF2B5EF4-FFF2-40B4-BE49-F238E27FC236}">
              <a16:creationId xmlns="" xmlns:a16="http://schemas.microsoft.com/office/drawing/2014/main" id="{00000000-0008-0000-0D00-000092010000}"/>
            </a:ext>
          </a:extLst>
        </xdr:cNvPr>
        <xdr:cNvSpPr txBox="1"/>
      </xdr:nvSpPr>
      <xdr:spPr>
        <a:xfrm>
          <a:off x="15266043"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a:extLst>
            <a:ext uri="{FF2B5EF4-FFF2-40B4-BE49-F238E27FC236}">
              <a16:creationId xmlns="" xmlns:a16="http://schemas.microsoft.com/office/drawing/2014/main" id="{00000000-0008-0000-0D00-00009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a:extLst>
            <a:ext uri="{FF2B5EF4-FFF2-40B4-BE49-F238E27FC236}">
              <a16:creationId xmlns="" xmlns:a16="http://schemas.microsoft.com/office/drawing/2014/main" id="{00000000-0008-0000-0D00-00009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a:extLst>
            <a:ext uri="{FF2B5EF4-FFF2-40B4-BE49-F238E27FC236}">
              <a16:creationId xmlns="" xmlns:a16="http://schemas.microsoft.com/office/drawing/2014/main" id="{00000000-0008-0000-0D00-00009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a:extLst>
            <a:ext uri="{FF2B5EF4-FFF2-40B4-BE49-F238E27FC236}">
              <a16:creationId xmlns="" xmlns:a16="http://schemas.microsoft.com/office/drawing/2014/main" id="{00000000-0008-0000-0D00-00009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a:extLst>
            <a:ext uri="{FF2B5EF4-FFF2-40B4-BE49-F238E27FC236}">
              <a16:creationId xmlns="" xmlns:a16="http://schemas.microsoft.com/office/drawing/2014/main" id="{00000000-0008-0000-0D00-00009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a:extLst>
            <a:ext uri="{FF2B5EF4-FFF2-40B4-BE49-F238E27FC236}">
              <a16:creationId xmlns="" xmlns:a16="http://schemas.microsoft.com/office/drawing/2014/main" id="{00000000-0008-0000-0D00-00009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a:extLst>
            <a:ext uri="{FF2B5EF4-FFF2-40B4-BE49-F238E27FC236}">
              <a16:creationId xmlns="" xmlns:a16="http://schemas.microsoft.com/office/drawing/2014/main" id="{00000000-0008-0000-0D00-00009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a:extLst>
            <a:ext uri="{FF2B5EF4-FFF2-40B4-BE49-F238E27FC236}">
              <a16:creationId xmlns="" xmlns:a16="http://schemas.microsoft.com/office/drawing/2014/main" id="{00000000-0008-0000-0D00-00009A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a:extLst>
            <a:ext uri="{FF2B5EF4-FFF2-40B4-BE49-F238E27FC236}">
              <a16:creationId xmlns="" xmlns:a16="http://schemas.microsoft.com/office/drawing/2014/main" id="{00000000-0008-0000-0D00-00009B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a:extLst>
            <a:ext uri="{FF2B5EF4-FFF2-40B4-BE49-F238E27FC236}">
              <a16:creationId xmlns="" xmlns:a16="http://schemas.microsoft.com/office/drawing/2014/main" id="{00000000-0008-0000-0D00-00009C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3" name="直線コネクタ 412">
          <a:extLst>
            <a:ext uri="{FF2B5EF4-FFF2-40B4-BE49-F238E27FC236}">
              <a16:creationId xmlns="" xmlns:a16="http://schemas.microsoft.com/office/drawing/2014/main" id="{00000000-0008-0000-0D00-00009D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4" name="テキスト ボックス 413">
          <a:extLst>
            <a:ext uri="{FF2B5EF4-FFF2-40B4-BE49-F238E27FC236}">
              <a16:creationId xmlns="" xmlns:a16="http://schemas.microsoft.com/office/drawing/2014/main" id="{00000000-0008-0000-0D00-00009E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5" name="直線コネクタ 414">
          <a:extLst>
            <a:ext uri="{FF2B5EF4-FFF2-40B4-BE49-F238E27FC236}">
              <a16:creationId xmlns="" xmlns:a16="http://schemas.microsoft.com/office/drawing/2014/main" id="{00000000-0008-0000-0D00-00009F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6" name="テキスト ボックス 415">
          <a:extLst>
            <a:ext uri="{FF2B5EF4-FFF2-40B4-BE49-F238E27FC236}">
              <a16:creationId xmlns="" xmlns:a16="http://schemas.microsoft.com/office/drawing/2014/main" id="{00000000-0008-0000-0D00-0000A0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7" name="直線コネクタ 416">
          <a:extLst>
            <a:ext uri="{FF2B5EF4-FFF2-40B4-BE49-F238E27FC236}">
              <a16:creationId xmlns="" xmlns:a16="http://schemas.microsoft.com/office/drawing/2014/main" id="{00000000-0008-0000-0D00-0000A1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18" name="テキスト ボックス 417">
          <a:extLst>
            <a:ext uri="{FF2B5EF4-FFF2-40B4-BE49-F238E27FC236}">
              <a16:creationId xmlns="" xmlns:a16="http://schemas.microsoft.com/office/drawing/2014/main" id="{00000000-0008-0000-0D00-0000A201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9" name="直線コネクタ 418">
          <a:extLst>
            <a:ext uri="{FF2B5EF4-FFF2-40B4-BE49-F238E27FC236}">
              <a16:creationId xmlns="" xmlns:a16="http://schemas.microsoft.com/office/drawing/2014/main" id="{00000000-0008-0000-0D00-0000A3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20" name="テキスト ボックス 419">
          <a:extLst>
            <a:ext uri="{FF2B5EF4-FFF2-40B4-BE49-F238E27FC236}">
              <a16:creationId xmlns="" xmlns:a16="http://schemas.microsoft.com/office/drawing/2014/main" id="{00000000-0008-0000-0D00-0000A401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1" name="直線コネクタ 420">
          <a:extLst>
            <a:ext uri="{FF2B5EF4-FFF2-40B4-BE49-F238E27FC236}">
              <a16:creationId xmlns="" xmlns:a16="http://schemas.microsoft.com/office/drawing/2014/main" id="{00000000-0008-0000-0D00-0000A5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22" name="テキスト ボックス 421">
          <a:extLst>
            <a:ext uri="{FF2B5EF4-FFF2-40B4-BE49-F238E27FC236}">
              <a16:creationId xmlns="" xmlns:a16="http://schemas.microsoft.com/office/drawing/2014/main" id="{00000000-0008-0000-0D00-0000A601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3" name="直線コネクタ 422">
          <a:extLst>
            <a:ext uri="{FF2B5EF4-FFF2-40B4-BE49-F238E27FC236}">
              <a16:creationId xmlns="" xmlns:a16="http://schemas.microsoft.com/office/drawing/2014/main" id="{00000000-0008-0000-0D00-0000A7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4" name="テキスト ボックス 423">
          <a:extLst>
            <a:ext uri="{FF2B5EF4-FFF2-40B4-BE49-F238E27FC236}">
              <a16:creationId xmlns="" xmlns:a16="http://schemas.microsoft.com/office/drawing/2014/main" id="{00000000-0008-0000-0D00-0000A8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5" name="【学校施設】&#10;一人当たり面積グラフ枠">
          <a:extLst>
            <a:ext uri="{FF2B5EF4-FFF2-40B4-BE49-F238E27FC236}">
              <a16:creationId xmlns="" xmlns:a16="http://schemas.microsoft.com/office/drawing/2014/main" id="{00000000-0008-0000-0D00-0000A9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26" name="直線コネクタ 425">
          <a:extLst>
            <a:ext uri="{FF2B5EF4-FFF2-40B4-BE49-F238E27FC236}">
              <a16:creationId xmlns="" xmlns:a16="http://schemas.microsoft.com/office/drawing/2014/main" id="{00000000-0008-0000-0D00-0000AA010000}"/>
            </a:ext>
          </a:extLst>
        </xdr:cNvPr>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27" name="【学校施設】&#10;一人当たり面積最小値テキスト">
          <a:extLst>
            <a:ext uri="{FF2B5EF4-FFF2-40B4-BE49-F238E27FC236}">
              <a16:creationId xmlns="" xmlns:a16="http://schemas.microsoft.com/office/drawing/2014/main" id="{00000000-0008-0000-0D00-0000AB010000}"/>
            </a:ext>
          </a:extLst>
        </xdr:cNvPr>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28" name="直線コネクタ 427">
          <a:extLst>
            <a:ext uri="{FF2B5EF4-FFF2-40B4-BE49-F238E27FC236}">
              <a16:creationId xmlns="" xmlns:a16="http://schemas.microsoft.com/office/drawing/2014/main" id="{00000000-0008-0000-0D00-0000AC010000}"/>
            </a:ext>
          </a:extLst>
        </xdr:cNvPr>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29" name="【学校施設】&#10;一人当たり面積最大値テキスト">
          <a:extLst>
            <a:ext uri="{FF2B5EF4-FFF2-40B4-BE49-F238E27FC236}">
              <a16:creationId xmlns="" xmlns:a16="http://schemas.microsoft.com/office/drawing/2014/main" id="{00000000-0008-0000-0D00-0000AD010000}"/>
            </a:ext>
          </a:extLst>
        </xdr:cNvPr>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30" name="直線コネクタ 429">
          <a:extLst>
            <a:ext uri="{FF2B5EF4-FFF2-40B4-BE49-F238E27FC236}">
              <a16:creationId xmlns="" xmlns:a16="http://schemas.microsoft.com/office/drawing/2014/main" id="{00000000-0008-0000-0D00-0000AE010000}"/>
            </a:ext>
          </a:extLst>
        </xdr:cNvPr>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31" name="【学校施設】&#10;一人当たり面積平均値テキスト">
          <a:extLst>
            <a:ext uri="{FF2B5EF4-FFF2-40B4-BE49-F238E27FC236}">
              <a16:creationId xmlns="" xmlns:a16="http://schemas.microsoft.com/office/drawing/2014/main" id="{00000000-0008-0000-0D00-0000AF010000}"/>
            </a:ext>
          </a:extLst>
        </xdr:cNvPr>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32" name="フローチャート : 判断 431">
          <a:extLst>
            <a:ext uri="{FF2B5EF4-FFF2-40B4-BE49-F238E27FC236}">
              <a16:creationId xmlns="" xmlns:a16="http://schemas.microsoft.com/office/drawing/2014/main" id="{00000000-0008-0000-0D00-0000B0010000}"/>
            </a:ext>
          </a:extLst>
        </xdr:cNvPr>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33" name="フローチャート : 判断 432">
          <a:extLst>
            <a:ext uri="{FF2B5EF4-FFF2-40B4-BE49-F238E27FC236}">
              <a16:creationId xmlns="" xmlns:a16="http://schemas.microsoft.com/office/drawing/2014/main" id="{00000000-0008-0000-0D00-0000B1010000}"/>
            </a:ext>
          </a:extLst>
        </xdr:cNvPr>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4" name="テキスト ボックス 433">
          <a:extLst>
            <a:ext uri="{FF2B5EF4-FFF2-40B4-BE49-F238E27FC236}">
              <a16:creationId xmlns="" xmlns:a16="http://schemas.microsoft.com/office/drawing/2014/main" id="{00000000-0008-0000-0D00-0000B2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5" name="テキスト ボックス 434">
          <a:extLst>
            <a:ext uri="{FF2B5EF4-FFF2-40B4-BE49-F238E27FC236}">
              <a16:creationId xmlns="" xmlns:a16="http://schemas.microsoft.com/office/drawing/2014/main" id="{00000000-0008-0000-0D00-0000B3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6" name="テキスト ボックス 435">
          <a:extLst>
            <a:ext uri="{FF2B5EF4-FFF2-40B4-BE49-F238E27FC236}">
              <a16:creationId xmlns="" xmlns:a16="http://schemas.microsoft.com/office/drawing/2014/main" id="{00000000-0008-0000-0D00-0000B4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7" name="テキスト ボックス 436">
          <a:extLst>
            <a:ext uri="{FF2B5EF4-FFF2-40B4-BE49-F238E27FC236}">
              <a16:creationId xmlns="" xmlns:a16="http://schemas.microsoft.com/office/drawing/2014/main" id="{00000000-0008-0000-0D00-0000B5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8" name="テキスト ボックス 437">
          <a:extLst>
            <a:ext uri="{FF2B5EF4-FFF2-40B4-BE49-F238E27FC236}">
              <a16:creationId xmlns="" xmlns:a16="http://schemas.microsoft.com/office/drawing/2014/main" id="{00000000-0008-0000-0D00-0000B6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4750</xdr:rowOff>
    </xdr:from>
    <xdr:to>
      <xdr:col>31</xdr:col>
      <xdr:colOff>85725</xdr:colOff>
      <xdr:row>62</xdr:row>
      <xdr:rowOff>106350</xdr:rowOff>
    </xdr:to>
    <xdr:sp macro="" textlink="">
      <xdr:nvSpPr>
        <xdr:cNvPr id="439" name="円/楕円 438">
          <a:extLst>
            <a:ext uri="{FF2B5EF4-FFF2-40B4-BE49-F238E27FC236}">
              <a16:creationId xmlns="" xmlns:a16="http://schemas.microsoft.com/office/drawing/2014/main" id="{00000000-0008-0000-0D00-0000B7010000}"/>
            </a:ext>
          </a:extLst>
        </xdr:cNvPr>
        <xdr:cNvSpPr/>
      </xdr:nvSpPr>
      <xdr:spPr>
        <a:xfrm>
          <a:off x="21272500" y="106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2303</xdr:rowOff>
    </xdr:from>
    <xdr:ext cx="469744" cy="259045"/>
    <xdr:sp macro="" textlink="">
      <xdr:nvSpPr>
        <xdr:cNvPr id="440" name="n_1aveValue【学校施設】&#10;一人当たり面積">
          <a:extLst>
            <a:ext uri="{FF2B5EF4-FFF2-40B4-BE49-F238E27FC236}">
              <a16:creationId xmlns="" xmlns:a16="http://schemas.microsoft.com/office/drawing/2014/main" id="{00000000-0008-0000-0D00-0000B8010000}"/>
            </a:ext>
          </a:extLst>
        </xdr:cNvPr>
        <xdr:cNvSpPr txBox="1"/>
      </xdr:nvSpPr>
      <xdr:spPr>
        <a:xfrm>
          <a:off x="210757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122877</xdr:rowOff>
    </xdr:from>
    <xdr:ext cx="469744" cy="259045"/>
    <xdr:sp macro="" textlink="">
      <xdr:nvSpPr>
        <xdr:cNvPr id="441" name="n_1mainValue【学校施設】&#10;一人当たり面積">
          <a:extLst>
            <a:ext uri="{FF2B5EF4-FFF2-40B4-BE49-F238E27FC236}">
              <a16:creationId xmlns="" xmlns:a16="http://schemas.microsoft.com/office/drawing/2014/main" id="{00000000-0008-0000-0D00-0000B9010000}"/>
            </a:ext>
          </a:extLst>
        </xdr:cNvPr>
        <xdr:cNvSpPr txBox="1"/>
      </xdr:nvSpPr>
      <xdr:spPr>
        <a:xfrm>
          <a:off x="21075727" y="1040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2" name="正方形/長方形 441">
          <a:extLst>
            <a:ext uri="{FF2B5EF4-FFF2-40B4-BE49-F238E27FC236}">
              <a16:creationId xmlns="" xmlns:a16="http://schemas.microsoft.com/office/drawing/2014/main" id="{00000000-0008-0000-0D00-0000BA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43" name="正方形/長方形 442">
          <a:extLst>
            <a:ext uri="{FF2B5EF4-FFF2-40B4-BE49-F238E27FC236}">
              <a16:creationId xmlns="" xmlns:a16="http://schemas.microsoft.com/office/drawing/2014/main" id="{00000000-0008-0000-0D00-0000BB010000}"/>
            </a:ext>
          </a:extLst>
        </xdr:cNvPr>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44" name="正方形/長方形 443">
          <a:extLst>
            <a:ext uri="{FF2B5EF4-FFF2-40B4-BE49-F238E27FC236}">
              <a16:creationId xmlns="" xmlns:a16="http://schemas.microsoft.com/office/drawing/2014/main" id="{00000000-0008-0000-0D00-0000BC010000}"/>
            </a:ext>
          </a:extLst>
        </xdr:cNvPr>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45" name="正方形/長方形 444">
          <a:extLst>
            <a:ext uri="{FF2B5EF4-FFF2-40B4-BE49-F238E27FC236}">
              <a16:creationId xmlns="" xmlns:a16="http://schemas.microsoft.com/office/drawing/2014/main" id="{00000000-0008-0000-0D00-0000BD010000}"/>
            </a:ext>
          </a:extLst>
        </xdr:cNvPr>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46" name="正方形/長方形 445">
          <a:extLst>
            <a:ext uri="{FF2B5EF4-FFF2-40B4-BE49-F238E27FC236}">
              <a16:creationId xmlns="" xmlns:a16="http://schemas.microsoft.com/office/drawing/2014/main" id="{00000000-0008-0000-0D00-0000BE010000}"/>
            </a:ext>
          </a:extLst>
        </xdr:cNvPr>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a:extLst>
            <a:ext uri="{FF2B5EF4-FFF2-40B4-BE49-F238E27FC236}">
              <a16:creationId xmlns="" xmlns:a16="http://schemas.microsoft.com/office/drawing/2014/main" id="{00000000-0008-0000-0D00-0000BF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8" name="テキスト ボックス 447">
          <a:extLst>
            <a:ext uri="{FF2B5EF4-FFF2-40B4-BE49-F238E27FC236}">
              <a16:creationId xmlns="" xmlns:a16="http://schemas.microsoft.com/office/drawing/2014/main" id="{00000000-0008-0000-0D00-0000C0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9" name="直線コネクタ 448">
          <a:extLst>
            <a:ext uri="{FF2B5EF4-FFF2-40B4-BE49-F238E27FC236}">
              <a16:creationId xmlns="" xmlns:a16="http://schemas.microsoft.com/office/drawing/2014/main" id="{00000000-0008-0000-0D00-0000C1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50" name="テキスト ボックス 449">
          <a:extLst>
            <a:ext uri="{FF2B5EF4-FFF2-40B4-BE49-F238E27FC236}">
              <a16:creationId xmlns="" xmlns:a16="http://schemas.microsoft.com/office/drawing/2014/main" id="{00000000-0008-0000-0D00-0000C2010000}"/>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51" name="直線コネクタ 450">
          <a:extLst>
            <a:ext uri="{FF2B5EF4-FFF2-40B4-BE49-F238E27FC236}">
              <a16:creationId xmlns="" xmlns:a16="http://schemas.microsoft.com/office/drawing/2014/main" id="{00000000-0008-0000-0D00-0000C3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2" name="テキスト ボックス 451">
          <a:extLst>
            <a:ext uri="{FF2B5EF4-FFF2-40B4-BE49-F238E27FC236}">
              <a16:creationId xmlns="" xmlns:a16="http://schemas.microsoft.com/office/drawing/2014/main" id="{00000000-0008-0000-0D00-0000C401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3" name="直線コネクタ 452">
          <a:extLst>
            <a:ext uri="{FF2B5EF4-FFF2-40B4-BE49-F238E27FC236}">
              <a16:creationId xmlns="" xmlns:a16="http://schemas.microsoft.com/office/drawing/2014/main" id="{00000000-0008-0000-0D00-0000C5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4" name="テキスト ボックス 453">
          <a:extLst>
            <a:ext uri="{FF2B5EF4-FFF2-40B4-BE49-F238E27FC236}">
              <a16:creationId xmlns="" xmlns:a16="http://schemas.microsoft.com/office/drawing/2014/main" id="{00000000-0008-0000-0D00-0000C6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5" name="直線コネクタ 454">
          <a:extLst>
            <a:ext uri="{FF2B5EF4-FFF2-40B4-BE49-F238E27FC236}">
              <a16:creationId xmlns="" xmlns:a16="http://schemas.microsoft.com/office/drawing/2014/main" id="{00000000-0008-0000-0D00-0000C7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6" name="テキスト ボックス 455">
          <a:extLst>
            <a:ext uri="{FF2B5EF4-FFF2-40B4-BE49-F238E27FC236}">
              <a16:creationId xmlns="" xmlns:a16="http://schemas.microsoft.com/office/drawing/2014/main" id="{00000000-0008-0000-0D00-0000C8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7" name="直線コネクタ 456">
          <a:extLst>
            <a:ext uri="{FF2B5EF4-FFF2-40B4-BE49-F238E27FC236}">
              <a16:creationId xmlns="" xmlns:a16="http://schemas.microsoft.com/office/drawing/2014/main" id="{00000000-0008-0000-0D00-0000C9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8" name="テキスト ボックス 457">
          <a:extLst>
            <a:ext uri="{FF2B5EF4-FFF2-40B4-BE49-F238E27FC236}">
              <a16:creationId xmlns="" xmlns:a16="http://schemas.microsoft.com/office/drawing/2014/main" id="{00000000-0008-0000-0D00-0000CA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9" name="直線コネクタ 458">
          <a:extLst>
            <a:ext uri="{FF2B5EF4-FFF2-40B4-BE49-F238E27FC236}">
              <a16:creationId xmlns="" xmlns:a16="http://schemas.microsoft.com/office/drawing/2014/main" id="{00000000-0008-0000-0D00-0000CB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60" name="テキスト ボックス 459">
          <a:extLst>
            <a:ext uri="{FF2B5EF4-FFF2-40B4-BE49-F238E27FC236}">
              <a16:creationId xmlns="" xmlns:a16="http://schemas.microsoft.com/office/drawing/2014/main" id="{00000000-0008-0000-0D00-0000CC01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1" name="直線コネクタ 460">
          <a:extLst>
            <a:ext uri="{FF2B5EF4-FFF2-40B4-BE49-F238E27FC236}">
              <a16:creationId xmlns="" xmlns:a16="http://schemas.microsoft.com/office/drawing/2014/main" id="{00000000-0008-0000-0D00-0000CD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62" name="テキスト ボックス 461">
          <a:extLst>
            <a:ext uri="{FF2B5EF4-FFF2-40B4-BE49-F238E27FC236}">
              <a16:creationId xmlns="" xmlns:a16="http://schemas.microsoft.com/office/drawing/2014/main" id="{00000000-0008-0000-0D00-0000CE01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3" name="【児童館】&#10;有形固定資産減価償却率グラフ枠">
          <a:extLst>
            <a:ext uri="{FF2B5EF4-FFF2-40B4-BE49-F238E27FC236}">
              <a16:creationId xmlns="" xmlns:a16="http://schemas.microsoft.com/office/drawing/2014/main" id="{00000000-0008-0000-0D00-0000CF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78</xdr:row>
      <xdr:rowOff>135889</xdr:rowOff>
    </xdr:from>
    <xdr:to>
      <xdr:col>22</xdr:col>
      <xdr:colOff>415925</xdr:colOff>
      <xdr:row>79</xdr:row>
      <xdr:rowOff>66039</xdr:rowOff>
    </xdr:to>
    <xdr:sp macro="" textlink="">
      <xdr:nvSpPr>
        <xdr:cNvPr id="464" name="フローチャート : 判断 463">
          <a:extLst>
            <a:ext uri="{FF2B5EF4-FFF2-40B4-BE49-F238E27FC236}">
              <a16:creationId xmlns="" xmlns:a16="http://schemas.microsoft.com/office/drawing/2014/main" id="{00000000-0008-0000-0D00-0000D0010000}"/>
            </a:ext>
          </a:extLst>
        </xdr:cNvPr>
        <xdr:cNvSpPr/>
      </xdr:nvSpPr>
      <xdr:spPr>
        <a:xfrm>
          <a:off x="15430500" y="135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5" name="テキスト ボックス 464">
          <a:extLst>
            <a:ext uri="{FF2B5EF4-FFF2-40B4-BE49-F238E27FC236}">
              <a16:creationId xmlns="" xmlns:a16="http://schemas.microsoft.com/office/drawing/2014/main" id="{00000000-0008-0000-0D00-0000D1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6" name="テキスト ボックス 465">
          <a:extLst>
            <a:ext uri="{FF2B5EF4-FFF2-40B4-BE49-F238E27FC236}">
              <a16:creationId xmlns="" xmlns:a16="http://schemas.microsoft.com/office/drawing/2014/main" id="{00000000-0008-0000-0D00-0000D2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7" name="テキスト ボックス 466">
          <a:extLst>
            <a:ext uri="{FF2B5EF4-FFF2-40B4-BE49-F238E27FC236}">
              <a16:creationId xmlns="" xmlns:a16="http://schemas.microsoft.com/office/drawing/2014/main" id="{00000000-0008-0000-0D00-0000D3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8" name="テキスト ボックス 467">
          <a:extLst>
            <a:ext uri="{FF2B5EF4-FFF2-40B4-BE49-F238E27FC236}">
              <a16:creationId xmlns="" xmlns:a16="http://schemas.microsoft.com/office/drawing/2014/main" id="{00000000-0008-0000-0D00-0000D4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9" name="テキスト ボックス 468">
          <a:extLst>
            <a:ext uri="{FF2B5EF4-FFF2-40B4-BE49-F238E27FC236}">
              <a16:creationId xmlns="" xmlns:a16="http://schemas.microsoft.com/office/drawing/2014/main" id="{00000000-0008-0000-0D00-0000D5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128270</xdr:rowOff>
    </xdr:from>
    <xdr:to>
      <xdr:col>22</xdr:col>
      <xdr:colOff>415925</xdr:colOff>
      <xdr:row>84</xdr:row>
      <xdr:rowOff>58420</xdr:rowOff>
    </xdr:to>
    <xdr:sp macro="" textlink="">
      <xdr:nvSpPr>
        <xdr:cNvPr id="470" name="円/楕円 469">
          <a:extLst>
            <a:ext uri="{FF2B5EF4-FFF2-40B4-BE49-F238E27FC236}">
              <a16:creationId xmlns="" xmlns:a16="http://schemas.microsoft.com/office/drawing/2014/main" id="{00000000-0008-0000-0D00-0000D6010000}"/>
            </a:ext>
          </a:extLst>
        </xdr:cNvPr>
        <xdr:cNvSpPr/>
      </xdr:nvSpPr>
      <xdr:spPr>
        <a:xfrm>
          <a:off x="15430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82566</xdr:rowOff>
    </xdr:from>
    <xdr:ext cx="405111" cy="259045"/>
    <xdr:sp macro="" textlink="">
      <xdr:nvSpPr>
        <xdr:cNvPr id="471" name="n_1aveValue【児童館】&#10;有形固定資産減価償却率">
          <a:extLst>
            <a:ext uri="{FF2B5EF4-FFF2-40B4-BE49-F238E27FC236}">
              <a16:creationId xmlns="" xmlns:a16="http://schemas.microsoft.com/office/drawing/2014/main" id="{00000000-0008-0000-0D00-0000D7010000}"/>
            </a:ext>
          </a:extLst>
        </xdr:cNvPr>
        <xdr:cNvSpPr txBox="1"/>
      </xdr:nvSpPr>
      <xdr:spPr>
        <a:xfrm>
          <a:off x="15266043"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49547</xdr:rowOff>
    </xdr:from>
    <xdr:ext cx="405111" cy="259045"/>
    <xdr:sp macro="" textlink="">
      <xdr:nvSpPr>
        <xdr:cNvPr id="472" name="n_1mainValue【児童館】&#10;有形固定資産減価償却率">
          <a:extLst>
            <a:ext uri="{FF2B5EF4-FFF2-40B4-BE49-F238E27FC236}">
              <a16:creationId xmlns="" xmlns:a16="http://schemas.microsoft.com/office/drawing/2014/main" id="{00000000-0008-0000-0D00-0000D8010000}"/>
            </a:ext>
          </a:extLst>
        </xdr:cNvPr>
        <xdr:cNvSpPr txBox="1"/>
      </xdr:nvSpPr>
      <xdr:spPr>
        <a:xfrm>
          <a:off x="15266043"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3" name="正方形/長方形 472">
          <a:extLst>
            <a:ext uri="{FF2B5EF4-FFF2-40B4-BE49-F238E27FC236}">
              <a16:creationId xmlns="" xmlns:a16="http://schemas.microsoft.com/office/drawing/2014/main" id="{00000000-0008-0000-0D00-0000D9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74" name="正方形/長方形 473">
          <a:extLst>
            <a:ext uri="{FF2B5EF4-FFF2-40B4-BE49-F238E27FC236}">
              <a16:creationId xmlns="" xmlns:a16="http://schemas.microsoft.com/office/drawing/2014/main" id="{00000000-0008-0000-0D00-0000DA010000}"/>
            </a:ext>
          </a:extLst>
        </xdr:cNvPr>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75" name="正方形/長方形 474">
          <a:extLst>
            <a:ext uri="{FF2B5EF4-FFF2-40B4-BE49-F238E27FC236}">
              <a16:creationId xmlns="" xmlns:a16="http://schemas.microsoft.com/office/drawing/2014/main" id="{00000000-0008-0000-0D00-0000DB010000}"/>
            </a:ext>
          </a:extLst>
        </xdr:cNvPr>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76" name="正方形/長方形 475">
          <a:extLst>
            <a:ext uri="{FF2B5EF4-FFF2-40B4-BE49-F238E27FC236}">
              <a16:creationId xmlns="" xmlns:a16="http://schemas.microsoft.com/office/drawing/2014/main" id="{00000000-0008-0000-0D00-0000DC010000}"/>
            </a:ext>
          </a:extLst>
        </xdr:cNvPr>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77" name="正方形/長方形 476">
          <a:extLst>
            <a:ext uri="{FF2B5EF4-FFF2-40B4-BE49-F238E27FC236}">
              <a16:creationId xmlns="" xmlns:a16="http://schemas.microsoft.com/office/drawing/2014/main" id="{00000000-0008-0000-0D00-0000DD010000}"/>
            </a:ext>
          </a:extLst>
        </xdr:cNvPr>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78" name="正方形/長方形 477">
          <a:extLst>
            <a:ext uri="{FF2B5EF4-FFF2-40B4-BE49-F238E27FC236}">
              <a16:creationId xmlns="" xmlns:a16="http://schemas.microsoft.com/office/drawing/2014/main" id="{00000000-0008-0000-0D00-0000DE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79" name="テキスト ボックス 478">
          <a:extLst>
            <a:ext uri="{FF2B5EF4-FFF2-40B4-BE49-F238E27FC236}">
              <a16:creationId xmlns="" xmlns:a16="http://schemas.microsoft.com/office/drawing/2014/main" id="{00000000-0008-0000-0D00-0000DF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0" name="直線コネクタ 479">
          <a:extLst>
            <a:ext uri="{FF2B5EF4-FFF2-40B4-BE49-F238E27FC236}">
              <a16:creationId xmlns="" xmlns:a16="http://schemas.microsoft.com/office/drawing/2014/main" id="{00000000-0008-0000-0D00-0000E0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81" name="テキスト ボックス 480">
          <a:extLst>
            <a:ext uri="{FF2B5EF4-FFF2-40B4-BE49-F238E27FC236}">
              <a16:creationId xmlns="" xmlns:a16="http://schemas.microsoft.com/office/drawing/2014/main" id="{00000000-0008-0000-0D00-0000E101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38100</xdr:rowOff>
    </xdr:from>
    <xdr:to>
      <xdr:col>33</xdr:col>
      <xdr:colOff>314325</xdr:colOff>
      <xdr:row>86</xdr:row>
      <xdr:rowOff>38100</xdr:rowOff>
    </xdr:to>
    <xdr:cxnSp macro="">
      <xdr:nvCxnSpPr>
        <xdr:cNvPr id="482" name="直線コネクタ 481">
          <a:extLst>
            <a:ext uri="{FF2B5EF4-FFF2-40B4-BE49-F238E27FC236}">
              <a16:creationId xmlns="" xmlns:a16="http://schemas.microsoft.com/office/drawing/2014/main" id="{00000000-0008-0000-0D00-0000E2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83" name="テキスト ボックス 482">
          <a:extLst>
            <a:ext uri="{FF2B5EF4-FFF2-40B4-BE49-F238E27FC236}">
              <a16:creationId xmlns="" xmlns:a16="http://schemas.microsoft.com/office/drawing/2014/main" id="{00000000-0008-0000-0D00-0000E3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84" name="直線コネクタ 483">
          <a:extLst>
            <a:ext uri="{FF2B5EF4-FFF2-40B4-BE49-F238E27FC236}">
              <a16:creationId xmlns="" xmlns:a16="http://schemas.microsoft.com/office/drawing/2014/main" id="{00000000-0008-0000-0D00-0000E4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85" name="テキスト ボックス 484">
          <a:extLst>
            <a:ext uri="{FF2B5EF4-FFF2-40B4-BE49-F238E27FC236}">
              <a16:creationId xmlns="" xmlns:a16="http://schemas.microsoft.com/office/drawing/2014/main" id="{00000000-0008-0000-0D00-0000E5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86" name="直線コネクタ 485">
          <a:extLst>
            <a:ext uri="{FF2B5EF4-FFF2-40B4-BE49-F238E27FC236}">
              <a16:creationId xmlns="" xmlns:a16="http://schemas.microsoft.com/office/drawing/2014/main" id="{00000000-0008-0000-0D00-0000E6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87" name="テキスト ボックス 486">
          <a:extLst>
            <a:ext uri="{FF2B5EF4-FFF2-40B4-BE49-F238E27FC236}">
              <a16:creationId xmlns="" xmlns:a16="http://schemas.microsoft.com/office/drawing/2014/main" id="{00000000-0008-0000-0D00-0000E7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88" name="直線コネクタ 487">
          <a:extLst>
            <a:ext uri="{FF2B5EF4-FFF2-40B4-BE49-F238E27FC236}">
              <a16:creationId xmlns="" xmlns:a16="http://schemas.microsoft.com/office/drawing/2014/main" id="{00000000-0008-0000-0D00-0000E8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89" name="テキスト ボックス 488">
          <a:extLst>
            <a:ext uri="{FF2B5EF4-FFF2-40B4-BE49-F238E27FC236}">
              <a16:creationId xmlns="" xmlns:a16="http://schemas.microsoft.com/office/drawing/2014/main" id="{00000000-0008-0000-0D00-0000E9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0" name="直線コネクタ 489">
          <a:extLst>
            <a:ext uri="{FF2B5EF4-FFF2-40B4-BE49-F238E27FC236}">
              <a16:creationId xmlns="" xmlns:a16="http://schemas.microsoft.com/office/drawing/2014/main" id="{00000000-0008-0000-0D00-0000EA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1" name="テキスト ボックス 490">
          <a:extLst>
            <a:ext uri="{FF2B5EF4-FFF2-40B4-BE49-F238E27FC236}">
              <a16:creationId xmlns="" xmlns:a16="http://schemas.microsoft.com/office/drawing/2014/main" id="{00000000-0008-0000-0D00-0000EB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2" name="【児童館】&#10;一人当たり面積グラフ枠">
          <a:extLst>
            <a:ext uri="{FF2B5EF4-FFF2-40B4-BE49-F238E27FC236}">
              <a16:creationId xmlns="" xmlns:a16="http://schemas.microsoft.com/office/drawing/2014/main" id="{00000000-0008-0000-0D00-0000EC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85</xdr:row>
      <xdr:rowOff>3302</xdr:rowOff>
    </xdr:from>
    <xdr:to>
      <xdr:col>31</xdr:col>
      <xdr:colOff>85725</xdr:colOff>
      <xdr:row>85</xdr:row>
      <xdr:rowOff>104902</xdr:rowOff>
    </xdr:to>
    <xdr:sp macro="" textlink="">
      <xdr:nvSpPr>
        <xdr:cNvPr id="493" name="フローチャート : 判断 492">
          <a:extLst>
            <a:ext uri="{FF2B5EF4-FFF2-40B4-BE49-F238E27FC236}">
              <a16:creationId xmlns="" xmlns:a16="http://schemas.microsoft.com/office/drawing/2014/main" id="{00000000-0008-0000-0D00-0000ED010000}"/>
            </a:ext>
          </a:extLst>
        </xdr:cNvPr>
        <xdr:cNvSpPr/>
      </xdr:nvSpPr>
      <xdr:spPr>
        <a:xfrm>
          <a:off x="21272500" y="1457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94" name="テキスト ボックス 493">
          <a:extLst>
            <a:ext uri="{FF2B5EF4-FFF2-40B4-BE49-F238E27FC236}">
              <a16:creationId xmlns="" xmlns:a16="http://schemas.microsoft.com/office/drawing/2014/main" id="{00000000-0008-0000-0D00-0000EE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95" name="テキスト ボックス 494">
          <a:extLst>
            <a:ext uri="{FF2B5EF4-FFF2-40B4-BE49-F238E27FC236}">
              <a16:creationId xmlns="" xmlns:a16="http://schemas.microsoft.com/office/drawing/2014/main" id="{00000000-0008-0000-0D00-0000EF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96" name="テキスト ボックス 495">
          <a:extLst>
            <a:ext uri="{FF2B5EF4-FFF2-40B4-BE49-F238E27FC236}">
              <a16:creationId xmlns="" xmlns:a16="http://schemas.microsoft.com/office/drawing/2014/main" id="{00000000-0008-0000-0D00-0000F0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7" name="テキスト ボックス 496">
          <a:extLst>
            <a:ext uri="{FF2B5EF4-FFF2-40B4-BE49-F238E27FC236}">
              <a16:creationId xmlns="" xmlns:a16="http://schemas.microsoft.com/office/drawing/2014/main" id="{00000000-0008-0000-0D00-0000F1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8" name="テキスト ボックス 497">
          <a:extLst>
            <a:ext uri="{FF2B5EF4-FFF2-40B4-BE49-F238E27FC236}">
              <a16:creationId xmlns="" xmlns:a16="http://schemas.microsoft.com/office/drawing/2014/main" id="{00000000-0008-0000-0D00-0000F2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79</xdr:row>
      <xdr:rowOff>35306</xdr:rowOff>
    </xdr:from>
    <xdr:to>
      <xdr:col>31</xdr:col>
      <xdr:colOff>85725</xdr:colOff>
      <xdr:row>79</xdr:row>
      <xdr:rowOff>136906</xdr:rowOff>
    </xdr:to>
    <xdr:sp macro="" textlink="">
      <xdr:nvSpPr>
        <xdr:cNvPr id="499" name="円/楕円 498">
          <a:extLst>
            <a:ext uri="{FF2B5EF4-FFF2-40B4-BE49-F238E27FC236}">
              <a16:creationId xmlns="" xmlns:a16="http://schemas.microsoft.com/office/drawing/2014/main" id="{00000000-0008-0000-0D00-0000F3010000}"/>
            </a:ext>
          </a:extLst>
        </xdr:cNvPr>
        <xdr:cNvSpPr/>
      </xdr:nvSpPr>
      <xdr:spPr>
        <a:xfrm>
          <a:off x="21272500" y="135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96029</xdr:rowOff>
    </xdr:from>
    <xdr:ext cx="469744" cy="259045"/>
    <xdr:sp macro="" textlink="">
      <xdr:nvSpPr>
        <xdr:cNvPr id="500" name="n_1aveValue【児童館】&#10;一人当たり面積">
          <a:extLst>
            <a:ext uri="{FF2B5EF4-FFF2-40B4-BE49-F238E27FC236}">
              <a16:creationId xmlns="" xmlns:a16="http://schemas.microsoft.com/office/drawing/2014/main" id="{00000000-0008-0000-0D00-0000F4010000}"/>
            </a:ext>
          </a:extLst>
        </xdr:cNvPr>
        <xdr:cNvSpPr txBox="1"/>
      </xdr:nvSpPr>
      <xdr:spPr>
        <a:xfrm>
          <a:off x="210757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oneCellAnchor>
    <xdr:from>
      <xdr:col>30</xdr:col>
      <xdr:colOff>473152</xdr:colOff>
      <xdr:row>77</xdr:row>
      <xdr:rowOff>153433</xdr:rowOff>
    </xdr:from>
    <xdr:ext cx="469744" cy="259045"/>
    <xdr:sp macro="" textlink="">
      <xdr:nvSpPr>
        <xdr:cNvPr id="501" name="n_1mainValue【児童館】&#10;一人当たり面積">
          <a:extLst>
            <a:ext uri="{FF2B5EF4-FFF2-40B4-BE49-F238E27FC236}">
              <a16:creationId xmlns="" xmlns:a16="http://schemas.microsoft.com/office/drawing/2014/main" id="{00000000-0008-0000-0D00-0000F5010000}"/>
            </a:ext>
          </a:extLst>
        </xdr:cNvPr>
        <xdr:cNvSpPr txBox="1"/>
      </xdr:nvSpPr>
      <xdr:spPr>
        <a:xfrm>
          <a:off x="21075727" y="1335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02" name="正方形/長方形 501">
          <a:extLst>
            <a:ext uri="{FF2B5EF4-FFF2-40B4-BE49-F238E27FC236}">
              <a16:creationId xmlns="" xmlns:a16="http://schemas.microsoft.com/office/drawing/2014/main" id="{00000000-0008-0000-0D00-0000F6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3" name="正方形/長方形 502">
          <a:extLst>
            <a:ext uri="{FF2B5EF4-FFF2-40B4-BE49-F238E27FC236}">
              <a16:creationId xmlns="" xmlns:a16="http://schemas.microsoft.com/office/drawing/2014/main" id="{00000000-0008-0000-0D00-0000F7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4" name="正方形/長方形 503">
          <a:extLst>
            <a:ext uri="{FF2B5EF4-FFF2-40B4-BE49-F238E27FC236}">
              <a16:creationId xmlns="" xmlns:a16="http://schemas.microsoft.com/office/drawing/2014/main" id="{00000000-0008-0000-0D00-0000F8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5" name="正方形/長方形 504">
          <a:extLst>
            <a:ext uri="{FF2B5EF4-FFF2-40B4-BE49-F238E27FC236}">
              <a16:creationId xmlns="" xmlns:a16="http://schemas.microsoft.com/office/drawing/2014/main" id="{00000000-0008-0000-0D00-0000F9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6" name="正方形/長方形 505">
          <a:extLst>
            <a:ext uri="{FF2B5EF4-FFF2-40B4-BE49-F238E27FC236}">
              <a16:creationId xmlns="" xmlns:a16="http://schemas.microsoft.com/office/drawing/2014/main" id="{00000000-0008-0000-0D00-0000FA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7" name="正方形/長方形 506">
          <a:extLst>
            <a:ext uri="{FF2B5EF4-FFF2-40B4-BE49-F238E27FC236}">
              <a16:creationId xmlns="" xmlns:a16="http://schemas.microsoft.com/office/drawing/2014/main" id="{00000000-0008-0000-0D00-0000FB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8" name="正方形/長方形 507">
          <a:extLst>
            <a:ext uri="{FF2B5EF4-FFF2-40B4-BE49-F238E27FC236}">
              <a16:creationId xmlns="" xmlns:a16="http://schemas.microsoft.com/office/drawing/2014/main" id="{00000000-0008-0000-0D00-0000FC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09" name="正方形/長方形 508">
          <a:extLst>
            <a:ext uri="{FF2B5EF4-FFF2-40B4-BE49-F238E27FC236}">
              <a16:creationId xmlns="" xmlns:a16="http://schemas.microsoft.com/office/drawing/2014/main" id="{00000000-0008-0000-0D00-0000FD01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10" name="正方形/長方形 509">
          <a:extLst>
            <a:ext uri="{FF2B5EF4-FFF2-40B4-BE49-F238E27FC236}">
              <a16:creationId xmlns="" xmlns:a16="http://schemas.microsoft.com/office/drawing/2014/main" id="{00000000-0008-0000-0D00-0000FE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11" name="正方形/長方形 510">
          <a:extLst>
            <a:ext uri="{FF2B5EF4-FFF2-40B4-BE49-F238E27FC236}">
              <a16:creationId xmlns="" xmlns:a16="http://schemas.microsoft.com/office/drawing/2014/main" id="{00000000-0008-0000-0D00-0000FF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12" name="正方形/長方形 511">
          <a:extLst>
            <a:ext uri="{FF2B5EF4-FFF2-40B4-BE49-F238E27FC236}">
              <a16:creationId xmlns="" xmlns:a16="http://schemas.microsoft.com/office/drawing/2014/main" id="{00000000-0008-0000-0D00-00000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13" name="正方形/長方形 512">
          <a:extLst>
            <a:ext uri="{FF2B5EF4-FFF2-40B4-BE49-F238E27FC236}">
              <a16:creationId xmlns="" xmlns:a16="http://schemas.microsoft.com/office/drawing/2014/main" id="{00000000-0008-0000-0D00-00000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14" name="正方形/長方形 513">
          <a:extLst>
            <a:ext uri="{FF2B5EF4-FFF2-40B4-BE49-F238E27FC236}">
              <a16:creationId xmlns="" xmlns:a16="http://schemas.microsoft.com/office/drawing/2014/main" id="{00000000-0008-0000-0D00-00000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15" name="正方形/長方形 514">
          <a:extLst>
            <a:ext uri="{FF2B5EF4-FFF2-40B4-BE49-F238E27FC236}">
              <a16:creationId xmlns="" xmlns:a16="http://schemas.microsoft.com/office/drawing/2014/main" id="{00000000-0008-0000-0D00-00000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6" name="正方形/長方形 515">
          <a:extLst>
            <a:ext uri="{FF2B5EF4-FFF2-40B4-BE49-F238E27FC236}">
              <a16:creationId xmlns="" xmlns:a16="http://schemas.microsoft.com/office/drawing/2014/main" id="{00000000-0008-0000-0D00-00000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7" name="正方形/長方形 516">
          <a:extLst>
            <a:ext uri="{FF2B5EF4-FFF2-40B4-BE49-F238E27FC236}">
              <a16:creationId xmlns="" xmlns:a16="http://schemas.microsoft.com/office/drawing/2014/main" id="{00000000-0008-0000-0D00-000005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18" name="正方形/長方形 517">
          <a:extLst>
            <a:ext uri="{FF2B5EF4-FFF2-40B4-BE49-F238E27FC236}">
              <a16:creationId xmlns="" xmlns:a16="http://schemas.microsoft.com/office/drawing/2014/main" id="{00000000-0008-0000-0D00-00000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9" name="正方形/長方形 518">
          <a:extLst>
            <a:ext uri="{FF2B5EF4-FFF2-40B4-BE49-F238E27FC236}">
              <a16:creationId xmlns="" xmlns:a16="http://schemas.microsoft.com/office/drawing/2014/main" id="{00000000-0008-0000-0D00-00000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20" name="テキスト ボックス 519">
          <a:extLst>
            <a:ext uri="{FF2B5EF4-FFF2-40B4-BE49-F238E27FC236}">
              <a16:creationId xmlns="" xmlns:a16="http://schemas.microsoft.com/office/drawing/2014/main" id="{00000000-0008-0000-0D00-00000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多くの施設で有形固定資産減価償却率は全国平均・県平均を下回っている。「認定こども園・幼稚園・保育所」については、保育所が昭和</a:t>
          </a:r>
          <a:r>
            <a:rPr kumimoji="1" lang="en-US" altLang="ja-JP" sz="1300">
              <a:latin typeface="ＭＳ Ｐゴシック"/>
            </a:rPr>
            <a:t>47</a:t>
          </a:r>
          <a:r>
            <a:rPr kumimoji="1" lang="ja-JP" altLang="en-US" sz="1300">
              <a:latin typeface="ＭＳ Ｐゴシック"/>
            </a:rPr>
            <a:t>年に整備されてたことから、全国平均を・県平均を上回っている。</a:t>
          </a:r>
          <a:endParaRPr kumimoji="1" lang="en-US" altLang="ja-JP" sz="1300">
            <a:latin typeface="ＭＳ Ｐゴシック"/>
          </a:endParaRPr>
        </a:p>
        <a:p>
          <a:r>
            <a:rPr kumimoji="1" lang="ja-JP" altLang="en-US" sz="1300">
              <a:latin typeface="ＭＳ Ｐゴシック"/>
            </a:rPr>
            <a:t>また、人口が少ない離島であることから、一人当たりの面積は全国平均・県平均を上回っている傾向である。</a:t>
          </a:r>
          <a:endParaRPr kumimoji="1" lang="en-US" altLang="ja-JP" sz="1300">
            <a:latin typeface="ＭＳ Ｐゴシック"/>
          </a:endParaRPr>
        </a:p>
        <a:p>
          <a:r>
            <a:rPr kumimoji="1" lang="ja-JP" altLang="en-US" sz="1300">
              <a:latin typeface="ＭＳ Ｐゴシック"/>
            </a:rPr>
            <a:t>公民館は平成</a:t>
          </a:r>
          <a:r>
            <a:rPr kumimoji="1" lang="en-US" altLang="ja-JP" sz="1300">
              <a:latin typeface="ＭＳ Ｐゴシック"/>
            </a:rPr>
            <a:t>27</a:t>
          </a:r>
          <a:r>
            <a:rPr kumimoji="1" lang="ja-JP" altLang="en-US" sz="1300">
              <a:latin typeface="ＭＳ Ｐゴシック"/>
            </a:rPr>
            <a:t>年度に建替えのため、取壊しを行ったので、該当数値なしとなっている。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沖縄県南大東村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E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1,281
1,247
30.53
4,351,285
4,236,603
37,468
1,279,472
2,881,970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 xmlns:a16="http://schemas.microsoft.com/office/drawing/2014/main" id="{00000000-0008-0000-0E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 xmlns:a16="http://schemas.microsoft.com/office/drawing/2014/main" id="{00000000-0008-0000-0E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 xmlns:a16="http://schemas.microsoft.com/office/drawing/2014/main" id="{00000000-0008-0000-0E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 xmlns:a16="http://schemas.microsoft.com/office/drawing/2014/main" id="{00000000-0008-0000-0E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 xmlns:a16="http://schemas.microsoft.com/office/drawing/2014/main" id="{00000000-0008-0000-0E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 xmlns:a16="http://schemas.microsoft.com/office/drawing/2014/main" id="{00000000-0008-0000-0E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 xmlns:a16="http://schemas.microsoft.com/office/drawing/2014/main" id="{00000000-0008-0000-0E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 xmlns:a16="http://schemas.microsoft.com/office/drawing/2014/main" id="{00000000-0008-0000-0E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 xmlns:a16="http://schemas.microsoft.com/office/drawing/2014/main" id="{00000000-0008-0000-0E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a:extLst>
            <a:ext uri="{FF2B5EF4-FFF2-40B4-BE49-F238E27FC236}">
              <a16:creationId xmlns="" xmlns:a16="http://schemas.microsoft.com/office/drawing/2014/main" id="{00000000-0008-0000-0E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a:extLst>
            <a:ext uri="{FF2B5EF4-FFF2-40B4-BE49-F238E27FC236}">
              <a16:creationId xmlns="" xmlns:a16="http://schemas.microsoft.com/office/drawing/2014/main" id="{00000000-0008-0000-0E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a:extLst>
            <a:ext uri="{FF2B5EF4-FFF2-40B4-BE49-F238E27FC236}">
              <a16:creationId xmlns="" xmlns:a16="http://schemas.microsoft.com/office/drawing/2014/main" id="{00000000-0008-0000-0E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a:extLst>
            <a:ext uri="{FF2B5EF4-FFF2-40B4-BE49-F238E27FC236}">
              <a16:creationId xmlns="" xmlns:a16="http://schemas.microsoft.com/office/drawing/2014/main" id="{00000000-0008-0000-0E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a:extLst>
            <a:ext uri="{FF2B5EF4-FFF2-40B4-BE49-F238E27FC236}">
              <a16:creationId xmlns="" xmlns:a16="http://schemas.microsoft.com/office/drawing/2014/main" id="{00000000-0008-0000-0E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a:extLst>
            <a:ext uri="{FF2B5EF4-FFF2-40B4-BE49-F238E27FC236}">
              <a16:creationId xmlns="" xmlns:a16="http://schemas.microsoft.com/office/drawing/2014/main" id="{00000000-0008-0000-0E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a:extLst>
            <a:ext uri="{FF2B5EF4-FFF2-40B4-BE49-F238E27FC236}">
              <a16:creationId xmlns="" xmlns:a16="http://schemas.microsoft.com/office/drawing/2014/main" id="{00000000-0008-0000-0E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a:extLst>
            <a:ext uri="{FF2B5EF4-FFF2-40B4-BE49-F238E27FC236}">
              <a16:creationId xmlns="" xmlns:a16="http://schemas.microsoft.com/office/drawing/2014/main" id="{00000000-0008-0000-0E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a:extLst>
            <a:ext uri="{FF2B5EF4-FFF2-40B4-BE49-F238E27FC236}">
              <a16:creationId xmlns="" xmlns:a16="http://schemas.microsoft.com/office/drawing/2014/main" id="{00000000-0008-0000-0E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a:extLst>
            <a:ext uri="{FF2B5EF4-FFF2-40B4-BE49-F238E27FC236}">
              <a16:creationId xmlns="" xmlns:a16="http://schemas.microsoft.com/office/drawing/2014/main" id="{00000000-0008-0000-0E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a:extLst>
            <a:ext uri="{FF2B5EF4-FFF2-40B4-BE49-F238E27FC236}">
              <a16:creationId xmlns="" xmlns:a16="http://schemas.microsoft.com/office/drawing/2014/main" id="{00000000-0008-0000-0E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a:extLst>
            <a:ext uri="{FF2B5EF4-FFF2-40B4-BE49-F238E27FC236}">
              <a16:creationId xmlns="" xmlns:a16="http://schemas.microsoft.com/office/drawing/2014/main" id="{00000000-0008-0000-0E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a:extLst>
            <a:ext uri="{FF2B5EF4-FFF2-40B4-BE49-F238E27FC236}">
              <a16:creationId xmlns="" xmlns:a16="http://schemas.microsoft.com/office/drawing/2014/main" id="{00000000-0008-0000-0E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a:extLst>
            <a:ext uri="{FF2B5EF4-FFF2-40B4-BE49-F238E27FC236}">
              <a16:creationId xmlns="" xmlns:a16="http://schemas.microsoft.com/office/drawing/2014/main" id="{00000000-0008-0000-0E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a:extLst>
            <a:ext uri="{FF2B5EF4-FFF2-40B4-BE49-F238E27FC236}">
              <a16:creationId xmlns="" xmlns:a16="http://schemas.microsoft.com/office/drawing/2014/main" id="{00000000-0008-0000-0E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a:extLst>
            <a:ext uri="{FF2B5EF4-FFF2-40B4-BE49-F238E27FC236}">
              <a16:creationId xmlns="" xmlns:a16="http://schemas.microsoft.com/office/drawing/2014/main" id="{00000000-0008-0000-0E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a:extLst>
            <a:ext uri="{FF2B5EF4-FFF2-40B4-BE49-F238E27FC236}">
              <a16:creationId xmlns="" xmlns:a16="http://schemas.microsoft.com/office/drawing/2014/main" id="{00000000-0008-0000-0E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a:extLst>
            <a:ext uri="{FF2B5EF4-FFF2-40B4-BE49-F238E27FC236}">
              <a16:creationId xmlns="" xmlns:a16="http://schemas.microsoft.com/office/drawing/2014/main" id="{00000000-0008-0000-0E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a:extLst>
            <a:ext uri="{FF2B5EF4-FFF2-40B4-BE49-F238E27FC236}">
              <a16:creationId xmlns="" xmlns:a16="http://schemas.microsoft.com/office/drawing/2014/main" id="{00000000-0008-0000-0E00-00003B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a:extLst>
            <a:ext uri="{FF2B5EF4-FFF2-40B4-BE49-F238E27FC236}">
              <a16:creationId xmlns="" xmlns:a16="http://schemas.microsoft.com/office/drawing/2014/main" id="{00000000-0008-0000-0E00-00003C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a:extLst>
            <a:ext uri="{FF2B5EF4-FFF2-40B4-BE49-F238E27FC236}">
              <a16:creationId xmlns="" xmlns:a16="http://schemas.microsoft.com/office/drawing/2014/main" id="{00000000-0008-0000-0E00-00003D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a:extLst>
            <a:ext uri="{FF2B5EF4-FFF2-40B4-BE49-F238E27FC236}">
              <a16:creationId xmlns="" xmlns:a16="http://schemas.microsoft.com/office/drawing/2014/main" id="{00000000-0008-0000-0E00-00003E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a:extLst>
            <a:ext uri="{FF2B5EF4-FFF2-40B4-BE49-F238E27FC236}">
              <a16:creationId xmlns="" xmlns:a16="http://schemas.microsoft.com/office/drawing/2014/main" id="{00000000-0008-0000-0E00-00003F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a:extLst>
            <a:ext uri="{FF2B5EF4-FFF2-40B4-BE49-F238E27FC236}">
              <a16:creationId xmlns="" xmlns:a16="http://schemas.microsoft.com/office/drawing/2014/main" id="{00000000-0008-0000-0E00-000040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a:extLst>
            <a:ext uri="{FF2B5EF4-FFF2-40B4-BE49-F238E27FC236}">
              <a16:creationId xmlns="" xmlns:a16="http://schemas.microsoft.com/office/drawing/2014/main" id="{00000000-0008-0000-0E00-000041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a:extLst>
            <a:ext uri="{FF2B5EF4-FFF2-40B4-BE49-F238E27FC236}">
              <a16:creationId xmlns="" xmlns:a16="http://schemas.microsoft.com/office/drawing/2014/main" id="{00000000-0008-0000-0E00-000042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a:extLst>
            <a:ext uri="{FF2B5EF4-FFF2-40B4-BE49-F238E27FC236}">
              <a16:creationId xmlns="" xmlns:a16="http://schemas.microsoft.com/office/drawing/2014/main" id="{00000000-0008-0000-0E00-000043000000}"/>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a:extLst>
            <a:ext uri="{FF2B5EF4-FFF2-40B4-BE49-F238E27FC236}">
              <a16:creationId xmlns="" xmlns:a16="http://schemas.microsoft.com/office/drawing/2014/main" id="{00000000-0008-0000-0E00-00004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a:extLst>
            <a:ext uri="{FF2B5EF4-FFF2-40B4-BE49-F238E27FC236}">
              <a16:creationId xmlns="" xmlns:a16="http://schemas.microsoft.com/office/drawing/2014/main" id="{00000000-0008-0000-0E00-000045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a:extLst>
            <a:ext uri="{FF2B5EF4-FFF2-40B4-BE49-F238E27FC236}">
              <a16:creationId xmlns="" xmlns:a16="http://schemas.microsoft.com/office/drawing/2014/main" id="{00000000-0008-0000-0E00-00004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71" name="直線コネクタ 70">
          <a:extLst>
            <a:ext uri="{FF2B5EF4-FFF2-40B4-BE49-F238E27FC236}">
              <a16:creationId xmlns="" xmlns:a16="http://schemas.microsoft.com/office/drawing/2014/main" id="{00000000-0008-0000-0E00-000047000000}"/>
            </a:ext>
          </a:extLst>
        </xdr:cNvPr>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72" name="【体育館・プール】&#10;有形固定資産減価償却率最小値テキスト">
          <a:extLst>
            <a:ext uri="{FF2B5EF4-FFF2-40B4-BE49-F238E27FC236}">
              <a16:creationId xmlns="" xmlns:a16="http://schemas.microsoft.com/office/drawing/2014/main" id="{00000000-0008-0000-0E00-000048000000}"/>
            </a:ext>
          </a:extLst>
        </xdr:cNvPr>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73" name="直線コネクタ 72">
          <a:extLst>
            <a:ext uri="{FF2B5EF4-FFF2-40B4-BE49-F238E27FC236}">
              <a16:creationId xmlns="" xmlns:a16="http://schemas.microsoft.com/office/drawing/2014/main" id="{00000000-0008-0000-0E00-000049000000}"/>
            </a:ext>
          </a:extLst>
        </xdr:cNvPr>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74" name="【体育館・プール】&#10;有形固定資産減価償却率最大値テキスト">
          <a:extLst>
            <a:ext uri="{FF2B5EF4-FFF2-40B4-BE49-F238E27FC236}">
              <a16:creationId xmlns="" xmlns:a16="http://schemas.microsoft.com/office/drawing/2014/main" id="{00000000-0008-0000-0E00-00004A000000}"/>
            </a:ext>
          </a:extLst>
        </xdr:cNvPr>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75" name="直線コネクタ 74">
          <a:extLst>
            <a:ext uri="{FF2B5EF4-FFF2-40B4-BE49-F238E27FC236}">
              <a16:creationId xmlns="" xmlns:a16="http://schemas.microsoft.com/office/drawing/2014/main" id="{00000000-0008-0000-0E00-00004B000000}"/>
            </a:ext>
          </a:extLst>
        </xdr:cNvPr>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76" name="【体育館・プール】&#10;有形固定資産減価償却率平均値テキスト">
          <a:extLst>
            <a:ext uri="{FF2B5EF4-FFF2-40B4-BE49-F238E27FC236}">
              <a16:creationId xmlns="" xmlns:a16="http://schemas.microsoft.com/office/drawing/2014/main" id="{00000000-0008-0000-0E00-00004C000000}"/>
            </a:ext>
          </a:extLst>
        </xdr:cNvPr>
        <xdr:cNvSpPr txBox="1"/>
      </xdr:nvSpPr>
      <xdr:spPr>
        <a:xfrm>
          <a:off x="47244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77" name="フローチャート : 判断 76">
          <a:extLst>
            <a:ext uri="{FF2B5EF4-FFF2-40B4-BE49-F238E27FC236}">
              <a16:creationId xmlns="" xmlns:a16="http://schemas.microsoft.com/office/drawing/2014/main" id="{00000000-0008-0000-0E00-00004D000000}"/>
            </a:ext>
          </a:extLst>
        </xdr:cNvPr>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68072</xdr:rowOff>
    </xdr:from>
    <xdr:to>
      <xdr:col>5</xdr:col>
      <xdr:colOff>409575</xdr:colOff>
      <xdr:row>60</xdr:row>
      <xdr:rowOff>169672</xdr:rowOff>
    </xdr:to>
    <xdr:sp macro="" textlink="">
      <xdr:nvSpPr>
        <xdr:cNvPr id="78" name="フローチャート : 判断 77">
          <a:extLst>
            <a:ext uri="{FF2B5EF4-FFF2-40B4-BE49-F238E27FC236}">
              <a16:creationId xmlns="" xmlns:a16="http://schemas.microsoft.com/office/drawing/2014/main" id="{00000000-0008-0000-0E00-00004E000000}"/>
            </a:ext>
          </a:extLst>
        </xdr:cNvPr>
        <xdr:cNvSpPr/>
      </xdr:nvSpPr>
      <xdr:spPr>
        <a:xfrm>
          <a:off x="3746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14749</xdr:rowOff>
    </xdr:from>
    <xdr:ext cx="405111" cy="259045"/>
    <xdr:sp macro="" textlink="">
      <xdr:nvSpPr>
        <xdr:cNvPr id="79" name="n_1aveValue【体育館・プール】&#10;有形固定資産減価償却率">
          <a:extLst>
            <a:ext uri="{FF2B5EF4-FFF2-40B4-BE49-F238E27FC236}">
              <a16:creationId xmlns="" xmlns:a16="http://schemas.microsoft.com/office/drawing/2014/main" id="{00000000-0008-0000-0E00-00004F000000}"/>
            </a:ext>
          </a:extLst>
        </xdr:cNvPr>
        <xdr:cNvSpPr txBox="1"/>
      </xdr:nvSpPr>
      <xdr:spPr>
        <a:xfrm>
          <a:off x="3582043" y="1013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a:extLst>
            <a:ext uri="{FF2B5EF4-FFF2-40B4-BE49-F238E27FC236}">
              <a16:creationId xmlns="" xmlns:a16="http://schemas.microsoft.com/office/drawing/2014/main" id="{00000000-0008-0000-0E00-00005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a:extLst>
            <a:ext uri="{FF2B5EF4-FFF2-40B4-BE49-F238E27FC236}">
              <a16:creationId xmlns="" xmlns:a16="http://schemas.microsoft.com/office/drawing/2014/main" id="{00000000-0008-0000-0E00-00005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a:extLst>
            <a:ext uri="{FF2B5EF4-FFF2-40B4-BE49-F238E27FC236}">
              <a16:creationId xmlns="" xmlns:a16="http://schemas.microsoft.com/office/drawing/2014/main" id="{00000000-0008-0000-0E00-00005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a:extLst>
            <a:ext uri="{FF2B5EF4-FFF2-40B4-BE49-F238E27FC236}">
              <a16:creationId xmlns="" xmlns:a16="http://schemas.microsoft.com/office/drawing/2014/main" id="{00000000-0008-0000-0E00-00005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a:extLst>
            <a:ext uri="{FF2B5EF4-FFF2-40B4-BE49-F238E27FC236}">
              <a16:creationId xmlns="" xmlns:a16="http://schemas.microsoft.com/office/drawing/2014/main" id="{00000000-0008-0000-0E00-00005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29210</xdr:rowOff>
    </xdr:from>
    <xdr:to>
      <xdr:col>5</xdr:col>
      <xdr:colOff>409575</xdr:colOff>
      <xdr:row>63</xdr:row>
      <xdr:rowOff>130810</xdr:rowOff>
    </xdr:to>
    <xdr:sp macro="" textlink="">
      <xdr:nvSpPr>
        <xdr:cNvPr id="85" name="円/楕円 84">
          <a:extLst>
            <a:ext uri="{FF2B5EF4-FFF2-40B4-BE49-F238E27FC236}">
              <a16:creationId xmlns="" xmlns:a16="http://schemas.microsoft.com/office/drawing/2014/main" id="{00000000-0008-0000-0E00-000055000000}"/>
            </a:ext>
          </a:extLst>
        </xdr:cNvPr>
        <xdr:cNvSpPr/>
      </xdr:nvSpPr>
      <xdr:spPr>
        <a:xfrm>
          <a:off x="3746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121937</xdr:rowOff>
    </xdr:from>
    <xdr:ext cx="405111" cy="259045"/>
    <xdr:sp macro="" textlink="">
      <xdr:nvSpPr>
        <xdr:cNvPr id="86" name="n_1mainValue【体育館・プール】&#10;有形固定資産減価償却率">
          <a:extLst>
            <a:ext uri="{FF2B5EF4-FFF2-40B4-BE49-F238E27FC236}">
              <a16:creationId xmlns="" xmlns:a16="http://schemas.microsoft.com/office/drawing/2014/main" id="{00000000-0008-0000-0E00-000056000000}"/>
            </a:ext>
          </a:extLst>
        </xdr:cNvPr>
        <xdr:cNvSpPr txBox="1"/>
      </xdr:nvSpPr>
      <xdr:spPr>
        <a:xfrm>
          <a:off x="3582043"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a:extLst>
            <a:ext uri="{FF2B5EF4-FFF2-40B4-BE49-F238E27FC236}">
              <a16:creationId xmlns="" xmlns:a16="http://schemas.microsoft.com/office/drawing/2014/main" id="{00000000-0008-0000-0E00-00005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a:extLst>
            <a:ext uri="{FF2B5EF4-FFF2-40B4-BE49-F238E27FC236}">
              <a16:creationId xmlns="" xmlns:a16="http://schemas.microsoft.com/office/drawing/2014/main" id="{00000000-0008-0000-0E00-00005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a:extLst>
            <a:ext uri="{FF2B5EF4-FFF2-40B4-BE49-F238E27FC236}">
              <a16:creationId xmlns="" xmlns:a16="http://schemas.microsoft.com/office/drawing/2014/main" id="{00000000-0008-0000-0E00-00005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a:extLst>
            <a:ext uri="{FF2B5EF4-FFF2-40B4-BE49-F238E27FC236}">
              <a16:creationId xmlns="" xmlns:a16="http://schemas.microsoft.com/office/drawing/2014/main" id="{00000000-0008-0000-0E00-00005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a:extLst>
            <a:ext uri="{FF2B5EF4-FFF2-40B4-BE49-F238E27FC236}">
              <a16:creationId xmlns="" xmlns:a16="http://schemas.microsoft.com/office/drawing/2014/main" id="{00000000-0008-0000-0E00-00005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a:extLst>
            <a:ext uri="{FF2B5EF4-FFF2-40B4-BE49-F238E27FC236}">
              <a16:creationId xmlns="" xmlns:a16="http://schemas.microsoft.com/office/drawing/2014/main" id="{00000000-0008-0000-0E00-00005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a:extLst>
            <a:ext uri="{FF2B5EF4-FFF2-40B4-BE49-F238E27FC236}">
              <a16:creationId xmlns="" xmlns:a16="http://schemas.microsoft.com/office/drawing/2014/main" id="{00000000-0008-0000-0E00-00005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a:extLst>
            <a:ext uri="{FF2B5EF4-FFF2-40B4-BE49-F238E27FC236}">
              <a16:creationId xmlns="" xmlns:a16="http://schemas.microsoft.com/office/drawing/2014/main" id="{00000000-0008-0000-0E00-00005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a:extLst>
            <a:ext uri="{FF2B5EF4-FFF2-40B4-BE49-F238E27FC236}">
              <a16:creationId xmlns="" xmlns:a16="http://schemas.microsoft.com/office/drawing/2014/main" id="{00000000-0008-0000-0E00-00005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a:extLst>
            <a:ext uri="{FF2B5EF4-FFF2-40B4-BE49-F238E27FC236}">
              <a16:creationId xmlns="" xmlns:a16="http://schemas.microsoft.com/office/drawing/2014/main" id="{00000000-0008-0000-0E00-00006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7" name="直線コネクタ 96">
          <a:extLst>
            <a:ext uri="{FF2B5EF4-FFF2-40B4-BE49-F238E27FC236}">
              <a16:creationId xmlns="" xmlns:a16="http://schemas.microsoft.com/office/drawing/2014/main" id="{00000000-0008-0000-0E00-000061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98" name="テキスト ボックス 97">
          <a:extLst>
            <a:ext uri="{FF2B5EF4-FFF2-40B4-BE49-F238E27FC236}">
              <a16:creationId xmlns="" xmlns:a16="http://schemas.microsoft.com/office/drawing/2014/main" id="{00000000-0008-0000-0E00-000062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99" name="直線コネクタ 98">
          <a:extLst>
            <a:ext uri="{FF2B5EF4-FFF2-40B4-BE49-F238E27FC236}">
              <a16:creationId xmlns="" xmlns:a16="http://schemas.microsoft.com/office/drawing/2014/main" id="{00000000-0008-0000-0E00-000063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0" name="テキスト ボックス 99">
          <a:extLst>
            <a:ext uri="{FF2B5EF4-FFF2-40B4-BE49-F238E27FC236}">
              <a16:creationId xmlns="" xmlns:a16="http://schemas.microsoft.com/office/drawing/2014/main" id="{00000000-0008-0000-0E00-000064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1" name="直線コネクタ 100">
          <a:extLst>
            <a:ext uri="{FF2B5EF4-FFF2-40B4-BE49-F238E27FC236}">
              <a16:creationId xmlns="" xmlns:a16="http://schemas.microsoft.com/office/drawing/2014/main" id="{00000000-0008-0000-0E00-000065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2" name="テキスト ボックス 101">
          <a:extLst>
            <a:ext uri="{FF2B5EF4-FFF2-40B4-BE49-F238E27FC236}">
              <a16:creationId xmlns="" xmlns:a16="http://schemas.microsoft.com/office/drawing/2014/main" id="{00000000-0008-0000-0E00-000066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3" name="直線コネクタ 102">
          <a:extLst>
            <a:ext uri="{FF2B5EF4-FFF2-40B4-BE49-F238E27FC236}">
              <a16:creationId xmlns="" xmlns:a16="http://schemas.microsoft.com/office/drawing/2014/main" id="{00000000-0008-0000-0E00-000067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4" name="テキスト ボックス 103">
          <a:extLst>
            <a:ext uri="{FF2B5EF4-FFF2-40B4-BE49-F238E27FC236}">
              <a16:creationId xmlns="" xmlns:a16="http://schemas.microsoft.com/office/drawing/2014/main" id="{00000000-0008-0000-0E00-000068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5" name="直線コネクタ 104">
          <a:extLst>
            <a:ext uri="{FF2B5EF4-FFF2-40B4-BE49-F238E27FC236}">
              <a16:creationId xmlns="" xmlns:a16="http://schemas.microsoft.com/office/drawing/2014/main" id="{00000000-0008-0000-0E00-000069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6" name="テキスト ボックス 105">
          <a:extLst>
            <a:ext uri="{FF2B5EF4-FFF2-40B4-BE49-F238E27FC236}">
              <a16:creationId xmlns="" xmlns:a16="http://schemas.microsoft.com/office/drawing/2014/main" id="{00000000-0008-0000-0E00-00006A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7" name="直線コネクタ 106">
          <a:extLst>
            <a:ext uri="{FF2B5EF4-FFF2-40B4-BE49-F238E27FC236}">
              <a16:creationId xmlns="" xmlns:a16="http://schemas.microsoft.com/office/drawing/2014/main" id="{00000000-0008-0000-0E00-00006B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08" name="テキスト ボックス 107">
          <a:extLst>
            <a:ext uri="{FF2B5EF4-FFF2-40B4-BE49-F238E27FC236}">
              <a16:creationId xmlns="" xmlns:a16="http://schemas.microsoft.com/office/drawing/2014/main" id="{00000000-0008-0000-0E00-00006C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a:extLst>
            <a:ext uri="{FF2B5EF4-FFF2-40B4-BE49-F238E27FC236}">
              <a16:creationId xmlns="" xmlns:a16="http://schemas.microsoft.com/office/drawing/2014/main" id="{00000000-0008-0000-0E00-00006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a:extLst>
            <a:ext uri="{FF2B5EF4-FFF2-40B4-BE49-F238E27FC236}">
              <a16:creationId xmlns="" xmlns:a16="http://schemas.microsoft.com/office/drawing/2014/main" id="{00000000-0008-0000-0E00-00006E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a:extLst>
            <a:ext uri="{FF2B5EF4-FFF2-40B4-BE49-F238E27FC236}">
              <a16:creationId xmlns="" xmlns:a16="http://schemas.microsoft.com/office/drawing/2014/main" id="{00000000-0008-0000-0E00-00006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12" name="直線コネクタ 111">
          <a:extLst>
            <a:ext uri="{FF2B5EF4-FFF2-40B4-BE49-F238E27FC236}">
              <a16:creationId xmlns="" xmlns:a16="http://schemas.microsoft.com/office/drawing/2014/main" id="{00000000-0008-0000-0E00-000070000000}"/>
            </a:ext>
          </a:extLst>
        </xdr:cNvPr>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13" name="【体育館・プール】&#10;一人当たり面積最小値テキスト">
          <a:extLst>
            <a:ext uri="{FF2B5EF4-FFF2-40B4-BE49-F238E27FC236}">
              <a16:creationId xmlns="" xmlns:a16="http://schemas.microsoft.com/office/drawing/2014/main" id="{00000000-0008-0000-0E00-000071000000}"/>
            </a:ext>
          </a:extLst>
        </xdr:cNvPr>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14" name="直線コネクタ 113">
          <a:extLst>
            <a:ext uri="{FF2B5EF4-FFF2-40B4-BE49-F238E27FC236}">
              <a16:creationId xmlns="" xmlns:a16="http://schemas.microsoft.com/office/drawing/2014/main" id="{00000000-0008-0000-0E00-000072000000}"/>
            </a:ext>
          </a:extLst>
        </xdr:cNvPr>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15" name="【体育館・プール】&#10;一人当たり面積最大値テキスト">
          <a:extLst>
            <a:ext uri="{FF2B5EF4-FFF2-40B4-BE49-F238E27FC236}">
              <a16:creationId xmlns="" xmlns:a16="http://schemas.microsoft.com/office/drawing/2014/main" id="{00000000-0008-0000-0E00-000073000000}"/>
            </a:ext>
          </a:extLst>
        </xdr:cNvPr>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16" name="直線コネクタ 115">
          <a:extLst>
            <a:ext uri="{FF2B5EF4-FFF2-40B4-BE49-F238E27FC236}">
              <a16:creationId xmlns="" xmlns:a16="http://schemas.microsoft.com/office/drawing/2014/main" id="{00000000-0008-0000-0E00-000074000000}"/>
            </a:ext>
          </a:extLst>
        </xdr:cNvPr>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128468</xdr:rowOff>
    </xdr:from>
    <xdr:ext cx="469744" cy="259045"/>
    <xdr:sp macro="" textlink="">
      <xdr:nvSpPr>
        <xdr:cNvPr id="117" name="【体育館・プール】&#10;一人当たり面積平均値テキスト">
          <a:extLst>
            <a:ext uri="{FF2B5EF4-FFF2-40B4-BE49-F238E27FC236}">
              <a16:creationId xmlns="" xmlns:a16="http://schemas.microsoft.com/office/drawing/2014/main" id="{00000000-0008-0000-0E00-000075000000}"/>
            </a:ext>
          </a:extLst>
        </xdr:cNvPr>
        <xdr:cNvSpPr txBox="1"/>
      </xdr:nvSpPr>
      <xdr:spPr>
        <a:xfrm>
          <a:off x="10566400" y="1058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150041</xdr:rowOff>
    </xdr:from>
    <xdr:to>
      <xdr:col>15</xdr:col>
      <xdr:colOff>231775</xdr:colOff>
      <xdr:row>62</xdr:row>
      <xdr:rowOff>80191</xdr:rowOff>
    </xdr:to>
    <xdr:sp macro="" textlink="">
      <xdr:nvSpPr>
        <xdr:cNvPr id="118" name="フローチャート : 判断 117">
          <a:extLst>
            <a:ext uri="{FF2B5EF4-FFF2-40B4-BE49-F238E27FC236}">
              <a16:creationId xmlns="" xmlns:a16="http://schemas.microsoft.com/office/drawing/2014/main" id="{00000000-0008-0000-0E00-000076000000}"/>
            </a:ext>
          </a:extLst>
        </xdr:cNvPr>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130121</xdr:rowOff>
    </xdr:from>
    <xdr:to>
      <xdr:col>14</xdr:col>
      <xdr:colOff>79375</xdr:colOff>
      <xdr:row>63</xdr:row>
      <xdr:rowOff>60271</xdr:rowOff>
    </xdr:to>
    <xdr:sp macro="" textlink="">
      <xdr:nvSpPr>
        <xdr:cNvPr id="119" name="フローチャート : 判断 118">
          <a:extLst>
            <a:ext uri="{FF2B5EF4-FFF2-40B4-BE49-F238E27FC236}">
              <a16:creationId xmlns="" xmlns:a16="http://schemas.microsoft.com/office/drawing/2014/main" id="{00000000-0008-0000-0E00-000077000000}"/>
            </a:ext>
          </a:extLst>
        </xdr:cNvPr>
        <xdr:cNvSpPr/>
      </xdr:nvSpPr>
      <xdr:spPr>
        <a:xfrm>
          <a:off x="9588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51398</xdr:rowOff>
    </xdr:from>
    <xdr:ext cx="469744" cy="259045"/>
    <xdr:sp macro="" textlink="">
      <xdr:nvSpPr>
        <xdr:cNvPr id="120" name="n_1aveValue【体育館・プール】&#10;一人当たり面積">
          <a:extLst>
            <a:ext uri="{FF2B5EF4-FFF2-40B4-BE49-F238E27FC236}">
              <a16:creationId xmlns="" xmlns:a16="http://schemas.microsoft.com/office/drawing/2014/main" id="{00000000-0008-0000-0E00-000078000000}"/>
            </a:ext>
          </a:extLst>
        </xdr:cNvPr>
        <xdr:cNvSpPr txBox="1"/>
      </xdr:nvSpPr>
      <xdr:spPr>
        <a:xfrm>
          <a:off x="9391727" y="1085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a:extLst>
            <a:ext uri="{FF2B5EF4-FFF2-40B4-BE49-F238E27FC236}">
              <a16:creationId xmlns="" xmlns:a16="http://schemas.microsoft.com/office/drawing/2014/main" id="{00000000-0008-0000-0E00-00007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a:extLst>
            <a:ext uri="{FF2B5EF4-FFF2-40B4-BE49-F238E27FC236}">
              <a16:creationId xmlns="" xmlns:a16="http://schemas.microsoft.com/office/drawing/2014/main" id="{00000000-0008-0000-0E00-00007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a:extLst>
            <a:ext uri="{FF2B5EF4-FFF2-40B4-BE49-F238E27FC236}">
              <a16:creationId xmlns="" xmlns:a16="http://schemas.microsoft.com/office/drawing/2014/main" id="{00000000-0008-0000-0E00-00007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a:extLst>
            <a:ext uri="{FF2B5EF4-FFF2-40B4-BE49-F238E27FC236}">
              <a16:creationId xmlns="" xmlns:a16="http://schemas.microsoft.com/office/drawing/2014/main" id="{00000000-0008-0000-0E00-00007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a:extLst>
            <a:ext uri="{FF2B5EF4-FFF2-40B4-BE49-F238E27FC236}">
              <a16:creationId xmlns="" xmlns:a16="http://schemas.microsoft.com/office/drawing/2014/main" id="{00000000-0008-0000-0E00-00007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153960</xdr:rowOff>
    </xdr:from>
    <xdr:to>
      <xdr:col>14</xdr:col>
      <xdr:colOff>79375</xdr:colOff>
      <xdr:row>62</xdr:row>
      <xdr:rowOff>84110</xdr:rowOff>
    </xdr:to>
    <xdr:sp macro="" textlink="">
      <xdr:nvSpPr>
        <xdr:cNvPr id="126" name="円/楕円 125">
          <a:extLst>
            <a:ext uri="{FF2B5EF4-FFF2-40B4-BE49-F238E27FC236}">
              <a16:creationId xmlns="" xmlns:a16="http://schemas.microsoft.com/office/drawing/2014/main" id="{00000000-0008-0000-0E00-00007E000000}"/>
            </a:ext>
          </a:extLst>
        </xdr:cNvPr>
        <xdr:cNvSpPr/>
      </xdr:nvSpPr>
      <xdr:spPr>
        <a:xfrm>
          <a:off x="9588500" y="1061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100637</xdr:rowOff>
    </xdr:from>
    <xdr:ext cx="469744" cy="259045"/>
    <xdr:sp macro="" textlink="">
      <xdr:nvSpPr>
        <xdr:cNvPr id="127" name="n_1mainValue【体育館・プール】&#10;一人当たり面積">
          <a:extLst>
            <a:ext uri="{FF2B5EF4-FFF2-40B4-BE49-F238E27FC236}">
              <a16:creationId xmlns="" xmlns:a16="http://schemas.microsoft.com/office/drawing/2014/main" id="{00000000-0008-0000-0E00-00007F000000}"/>
            </a:ext>
          </a:extLst>
        </xdr:cNvPr>
        <xdr:cNvSpPr txBox="1"/>
      </xdr:nvSpPr>
      <xdr:spPr>
        <a:xfrm>
          <a:off x="9391727" y="1038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a:extLst>
            <a:ext uri="{FF2B5EF4-FFF2-40B4-BE49-F238E27FC236}">
              <a16:creationId xmlns="" xmlns:a16="http://schemas.microsoft.com/office/drawing/2014/main" id="{00000000-0008-0000-0E00-00008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a:extLst>
            <a:ext uri="{FF2B5EF4-FFF2-40B4-BE49-F238E27FC236}">
              <a16:creationId xmlns="" xmlns:a16="http://schemas.microsoft.com/office/drawing/2014/main" id="{00000000-0008-0000-0E00-00008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a:extLst>
            <a:ext uri="{FF2B5EF4-FFF2-40B4-BE49-F238E27FC236}">
              <a16:creationId xmlns="" xmlns:a16="http://schemas.microsoft.com/office/drawing/2014/main" id="{00000000-0008-0000-0E00-00008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a:extLst>
            <a:ext uri="{FF2B5EF4-FFF2-40B4-BE49-F238E27FC236}">
              <a16:creationId xmlns="" xmlns:a16="http://schemas.microsoft.com/office/drawing/2014/main" id="{00000000-0008-0000-0E00-00008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a:extLst>
            <a:ext uri="{FF2B5EF4-FFF2-40B4-BE49-F238E27FC236}">
              <a16:creationId xmlns="" xmlns:a16="http://schemas.microsoft.com/office/drawing/2014/main" id="{00000000-0008-0000-0E00-00008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a:extLst>
            <a:ext uri="{FF2B5EF4-FFF2-40B4-BE49-F238E27FC236}">
              <a16:creationId xmlns="" xmlns:a16="http://schemas.microsoft.com/office/drawing/2014/main" id="{00000000-0008-0000-0E00-00008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a:extLst>
            <a:ext uri="{FF2B5EF4-FFF2-40B4-BE49-F238E27FC236}">
              <a16:creationId xmlns="" xmlns:a16="http://schemas.microsoft.com/office/drawing/2014/main" id="{00000000-0008-0000-0E00-00008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a:extLst>
            <a:ext uri="{FF2B5EF4-FFF2-40B4-BE49-F238E27FC236}">
              <a16:creationId xmlns="" xmlns:a16="http://schemas.microsoft.com/office/drawing/2014/main" id="{00000000-0008-0000-0E00-00008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a:extLst>
            <a:ext uri="{FF2B5EF4-FFF2-40B4-BE49-F238E27FC236}">
              <a16:creationId xmlns="" xmlns:a16="http://schemas.microsoft.com/office/drawing/2014/main" id="{00000000-0008-0000-0E00-00008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a:extLst>
            <a:ext uri="{FF2B5EF4-FFF2-40B4-BE49-F238E27FC236}">
              <a16:creationId xmlns="" xmlns:a16="http://schemas.microsoft.com/office/drawing/2014/main" id="{00000000-0008-0000-0E00-00008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8" name="テキスト ボックス 137">
          <a:extLst>
            <a:ext uri="{FF2B5EF4-FFF2-40B4-BE49-F238E27FC236}">
              <a16:creationId xmlns="" xmlns:a16="http://schemas.microsoft.com/office/drawing/2014/main" id="{00000000-0008-0000-0E00-00008A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9" name="直線コネクタ 138">
          <a:extLst>
            <a:ext uri="{FF2B5EF4-FFF2-40B4-BE49-F238E27FC236}">
              <a16:creationId xmlns="" xmlns:a16="http://schemas.microsoft.com/office/drawing/2014/main" id="{00000000-0008-0000-0E00-00008B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0" name="テキスト ボックス 139">
          <a:extLst>
            <a:ext uri="{FF2B5EF4-FFF2-40B4-BE49-F238E27FC236}">
              <a16:creationId xmlns="" xmlns:a16="http://schemas.microsoft.com/office/drawing/2014/main" id="{00000000-0008-0000-0E00-00008C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1" name="直線コネクタ 140">
          <a:extLst>
            <a:ext uri="{FF2B5EF4-FFF2-40B4-BE49-F238E27FC236}">
              <a16:creationId xmlns="" xmlns:a16="http://schemas.microsoft.com/office/drawing/2014/main" id="{00000000-0008-0000-0E00-00008D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2" name="テキスト ボックス 141">
          <a:extLst>
            <a:ext uri="{FF2B5EF4-FFF2-40B4-BE49-F238E27FC236}">
              <a16:creationId xmlns="" xmlns:a16="http://schemas.microsoft.com/office/drawing/2014/main" id="{00000000-0008-0000-0E00-00008E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3" name="直線コネクタ 142">
          <a:extLst>
            <a:ext uri="{FF2B5EF4-FFF2-40B4-BE49-F238E27FC236}">
              <a16:creationId xmlns="" xmlns:a16="http://schemas.microsoft.com/office/drawing/2014/main" id="{00000000-0008-0000-0E00-00008F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4" name="テキスト ボックス 143">
          <a:extLst>
            <a:ext uri="{FF2B5EF4-FFF2-40B4-BE49-F238E27FC236}">
              <a16:creationId xmlns="" xmlns:a16="http://schemas.microsoft.com/office/drawing/2014/main" id="{00000000-0008-0000-0E00-000090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5" name="直線コネクタ 144">
          <a:extLst>
            <a:ext uri="{FF2B5EF4-FFF2-40B4-BE49-F238E27FC236}">
              <a16:creationId xmlns="" xmlns:a16="http://schemas.microsoft.com/office/drawing/2014/main" id="{00000000-0008-0000-0E00-000091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6" name="テキスト ボックス 145">
          <a:extLst>
            <a:ext uri="{FF2B5EF4-FFF2-40B4-BE49-F238E27FC236}">
              <a16:creationId xmlns="" xmlns:a16="http://schemas.microsoft.com/office/drawing/2014/main" id="{00000000-0008-0000-0E00-000092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7" name="直線コネクタ 146">
          <a:extLst>
            <a:ext uri="{FF2B5EF4-FFF2-40B4-BE49-F238E27FC236}">
              <a16:creationId xmlns="" xmlns:a16="http://schemas.microsoft.com/office/drawing/2014/main" id="{00000000-0008-0000-0E00-000093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8" name="テキスト ボックス 147">
          <a:extLst>
            <a:ext uri="{FF2B5EF4-FFF2-40B4-BE49-F238E27FC236}">
              <a16:creationId xmlns="" xmlns:a16="http://schemas.microsoft.com/office/drawing/2014/main" id="{00000000-0008-0000-0E00-000094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a:extLst>
            <a:ext uri="{FF2B5EF4-FFF2-40B4-BE49-F238E27FC236}">
              <a16:creationId xmlns="" xmlns:a16="http://schemas.microsoft.com/office/drawing/2014/main" id="{00000000-0008-0000-0E00-00009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a:extLst>
            <a:ext uri="{FF2B5EF4-FFF2-40B4-BE49-F238E27FC236}">
              <a16:creationId xmlns="" xmlns:a16="http://schemas.microsoft.com/office/drawing/2014/main" id="{00000000-0008-0000-0E00-000096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a:extLst>
            <a:ext uri="{FF2B5EF4-FFF2-40B4-BE49-F238E27FC236}">
              <a16:creationId xmlns="" xmlns:a16="http://schemas.microsoft.com/office/drawing/2014/main" id="{00000000-0008-0000-0E00-000097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19050</xdr:rowOff>
    </xdr:to>
    <xdr:cxnSp macro="">
      <xdr:nvCxnSpPr>
        <xdr:cNvPr id="152" name="直線コネクタ 151">
          <a:extLst>
            <a:ext uri="{FF2B5EF4-FFF2-40B4-BE49-F238E27FC236}">
              <a16:creationId xmlns="" xmlns:a16="http://schemas.microsoft.com/office/drawing/2014/main" id="{00000000-0008-0000-0E00-000098000000}"/>
            </a:ext>
          </a:extLst>
        </xdr:cNvPr>
        <xdr:cNvCxnSpPr/>
      </xdr:nvCxnSpPr>
      <xdr:spPr>
        <a:xfrm flipV="1">
          <a:off x="4634865" y="133350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22877</xdr:rowOff>
    </xdr:from>
    <xdr:ext cx="405111" cy="259045"/>
    <xdr:sp macro="" textlink="">
      <xdr:nvSpPr>
        <xdr:cNvPr id="153" name="【福祉施設】&#10;有形固定資産減価償却率最小値テキスト">
          <a:extLst>
            <a:ext uri="{FF2B5EF4-FFF2-40B4-BE49-F238E27FC236}">
              <a16:creationId xmlns="" xmlns:a16="http://schemas.microsoft.com/office/drawing/2014/main" id="{00000000-0008-0000-0E00-000099000000}"/>
            </a:ext>
          </a:extLst>
        </xdr:cNvPr>
        <xdr:cNvSpPr txBox="1"/>
      </xdr:nvSpPr>
      <xdr:spPr>
        <a:xfrm>
          <a:off x="4724400"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422275</xdr:colOff>
      <xdr:row>86</xdr:row>
      <xdr:rowOff>19050</xdr:rowOff>
    </xdr:from>
    <xdr:to>
      <xdr:col>6</xdr:col>
      <xdr:colOff>600075</xdr:colOff>
      <xdr:row>86</xdr:row>
      <xdr:rowOff>19050</xdr:rowOff>
    </xdr:to>
    <xdr:cxnSp macro="">
      <xdr:nvCxnSpPr>
        <xdr:cNvPr id="154" name="直線コネクタ 153">
          <a:extLst>
            <a:ext uri="{FF2B5EF4-FFF2-40B4-BE49-F238E27FC236}">
              <a16:creationId xmlns="" xmlns:a16="http://schemas.microsoft.com/office/drawing/2014/main" id="{00000000-0008-0000-0E00-00009A000000}"/>
            </a:ext>
          </a:extLst>
        </xdr:cNvPr>
        <xdr:cNvCxnSpPr/>
      </xdr:nvCxnSpPr>
      <xdr:spPr>
        <a:xfrm>
          <a:off x="4546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55" name="【福祉施設】&#10;有形固定資産減価償却率最大値テキスト">
          <a:extLst>
            <a:ext uri="{FF2B5EF4-FFF2-40B4-BE49-F238E27FC236}">
              <a16:creationId xmlns="" xmlns:a16="http://schemas.microsoft.com/office/drawing/2014/main" id="{00000000-0008-0000-0E00-00009B000000}"/>
            </a:ext>
          </a:extLst>
        </xdr:cNvPr>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6" name="直線コネクタ 155">
          <a:extLst>
            <a:ext uri="{FF2B5EF4-FFF2-40B4-BE49-F238E27FC236}">
              <a16:creationId xmlns="" xmlns:a16="http://schemas.microsoft.com/office/drawing/2014/main" id="{00000000-0008-0000-0E00-00009C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78122</xdr:rowOff>
    </xdr:from>
    <xdr:ext cx="405111" cy="259045"/>
    <xdr:sp macro="" textlink="">
      <xdr:nvSpPr>
        <xdr:cNvPr id="157" name="【福祉施設】&#10;有形固定資産減価償却率平均値テキスト">
          <a:extLst>
            <a:ext uri="{FF2B5EF4-FFF2-40B4-BE49-F238E27FC236}">
              <a16:creationId xmlns="" xmlns:a16="http://schemas.microsoft.com/office/drawing/2014/main" id="{00000000-0008-0000-0E00-00009D000000}"/>
            </a:ext>
          </a:extLst>
        </xdr:cNvPr>
        <xdr:cNvSpPr txBox="1"/>
      </xdr:nvSpPr>
      <xdr:spPr>
        <a:xfrm>
          <a:off x="4724400" y="14308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99695</xdr:rowOff>
    </xdr:from>
    <xdr:to>
      <xdr:col>6</xdr:col>
      <xdr:colOff>561975</xdr:colOff>
      <xdr:row>84</xdr:row>
      <xdr:rowOff>29845</xdr:rowOff>
    </xdr:to>
    <xdr:sp macro="" textlink="">
      <xdr:nvSpPr>
        <xdr:cNvPr id="158" name="フローチャート : 判断 157">
          <a:extLst>
            <a:ext uri="{FF2B5EF4-FFF2-40B4-BE49-F238E27FC236}">
              <a16:creationId xmlns="" xmlns:a16="http://schemas.microsoft.com/office/drawing/2014/main" id="{00000000-0008-0000-0E00-00009E000000}"/>
            </a:ext>
          </a:extLst>
        </xdr:cNvPr>
        <xdr:cNvSpPr/>
      </xdr:nvSpPr>
      <xdr:spPr>
        <a:xfrm>
          <a:off x="45847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74930</xdr:rowOff>
    </xdr:from>
    <xdr:to>
      <xdr:col>5</xdr:col>
      <xdr:colOff>409575</xdr:colOff>
      <xdr:row>84</xdr:row>
      <xdr:rowOff>5080</xdr:rowOff>
    </xdr:to>
    <xdr:sp macro="" textlink="">
      <xdr:nvSpPr>
        <xdr:cNvPr id="159" name="フローチャート : 判断 158">
          <a:extLst>
            <a:ext uri="{FF2B5EF4-FFF2-40B4-BE49-F238E27FC236}">
              <a16:creationId xmlns="" xmlns:a16="http://schemas.microsoft.com/office/drawing/2014/main" id="{00000000-0008-0000-0E00-00009F000000}"/>
            </a:ext>
          </a:extLst>
        </xdr:cNvPr>
        <xdr:cNvSpPr/>
      </xdr:nvSpPr>
      <xdr:spPr>
        <a:xfrm>
          <a:off x="3746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21607</xdr:rowOff>
    </xdr:from>
    <xdr:ext cx="405111" cy="259045"/>
    <xdr:sp macro="" textlink="">
      <xdr:nvSpPr>
        <xdr:cNvPr id="160" name="n_1aveValue【福祉施設】&#10;有形固定資産減価償却率">
          <a:extLst>
            <a:ext uri="{FF2B5EF4-FFF2-40B4-BE49-F238E27FC236}">
              <a16:creationId xmlns="" xmlns:a16="http://schemas.microsoft.com/office/drawing/2014/main" id="{00000000-0008-0000-0E00-0000A0000000}"/>
            </a:ext>
          </a:extLst>
        </xdr:cNvPr>
        <xdr:cNvSpPr txBox="1"/>
      </xdr:nvSpPr>
      <xdr:spPr>
        <a:xfrm>
          <a:off x="3582043" y="1408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a:extLst>
            <a:ext uri="{FF2B5EF4-FFF2-40B4-BE49-F238E27FC236}">
              <a16:creationId xmlns="" xmlns:a16="http://schemas.microsoft.com/office/drawing/2014/main" id="{00000000-0008-0000-0E00-0000A1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a:extLst>
            <a:ext uri="{FF2B5EF4-FFF2-40B4-BE49-F238E27FC236}">
              <a16:creationId xmlns="" xmlns:a16="http://schemas.microsoft.com/office/drawing/2014/main" id="{00000000-0008-0000-0E00-0000A2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a:extLst>
            <a:ext uri="{FF2B5EF4-FFF2-40B4-BE49-F238E27FC236}">
              <a16:creationId xmlns="" xmlns:a16="http://schemas.microsoft.com/office/drawing/2014/main" id="{00000000-0008-0000-0E00-0000A3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a:extLst>
            <a:ext uri="{FF2B5EF4-FFF2-40B4-BE49-F238E27FC236}">
              <a16:creationId xmlns="" xmlns:a16="http://schemas.microsoft.com/office/drawing/2014/main" id="{00000000-0008-0000-0E00-0000A4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a:extLst>
            <a:ext uri="{FF2B5EF4-FFF2-40B4-BE49-F238E27FC236}">
              <a16:creationId xmlns="" xmlns:a16="http://schemas.microsoft.com/office/drawing/2014/main" id="{00000000-0008-0000-0E00-0000A5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120650</xdr:rowOff>
    </xdr:from>
    <xdr:to>
      <xdr:col>5</xdr:col>
      <xdr:colOff>409575</xdr:colOff>
      <xdr:row>84</xdr:row>
      <xdr:rowOff>50800</xdr:rowOff>
    </xdr:to>
    <xdr:sp macro="" textlink="">
      <xdr:nvSpPr>
        <xdr:cNvPr id="166" name="円/楕円 165">
          <a:extLst>
            <a:ext uri="{FF2B5EF4-FFF2-40B4-BE49-F238E27FC236}">
              <a16:creationId xmlns="" xmlns:a16="http://schemas.microsoft.com/office/drawing/2014/main" id="{00000000-0008-0000-0E00-0000A6000000}"/>
            </a:ext>
          </a:extLst>
        </xdr:cNvPr>
        <xdr:cNvSpPr/>
      </xdr:nvSpPr>
      <xdr:spPr>
        <a:xfrm>
          <a:off x="3746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41927</xdr:rowOff>
    </xdr:from>
    <xdr:ext cx="405111" cy="259045"/>
    <xdr:sp macro="" textlink="">
      <xdr:nvSpPr>
        <xdr:cNvPr id="167" name="n_1mainValue【福祉施設】&#10;有形固定資産減価償却率">
          <a:extLst>
            <a:ext uri="{FF2B5EF4-FFF2-40B4-BE49-F238E27FC236}">
              <a16:creationId xmlns="" xmlns:a16="http://schemas.microsoft.com/office/drawing/2014/main" id="{00000000-0008-0000-0E00-0000A7000000}"/>
            </a:ext>
          </a:extLst>
        </xdr:cNvPr>
        <xdr:cNvSpPr txBox="1"/>
      </xdr:nvSpPr>
      <xdr:spPr>
        <a:xfrm>
          <a:off x="3582043"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a:extLst>
            <a:ext uri="{FF2B5EF4-FFF2-40B4-BE49-F238E27FC236}">
              <a16:creationId xmlns="" xmlns:a16="http://schemas.microsoft.com/office/drawing/2014/main" id="{00000000-0008-0000-0E00-0000A8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a:extLst>
            <a:ext uri="{FF2B5EF4-FFF2-40B4-BE49-F238E27FC236}">
              <a16:creationId xmlns="" xmlns:a16="http://schemas.microsoft.com/office/drawing/2014/main" id="{00000000-0008-0000-0E00-0000A9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a:extLst>
            <a:ext uri="{FF2B5EF4-FFF2-40B4-BE49-F238E27FC236}">
              <a16:creationId xmlns="" xmlns:a16="http://schemas.microsoft.com/office/drawing/2014/main" id="{00000000-0008-0000-0E00-0000AA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a:extLst>
            <a:ext uri="{FF2B5EF4-FFF2-40B4-BE49-F238E27FC236}">
              <a16:creationId xmlns="" xmlns:a16="http://schemas.microsoft.com/office/drawing/2014/main" id="{00000000-0008-0000-0E00-0000AB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a:extLst>
            <a:ext uri="{FF2B5EF4-FFF2-40B4-BE49-F238E27FC236}">
              <a16:creationId xmlns="" xmlns:a16="http://schemas.microsoft.com/office/drawing/2014/main" id="{00000000-0008-0000-0E00-0000AC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a:extLst>
            <a:ext uri="{FF2B5EF4-FFF2-40B4-BE49-F238E27FC236}">
              <a16:creationId xmlns="" xmlns:a16="http://schemas.microsoft.com/office/drawing/2014/main" id="{00000000-0008-0000-0E00-0000AD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a:extLst>
            <a:ext uri="{FF2B5EF4-FFF2-40B4-BE49-F238E27FC236}">
              <a16:creationId xmlns="" xmlns:a16="http://schemas.microsoft.com/office/drawing/2014/main" id="{00000000-0008-0000-0E00-0000AE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a:extLst>
            <a:ext uri="{FF2B5EF4-FFF2-40B4-BE49-F238E27FC236}">
              <a16:creationId xmlns="" xmlns:a16="http://schemas.microsoft.com/office/drawing/2014/main" id="{00000000-0008-0000-0E00-0000AF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a:extLst>
            <a:ext uri="{FF2B5EF4-FFF2-40B4-BE49-F238E27FC236}">
              <a16:creationId xmlns="" xmlns:a16="http://schemas.microsoft.com/office/drawing/2014/main" id="{00000000-0008-0000-0E00-0000B0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a:extLst>
            <a:ext uri="{FF2B5EF4-FFF2-40B4-BE49-F238E27FC236}">
              <a16:creationId xmlns="" xmlns:a16="http://schemas.microsoft.com/office/drawing/2014/main" id="{00000000-0008-0000-0E00-0000B1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78" name="テキスト ボックス 177">
          <a:extLst>
            <a:ext uri="{FF2B5EF4-FFF2-40B4-BE49-F238E27FC236}">
              <a16:creationId xmlns="" xmlns:a16="http://schemas.microsoft.com/office/drawing/2014/main" id="{00000000-0008-0000-0E00-0000B2000000}"/>
            </a:ext>
          </a:extLst>
        </xdr:cNvPr>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179" name="直線コネクタ 178">
          <a:extLst>
            <a:ext uri="{FF2B5EF4-FFF2-40B4-BE49-F238E27FC236}">
              <a16:creationId xmlns="" xmlns:a16="http://schemas.microsoft.com/office/drawing/2014/main" id="{00000000-0008-0000-0E00-0000B3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80" name="テキスト ボックス 179">
          <a:extLst>
            <a:ext uri="{FF2B5EF4-FFF2-40B4-BE49-F238E27FC236}">
              <a16:creationId xmlns="" xmlns:a16="http://schemas.microsoft.com/office/drawing/2014/main" id="{00000000-0008-0000-0E00-0000B4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81" name="直線コネクタ 180">
          <a:extLst>
            <a:ext uri="{FF2B5EF4-FFF2-40B4-BE49-F238E27FC236}">
              <a16:creationId xmlns="" xmlns:a16="http://schemas.microsoft.com/office/drawing/2014/main" id="{00000000-0008-0000-0E00-0000B5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82" name="テキスト ボックス 181">
          <a:extLst>
            <a:ext uri="{FF2B5EF4-FFF2-40B4-BE49-F238E27FC236}">
              <a16:creationId xmlns="" xmlns:a16="http://schemas.microsoft.com/office/drawing/2014/main" id="{00000000-0008-0000-0E00-0000B6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3" name="直線コネクタ 182">
          <a:extLst>
            <a:ext uri="{FF2B5EF4-FFF2-40B4-BE49-F238E27FC236}">
              <a16:creationId xmlns="" xmlns:a16="http://schemas.microsoft.com/office/drawing/2014/main" id="{00000000-0008-0000-0E00-0000B7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84" name="テキスト ボックス 183">
          <a:extLst>
            <a:ext uri="{FF2B5EF4-FFF2-40B4-BE49-F238E27FC236}">
              <a16:creationId xmlns="" xmlns:a16="http://schemas.microsoft.com/office/drawing/2014/main" id="{00000000-0008-0000-0E00-0000B8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85" name="直線コネクタ 184">
          <a:extLst>
            <a:ext uri="{FF2B5EF4-FFF2-40B4-BE49-F238E27FC236}">
              <a16:creationId xmlns="" xmlns:a16="http://schemas.microsoft.com/office/drawing/2014/main" id="{00000000-0008-0000-0E00-0000B9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86" name="テキスト ボックス 185">
          <a:extLst>
            <a:ext uri="{FF2B5EF4-FFF2-40B4-BE49-F238E27FC236}">
              <a16:creationId xmlns="" xmlns:a16="http://schemas.microsoft.com/office/drawing/2014/main" id="{00000000-0008-0000-0E00-0000BA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7" name="直線コネクタ 186">
          <a:extLst>
            <a:ext uri="{FF2B5EF4-FFF2-40B4-BE49-F238E27FC236}">
              <a16:creationId xmlns="" xmlns:a16="http://schemas.microsoft.com/office/drawing/2014/main" id="{00000000-0008-0000-0E00-0000BB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88" name="テキスト ボックス 187">
          <a:extLst>
            <a:ext uri="{FF2B5EF4-FFF2-40B4-BE49-F238E27FC236}">
              <a16:creationId xmlns="" xmlns:a16="http://schemas.microsoft.com/office/drawing/2014/main" id="{00000000-0008-0000-0E00-0000BC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9" name="直線コネクタ 188">
          <a:extLst>
            <a:ext uri="{FF2B5EF4-FFF2-40B4-BE49-F238E27FC236}">
              <a16:creationId xmlns="" xmlns:a16="http://schemas.microsoft.com/office/drawing/2014/main" id="{00000000-0008-0000-0E00-0000BD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0" name="テキスト ボックス 189">
          <a:extLst>
            <a:ext uri="{FF2B5EF4-FFF2-40B4-BE49-F238E27FC236}">
              <a16:creationId xmlns="" xmlns:a16="http://schemas.microsoft.com/office/drawing/2014/main" id="{00000000-0008-0000-0E00-0000BE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1" name="【福祉施設】&#10;一人当たり面積グラフ枠">
          <a:extLst>
            <a:ext uri="{FF2B5EF4-FFF2-40B4-BE49-F238E27FC236}">
              <a16:creationId xmlns="" xmlns:a16="http://schemas.microsoft.com/office/drawing/2014/main" id="{00000000-0008-0000-0E00-0000BF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41911</xdr:rowOff>
    </xdr:from>
    <xdr:to>
      <xdr:col>15</xdr:col>
      <xdr:colOff>180340</xdr:colOff>
      <xdr:row>86</xdr:row>
      <xdr:rowOff>24385</xdr:rowOff>
    </xdr:to>
    <xdr:cxnSp macro="">
      <xdr:nvCxnSpPr>
        <xdr:cNvPr id="192" name="直線コネクタ 191">
          <a:extLst>
            <a:ext uri="{FF2B5EF4-FFF2-40B4-BE49-F238E27FC236}">
              <a16:creationId xmlns="" xmlns:a16="http://schemas.microsoft.com/office/drawing/2014/main" id="{00000000-0008-0000-0E00-0000C0000000}"/>
            </a:ext>
          </a:extLst>
        </xdr:cNvPr>
        <xdr:cNvCxnSpPr/>
      </xdr:nvCxnSpPr>
      <xdr:spPr>
        <a:xfrm flipV="1">
          <a:off x="10476865" y="13415011"/>
          <a:ext cx="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28212</xdr:rowOff>
    </xdr:from>
    <xdr:ext cx="469744" cy="259045"/>
    <xdr:sp macro="" textlink="">
      <xdr:nvSpPr>
        <xdr:cNvPr id="193" name="【福祉施設】&#10;一人当たり面積最小値テキスト">
          <a:extLst>
            <a:ext uri="{FF2B5EF4-FFF2-40B4-BE49-F238E27FC236}">
              <a16:creationId xmlns="" xmlns:a16="http://schemas.microsoft.com/office/drawing/2014/main" id="{00000000-0008-0000-0E00-0000C1000000}"/>
            </a:ext>
          </a:extLst>
        </xdr:cNvPr>
        <xdr:cNvSpPr txBox="1"/>
      </xdr:nvSpPr>
      <xdr:spPr>
        <a:xfrm>
          <a:off x="105664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0.618</a:t>
          </a:r>
          <a:endParaRPr kumimoji="1" lang="ja-JP" altLang="en-US" sz="1000" b="1">
            <a:latin typeface="ＭＳ Ｐゴシック"/>
          </a:endParaRPr>
        </a:p>
      </xdr:txBody>
    </xdr:sp>
    <xdr:clientData/>
  </xdr:oneCellAnchor>
  <xdr:twoCellAnchor>
    <xdr:from>
      <xdr:col>15</xdr:col>
      <xdr:colOff>92075</xdr:colOff>
      <xdr:row>86</xdr:row>
      <xdr:rowOff>24385</xdr:rowOff>
    </xdr:from>
    <xdr:to>
      <xdr:col>15</xdr:col>
      <xdr:colOff>269875</xdr:colOff>
      <xdr:row>86</xdr:row>
      <xdr:rowOff>24385</xdr:rowOff>
    </xdr:to>
    <xdr:cxnSp macro="">
      <xdr:nvCxnSpPr>
        <xdr:cNvPr id="194" name="直線コネクタ 193">
          <a:extLst>
            <a:ext uri="{FF2B5EF4-FFF2-40B4-BE49-F238E27FC236}">
              <a16:creationId xmlns="" xmlns:a16="http://schemas.microsoft.com/office/drawing/2014/main" id="{00000000-0008-0000-0E00-0000C2000000}"/>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160038</xdr:rowOff>
    </xdr:from>
    <xdr:ext cx="469744" cy="259045"/>
    <xdr:sp macro="" textlink="">
      <xdr:nvSpPr>
        <xdr:cNvPr id="195" name="【福祉施設】&#10;一人当たり面積最大値テキスト">
          <a:extLst>
            <a:ext uri="{FF2B5EF4-FFF2-40B4-BE49-F238E27FC236}">
              <a16:creationId xmlns="" xmlns:a16="http://schemas.microsoft.com/office/drawing/2014/main" id="{00000000-0008-0000-0E00-0000C3000000}"/>
            </a:ext>
          </a:extLst>
        </xdr:cNvPr>
        <xdr:cNvSpPr txBox="1"/>
      </xdr:nvSpPr>
      <xdr:spPr>
        <a:xfrm>
          <a:off x="10566400" y="1319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2.395</a:t>
          </a:r>
          <a:endParaRPr kumimoji="1" lang="ja-JP" altLang="en-US" sz="1000" b="1">
            <a:latin typeface="ＭＳ Ｐゴシック"/>
          </a:endParaRPr>
        </a:p>
      </xdr:txBody>
    </xdr:sp>
    <xdr:clientData/>
  </xdr:oneCellAnchor>
  <xdr:twoCellAnchor>
    <xdr:from>
      <xdr:col>15</xdr:col>
      <xdr:colOff>92075</xdr:colOff>
      <xdr:row>78</xdr:row>
      <xdr:rowOff>41911</xdr:rowOff>
    </xdr:from>
    <xdr:to>
      <xdr:col>15</xdr:col>
      <xdr:colOff>269875</xdr:colOff>
      <xdr:row>78</xdr:row>
      <xdr:rowOff>41911</xdr:rowOff>
    </xdr:to>
    <xdr:cxnSp macro="">
      <xdr:nvCxnSpPr>
        <xdr:cNvPr id="196" name="直線コネクタ 195">
          <a:extLst>
            <a:ext uri="{FF2B5EF4-FFF2-40B4-BE49-F238E27FC236}">
              <a16:creationId xmlns="" xmlns:a16="http://schemas.microsoft.com/office/drawing/2014/main" id="{00000000-0008-0000-0E00-0000C4000000}"/>
            </a:ext>
          </a:extLst>
        </xdr:cNvPr>
        <xdr:cNvCxnSpPr/>
      </xdr:nvCxnSpPr>
      <xdr:spPr>
        <a:xfrm>
          <a:off x="10388600" y="1341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62501</xdr:rowOff>
    </xdr:from>
    <xdr:ext cx="469744" cy="259045"/>
    <xdr:sp macro="" textlink="">
      <xdr:nvSpPr>
        <xdr:cNvPr id="197" name="【福祉施設】&#10;一人当たり面積平均値テキスト">
          <a:extLst>
            <a:ext uri="{FF2B5EF4-FFF2-40B4-BE49-F238E27FC236}">
              <a16:creationId xmlns="" xmlns:a16="http://schemas.microsoft.com/office/drawing/2014/main" id="{00000000-0008-0000-0E00-0000C5000000}"/>
            </a:ext>
          </a:extLst>
        </xdr:cNvPr>
        <xdr:cNvSpPr txBox="1"/>
      </xdr:nvSpPr>
      <xdr:spPr>
        <a:xfrm>
          <a:off x="10566400" y="14121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84074</xdr:rowOff>
    </xdr:from>
    <xdr:to>
      <xdr:col>15</xdr:col>
      <xdr:colOff>231775</xdr:colOff>
      <xdr:row>83</xdr:row>
      <xdr:rowOff>14224</xdr:rowOff>
    </xdr:to>
    <xdr:sp macro="" textlink="">
      <xdr:nvSpPr>
        <xdr:cNvPr id="198" name="フローチャート : 判断 197">
          <a:extLst>
            <a:ext uri="{FF2B5EF4-FFF2-40B4-BE49-F238E27FC236}">
              <a16:creationId xmlns="" xmlns:a16="http://schemas.microsoft.com/office/drawing/2014/main" id="{00000000-0008-0000-0E00-0000C6000000}"/>
            </a:ext>
          </a:extLst>
        </xdr:cNvPr>
        <xdr:cNvSpPr/>
      </xdr:nvSpPr>
      <xdr:spPr>
        <a:xfrm>
          <a:off x="10426700" y="141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33782</xdr:rowOff>
    </xdr:from>
    <xdr:to>
      <xdr:col>14</xdr:col>
      <xdr:colOff>79375</xdr:colOff>
      <xdr:row>85</xdr:row>
      <xdr:rowOff>135382</xdr:rowOff>
    </xdr:to>
    <xdr:sp macro="" textlink="">
      <xdr:nvSpPr>
        <xdr:cNvPr id="199" name="フローチャート : 判断 198">
          <a:extLst>
            <a:ext uri="{FF2B5EF4-FFF2-40B4-BE49-F238E27FC236}">
              <a16:creationId xmlns="" xmlns:a16="http://schemas.microsoft.com/office/drawing/2014/main" id="{00000000-0008-0000-0E00-0000C7000000}"/>
            </a:ext>
          </a:extLst>
        </xdr:cNvPr>
        <xdr:cNvSpPr/>
      </xdr:nvSpPr>
      <xdr:spPr>
        <a:xfrm>
          <a:off x="9588500" y="14607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151909</xdr:rowOff>
    </xdr:from>
    <xdr:ext cx="469744" cy="259045"/>
    <xdr:sp macro="" textlink="">
      <xdr:nvSpPr>
        <xdr:cNvPr id="200" name="n_1aveValue【福祉施設】&#10;一人当たり面積">
          <a:extLst>
            <a:ext uri="{FF2B5EF4-FFF2-40B4-BE49-F238E27FC236}">
              <a16:creationId xmlns="" xmlns:a16="http://schemas.microsoft.com/office/drawing/2014/main" id="{00000000-0008-0000-0E00-0000C8000000}"/>
            </a:ext>
          </a:extLst>
        </xdr:cNvPr>
        <xdr:cNvSpPr txBox="1"/>
      </xdr:nvSpPr>
      <xdr:spPr>
        <a:xfrm>
          <a:off x="9391727" y="1438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0.764</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1" name="テキスト ボックス 200">
          <a:extLst>
            <a:ext uri="{FF2B5EF4-FFF2-40B4-BE49-F238E27FC236}">
              <a16:creationId xmlns="" xmlns:a16="http://schemas.microsoft.com/office/drawing/2014/main" id="{00000000-0008-0000-0E00-0000C9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2" name="テキスト ボックス 201">
          <a:extLst>
            <a:ext uri="{FF2B5EF4-FFF2-40B4-BE49-F238E27FC236}">
              <a16:creationId xmlns="" xmlns:a16="http://schemas.microsoft.com/office/drawing/2014/main" id="{00000000-0008-0000-0E00-0000CA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3" name="テキスト ボックス 202">
          <a:extLst>
            <a:ext uri="{FF2B5EF4-FFF2-40B4-BE49-F238E27FC236}">
              <a16:creationId xmlns="" xmlns:a16="http://schemas.microsoft.com/office/drawing/2014/main" id="{00000000-0008-0000-0E00-0000CB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4" name="テキスト ボックス 203">
          <a:extLst>
            <a:ext uri="{FF2B5EF4-FFF2-40B4-BE49-F238E27FC236}">
              <a16:creationId xmlns="" xmlns:a16="http://schemas.microsoft.com/office/drawing/2014/main" id="{00000000-0008-0000-0E00-0000CC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5" name="テキスト ボックス 204">
          <a:extLst>
            <a:ext uri="{FF2B5EF4-FFF2-40B4-BE49-F238E27FC236}">
              <a16:creationId xmlns="" xmlns:a16="http://schemas.microsoft.com/office/drawing/2014/main" id="{00000000-0008-0000-0E00-0000CD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121413</xdr:rowOff>
    </xdr:from>
    <xdr:to>
      <xdr:col>14</xdr:col>
      <xdr:colOff>79375</xdr:colOff>
      <xdr:row>86</xdr:row>
      <xdr:rowOff>51563</xdr:rowOff>
    </xdr:to>
    <xdr:sp macro="" textlink="">
      <xdr:nvSpPr>
        <xdr:cNvPr id="206" name="円/楕円 205">
          <a:extLst>
            <a:ext uri="{FF2B5EF4-FFF2-40B4-BE49-F238E27FC236}">
              <a16:creationId xmlns="" xmlns:a16="http://schemas.microsoft.com/office/drawing/2014/main" id="{00000000-0008-0000-0E00-0000CE000000}"/>
            </a:ext>
          </a:extLst>
        </xdr:cNvPr>
        <xdr:cNvSpPr/>
      </xdr:nvSpPr>
      <xdr:spPr>
        <a:xfrm>
          <a:off x="9588500" y="1469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42690</xdr:rowOff>
    </xdr:from>
    <xdr:ext cx="469744" cy="259045"/>
    <xdr:sp macro="" textlink="">
      <xdr:nvSpPr>
        <xdr:cNvPr id="207" name="n_1mainValue【福祉施設】&#10;一人当たり面積">
          <a:extLst>
            <a:ext uri="{FF2B5EF4-FFF2-40B4-BE49-F238E27FC236}">
              <a16:creationId xmlns="" xmlns:a16="http://schemas.microsoft.com/office/drawing/2014/main" id="{00000000-0008-0000-0E00-0000CF000000}"/>
            </a:ext>
          </a:extLst>
        </xdr:cNvPr>
        <xdr:cNvSpPr txBox="1"/>
      </xdr:nvSpPr>
      <xdr:spPr>
        <a:xfrm>
          <a:off x="9391727" y="147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0.649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8" name="正方形/長方形 207">
          <a:extLst>
            <a:ext uri="{FF2B5EF4-FFF2-40B4-BE49-F238E27FC236}">
              <a16:creationId xmlns="" xmlns:a16="http://schemas.microsoft.com/office/drawing/2014/main" id="{00000000-0008-0000-0E00-0000D0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9" name="正方形/長方形 208">
          <a:extLst>
            <a:ext uri="{FF2B5EF4-FFF2-40B4-BE49-F238E27FC236}">
              <a16:creationId xmlns="" xmlns:a16="http://schemas.microsoft.com/office/drawing/2014/main" id="{00000000-0008-0000-0E00-0000D1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0" name="正方形/長方形 209">
          <a:extLst>
            <a:ext uri="{FF2B5EF4-FFF2-40B4-BE49-F238E27FC236}">
              <a16:creationId xmlns="" xmlns:a16="http://schemas.microsoft.com/office/drawing/2014/main" id="{00000000-0008-0000-0E00-0000D2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1" name="正方形/長方形 210">
          <a:extLst>
            <a:ext uri="{FF2B5EF4-FFF2-40B4-BE49-F238E27FC236}">
              <a16:creationId xmlns="" xmlns:a16="http://schemas.microsoft.com/office/drawing/2014/main" id="{00000000-0008-0000-0E00-0000D3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2" name="正方形/長方形 211">
          <a:extLst>
            <a:ext uri="{FF2B5EF4-FFF2-40B4-BE49-F238E27FC236}">
              <a16:creationId xmlns="" xmlns:a16="http://schemas.microsoft.com/office/drawing/2014/main" id="{00000000-0008-0000-0E00-0000D4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3" name="正方形/長方形 212">
          <a:extLst>
            <a:ext uri="{FF2B5EF4-FFF2-40B4-BE49-F238E27FC236}">
              <a16:creationId xmlns="" xmlns:a16="http://schemas.microsoft.com/office/drawing/2014/main" id="{00000000-0008-0000-0E00-0000D5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4" name="正方形/長方形 213">
          <a:extLst>
            <a:ext uri="{FF2B5EF4-FFF2-40B4-BE49-F238E27FC236}">
              <a16:creationId xmlns="" xmlns:a16="http://schemas.microsoft.com/office/drawing/2014/main" id="{00000000-0008-0000-0E00-0000D6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5" name="正方形/長方形 214">
          <a:extLst>
            <a:ext uri="{FF2B5EF4-FFF2-40B4-BE49-F238E27FC236}">
              <a16:creationId xmlns="" xmlns:a16="http://schemas.microsoft.com/office/drawing/2014/main" id="{00000000-0008-0000-0E00-0000D7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6" name="正方形/長方形 215">
          <a:extLst>
            <a:ext uri="{FF2B5EF4-FFF2-40B4-BE49-F238E27FC236}">
              <a16:creationId xmlns="" xmlns:a16="http://schemas.microsoft.com/office/drawing/2014/main" id="{00000000-0008-0000-0E00-0000D8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7" name="正方形/長方形 216">
          <a:extLst>
            <a:ext uri="{FF2B5EF4-FFF2-40B4-BE49-F238E27FC236}">
              <a16:creationId xmlns="" xmlns:a16="http://schemas.microsoft.com/office/drawing/2014/main" id="{00000000-0008-0000-0E00-0000D9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8" name="正方形/長方形 217">
          <a:extLst>
            <a:ext uri="{FF2B5EF4-FFF2-40B4-BE49-F238E27FC236}">
              <a16:creationId xmlns="" xmlns:a16="http://schemas.microsoft.com/office/drawing/2014/main" id="{00000000-0008-0000-0E00-0000DA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9" name="正方形/長方形 218">
          <a:extLst>
            <a:ext uri="{FF2B5EF4-FFF2-40B4-BE49-F238E27FC236}">
              <a16:creationId xmlns="" xmlns:a16="http://schemas.microsoft.com/office/drawing/2014/main" id="{00000000-0008-0000-0E00-0000DB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0" name="正方形/長方形 219">
          <a:extLst>
            <a:ext uri="{FF2B5EF4-FFF2-40B4-BE49-F238E27FC236}">
              <a16:creationId xmlns="" xmlns:a16="http://schemas.microsoft.com/office/drawing/2014/main" id="{00000000-0008-0000-0E00-0000DC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1" name="正方形/長方形 220">
          <a:extLst>
            <a:ext uri="{FF2B5EF4-FFF2-40B4-BE49-F238E27FC236}">
              <a16:creationId xmlns="" xmlns:a16="http://schemas.microsoft.com/office/drawing/2014/main" id="{00000000-0008-0000-0E00-0000DD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2" name="正方形/長方形 221">
          <a:extLst>
            <a:ext uri="{FF2B5EF4-FFF2-40B4-BE49-F238E27FC236}">
              <a16:creationId xmlns="" xmlns:a16="http://schemas.microsoft.com/office/drawing/2014/main" id="{00000000-0008-0000-0E00-0000DE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3" name="正方形/長方形 222">
          <a:extLst>
            <a:ext uri="{FF2B5EF4-FFF2-40B4-BE49-F238E27FC236}">
              <a16:creationId xmlns="" xmlns:a16="http://schemas.microsoft.com/office/drawing/2014/main" id="{00000000-0008-0000-0E00-0000DF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4" name="正方形/長方形 223">
          <a:extLst>
            <a:ext uri="{FF2B5EF4-FFF2-40B4-BE49-F238E27FC236}">
              <a16:creationId xmlns="" xmlns:a16="http://schemas.microsoft.com/office/drawing/2014/main" id="{00000000-0008-0000-0E00-0000E0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5" name="正方形/長方形 224">
          <a:extLst>
            <a:ext uri="{FF2B5EF4-FFF2-40B4-BE49-F238E27FC236}">
              <a16:creationId xmlns="" xmlns:a16="http://schemas.microsoft.com/office/drawing/2014/main" id="{00000000-0008-0000-0E00-0000E1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6" name="正方形/長方形 225">
          <a:extLst>
            <a:ext uri="{FF2B5EF4-FFF2-40B4-BE49-F238E27FC236}">
              <a16:creationId xmlns="" xmlns:a16="http://schemas.microsoft.com/office/drawing/2014/main" id="{00000000-0008-0000-0E00-0000E2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7" name="正方形/長方形 226">
          <a:extLst>
            <a:ext uri="{FF2B5EF4-FFF2-40B4-BE49-F238E27FC236}">
              <a16:creationId xmlns="" xmlns:a16="http://schemas.microsoft.com/office/drawing/2014/main" id="{00000000-0008-0000-0E00-0000E3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8" name="正方形/長方形 227">
          <a:extLst>
            <a:ext uri="{FF2B5EF4-FFF2-40B4-BE49-F238E27FC236}">
              <a16:creationId xmlns="" xmlns:a16="http://schemas.microsoft.com/office/drawing/2014/main" id="{00000000-0008-0000-0E00-0000E4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9" name="正方形/長方形 228">
          <a:extLst>
            <a:ext uri="{FF2B5EF4-FFF2-40B4-BE49-F238E27FC236}">
              <a16:creationId xmlns="" xmlns:a16="http://schemas.microsoft.com/office/drawing/2014/main" id="{00000000-0008-0000-0E00-0000E5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0" name="正方形/長方形 229">
          <a:extLst>
            <a:ext uri="{FF2B5EF4-FFF2-40B4-BE49-F238E27FC236}">
              <a16:creationId xmlns="" xmlns:a16="http://schemas.microsoft.com/office/drawing/2014/main" id="{00000000-0008-0000-0E00-0000E6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1" name="正方形/長方形 230">
          <a:extLst>
            <a:ext uri="{FF2B5EF4-FFF2-40B4-BE49-F238E27FC236}">
              <a16:creationId xmlns="" xmlns:a16="http://schemas.microsoft.com/office/drawing/2014/main" id="{00000000-0008-0000-0E00-0000E7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2" name="テキスト ボックス 231">
          <a:extLst>
            <a:ext uri="{FF2B5EF4-FFF2-40B4-BE49-F238E27FC236}">
              <a16:creationId xmlns="" xmlns:a16="http://schemas.microsoft.com/office/drawing/2014/main" id="{00000000-0008-0000-0E00-0000E8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3" name="直線コネクタ 232">
          <a:extLst>
            <a:ext uri="{FF2B5EF4-FFF2-40B4-BE49-F238E27FC236}">
              <a16:creationId xmlns="" xmlns:a16="http://schemas.microsoft.com/office/drawing/2014/main" id="{00000000-0008-0000-0E00-0000E9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4" name="テキスト ボックス 233">
          <a:extLst>
            <a:ext uri="{FF2B5EF4-FFF2-40B4-BE49-F238E27FC236}">
              <a16:creationId xmlns="" xmlns:a16="http://schemas.microsoft.com/office/drawing/2014/main" id="{00000000-0008-0000-0E00-0000EA00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35" name="直線コネクタ 234">
          <a:extLst>
            <a:ext uri="{FF2B5EF4-FFF2-40B4-BE49-F238E27FC236}">
              <a16:creationId xmlns="" xmlns:a16="http://schemas.microsoft.com/office/drawing/2014/main" id="{00000000-0008-0000-0E00-0000EB00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36" name="テキスト ボックス 235">
          <a:extLst>
            <a:ext uri="{FF2B5EF4-FFF2-40B4-BE49-F238E27FC236}">
              <a16:creationId xmlns="" xmlns:a16="http://schemas.microsoft.com/office/drawing/2014/main" id="{00000000-0008-0000-0E00-0000EC00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37" name="直線コネクタ 236">
          <a:extLst>
            <a:ext uri="{FF2B5EF4-FFF2-40B4-BE49-F238E27FC236}">
              <a16:creationId xmlns="" xmlns:a16="http://schemas.microsoft.com/office/drawing/2014/main" id="{00000000-0008-0000-0E00-0000ED00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38" name="テキスト ボックス 237">
          <a:extLst>
            <a:ext uri="{FF2B5EF4-FFF2-40B4-BE49-F238E27FC236}">
              <a16:creationId xmlns="" xmlns:a16="http://schemas.microsoft.com/office/drawing/2014/main" id="{00000000-0008-0000-0E00-0000EE00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39" name="直線コネクタ 238">
          <a:extLst>
            <a:ext uri="{FF2B5EF4-FFF2-40B4-BE49-F238E27FC236}">
              <a16:creationId xmlns="" xmlns:a16="http://schemas.microsoft.com/office/drawing/2014/main" id="{00000000-0008-0000-0E00-0000EF00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40" name="テキスト ボックス 239">
          <a:extLst>
            <a:ext uri="{FF2B5EF4-FFF2-40B4-BE49-F238E27FC236}">
              <a16:creationId xmlns="" xmlns:a16="http://schemas.microsoft.com/office/drawing/2014/main" id="{00000000-0008-0000-0E00-0000F000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41" name="直線コネクタ 240">
          <a:extLst>
            <a:ext uri="{FF2B5EF4-FFF2-40B4-BE49-F238E27FC236}">
              <a16:creationId xmlns="" xmlns:a16="http://schemas.microsoft.com/office/drawing/2014/main" id="{00000000-0008-0000-0E00-0000F100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42" name="テキスト ボックス 241">
          <a:extLst>
            <a:ext uri="{FF2B5EF4-FFF2-40B4-BE49-F238E27FC236}">
              <a16:creationId xmlns="" xmlns:a16="http://schemas.microsoft.com/office/drawing/2014/main" id="{00000000-0008-0000-0E00-0000F200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43" name="直線コネクタ 242">
          <a:extLst>
            <a:ext uri="{FF2B5EF4-FFF2-40B4-BE49-F238E27FC236}">
              <a16:creationId xmlns="" xmlns:a16="http://schemas.microsoft.com/office/drawing/2014/main" id="{00000000-0008-0000-0E00-0000F300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244" name="テキスト ボックス 243">
          <a:extLst>
            <a:ext uri="{FF2B5EF4-FFF2-40B4-BE49-F238E27FC236}">
              <a16:creationId xmlns="" xmlns:a16="http://schemas.microsoft.com/office/drawing/2014/main" id="{00000000-0008-0000-0E00-0000F400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5" name="直線コネクタ 244">
          <a:extLst>
            <a:ext uri="{FF2B5EF4-FFF2-40B4-BE49-F238E27FC236}">
              <a16:creationId xmlns="" xmlns:a16="http://schemas.microsoft.com/office/drawing/2014/main" id="{00000000-0008-0000-0E00-0000F5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46" name="テキスト ボックス 245">
          <a:extLst>
            <a:ext uri="{FF2B5EF4-FFF2-40B4-BE49-F238E27FC236}">
              <a16:creationId xmlns="" xmlns:a16="http://schemas.microsoft.com/office/drawing/2014/main" id="{00000000-0008-0000-0E00-0000F600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7" name="【一般廃棄物処理施設】&#10;有形固定資産減価償却率グラフ枠">
          <a:extLst>
            <a:ext uri="{FF2B5EF4-FFF2-40B4-BE49-F238E27FC236}">
              <a16:creationId xmlns="" xmlns:a16="http://schemas.microsoft.com/office/drawing/2014/main" id="{00000000-0008-0000-0E00-0000F7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15240</xdr:rowOff>
    </xdr:from>
    <xdr:to>
      <xdr:col>23</xdr:col>
      <xdr:colOff>516889</xdr:colOff>
      <xdr:row>40</xdr:row>
      <xdr:rowOff>15240</xdr:rowOff>
    </xdr:to>
    <xdr:cxnSp macro="">
      <xdr:nvCxnSpPr>
        <xdr:cNvPr id="248" name="直線コネクタ 247">
          <a:extLst>
            <a:ext uri="{FF2B5EF4-FFF2-40B4-BE49-F238E27FC236}">
              <a16:creationId xmlns="" xmlns:a16="http://schemas.microsoft.com/office/drawing/2014/main" id="{00000000-0008-0000-0E00-0000F8000000}"/>
            </a:ext>
          </a:extLst>
        </xdr:cNvPr>
        <xdr:cNvCxnSpPr/>
      </xdr:nvCxnSpPr>
      <xdr:spPr>
        <a:xfrm flipV="1">
          <a:off x="16318864" y="584454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19067</xdr:rowOff>
    </xdr:from>
    <xdr:ext cx="405111" cy="259045"/>
    <xdr:sp macro="" textlink="">
      <xdr:nvSpPr>
        <xdr:cNvPr id="249" name="【一般廃棄物処理施設】&#10;有形固定資産減価償却率最小値テキスト">
          <a:extLst>
            <a:ext uri="{FF2B5EF4-FFF2-40B4-BE49-F238E27FC236}">
              <a16:creationId xmlns="" xmlns:a16="http://schemas.microsoft.com/office/drawing/2014/main" id="{00000000-0008-0000-0E00-0000F9000000}"/>
            </a:ext>
          </a:extLst>
        </xdr:cNvPr>
        <xdr:cNvSpPr txBox="1"/>
      </xdr:nvSpPr>
      <xdr:spPr>
        <a:xfrm>
          <a:off x="16408400"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23</xdr:col>
      <xdr:colOff>428625</xdr:colOff>
      <xdr:row>40</xdr:row>
      <xdr:rowOff>15240</xdr:rowOff>
    </xdr:from>
    <xdr:to>
      <xdr:col>23</xdr:col>
      <xdr:colOff>606425</xdr:colOff>
      <xdr:row>40</xdr:row>
      <xdr:rowOff>15240</xdr:rowOff>
    </xdr:to>
    <xdr:cxnSp macro="">
      <xdr:nvCxnSpPr>
        <xdr:cNvPr id="250" name="直線コネクタ 249">
          <a:extLst>
            <a:ext uri="{FF2B5EF4-FFF2-40B4-BE49-F238E27FC236}">
              <a16:creationId xmlns="" xmlns:a16="http://schemas.microsoft.com/office/drawing/2014/main" id="{00000000-0008-0000-0E00-0000FA000000}"/>
            </a:ext>
          </a:extLst>
        </xdr:cNvPr>
        <xdr:cNvCxnSpPr/>
      </xdr:nvCxnSpPr>
      <xdr:spPr>
        <a:xfrm>
          <a:off x="16230600" y="687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133367</xdr:rowOff>
    </xdr:from>
    <xdr:ext cx="405111" cy="259045"/>
    <xdr:sp macro="" textlink="">
      <xdr:nvSpPr>
        <xdr:cNvPr id="251" name="【一般廃棄物処理施設】&#10;有形固定資産減価償却率最大値テキスト">
          <a:extLst>
            <a:ext uri="{FF2B5EF4-FFF2-40B4-BE49-F238E27FC236}">
              <a16:creationId xmlns="" xmlns:a16="http://schemas.microsoft.com/office/drawing/2014/main" id="{00000000-0008-0000-0E00-0000FB000000}"/>
            </a:ext>
          </a:extLst>
        </xdr:cNvPr>
        <xdr:cNvSpPr txBox="1"/>
      </xdr:nvSpPr>
      <xdr:spPr>
        <a:xfrm>
          <a:off x="16408400" y="561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428625</xdr:colOff>
      <xdr:row>34</xdr:row>
      <xdr:rowOff>15240</xdr:rowOff>
    </xdr:from>
    <xdr:to>
      <xdr:col>23</xdr:col>
      <xdr:colOff>606425</xdr:colOff>
      <xdr:row>34</xdr:row>
      <xdr:rowOff>15240</xdr:rowOff>
    </xdr:to>
    <xdr:cxnSp macro="">
      <xdr:nvCxnSpPr>
        <xdr:cNvPr id="252" name="直線コネクタ 251">
          <a:extLst>
            <a:ext uri="{FF2B5EF4-FFF2-40B4-BE49-F238E27FC236}">
              <a16:creationId xmlns="" xmlns:a16="http://schemas.microsoft.com/office/drawing/2014/main" id="{00000000-0008-0000-0E00-0000FC000000}"/>
            </a:ext>
          </a:extLst>
        </xdr:cNvPr>
        <xdr:cNvCxnSpPr/>
      </xdr:nvCxnSpPr>
      <xdr:spPr>
        <a:xfrm>
          <a:off x="16230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17</xdr:rowOff>
    </xdr:from>
    <xdr:ext cx="405111" cy="259045"/>
    <xdr:sp macro="" textlink="">
      <xdr:nvSpPr>
        <xdr:cNvPr id="253" name="【一般廃棄物処理施設】&#10;有形固定資産減価償却率平均値テキスト">
          <a:extLst>
            <a:ext uri="{FF2B5EF4-FFF2-40B4-BE49-F238E27FC236}">
              <a16:creationId xmlns="" xmlns:a16="http://schemas.microsoft.com/office/drawing/2014/main" id="{00000000-0008-0000-0E00-0000FD000000}"/>
            </a:ext>
          </a:extLst>
        </xdr:cNvPr>
        <xdr:cNvSpPr txBox="1"/>
      </xdr:nvSpPr>
      <xdr:spPr>
        <a:xfrm>
          <a:off x="16408400" y="634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21590</xdr:rowOff>
    </xdr:from>
    <xdr:to>
      <xdr:col>23</xdr:col>
      <xdr:colOff>568325</xdr:colOff>
      <xdr:row>37</xdr:row>
      <xdr:rowOff>123190</xdr:rowOff>
    </xdr:to>
    <xdr:sp macro="" textlink="">
      <xdr:nvSpPr>
        <xdr:cNvPr id="254" name="フローチャート : 判断 253">
          <a:extLst>
            <a:ext uri="{FF2B5EF4-FFF2-40B4-BE49-F238E27FC236}">
              <a16:creationId xmlns="" xmlns:a16="http://schemas.microsoft.com/office/drawing/2014/main" id="{00000000-0008-0000-0E00-0000FE000000}"/>
            </a:ext>
          </a:extLst>
        </xdr:cNvPr>
        <xdr:cNvSpPr/>
      </xdr:nvSpPr>
      <xdr:spPr>
        <a:xfrm>
          <a:off x="16268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132080</xdr:rowOff>
    </xdr:from>
    <xdr:to>
      <xdr:col>22</xdr:col>
      <xdr:colOff>415925</xdr:colOff>
      <xdr:row>38</xdr:row>
      <xdr:rowOff>62230</xdr:rowOff>
    </xdr:to>
    <xdr:sp macro="" textlink="">
      <xdr:nvSpPr>
        <xdr:cNvPr id="255" name="フローチャート : 判断 254">
          <a:extLst>
            <a:ext uri="{FF2B5EF4-FFF2-40B4-BE49-F238E27FC236}">
              <a16:creationId xmlns="" xmlns:a16="http://schemas.microsoft.com/office/drawing/2014/main" id="{00000000-0008-0000-0E00-0000FF000000}"/>
            </a:ext>
          </a:extLst>
        </xdr:cNvPr>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78757</xdr:rowOff>
    </xdr:from>
    <xdr:ext cx="405111" cy="259045"/>
    <xdr:sp macro="" textlink="">
      <xdr:nvSpPr>
        <xdr:cNvPr id="256" name="n_1aveValue【一般廃棄物処理施設】&#10;有形固定資産減価償却率">
          <a:extLst>
            <a:ext uri="{FF2B5EF4-FFF2-40B4-BE49-F238E27FC236}">
              <a16:creationId xmlns="" xmlns:a16="http://schemas.microsoft.com/office/drawing/2014/main" id="{00000000-0008-0000-0E00-000000010000}"/>
            </a:ext>
          </a:extLst>
        </xdr:cNvPr>
        <xdr:cNvSpPr txBox="1"/>
      </xdr:nvSpPr>
      <xdr:spPr>
        <a:xfrm>
          <a:off x="15266043"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57" name="テキスト ボックス 256">
          <a:extLst>
            <a:ext uri="{FF2B5EF4-FFF2-40B4-BE49-F238E27FC236}">
              <a16:creationId xmlns="" xmlns:a16="http://schemas.microsoft.com/office/drawing/2014/main" id="{00000000-0008-0000-0E00-00000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8" name="テキスト ボックス 257">
          <a:extLst>
            <a:ext uri="{FF2B5EF4-FFF2-40B4-BE49-F238E27FC236}">
              <a16:creationId xmlns="" xmlns:a16="http://schemas.microsoft.com/office/drawing/2014/main" id="{00000000-0008-0000-0E00-00000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9" name="テキスト ボックス 258">
          <a:extLst>
            <a:ext uri="{FF2B5EF4-FFF2-40B4-BE49-F238E27FC236}">
              <a16:creationId xmlns="" xmlns:a16="http://schemas.microsoft.com/office/drawing/2014/main" id="{00000000-0008-0000-0E00-00000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0" name="テキスト ボックス 259">
          <a:extLst>
            <a:ext uri="{FF2B5EF4-FFF2-40B4-BE49-F238E27FC236}">
              <a16:creationId xmlns="" xmlns:a16="http://schemas.microsoft.com/office/drawing/2014/main" id="{00000000-0008-0000-0E00-00000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1" name="テキスト ボックス 260">
          <a:extLst>
            <a:ext uri="{FF2B5EF4-FFF2-40B4-BE49-F238E27FC236}">
              <a16:creationId xmlns="" xmlns:a16="http://schemas.microsoft.com/office/drawing/2014/main" id="{00000000-0008-0000-0E00-00000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44450</xdr:rowOff>
    </xdr:from>
    <xdr:to>
      <xdr:col>22</xdr:col>
      <xdr:colOff>415925</xdr:colOff>
      <xdr:row>41</xdr:row>
      <xdr:rowOff>146050</xdr:rowOff>
    </xdr:to>
    <xdr:sp macro="" textlink="">
      <xdr:nvSpPr>
        <xdr:cNvPr id="262" name="円/楕円 261">
          <a:extLst>
            <a:ext uri="{FF2B5EF4-FFF2-40B4-BE49-F238E27FC236}">
              <a16:creationId xmlns="" xmlns:a16="http://schemas.microsoft.com/office/drawing/2014/main" id="{00000000-0008-0000-0E00-000006010000}"/>
            </a:ext>
          </a:extLst>
        </xdr:cNvPr>
        <xdr:cNvSpPr/>
      </xdr:nvSpPr>
      <xdr:spPr>
        <a:xfrm>
          <a:off x="15430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137177</xdr:rowOff>
    </xdr:from>
    <xdr:ext cx="405111" cy="259045"/>
    <xdr:sp macro="" textlink="">
      <xdr:nvSpPr>
        <xdr:cNvPr id="263" name="n_1mainValue【一般廃棄物処理施設】&#10;有形固定資産減価償却率">
          <a:extLst>
            <a:ext uri="{FF2B5EF4-FFF2-40B4-BE49-F238E27FC236}">
              <a16:creationId xmlns="" xmlns:a16="http://schemas.microsoft.com/office/drawing/2014/main" id="{00000000-0008-0000-0E00-000007010000}"/>
            </a:ext>
          </a:extLst>
        </xdr:cNvPr>
        <xdr:cNvSpPr txBox="1"/>
      </xdr:nvSpPr>
      <xdr:spPr>
        <a:xfrm>
          <a:off x="15266043"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4" name="正方形/長方形 263">
          <a:extLst>
            <a:ext uri="{FF2B5EF4-FFF2-40B4-BE49-F238E27FC236}">
              <a16:creationId xmlns="" xmlns:a16="http://schemas.microsoft.com/office/drawing/2014/main" id="{00000000-0008-0000-0E00-00000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5" name="正方形/長方形 264">
          <a:extLst>
            <a:ext uri="{FF2B5EF4-FFF2-40B4-BE49-F238E27FC236}">
              <a16:creationId xmlns="" xmlns:a16="http://schemas.microsoft.com/office/drawing/2014/main" id="{00000000-0008-0000-0E00-00000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6" name="正方形/長方形 265">
          <a:extLst>
            <a:ext uri="{FF2B5EF4-FFF2-40B4-BE49-F238E27FC236}">
              <a16:creationId xmlns="" xmlns:a16="http://schemas.microsoft.com/office/drawing/2014/main" id="{00000000-0008-0000-0E00-00000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7" name="正方形/長方形 266">
          <a:extLst>
            <a:ext uri="{FF2B5EF4-FFF2-40B4-BE49-F238E27FC236}">
              <a16:creationId xmlns="" xmlns:a16="http://schemas.microsoft.com/office/drawing/2014/main" id="{00000000-0008-0000-0E00-00000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8" name="正方形/長方形 267">
          <a:extLst>
            <a:ext uri="{FF2B5EF4-FFF2-40B4-BE49-F238E27FC236}">
              <a16:creationId xmlns="" xmlns:a16="http://schemas.microsoft.com/office/drawing/2014/main" id="{00000000-0008-0000-0E00-00000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9" name="正方形/長方形 268">
          <a:extLst>
            <a:ext uri="{FF2B5EF4-FFF2-40B4-BE49-F238E27FC236}">
              <a16:creationId xmlns="" xmlns:a16="http://schemas.microsoft.com/office/drawing/2014/main" id="{00000000-0008-0000-0E00-00000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70" name="正方形/長方形 269">
          <a:extLst>
            <a:ext uri="{FF2B5EF4-FFF2-40B4-BE49-F238E27FC236}">
              <a16:creationId xmlns="" xmlns:a16="http://schemas.microsoft.com/office/drawing/2014/main" id="{00000000-0008-0000-0E00-00000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1,804,786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71" name="正方形/長方形 270">
          <a:extLst>
            <a:ext uri="{FF2B5EF4-FFF2-40B4-BE49-F238E27FC236}">
              <a16:creationId xmlns="" xmlns:a16="http://schemas.microsoft.com/office/drawing/2014/main" id="{00000000-0008-0000-0E00-00000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2" name="テキスト ボックス 271">
          <a:extLst>
            <a:ext uri="{FF2B5EF4-FFF2-40B4-BE49-F238E27FC236}">
              <a16:creationId xmlns="" xmlns:a16="http://schemas.microsoft.com/office/drawing/2014/main" id="{00000000-0008-0000-0E00-00001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3" name="直線コネクタ 272">
          <a:extLst>
            <a:ext uri="{FF2B5EF4-FFF2-40B4-BE49-F238E27FC236}">
              <a16:creationId xmlns="" xmlns:a16="http://schemas.microsoft.com/office/drawing/2014/main" id="{00000000-0008-0000-0E00-00001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74" name="直線コネクタ 273">
          <a:extLst>
            <a:ext uri="{FF2B5EF4-FFF2-40B4-BE49-F238E27FC236}">
              <a16:creationId xmlns="" xmlns:a16="http://schemas.microsoft.com/office/drawing/2014/main" id="{00000000-0008-0000-0E00-000012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275" name="テキスト ボックス 274">
          <a:extLst>
            <a:ext uri="{FF2B5EF4-FFF2-40B4-BE49-F238E27FC236}">
              <a16:creationId xmlns="" xmlns:a16="http://schemas.microsoft.com/office/drawing/2014/main" id="{00000000-0008-0000-0E00-000013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6" name="直線コネクタ 275">
          <a:extLst>
            <a:ext uri="{FF2B5EF4-FFF2-40B4-BE49-F238E27FC236}">
              <a16:creationId xmlns="" xmlns:a16="http://schemas.microsoft.com/office/drawing/2014/main" id="{00000000-0008-0000-0E00-000014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39</xdr:row>
      <xdr:rowOff>29227</xdr:rowOff>
    </xdr:from>
    <xdr:ext cx="595419" cy="259045"/>
    <xdr:sp macro="" textlink="">
      <xdr:nvSpPr>
        <xdr:cNvPr id="277" name="テキスト ボックス 276">
          <a:extLst>
            <a:ext uri="{FF2B5EF4-FFF2-40B4-BE49-F238E27FC236}">
              <a16:creationId xmlns="" xmlns:a16="http://schemas.microsoft.com/office/drawing/2014/main" id="{00000000-0008-0000-0E00-000015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78" name="直線コネクタ 277">
          <a:extLst>
            <a:ext uri="{FF2B5EF4-FFF2-40B4-BE49-F238E27FC236}">
              <a16:creationId xmlns="" xmlns:a16="http://schemas.microsoft.com/office/drawing/2014/main" id="{00000000-0008-0000-0E00-000016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279" name="テキスト ボックス 278">
          <a:extLst>
            <a:ext uri="{FF2B5EF4-FFF2-40B4-BE49-F238E27FC236}">
              <a16:creationId xmlns="" xmlns:a16="http://schemas.microsoft.com/office/drawing/2014/main" id="{00000000-0008-0000-0E00-000017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80" name="直線コネクタ 279">
          <a:extLst>
            <a:ext uri="{FF2B5EF4-FFF2-40B4-BE49-F238E27FC236}">
              <a16:creationId xmlns="" xmlns:a16="http://schemas.microsoft.com/office/drawing/2014/main" id="{00000000-0008-0000-0E00-000018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281" name="テキスト ボックス 280">
          <a:extLst>
            <a:ext uri="{FF2B5EF4-FFF2-40B4-BE49-F238E27FC236}">
              <a16:creationId xmlns="" xmlns:a16="http://schemas.microsoft.com/office/drawing/2014/main" id="{00000000-0008-0000-0E00-000019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82" name="直線コネクタ 281">
          <a:extLst>
            <a:ext uri="{FF2B5EF4-FFF2-40B4-BE49-F238E27FC236}">
              <a16:creationId xmlns="" xmlns:a16="http://schemas.microsoft.com/office/drawing/2014/main" id="{00000000-0008-0000-0E00-00001A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283" name="テキスト ボックス 282">
          <a:extLst>
            <a:ext uri="{FF2B5EF4-FFF2-40B4-BE49-F238E27FC236}">
              <a16:creationId xmlns="" xmlns:a16="http://schemas.microsoft.com/office/drawing/2014/main" id="{00000000-0008-0000-0E00-00001B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4" name="直線コネクタ 283">
          <a:extLst>
            <a:ext uri="{FF2B5EF4-FFF2-40B4-BE49-F238E27FC236}">
              <a16:creationId xmlns="" xmlns:a16="http://schemas.microsoft.com/office/drawing/2014/main" id="{00000000-0008-0000-0E00-00001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30</xdr:row>
      <xdr:rowOff>48277</xdr:rowOff>
    </xdr:from>
    <xdr:ext cx="685572" cy="259045"/>
    <xdr:sp macro="" textlink="">
      <xdr:nvSpPr>
        <xdr:cNvPr id="285" name="テキスト ボックス 284">
          <a:extLst>
            <a:ext uri="{FF2B5EF4-FFF2-40B4-BE49-F238E27FC236}">
              <a16:creationId xmlns="" xmlns:a16="http://schemas.microsoft.com/office/drawing/2014/main" id="{00000000-0008-0000-0E00-00001D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6" name="【一般廃棄物処理施設】&#10;一人当たり有形固定資産（償却資産）額グラフ枠">
          <a:extLst>
            <a:ext uri="{FF2B5EF4-FFF2-40B4-BE49-F238E27FC236}">
              <a16:creationId xmlns="" xmlns:a16="http://schemas.microsoft.com/office/drawing/2014/main" id="{00000000-0008-0000-0E00-00001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39</xdr:row>
      <xdr:rowOff>606</xdr:rowOff>
    </xdr:from>
    <xdr:to>
      <xdr:col>32</xdr:col>
      <xdr:colOff>186689</xdr:colOff>
      <xdr:row>42</xdr:row>
      <xdr:rowOff>21490</xdr:rowOff>
    </xdr:to>
    <xdr:cxnSp macro="">
      <xdr:nvCxnSpPr>
        <xdr:cNvPr id="287" name="直線コネクタ 286">
          <a:extLst>
            <a:ext uri="{FF2B5EF4-FFF2-40B4-BE49-F238E27FC236}">
              <a16:creationId xmlns="" xmlns:a16="http://schemas.microsoft.com/office/drawing/2014/main" id="{00000000-0008-0000-0E00-00001F010000}"/>
            </a:ext>
          </a:extLst>
        </xdr:cNvPr>
        <xdr:cNvCxnSpPr/>
      </xdr:nvCxnSpPr>
      <xdr:spPr>
        <a:xfrm flipV="1">
          <a:off x="22160864" y="6687156"/>
          <a:ext cx="0" cy="535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25317</xdr:rowOff>
    </xdr:from>
    <xdr:ext cx="469744" cy="259045"/>
    <xdr:sp macro="" textlink="">
      <xdr:nvSpPr>
        <xdr:cNvPr id="288" name="【一般廃棄物処理施設】&#10;一人当たり有形固定資産（償却資産）額最小値テキスト">
          <a:extLst>
            <a:ext uri="{FF2B5EF4-FFF2-40B4-BE49-F238E27FC236}">
              <a16:creationId xmlns="" xmlns:a16="http://schemas.microsoft.com/office/drawing/2014/main" id="{00000000-0008-0000-0E00-000020010000}"/>
            </a:ext>
          </a:extLst>
        </xdr:cNvPr>
        <xdr:cNvSpPr txBox="1"/>
      </xdr:nvSpPr>
      <xdr:spPr>
        <a:xfrm>
          <a:off x="22250400" y="722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8,719</a:t>
          </a:r>
          <a:endParaRPr kumimoji="1" lang="ja-JP" altLang="en-US" sz="1000" b="1">
            <a:latin typeface="ＭＳ Ｐゴシック"/>
          </a:endParaRPr>
        </a:p>
      </xdr:txBody>
    </xdr:sp>
    <xdr:clientData/>
  </xdr:oneCellAnchor>
  <xdr:twoCellAnchor>
    <xdr:from>
      <xdr:col>32</xdr:col>
      <xdr:colOff>98425</xdr:colOff>
      <xdr:row>42</xdr:row>
      <xdr:rowOff>21490</xdr:rowOff>
    </xdr:from>
    <xdr:to>
      <xdr:col>32</xdr:col>
      <xdr:colOff>276225</xdr:colOff>
      <xdr:row>42</xdr:row>
      <xdr:rowOff>21490</xdr:rowOff>
    </xdr:to>
    <xdr:cxnSp macro="">
      <xdr:nvCxnSpPr>
        <xdr:cNvPr id="289" name="直線コネクタ 288">
          <a:extLst>
            <a:ext uri="{FF2B5EF4-FFF2-40B4-BE49-F238E27FC236}">
              <a16:creationId xmlns="" xmlns:a16="http://schemas.microsoft.com/office/drawing/2014/main" id="{00000000-0008-0000-0E00-000021010000}"/>
            </a:ext>
          </a:extLst>
        </xdr:cNvPr>
        <xdr:cNvCxnSpPr/>
      </xdr:nvCxnSpPr>
      <xdr:spPr>
        <a:xfrm>
          <a:off x="22072600" y="722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118733</xdr:rowOff>
    </xdr:from>
    <xdr:ext cx="599010" cy="259045"/>
    <xdr:sp macro="" textlink="">
      <xdr:nvSpPr>
        <xdr:cNvPr id="290" name="【一般廃棄物処理施設】&#10;一人当たり有形固定資産（償却資産）額最大値テキスト">
          <a:extLst>
            <a:ext uri="{FF2B5EF4-FFF2-40B4-BE49-F238E27FC236}">
              <a16:creationId xmlns="" xmlns:a16="http://schemas.microsoft.com/office/drawing/2014/main" id="{00000000-0008-0000-0E00-000022010000}"/>
            </a:ext>
          </a:extLst>
        </xdr:cNvPr>
        <xdr:cNvSpPr txBox="1"/>
      </xdr:nvSpPr>
      <xdr:spPr>
        <a:xfrm>
          <a:off x="22250400" y="646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289,682</a:t>
          </a:r>
          <a:endParaRPr kumimoji="1" lang="ja-JP" altLang="en-US" sz="1000" b="1">
            <a:latin typeface="ＭＳ Ｐゴシック"/>
          </a:endParaRPr>
        </a:p>
      </xdr:txBody>
    </xdr:sp>
    <xdr:clientData/>
  </xdr:oneCellAnchor>
  <xdr:twoCellAnchor>
    <xdr:from>
      <xdr:col>32</xdr:col>
      <xdr:colOff>98425</xdr:colOff>
      <xdr:row>39</xdr:row>
      <xdr:rowOff>606</xdr:rowOff>
    </xdr:from>
    <xdr:to>
      <xdr:col>32</xdr:col>
      <xdr:colOff>276225</xdr:colOff>
      <xdr:row>39</xdr:row>
      <xdr:rowOff>606</xdr:rowOff>
    </xdr:to>
    <xdr:cxnSp macro="">
      <xdr:nvCxnSpPr>
        <xdr:cNvPr id="291" name="直線コネクタ 290">
          <a:extLst>
            <a:ext uri="{FF2B5EF4-FFF2-40B4-BE49-F238E27FC236}">
              <a16:creationId xmlns="" xmlns:a16="http://schemas.microsoft.com/office/drawing/2014/main" id="{00000000-0008-0000-0E00-000023010000}"/>
            </a:ext>
          </a:extLst>
        </xdr:cNvPr>
        <xdr:cNvCxnSpPr/>
      </xdr:nvCxnSpPr>
      <xdr:spPr>
        <a:xfrm>
          <a:off x="22072600" y="668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131774</xdr:rowOff>
    </xdr:from>
    <xdr:ext cx="534377" cy="259045"/>
    <xdr:sp macro="" textlink="">
      <xdr:nvSpPr>
        <xdr:cNvPr id="292" name="【一般廃棄物処理施設】&#10;一人当たり有形固定資産（償却資産）額平均値テキスト">
          <a:extLst>
            <a:ext uri="{FF2B5EF4-FFF2-40B4-BE49-F238E27FC236}">
              <a16:creationId xmlns="" xmlns:a16="http://schemas.microsoft.com/office/drawing/2014/main" id="{00000000-0008-0000-0E00-000024010000}"/>
            </a:ext>
          </a:extLst>
        </xdr:cNvPr>
        <xdr:cNvSpPr txBox="1"/>
      </xdr:nvSpPr>
      <xdr:spPr>
        <a:xfrm>
          <a:off x="22250400" y="69897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92,836</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153347</xdr:rowOff>
    </xdr:from>
    <xdr:to>
      <xdr:col>32</xdr:col>
      <xdr:colOff>238125</xdr:colOff>
      <xdr:row>41</xdr:row>
      <xdr:rowOff>83497</xdr:rowOff>
    </xdr:to>
    <xdr:sp macro="" textlink="">
      <xdr:nvSpPr>
        <xdr:cNvPr id="293" name="フローチャート : 判断 292">
          <a:extLst>
            <a:ext uri="{FF2B5EF4-FFF2-40B4-BE49-F238E27FC236}">
              <a16:creationId xmlns="" xmlns:a16="http://schemas.microsoft.com/office/drawing/2014/main" id="{00000000-0008-0000-0E00-000025010000}"/>
            </a:ext>
          </a:extLst>
        </xdr:cNvPr>
        <xdr:cNvSpPr/>
      </xdr:nvSpPr>
      <xdr:spPr>
        <a:xfrm>
          <a:off x="22110700" y="70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159286</xdr:rowOff>
    </xdr:from>
    <xdr:to>
      <xdr:col>31</xdr:col>
      <xdr:colOff>85725</xdr:colOff>
      <xdr:row>40</xdr:row>
      <xdr:rowOff>89436</xdr:rowOff>
    </xdr:to>
    <xdr:sp macro="" textlink="">
      <xdr:nvSpPr>
        <xdr:cNvPr id="294" name="フローチャート : 判断 293">
          <a:extLst>
            <a:ext uri="{FF2B5EF4-FFF2-40B4-BE49-F238E27FC236}">
              <a16:creationId xmlns="" xmlns:a16="http://schemas.microsoft.com/office/drawing/2014/main" id="{00000000-0008-0000-0E00-000026010000}"/>
            </a:ext>
          </a:extLst>
        </xdr:cNvPr>
        <xdr:cNvSpPr/>
      </xdr:nvSpPr>
      <xdr:spPr>
        <a:xfrm>
          <a:off x="21272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40</xdr:row>
      <xdr:rowOff>80563</xdr:rowOff>
    </xdr:from>
    <xdr:ext cx="599010" cy="259045"/>
    <xdr:sp macro="" textlink="">
      <xdr:nvSpPr>
        <xdr:cNvPr id="295" name="n_1aveValue【一般廃棄物処理施設】&#10;一人当たり有形固定資産（償却資産）額">
          <a:extLst>
            <a:ext uri="{FF2B5EF4-FFF2-40B4-BE49-F238E27FC236}">
              <a16:creationId xmlns="" xmlns:a16="http://schemas.microsoft.com/office/drawing/2014/main" id="{00000000-0008-0000-0E00-000027010000}"/>
            </a:ext>
          </a:extLst>
        </xdr:cNvPr>
        <xdr:cNvSpPr txBox="1"/>
      </xdr:nvSpPr>
      <xdr:spPr>
        <a:xfrm>
          <a:off x="21011094" y="6938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179,719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96" name="テキスト ボックス 295">
          <a:extLst>
            <a:ext uri="{FF2B5EF4-FFF2-40B4-BE49-F238E27FC236}">
              <a16:creationId xmlns="" xmlns:a16="http://schemas.microsoft.com/office/drawing/2014/main" id="{00000000-0008-0000-0E00-00002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7" name="テキスト ボックス 296">
          <a:extLst>
            <a:ext uri="{FF2B5EF4-FFF2-40B4-BE49-F238E27FC236}">
              <a16:creationId xmlns="" xmlns:a16="http://schemas.microsoft.com/office/drawing/2014/main" id="{00000000-0008-0000-0E00-00002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8" name="テキスト ボックス 297">
          <a:extLst>
            <a:ext uri="{FF2B5EF4-FFF2-40B4-BE49-F238E27FC236}">
              <a16:creationId xmlns="" xmlns:a16="http://schemas.microsoft.com/office/drawing/2014/main" id="{00000000-0008-0000-0E00-00002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9" name="テキスト ボックス 298">
          <a:extLst>
            <a:ext uri="{FF2B5EF4-FFF2-40B4-BE49-F238E27FC236}">
              <a16:creationId xmlns="" xmlns:a16="http://schemas.microsoft.com/office/drawing/2014/main" id="{00000000-0008-0000-0E00-00002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00" name="テキスト ボックス 299">
          <a:extLst>
            <a:ext uri="{FF2B5EF4-FFF2-40B4-BE49-F238E27FC236}">
              <a16:creationId xmlns="" xmlns:a16="http://schemas.microsoft.com/office/drawing/2014/main" id="{00000000-0008-0000-0E00-00002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44886</xdr:rowOff>
    </xdr:from>
    <xdr:to>
      <xdr:col>31</xdr:col>
      <xdr:colOff>85725</xdr:colOff>
      <xdr:row>34</xdr:row>
      <xdr:rowOff>146486</xdr:rowOff>
    </xdr:to>
    <xdr:sp macro="" textlink="">
      <xdr:nvSpPr>
        <xdr:cNvPr id="301" name="円/楕円 300">
          <a:extLst>
            <a:ext uri="{FF2B5EF4-FFF2-40B4-BE49-F238E27FC236}">
              <a16:creationId xmlns="" xmlns:a16="http://schemas.microsoft.com/office/drawing/2014/main" id="{00000000-0008-0000-0E00-00002D010000}"/>
            </a:ext>
          </a:extLst>
        </xdr:cNvPr>
        <xdr:cNvSpPr/>
      </xdr:nvSpPr>
      <xdr:spPr>
        <a:xfrm>
          <a:off x="21272500" y="587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32</xdr:row>
      <xdr:rowOff>163013</xdr:rowOff>
    </xdr:from>
    <xdr:ext cx="599010" cy="259045"/>
    <xdr:sp macro="" textlink="">
      <xdr:nvSpPr>
        <xdr:cNvPr id="302" name="n_1mainValue【一般廃棄物処理施設】&#10;一人当たり有形固定資産（償却資産）額">
          <a:extLst>
            <a:ext uri="{FF2B5EF4-FFF2-40B4-BE49-F238E27FC236}">
              <a16:creationId xmlns="" xmlns:a16="http://schemas.microsoft.com/office/drawing/2014/main" id="{00000000-0008-0000-0E00-00002E010000}"/>
            </a:ext>
          </a:extLst>
        </xdr:cNvPr>
        <xdr:cNvSpPr txBox="1"/>
      </xdr:nvSpPr>
      <xdr:spPr>
        <a:xfrm>
          <a:off x="21011094" y="5649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689,771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3" name="正方形/長方形 302">
          <a:extLst>
            <a:ext uri="{FF2B5EF4-FFF2-40B4-BE49-F238E27FC236}">
              <a16:creationId xmlns="" xmlns:a16="http://schemas.microsoft.com/office/drawing/2014/main" id="{00000000-0008-0000-0E00-00002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4" name="正方形/長方形 303">
          <a:extLst>
            <a:ext uri="{FF2B5EF4-FFF2-40B4-BE49-F238E27FC236}">
              <a16:creationId xmlns="" xmlns:a16="http://schemas.microsoft.com/office/drawing/2014/main" id="{00000000-0008-0000-0E00-00003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5" name="正方形/長方形 304">
          <a:extLst>
            <a:ext uri="{FF2B5EF4-FFF2-40B4-BE49-F238E27FC236}">
              <a16:creationId xmlns="" xmlns:a16="http://schemas.microsoft.com/office/drawing/2014/main" id="{00000000-0008-0000-0E00-00003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6" name="正方形/長方形 305">
          <a:extLst>
            <a:ext uri="{FF2B5EF4-FFF2-40B4-BE49-F238E27FC236}">
              <a16:creationId xmlns="" xmlns:a16="http://schemas.microsoft.com/office/drawing/2014/main" id="{00000000-0008-0000-0E00-00003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7" name="正方形/長方形 306">
          <a:extLst>
            <a:ext uri="{FF2B5EF4-FFF2-40B4-BE49-F238E27FC236}">
              <a16:creationId xmlns="" xmlns:a16="http://schemas.microsoft.com/office/drawing/2014/main" id="{00000000-0008-0000-0E00-00003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8" name="正方形/長方形 307">
          <a:extLst>
            <a:ext uri="{FF2B5EF4-FFF2-40B4-BE49-F238E27FC236}">
              <a16:creationId xmlns="" xmlns:a16="http://schemas.microsoft.com/office/drawing/2014/main" id="{00000000-0008-0000-0E00-00003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9" name="正方形/長方形 308">
          <a:extLst>
            <a:ext uri="{FF2B5EF4-FFF2-40B4-BE49-F238E27FC236}">
              <a16:creationId xmlns="" xmlns:a16="http://schemas.microsoft.com/office/drawing/2014/main" id="{00000000-0008-0000-0E00-00003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0" name="正方形/長方形 309">
          <a:extLst>
            <a:ext uri="{FF2B5EF4-FFF2-40B4-BE49-F238E27FC236}">
              <a16:creationId xmlns="" xmlns:a16="http://schemas.microsoft.com/office/drawing/2014/main" id="{00000000-0008-0000-0E00-00003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1" name="テキスト ボックス 310">
          <a:extLst>
            <a:ext uri="{FF2B5EF4-FFF2-40B4-BE49-F238E27FC236}">
              <a16:creationId xmlns="" xmlns:a16="http://schemas.microsoft.com/office/drawing/2014/main" id="{00000000-0008-0000-0E00-00003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2" name="直線コネクタ 311">
          <a:extLst>
            <a:ext uri="{FF2B5EF4-FFF2-40B4-BE49-F238E27FC236}">
              <a16:creationId xmlns="" xmlns:a16="http://schemas.microsoft.com/office/drawing/2014/main" id="{00000000-0008-0000-0E00-00003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3" name="テキスト ボックス 312">
          <a:extLst>
            <a:ext uri="{FF2B5EF4-FFF2-40B4-BE49-F238E27FC236}">
              <a16:creationId xmlns="" xmlns:a16="http://schemas.microsoft.com/office/drawing/2014/main" id="{00000000-0008-0000-0E00-000039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4" name="直線コネクタ 313">
          <a:extLst>
            <a:ext uri="{FF2B5EF4-FFF2-40B4-BE49-F238E27FC236}">
              <a16:creationId xmlns="" xmlns:a16="http://schemas.microsoft.com/office/drawing/2014/main" id="{00000000-0008-0000-0E00-00003A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5" name="テキスト ボックス 314">
          <a:extLst>
            <a:ext uri="{FF2B5EF4-FFF2-40B4-BE49-F238E27FC236}">
              <a16:creationId xmlns="" xmlns:a16="http://schemas.microsoft.com/office/drawing/2014/main" id="{00000000-0008-0000-0E00-00003B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6" name="直線コネクタ 315">
          <a:extLst>
            <a:ext uri="{FF2B5EF4-FFF2-40B4-BE49-F238E27FC236}">
              <a16:creationId xmlns="" xmlns:a16="http://schemas.microsoft.com/office/drawing/2014/main" id="{00000000-0008-0000-0E00-00003C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7" name="テキスト ボックス 316">
          <a:extLst>
            <a:ext uri="{FF2B5EF4-FFF2-40B4-BE49-F238E27FC236}">
              <a16:creationId xmlns="" xmlns:a16="http://schemas.microsoft.com/office/drawing/2014/main" id="{00000000-0008-0000-0E00-00003D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8" name="直線コネクタ 317">
          <a:extLst>
            <a:ext uri="{FF2B5EF4-FFF2-40B4-BE49-F238E27FC236}">
              <a16:creationId xmlns="" xmlns:a16="http://schemas.microsoft.com/office/drawing/2014/main" id="{00000000-0008-0000-0E00-00003E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9" name="テキスト ボックス 318">
          <a:extLst>
            <a:ext uri="{FF2B5EF4-FFF2-40B4-BE49-F238E27FC236}">
              <a16:creationId xmlns="" xmlns:a16="http://schemas.microsoft.com/office/drawing/2014/main" id="{00000000-0008-0000-0E00-00003F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20" name="直線コネクタ 319">
          <a:extLst>
            <a:ext uri="{FF2B5EF4-FFF2-40B4-BE49-F238E27FC236}">
              <a16:creationId xmlns="" xmlns:a16="http://schemas.microsoft.com/office/drawing/2014/main" id="{00000000-0008-0000-0E00-000040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21" name="テキスト ボックス 320">
          <a:extLst>
            <a:ext uri="{FF2B5EF4-FFF2-40B4-BE49-F238E27FC236}">
              <a16:creationId xmlns="" xmlns:a16="http://schemas.microsoft.com/office/drawing/2014/main" id="{00000000-0008-0000-0E00-000041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22" name="直線コネクタ 321">
          <a:extLst>
            <a:ext uri="{FF2B5EF4-FFF2-40B4-BE49-F238E27FC236}">
              <a16:creationId xmlns="" xmlns:a16="http://schemas.microsoft.com/office/drawing/2014/main" id="{00000000-0008-0000-0E00-000042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23" name="テキスト ボックス 322">
          <a:extLst>
            <a:ext uri="{FF2B5EF4-FFF2-40B4-BE49-F238E27FC236}">
              <a16:creationId xmlns="" xmlns:a16="http://schemas.microsoft.com/office/drawing/2014/main" id="{00000000-0008-0000-0E00-000043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4" name="直線コネクタ 323">
          <a:extLst>
            <a:ext uri="{FF2B5EF4-FFF2-40B4-BE49-F238E27FC236}">
              <a16:creationId xmlns="" xmlns:a16="http://schemas.microsoft.com/office/drawing/2014/main" id="{00000000-0008-0000-0E00-000044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5" name="テキスト ボックス 324">
          <a:extLst>
            <a:ext uri="{FF2B5EF4-FFF2-40B4-BE49-F238E27FC236}">
              <a16:creationId xmlns="" xmlns:a16="http://schemas.microsoft.com/office/drawing/2014/main" id="{00000000-0008-0000-0E00-000045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6" name="【保健センター・保健所】&#10;有形固定資産減価償却率グラフ枠">
          <a:extLst>
            <a:ext uri="{FF2B5EF4-FFF2-40B4-BE49-F238E27FC236}">
              <a16:creationId xmlns="" xmlns:a16="http://schemas.microsoft.com/office/drawing/2014/main" id="{00000000-0008-0000-0E00-000046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121920</xdr:rowOff>
    </xdr:from>
    <xdr:to>
      <xdr:col>23</xdr:col>
      <xdr:colOff>516889</xdr:colOff>
      <xdr:row>63</xdr:row>
      <xdr:rowOff>95250</xdr:rowOff>
    </xdr:to>
    <xdr:cxnSp macro="">
      <xdr:nvCxnSpPr>
        <xdr:cNvPr id="327" name="直線コネクタ 326">
          <a:extLst>
            <a:ext uri="{FF2B5EF4-FFF2-40B4-BE49-F238E27FC236}">
              <a16:creationId xmlns="" xmlns:a16="http://schemas.microsoft.com/office/drawing/2014/main" id="{00000000-0008-0000-0E00-000047010000}"/>
            </a:ext>
          </a:extLst>
        </xdr:cNvPr>
        <xdr:cNvCxnSpPr/>
      </xdr:nvCxnSpPr>
      <xdr:spPr>
        <a:xfrm flipV="1">
          <a:off x="16318864" y="97231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99077</xdr:rowOff>
    </xdr:from>
    <xdr:ext cx="405111" cy="259045"/>
    <xdr:sp macro="" textlink="">
      <xdr:nvSpPr>
        <xdr:cNvPr id="328" name="【保健センター・保健所】&#10;有形固定資産減価償却率最小値テキスト">
          <a:extLst>
            <a:ext uri="{FF2B5EF4-FFF2-40B4-BE49-F238E27FC236}">
              <a16:creationId xmlns="" xmlns:a16="http://schemas.microsoft.com/office/drawing/2014/main" id="{00000000-0008-0000-0E00-000048010000}"/>
            </a:ext>
          </a:extLst>
        </xdr:cNvPr>
        <xdr:cNvSpPr txBox="1"/>
      </xdr:nvSpPr>
      <xdr:spPr>
        <a:xfrm>
          <a:off x="164084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63</xdr:row>
      <xdr:rowOff>95250</xdr:rowOff>
    </xdr:from>
    <xdr:to>
      <xdr:col>23</xdr:col>
      <xdr:colOff>606425</xdr:colOff>
      <xdr:row>63</xdr:row>
      <xdr:rowOff>95250</xdr:rowOff>
    </xdr:to>
    <xdr:cxnSp macro="">
      <xdr:nvCxnSpPr>
        <xdr:cNvPr id="329" name="直線コネクタ 328">
          <a:extLst>
            <a:ext uri="{FF2B5EF4-FFF2-40B4-BE49-F238E27FC236}">
              <a16:creationId xmlns="" xmlns:a16="http://schemas.microsoft.com/office/drawing/2014/main" id="{00000000-0008-0000-0E00-000049010000}"/>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68597</xdr:rowOff>
    </xdr:from>
    <xdr:ext cx="405111" cy="259045"/>
    <xdr:sp macro="" textlink="">
      <xdr:nvSpPr>
        <xdr:cNvPr id="330" name="【保健センター・保健所】&#10;有形固定資産減価償却率最大値テキスト">
          <a:extLst>
            <a:ext uri="{FF2B5EF4-FFF2-40B4-BE49-F238E27FC236}">
              <a16:creationId xmlns="" xmlns:a16="http://schemas.microsoft.com/office/drawing/2014/main" id="{00000000-0008-0000-0E00-00004A010000}"/>
            </a:ext>
          </a:extLst>
        </xdr:cNvPr>
        <xdr:cNvSpPr txBox="1"/>
      </xdr:nvSpPr>
      <xdr:spPr>
        <a:xfrm>
          <a:off x="164084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428625</xdr:colOff>
      <xdr:row>56</xdr:row>
      <xdr:rowOff>121920</xdr:rowOff>
    </xdr:from>
    <xdr:to>
      <xdr:col>23</xdr:col>
      <xdr:colOff>606425</xdr:colOff>
      <xdr:row>56</xdr:row>
      <xdr:rowOff>121920</xdr:rowOff>
    </xdr:to>
    <xdr:cxnSp macro="">
      <xdr:nvCxnSpPr>
        <xdr:cNvPr id="331" name="直線コネクタ 330">
          <a:extLst>
            <a:ext uri="{FF2B5EF4-FFF2-40B4-BE49-F238E27FC236}">
              <a16:creationId xmlns="" xmlns:a16="http://schemas.microsoft.com/office/drawing/2014/main" id="{00000000-0008-0000-0E00-00004B010000}"/>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114317</xdr:rowOff>
    </xdr:from>
    <xdr:ext cx="405111" cy="259045"/>
    <xdr:sp macro="" textlink="">
      <xdr:nvSpPr>
        <xdr:cNvPr id="332" name="【保健センター・保健所】&#10;有形固定資産減価償却率平均値テキスト">
          <a:extLst>
            <a:ext uri="{FF2B5EF4-FFF2-40B4-BE49-F238E27FC236}">
              <a16:creationId xmlns="" xmlns:a16="http://schemas.microsoft.com/office/drawing/2014/main" id="{00000000-0008-0000-0E00-00004C010000}"/>
            </a:ext>
          </a:extLst>
        </xdr:cNvPr>
        <xdr:cNvSpPr txBox="1"/>
      </xdr:nvSpPr>
      <xdr:spPr>
        <a:xfrm>
          <a:off x="164084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135890</xdr:rowOff>
    </xdr:from>
    <xdr:to>
      <xdr:col>23</xdr:col>
      <xdr:colOff>568325</xdr:colOff>
      <xdr:row>61</xdr:row>
      <xdr:rowOff>66040</xdr:rowOff>
    </xdr:to>
    <xdr:sp macro="" textlink="">
      <xdr:nvSpPr>
        <xdr:cNvPr id="333" name="フローチャート : 判断 332">
          <a:extLst>
            <a:ext uri="{FF2B5EF4-FFF2-40B4-BE49-F238E27FC236}">
              <a16:creationId xmlns="" xmlns:a16="http://schemas.microsoft.com/office/drawing/2014/main" id="{00000000-0008-0000-0E00-00004D010000}"/>
            </a:ext>
          </a:extLst>
        </xdr:cNvPr>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2540</xdr:rowOff>
    </xdr:from>
    <xdr:to>
      <xdr:col>22</xdr:col>
      <xdr:colOff>415925</xdr:colOff>
      <xdr:row>61</xdr:row>
      <xdr:rowOff>104140</xdr:rowOff>
    </xdr:to>
    <xdr:sp macro="" textlink="">
      <xdr:nvSpPr>
        <xdr:cNvPr id="334" name="フローチャート : 判断 333">
          <a:extLst>
            <a:ext uri="{FF2B5EF4-FFF2-40B4-BE49-F238E27FC236}">
              <a16:creationId xmlns="" xmlns:a16="http://schemas.microsoft.com/office/drawing/2014/main" id="{00000000-0008-0000-0E00-00004E010000}"/>
            </a:ext>
          </a:extLst>
        </xdr:cNvPr>
        <xdr:cNvSpPr/>
      </xdr:nvSpPr>
      <xdr:spPr>
        <a:xfrm>
          <a:off x="15430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120667</xdr:rowOff>
    </xdr:from>
    <xdr:ext cx="405111" cy="259045"/>
    <xdr:sp macro="" textlink="">
      <xdr:nvSpPr>
        <xdr:cNvPr id="335" name="n_1aveValue【保健センター・保健所】&#10;有形固定資産減価償却率">
          <a:extLst>
            <a:ext uri="{FF2B5EF4-FFF2-40B4-BE49-F238E27FC236}">
              <a16:creationId xmlns="" xmlns:a16="http://schemas.microsoft.com/office/drawing/2014/main" id="{00000000-0008-0000-0E00-00004F010000}"/>
            </a:ext>
          </a:extLst>
        </xdr:cNvPr>
        <xdr:cNvSpPr txBox="1"/>
      </xdr:nvSpPr>
      <xdr:spPr>
        <a:xfrm>
          <a:off x="15266043" y="10236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6" name="テキスト ボックス 335">
          <a:extLst>
            <a:ext uri="{FF2B5EF4-FFF2-40B4-BE49-F238E27FC236}">
              <a16:creationId xmlns="" xmlns:a16="http://schemas.microsoft.com/office/drawing/2014/main" id="{00000000-0008-0000-0E00-00005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7" name="テキスト ボックス 336">
          <a:extLst>
            <a:ext uri="{FF2B5EF4-FFF2-40B4-BE49-F238E27FC236}">
              <a16:creationId xmlns="" xmlns:a16="http://schemas.microsoft.com/office/drawing/2014/main" id="{00000000-0008-0000-0E00-00005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8" name="テキスト ボックス 337">
          <a:extLst>
            <a:ext uri="{FF2B5EF4-FFF2-40B4-BE49-F238E27FC236}">
              <a16:creationId xmlns="" xmlns:a16="http://schemas.microsoft.com/office/drawing/2014/main" id="{00000000-0008-0000-0E00-00005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9" name="テキスト ボックス 338">
          <a:extLst>
            <a:ext uri="{FF2B5EF4-FFF2-40B4-BE49-F238E27FC236}">
              <a16:creationId xmlns="" xmlns:a16="http://schemas.microsoft.com/office/drawing/2014/main" id="{00000000-0008-0000-0E00-00005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0" name="テキスト ボックス 339">
          <a:extLst>
            <a:ext uri="{FF2B5EF4-FFF2-40B4-BE49-F238E27FC236}">
              <a16:creationId xmlns="" xmlns:a16="http://schemas.microsoft.com/office/drawing/2014/main" id="{00000000-0008-0000-0E00-00005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139700</xdr:rowOff>
    </xdr:from>
    <xdr:to>
      <xdr:col>22</xdr:col>
      <xdr:colOff>415925</xdr:colOff>
      <xdr:row>63</xdr:row>
      <xdr:rowOff>69850</xdr:rowOff>
    </xdr:to>
    <xdr:sp macro="" textlink="">
      <xdr:nvSpPr>
        <xdr:cNvPr id="341" name="円/楕円 340">
          <a:extLst>
            <a:ext uri="{FF2B5EF4-FFF2-40B4-BE49-F238E27FC236}">
              <a16:creationId xmlns="" xmlns:a16="http://schemas.microsoft.com/office/drawing/2014/main" id="{00000000-0008-0000-0E00-000055010000}"/>
            </a:ext>
          </a:extLst>
        </xdr:cNvPr>
        <xdr:cNvSpPr/>
      </xdr:nvSpPr>
      <xdr:spPr>
        <a:xfrm>
          <a:off x="15430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60977</xdr:rowOff>
    </xdr:from>
    <xdr:ext cx="405111" cy="259045"/>
    <xdr:sp macro="" textlink="">
      <xdr:nvSpPr>
        <xdr:cNvPr id="342" name="n_1mainValue【保健センター・保健所】&#10;有形固定資産減価償却率">
          <a:extLst>
            <a:ext uri="{FF2B5EF4-FFF2-40B4-BE49-F238E27FC236}">
              <a16:creationId xmlns="" xmlns:a16="http://schemas.microsoft.com/office/drawing/2014/main" id="{00000000-0008-0000-0E00-000056010000}"/>
            </a:ext>
          </a:extLst>
        </xdr:cNvPr>
        <xdr:cNvSpPr txBox="1"/>
      </xdr:nvSpPr>
      <xdr:spPr>
        <a:xfrm>
          <a:off x="15266043"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3" name="正方形/長方形 342">
          <a:extLst>
            <a:ext uri="{FF2B5EF4-FFF2-40B4-BE49-F238E27FC236}">
              <a16:creationId xmlns="" xmlns:a16="http://schemas.microsoft.com/office/drawing/2014/main" id="{00000000-0008-0000-0E00-000057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4" name="正方形/長方形 343">
          <a:extLst>
            <a:ext uri="{FF2B5EF4-FFF2-40B4-BE49-F238E27FC236}">
              <a16:creationId xmlns="" xmlns:a16="http://schemas.microsoft.com/office/drawing/2014/main" id="{00000000-0008-0000-0E00-000058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5" name="正方形/長方形 344">
          <a:extLst>
            <a:ext uri="{FF2B5EF4-FFF2-40B4-BE49-F238E27FC236}">
              <a16:creationId xmlns="" xmlns:a16="http://schemas.microsoft.com/office/drawing/2014/main" id="{00000000-0008-0000-0E00-000059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6" name="正方形/長方形 345">
          <a:extLst>
            <a:ext uri="{FF2B5EF4-FFF2-40B4-BE49-F238E27FC236}">
              <a16:creationId xmlns="" xmlns:a16="http://schemas.microsoft.com/office/drawing/2014/main" id="{00000000-0008-0000-0E00-00005A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7" name="正方形/長方形 346">
          <a:extLst>
            <a:ext uri="{FF2B5EF4-FFF2-40B4-BE49-F238E27FC236}">
              <a16:creationId xmlns="" xmlns:a16="http://schemas.microsoft.com/office/drawing/2014/main" id="{00000000-0008-0000-0E00-00005B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8" name="正方形/長方形 347">
          <a:extLst>
            <a:ext uri="{FF2B5EF4-FFF2-40B4-BE49-F238E27FC236}">
              <a16:creationId xmlns="" xmlns:a16="http://schemas.microsoft.com/office/drawing/2014/main" id="{00000000-0008-0000-0E00-00005C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9" name="正方形/長方形 348">
          <a:extLst>
            <a:ext uri="{FF2B5EF4-FFF2-40B4-BE49-F238E27FC236}">
              <a16:creationId xmlns="" xmlns:a16="http://schemas.microsoft.com/office/drawing/2014/main" id="{00000000-0008-0000-0E00-00005D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0" name="正方形/長方形 349">
          <a:extLst>
            <a:ext uri="{FF2B5EF4-FFF2-40B4-BE49-F238E27FC236}">
              <a16:creationId xmlns="" xmlns:a16="http://schemas.microsoft.com/office/drawing/2014/main" id="{00000000-0008-0000-0E00-00005E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1" name="テキスト ボックス 350">
          <a:extLst>
            <a:ext uri="{FF2B5EF4-FFF2-40B4-BE49-F238E27FC236}">
              <a16:creationId xmlns="" xmlns:a16="http://schemas.microsoft.com/office/drawing/2014/main" id="{00000000-0008-0000-0E00-00005F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2" name="直線コネクタ 351">
          <a:extLst>
            <a:ext uri="{FF2B5EF4-FFF2-40B4-BE49-F238E27FC236}">
              <a16:creationId xmlns="" xmlns:a16="http://schemas.microsoft.com/office/drawing/2014/main" id="{00000000-0008-0000-0E00-000060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53" name="テキスト ボックス 352">
          <a:extLst>
            <a:ext uri="{FF2B5EF4-FFF2-40B4-BE49-F238E27FC236}">
              <a16:creationId xmlns="" xmlns:a16="http://schemas.microsoft.com/office/drawing/2014/main" id="{00000000-0008-0000-0E00-000061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54" name="直線コネクタ 353">
          <a:extLst>
            <a:ext uri="{FF2B5EF4-FFF2-40B4-BE49-F238E27FC236}">
              <a16:creationId xmlns="" xmlns:a16="http://schemas.microsoft.com/office/drawing/2014/main" id="{00000000-0008-0000-0E00-000062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5" name="テキスト ボックス 354">
          <a:extLst>
            <a:ext uri="{FF2B5EF4-FFF2-40B4-BE49-F238E27FC236}">
              <a16:creationId xmlns="" xmlns:a16="http://schemas.microsoft.com/office/drawing/2014/main" id="{00000000-0008-0000-0E00-000063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6" name="直線コネクタ 355">
          <a:extLst>
            <a:ext uri="{FF2B5EF4-FFF2-40B4-BE49-F238E27FC236}">
              <a16:creationId xmlns="" xmlns:a16="http://schemas.microsoft.com/office/drawing/2014/main" id="{00000000-0008-0000-0E00-000064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7" name="テキスト ボックス 356">
          <a:extLst>
            <a:ext uri="{FF2B5EF4-FFF2-40B4-BE49-F238E27FC236}">
              <a16:creationId xmlns="" xmlns:a16="http://schemas.microsoft.com/office/drawing/2014/main" id="{00000000-0008-0000-0E00-000065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8" name="直線コネクタ 357">
          <a:extLst>
            <a:ext uri="{FF2B5EF4-FFF2-40B4-BE49-F238E27FC236}">
              <a16:creationId xmlns="" xmlns:a16="http://schemas.microsoft.com/office/drawing/2014/main" id="{00000000-0008-0000-0E00-000066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9" name="テキスト ボックス 358">
          <a:extLst>
            <a:ext uri="{FF2B5EF4-FFF2-40B4-BE49-F238E27FC236}">
              <a16:creationId xmlns="" xmlns:a16="http://schemas.microsoft.com/office/drawing/2014/main" id="{00000000-0008-0000-0E00-000067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60" name="直線コネクタ 359">
          <a:extLst>
            <a:ext uri="{FF2B5EF4-FFF2-40B4-BE49-F238E27FC236}">
              <a16:creationId xmlns="" xmlns:a16="http://schemas.microsoft.com/office/drawing/2014/main" id="{00000000-0008-0000-0E00-000068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61" name="テキスト ボックス 360">
          <a:extLst>
            <a:ext uri="{FF2B5EF4-FFF2-40B4-BE49-F238E27FC236}">
              <a16:creationId xmlns="" xmlns:a16="http://schemas.microsoft.com/office/drawing/2014/main" id="{00000000-0008-0000-0E00-000069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62" name="直線コネクタ 361">
          <a:extLst>
            <a:ext uri="{FF2B5EF4-FFF2-40B4-BE49-F238E27FC236}">
              <a16:creationId xmlns="" xmlns:a16="http://schemas.microsoft.com/office/drawing/2014/main" id="{00000000-0008-0000-0E00-00006A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63" name="テキスト ボックス 362">
          <a:extLst>
            <a:ext uri="{FF2B5EF4-FFF2-40B4-BE49-F238E27FC236}">
              <a16:creationId xmlns="" xmlns:a16="http://schemas.microsoft.com/office/drawing/2014/main" id="{00000000-0008-0000-0E00-00006B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4" name="直線コネクタ 363">
          <a:extLst>
            <a:ext uri="{FF2B5EF4-FFF2-40B4-BE49-F238E27FC236}">
              <a16:creationId xmlns="" xmlns:a16="http://schemas.microsoft.com/office/drawing/2014/main" id="{00000000-0008-0000-0E00-00006C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5" name="テキスト ボックス 364">
          <a:extLst>
            <a:ext uri="{FF2B5EF4-FFF2-40B4-BE49-F238E27FC236}">
              <a16:creationId xmlns="" xmlns:a16="http://schemas.microsoft.com/office/drawing/2014/main" id="{00000000-0008-0000-0E00-00006D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6" name="【保健センター・保健所】&#10;一人当たり面積グラフ枠">
          <a:extLst>
            <a:ext uri="{FF2B5EF4-FFF2-40B4-BE49-F238E27FC236}">
              <a16:creationId xmlns="" xmlns:a16="http://schemas.microsoft.com/office/drawing/2014/main" id="{00000000-0008-0000-0E00-00006E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89535</xdr:rowOff>
    </xdr:from>
    <xdr:to>
      <xdr:col>32</xdr:col>
      <xdr:colOff>186689</xdr:colOff>
      <xdr:row>64</xdr:row>
      <xdr:rowOff>142875</xdr:rowOff>
    </xdr:to>
    <xdr:cxnSp macro="">
      <xdr:nvCxnSpPr>
        <xdr:cNvPr id="367" name="直線コネクタ 366">
          <a:extLst>
            <a:ext uri="{FF2B5EF4-FFF2-40B4-BE49-F238E27FC236}">
              <a16:creationId xmlns="" xmlns:a16="http://schemas.microsoft.com/office/drawing/2014/main" id="{00000000-0008-0000-0E00-00006F010000}"/>
            </a:ext>
          </a:extLst>
        </xdr:cNvPr>
        <xdr:cNvCxnSpPr/>
      </xdr:nvCxnSpPr>
      <xdr:spPr>
        <a:xfrm flipV="1">
          <a:off x="22160864" y="9519285"/>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146702</xdr:rowOff>
    </xdr:from>
    <xdr:ext cx="469744" cy="259045"/>
    <xdr:sp macro="" textlink="">
      <xdr:nvSpPr>
        <xdr:cNvPr id="368" name="【保健センター・保健所】&#10;一人当たり面積最小値テキスト">
          <a:extLst>
            <a:ext uri="{FF2B5EF4-FFF2-40B4-BE49-F238E27FC236}">
              <a16:creationId xmlns="" xmlns:a16="http://schemas.microsoft.com/office/drawing/2014/main" id="{00000000-0008-0000-0E00-000070010000}"/>
            </a:ext>
          </a:extLst>
        </xdr:cNvPr>
        <xdr:cNvSpPr txBox="1"/>
      </xdr:nvSpPr>
      <xdr:spPr>
        <a:xfrm>
          <a:off x="22250400" y="1111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32</xdr:col>
      <xdr:colOff>98425</xdr:colOff>
      <xdr:row>64</xdr:row>
      <xdr:rowOff>142875</xdr:rowOff>
    </xdr:from>
    <xdr:to>
      <xdr:col>32</xdr:col>
      <xdr:colOff>276225</xdr:colOff>
      <xdr:row>64</xdr:row>
      <xdr:rowOff>142875</xdr:rowOff>
    </xdr:to>
    <xdr:cxnSp macro="">
      <xdr:nvCxnSpPr>
        <xdr:cNvPr id="369" name="直線コネクタ 368">
          <a:extLst>
            <a:ext uri="{FF2B5EF4-FFF2-40B4-BE49-F238E27FC236}">
              <a16:creationId xmlns="" xmlns:a16="http://schemas.microsoft.com/office/drawing/2014/main" id="{00000000-0008-0000-0E00-000071010000}"/>
            </a:ext>
          </a:extLst>
        </xdr:cNvPr>
        <xdr:cNvCxnSpPr/>
      </xdr:nvCxnSpPr>
      <xdr:spPr>
        <a:xfrm>
          <a:off x="22072600" y="1111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36212</xdr:rowOff>
    </xdr:from>
    <xdr:ext cx="469744" cy="259045"/>
    <xdr:sp macro="" textlink="">
      <xdr:nvSpPr>
        <xdr:cNvPr id="370" name="【保健センター・保健所】&#10;一人当たり面積最大値テキスト">
          <a:extLst>
            <a:ext uri="{FF2B5EF4-FFF2-40B4-BE49-F238E27FC236}">
              <a16:creationId xmlns="" xmlns:a16="http://schemas.microsoft.com/office/drawing/2014/main" id="{00000000-0008-0000-0E00-000072010000}"/>
            </a:ext>
          </a:extLst>
        </xdr:cNvPr>
        <xdr:cNvSpPr txBox="1"/>
      </xdr:nvSpPr>
      <xdr:spPr>
        <a:xfrm>
          <a:off x="22250400" y="929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55</xdr:row>
      <xdr:rowOff>89535</xdr:rowOff>
    </xdr:from>
    <xdr:to>
      <xdr:col>32</xdr:col>
      <xdr:colOff>276225</xdr:colOff>
      <xdr:row>55</xdr:row>
      <xdr:rowOff>89535</xdr:rowOff>
    </xdr:to>
    <xdr:cxnSp macro="">
      <xdr:nvCxnSpPr>
        <xdr:cNvPr id="371" name="直線コネクタ 370">
          <a:extLst>
            <a:ext uri="{FF2B5EF4-FFF2-40B4-BE49-F238E27FC236}">
              <a16:creationId xmlns="" xmlns:a16="http://schemas.microsoft.com/office/drawing/2014/main" id="{00000000-0008-0000-0E00-000073010000}"/>
            </a:ext>
          </a:extLst>
        </xdr:cNvPr>
        <xdr:cNvCxnSpPr/>
      </xdr:nvCxnSpPr>
      <xdr:spPr>
        <a:xfrm>
          <a:off x="22072600" y="951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64787</xdr:rowOff>
    </xdr:from>
    <xdr:ext cx="469744" cy="259045"/>
    <xdr:sp macro="" textlink="">
      <xdr:nvSpPr>
        <xdr:cNvPr id="372" name="【保健センター・保健所】&#10;一人当たり面積平均値テキスト">
          <a:extLst>
            <a:ext uri="{FF2B5EF4-FFF2-40B4-BE49-F238E27FC236}">
              <a16:creationId xmlns="" xmlns:a16="http://schemas.microsoft.com/office/drawing/2014/main" id="{00000000-0008-0000-0E00-000074010000}"/>
            </a:ext>
          </a:extLst>
        </xdr:cNvPr>
        <xdr:cNvSpPr txBox="1"/>
      </xdr:nvSpPr>
      <xdr:spPr>
        <a:xfrm>
          <a:off x="22250400" y="1052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0.438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86360</xdr:rowOff>
    </xdr:from>
    <xdr:to>
      <xdr:col>32</xdr:col>
      <xdr:colOff>238125</xdr:colOff>
      <xdr:row>62</xdr:row>
      <xdr:rowOff>16510</xdr:rowOff>
    </xdr:to>
    <xdr:sp macro="" textlink="">
      <xdr:nvSpPr>
        <xdr:cNvPr id="373" name="フローチャート : 判断 372">
          <a:extLst>
            <a:ext uri="{FF2B5EF4-FFF2-40B4-BE49-F238E27FC236}">
              <a16:creationId xmlns="" xmlns:a16="http://schemas.microsoft.com/office/drawing/2014/main" id="{00000000-0008-0000-0E00-000075010000}"/>
            </a:ext>
          </a:extLst>
        </xdr:cNvPr>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44450</xdr:rowOff>
    </xdr:from>
    <xdr:to>
      <xdr:col>31</xdr:col>
      <xdr:colOff>85725</xdr:colOff>
      <xdr:row>62</xdr:row>
      <xdr:rowOff>146050</xdr:rowOff>
    </xdr:to>
    <xdr:sp macro="" textlink="">
      <xdr:nvSpPr>
        <xdr:cNvPr id="374" name="フローチャート : 判断 373">
          <a:extLst>
            <a:ext uri="{FF2B5EF4-FFF2-40B4-BE49-F238E27FC236}">
              <a16:creationId xmlns="" xmlns:a16="http://schemas.microsoft.com/office/drawing/2014/main" id="{00000000-0008-0000-0E00-000076010000}"/>
            </a:ext>
          </a:extLst>
        </xdr:cNvPr>
        <xdr:cNvSpPr/>
      </xdr:nvSpPr>
      <xdr:spPr>
        <a:xfrm>
          <a:off x="21272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162577</xdr:rowOff>
    </xdr:from>
    <xdr:ext cx="469744" cy="259045"/>
    <xdr:sp macro="" textlink="">
      <xdr:nvSpPr>
        <xdr:cNvPr id="375" name="n_1aveValue【保健センター・保健所】&#10;一人当たり面積">
          <a:extLst>
            <a:ext uri="{FF2B5EF4-FFF2-40B4-BE49-F238E27FC236}">
              <a16:creationId xmlns="" xmlns:a16="http://schemas.microsoft.com/office/drawing/2014/main" id="{00000000-0008-0000-0E00-000077010000}"/>
            </a:ext>
          </a:extLst>
        </xdr:cNvPr>
        <xdr:cNvSpPr txBox="1"/>
      </xdr:nvSpPr>
      <xdr:spPr>
        <a:xfrm>
          <a:off x="21075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0.370</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6" name="テキスト ボックス 375">
          <a:extLst>
            <a:ext uri="{FF2B5EF4-FFF2-40B4-BE49-F238E27FC236}">
              <a16:creationId xmlns="" xmlns:a16="http://schemas.microsoft.com/office/drawing/2014/main" id="{00000000-0008-0000-0E00-000078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7" name="テキスト ボックス 376">
          <a:extLst>
            <a:ext uri="{FF2B5EF4-FFF2-40B4-BE49-F238E27FC236}">
              <a16:creationId xmlns="" xmlns:a16="http://schemas.microsoft.com/office/drawing/2014/main" id="{00000000-0008-0000-0E00-000079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8" name="テキスト ボックス 377">
          <a:extLst>
            <a:ext uri="{FF2B5EF4-FFF2-40B4-BE49-F238E27FC236}">
              <a16:creationId xmlns="" xmlns:a16="http://schemas.microsoft.com/office/drawing/2014/main" id="{00000000-0008-0000-0E00-00007A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9" name="テキスト ボックス 378">
          <a:extLst>
            <a:ext uri="{FF2B5EF4-FFF2-40B4-BE49-F238E27FC236}">
              <a16:creationId xmlns="" xmlns:a16="http://schemas.microsoft.com/office/drawing/2014/main" id="{00000000-0008-0000-0E00-00007B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80" name="テキスト ボックス 379">
          <a:extLst>
            <a:ext uri="{FF2B5EF4-FFF2-40B4-BE49-F238E27FC236}">
              <a16:creationId xmlns="" xmlns:a16="http://schemas.microsoft.com/office/drawing/2014/main" id="{00000000-0008-0000-0E00-00007C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13970</xdr:rowOff>
    </xdr:from>
    <xdr:to>
      <xdr:col>31</xdr:col>
      <xdr:colOff>85725</xdr:colOff>
      <xdr:row>63</xdr:row>
      <xdr:rowOff>115570</xdr:rowOff>
    </xdr:to>
    <xdr:sp macro="" textlink="">
      <xdr:nvSpPr>
        <xdr:cNvPr id="381" name="円/楕円 380">
          <a:extLst>
            <a:ext uri="{FF2B5EF4-FFF2-40B4-BE49-F238E27FC236}">
              <a16:creationId xmlns="" xmlns:a16="http://schemas.microsoft.com/office/drawing/2014/main" id="{00000000-0008-0000-0E00-00007D010000}"/>
            </a:ext>
          </a:extLst>
        </xdr:cNvPr>
        <xdr:cNvSpPr/>
      </xdr:nvSpPr>
      <xdr:spPr>
        <a:xfrm>
          <a:off x="21272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106697</xdr:rowOff>
    </xdr:from>
    <xdr:ext cx="469744" cy="259045"/>
    <xdr:sp macro="" textlink="">
      <xdr:nvSpPr>
        <xdr:cNvPr id="382" name="n_1mainValue【保健センター・保健所】&#10;一人当たり面積">
          <a:extLst>
            <a:ext uri="{FF2B5EF4-FFF2-40B4-BE49-F238E27FC236}">
              <a16:creationId xmlns="" xmlns:a16="http://schemas.microsoft.com/office/drawing/2014/main" id="{00000000-0008-0000-0E00-00007E010000}"/>
            </a:ext>
          </a:extLst>
        </xdr:cNvPr>
        <xdr:cNvSpPr txBox="1"/>
      </xdr:nvSpPr>
      <xdr:spPr>
        <a:xfrm>
          <a:off x="210757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3" name="正方形/長方形 382">
          <a:extLst>
            <a:ext uri="{FF2B5EF4-FFF2-40B4-BE49-F238E27FC236}">
              <a16:creationId xmlns="" xmlns:a16="http://schemas.microsoft.com/office/drawing/2014/main" id="{00000000-0008-0000-0E00-00007F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4" name="正方形/長方形 383">
          <a:extLst>
            <a:ext uri="{FF2B5EF4-FFF2-40B4-BE49-F238E27FC236}">
              <a16:creationId xmlns="" xmlns:a16="http://schemas.microsoft.com/office/drawing/2014/main" id="{00000000-0008-0000-0E00-000080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5" name="正方形/長方形 384">
          <a:extLst>
            <a:ext uri="{FF2B5EF4-FFF2-40B4-BE49-F238E27FC236}">
              <a16:creationId xmlns="" xmlns:a16="http://schemas.microsoft.com/office/drawing/2014/main" id="{00000000-0008-0000-0E00-000081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6" name="正方形/長方形 385">
          <a:extLst>
            <a:ext uri="{FF2B5EF4-FFF2-40B4-BE49-F238E27FC236}">
              <a16:creationId xmlns="" xmlns:a16="http://schemas.microsoft.com/office/drawing/2014/main" id="{00000000-0008-0000-0E00-000082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7" name="正方形/長方形 386">
          <a:extLst>
            <a:ext uri="{FF2B5EF4-FFF2-40B4-BE49-F238E27FC236}">
              <a16:creationId xmlns="" xmlns:a16="http://schemas.microsoft.com/office/drawing/2014/main" id="{00000000-0008-0000-0E00-000083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8" name="正方形/長方形 387">
          <a:extLst>
            <a:ext uri="{FF2B5EF4-FFF2-40B4-BE49-F238E27FC236}">
              <a16:creationId xmlns="" xmlns:a16="http://schemas.microsoft.com/office/drawing/2014/main" id="{00000000-0008-0000-0E00-000084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9" name="正方形/長方形 388">
          <a:extLst>
            <a:ext uri="{FF2B5EF4-FFF2-40B4-BE49-F238E27FC236}">
              <a16:creationId xmlns="" xmlns:a16="http://schemas.microsoft.com/office/drawing/2014/main" id="{00000000-0008-0000-0E00-000085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0" name="正方形/長方形 389">
          <a:extLst>
            <a:ext uri="{FF2B5EF4-FFF2-40B4-BE49-F238E27FC236}">
              <a16:creationId xmlns="" xmlns:a16="http://schemas.microsoft.com/office/drawing/2014/main" id="{00000000-0008-0000-0E00-000086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91" name="テキスト ボックス 390">
          <a:extLst>
            <a:ext uri="{FF2B5EF4-FFF2-40B4-BE49-F238E27FC236}">
              <a16:creationId xmlns="" xmlns:a16="http://schemas.microsoft.com/office/drawing/2014/main" id="{00000000-0008-0000-0E00-000087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92" name="直線コネクタ 391">
          <a:extLst>
            <a:ext uri="{FF2B5EF4-FFF2-40B4-BE49-F238E27FC236}">
              <a16:creationId xmlns="" xmlns:a16="http://schemas.microsoft.com/office/drawing/2014/main" id="{00000000-0008-0000-0E00-000088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93" name="直線コネクタ 392">
          <a:extLst>
            <a:ext uri="{FF2B5EF4-FFF2-40B4-BE49-F238E27FC236}">
              <a16:creationId xmlns="" xmlns:a16="http://schemas.microsoft.com/office/drawing/2014/main" id="{00000000-0008-0000-0E00-000089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94" name="テキスト ボックス 393">
          <a:extLst>
            <a:ext uri="{FF2B5EF4-FFF2-40B4-BE49-F238E27FC236}">
              <a16:creationId xmlns="" xmlns:a16="http://schemas.microsoft.com/office/drawing/2014/main" id="{00000000-0008-0000-0E00-00008A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95" name="直線コネクタ 394">
          <a:extLst>
            <a:ext uri="{FF2B5EF4-FFF2-40B4-BE49-F238E27FC236}">
              <a16:creationId xmlns="" xmlns:a16="http://schemas.microsoft.com/office/drawing/2014/main" id="{00000000-0008-0000-0E00-00008B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96" name="テキスト ボックス 395">
          <a:extLst>
            <a:ext uri="{FF2B5EF4-FFF2-40B4-BE49-F238E27FC236}">
              <a16:creationId xmlns="" xmlns:a16="http://schemas.microsoft.com/office/drawing/2014/main" id="{00000000-0008-0000-0E00-00008C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97" name="直線コネクタ 396">
          <a:extLst>
            <a:ext uri="{FF2B5EF4-FFF2-40B4-BE49-F238E27FC236}">
              <a16:creationId xmlns="" xmlns:a16="http://schemas.microsoft.com/office/drawing/2014/main" id="{00000000-0008-0000-0E00-00008D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98" name="テキスト ボックス 397">
          <a:extLst>
            <a:ext uri="{FF2B5EF4-FFF2-40B4-BE49-F238E27FC236}">
              <a16:creationId xmlns="" xmlns:a16="http://schemas.microsoft.com/office/drawing/2014/main" id="{00000000-0008-0000-0E00-00008E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99" name="直線コネクタ 398">
          <a:extLst>
            <a:ext uri="{FF2B5EF4-FFF2-40B4-BE49-F238E27FC236}">
              <a16:creationId xmlns="" xmlns:a16="http://schemas.microsoft.com/office/drawing/2014/main" id="{00000000-0008-0000-0E00-00008F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00" name="テキスト ボックス 399">
          <a:extLst>
            <a:ext uri="{FF2B5EF4-FFF2-40B4-BE49-F238E27FC236}">
              <a16:creationId xmlns="" xmlns:a16="http://schemas.microsoft.com/office/drawing/2014/main" id="{00000000-0008-0000-0E00-000090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01" name="直線コネクタ 400">
          <a:extLst>
            <a:ext uri="{FF2B5EF4-FFF2-40B4-BE49-F238E27FC236}">
              <a16:creationId xmlns="" xmlns:a16="http://schemas.microsoft.com/office/drawing/2014/main" id="{00000000-0008-0000-0E00-000091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02" name="テキスト ボックス 401">
          <a:extLst>
            <a:ext uri="{FF2B5EF4-FFF2-40B4-BE49-F238E27FC236}">
              <a16:creationId xmlns="" xmlns:a16="http://schemas.microsoft.com/office/drawing/2014/main" id="{00000000-0008-0000-0E00-000092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03" name="直線コネクタ 402">
          <a:extLst>
            <a:ext uri="{FF2B5EF4-FFF2-40B4-BE49-F238E27FC236}">
              <a16:creationId xmlns="" xmlns:a16="http://schemas.microsoft.com/office/drawing/2014/main" id="{00000000-0008-0000-0E00-000093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04" name="テキスト ボックス 403">
          <a:extLst>
            <a:ext uri="{FF2B5EF4-FFF2-40B4-BE49-F238E27FC236}">
              <a16:creationId xmlns="" xmlns:a16="http://schemas.microsoft.com/office/drawing/2014/main" id="{00000000-0008-0000-0E00-000094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5" name="直線コネクタ 404">
          <a:extLst>
            <a:ext uri="{FF2B5EF4-FFF2-40B4-BE49-F238E27FC236}">
              <a16:creationId xmlns="" xmlns:a16="http://schemas.microsoft.com/office/drawing/2014/main" id="{00000000-0008-0000-0E00-000095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6" name="テキスト ボックス 405">
          <a:extLst>
            <a:ext uri="{FF2B5EF4-FFF2-40B4-BE49-F238E27FC236}">
              <a16:creationId xmlns="" xmlns:a16="http://schemas.microsoft.com/office/drawing/2014/main" id="{00000000-0008-0000-0E00-000096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7" name="【消防施設】&#10;有形固定資産減価償却率グラフ枠">
          <a:extLst>
            <a:ext uri="{FF2B5EF4-FFF2-40B4-BE49-F238E27FC236}">
              <a16:creationId xmlns="" xmlns:a16="http://schemas.microsoft.com/office/drawing/2014/main" id="{00000000-0008-0000-0E00-000097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132806</xdr:rowOff>
    </xdr:from>
    <xdr:to>
      <xdr:col>23</xdr:col>
      <xdr:colOff>516889</xdr:colOff>
      <xdr:row>86</xdr:row>
      <xdr:rowOff>136071</xdr:rowOff>
    </xdr:to>
    <xdr:cxnSp macro="">
      <xdr:nvCxnSpPr>
        <xdr:cNvPr id="408" name="直線コネクタ 407">
          <a:extLst>
            <a:ext uri="{FF2B5EF4-FFF2-40B4-BE49-F238E27FC236}">
              <a16:creationId xmlns="" xmlns:a16="http://schemas.microsoft.com/office/drawing/2014/main" id="{00000000-0008-0000-0E00-000098010000}"/>
            </a:ext>
          </a:extLst>
        </xdr:cNvPr>
        <xdr:cNvCxnSpPr/>
      </xdr:nvCxnSpPr>
      <xdr:spPr>
        <a:xfrm flipV="1">
          <a:off x="16318864" y="1333445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139898</xdr:rowOff>
    </xdr:from>
    <xdr:ext cx="340478" cy="259045"/>
    <xdr:sp macro="" textlink="">
      <xdr:nvSpPr>
        <xdr:cNvPr id="409" name="【消防施設】&#10;有形固定資産減価償却率最小値テキスト">
          <a:extLst>
            <a:ext uri="{FF2B5EF4-FFF2-40B4-BE49-F238E27FC236}">
              <a16:creationId xmlns="" xmlns:a16="http://schemas.microsoft.com/office/drawing/2014/main" id="{00000000-0008-0000-0E00-000099010000}"/>
            </a:ext>
          </a:extLst>
        </xdr:cNvPr>
        <xdr:cNvSpPr txBox="1"/>
      </xdr:nvSpPr>
      <xdr:spPr>
        <a:xfrm>
          <a:off x="164084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86</xdr:row>
      <xdr:rowOff>136071</xdr:rowOff>
    </xdr:from>
    <xdr:to>
      <xdr:col>23</xdr:col>
      <xdr:colOff>606425</xdr:colOff>
      <xdr:row>86</xdr:row>
      <xdr:rowOff>136071</xdr:rowOff>
    </xdr:to>
    <xdr:cxnSp macro="">
      <xdr:nvCxnSpPr>
        <xdr:cNvPr id="410" name="直線コネクタ 409">
          <a:extLst>
            <a:ext uri="{FF2B5EF4-FFF2-40B4-BE49-F238E27FC236}">
              <a16:creationId xmlns="" xmlns:a16="http://schemas.microsoft.com/office/drawing/2014/main" id="{00000000-0008-0000-0E00-00009A010000}"/>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79483</xdr:rowOff>
    </xdr:from>
    <xdr:ext cx="405111" cy="259045"/>
    <xdr:sp macro="" textlink="">
      <xdr:nvSpPr>
        <xdr:cNvPr id="411" name="【消防施設】&#10;有形固定資産減価償却率最大値テキスト">
          <a:extLst>
            <a:ext uri="{FF2B5EF4-FFF2-40B4-BE49-F238E27FC236}">
              <a16:creationId xmlns="" xmlns:a16="http://schemas.microsoft.com/office/drawing/2014/main" id="{00000000-0008-0000-0E00-00009B010000}"/>
            </a:ext>
          </a:extLst>
        </xdr:cNvPr>
        <xdr:cNvSpPr txBox="1"/>
      </xdr:nvSpPr>
      <xdr:spPr>
        <a:xfrm>
          <a:off x="164084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23</xdr:col>
      <xdr:colOff>428625</xdr:colOff>
      <xdr:row>77</xdr:row>
      <xdr:rowOff>132806</xdr:rowOff>
    </xdr:from>
    <xdr:to>
      <xdr:col>23</xdr:col>
      <xdr:colOff>606425</xdr:colOff>
      <xdr:row>77</xdr:row>
      <xdr:rowOff>132806</xdr:rowOff>
    </xdr:to>
    <xdr:cxnSp macro="">
      <xdr:nvCxnSpPr>
        <xdr:cNvPr id="412" name="直線コネクタ 411">
          <a:extLst>
            <a:ext uri="{FF2B5EF4-FFF2-40B4-BE49-F238E27FC236}">
              <a16:creationId xmlns="" xmlns:a16="http://schemas.microsoft.com/office/drawing/2014/main" id="{00000000-0008-0000-0E00-00009C010000}"/>
            </a:ext>
          </a:extLst>
        </xdr:cNvPr>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73496</xdr:rowOff>
    </xdr:from>
    <xdr:ext cx="405111" cy="259045"/>
    <xdr:sp macro="" textlink="">
      <xdr:nvSpPr>
        <xdr:cNvPr id="413" name="【消防施設】&#10;有形固定資産減価償却率平均値テキスト">
          <a:extLst>
            <a:ext uri="{FF2B5EF4-FFF2-40B4-BE49-F238E27FC236}">
              <a16:creationId xmlns="" xmlns:a16="http://schemas.microsoft.com/office/drawing/2014/main" id="{00000000-0008-0000-0E00-00009D010000}"/>
            </a:ext>
          </a:extLst>
        </xdr:cNvPr>
        <xdr:cNvSpPr txBox="1"/>
      </xdr:nvSpPr>
      <xdr:spPr>
        <a:xfrm>
          <a:off x="16408400" y="1413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95069</xdr:rowOff>
    </xdr:from>
    <xdr:to>
      <xdr:col>23</xdr:col>
      <xdr:colOff>568325</xdr:colOff>
      <xdr:row>83</xdr:row>
      <xdr:rowOff>25219</xdr:rowOff>
    </xdr:to>
    <xdr:sp macro="" textlink="">
      <xdr:nvSpPr>
        <xdr:cNvPr id="414" name="フローチャート : 判断 413">
          <a:extLst>
            <a:ext uri="{FF2B5EF4-FFF2-40B4-BE49-F238E27FC236}">
              <a16:creationId xmlns="" xmlns:a16="http://schemas.microsoft.com/office/drawing/2014/main" id="{00000000-0008-0000-0E00-00009E010000}"/>
            </a:ext>
          </a:extLst>
        </xdr:cNvPr>
        <xdr:cNvSpPr/>
      </xdr:nvSpPr>
      <xdr:spPr>
        <a:xfrm>
          <a:off x="162687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34652</xdr:rowOff>
    </xdr:from>
    <xdr:to>
      <xdr:col>22</xdr:col>
      <xdr:colOff>415925</xdr:colOff>
      <xdr:row>81</xdr:row>
      <xdr:rowOff>136252</xdr:rowOff>
    </xdr:to>
    <xdr:sp macro="" textlink="">
      <xdr:nvSpPr>
        <xdr:cNvPr id="415" name="フローチャート : 判断 414">
          <a:extLst>
            <a:ext uri="{FF2B5EF4-FFF2-40B4-BE49-F238E27FC236}">
              <a16:creationId xmlns="" xmlns:a16="http://schemas.microsoft.com/office/drawing/2014/main" id="{00000000-0008-0000-0E00-00009F010000}"/>
            </a:ext>
          </a:extLst>
        </xdr:cNvPr>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152779</xdr:rowOff>
    </xdr:from>
    <xdr:ext cx="405111" cy="259045"/>
    <xdr:sp macro="" textlink="">
      <xdr:nvSpPr>
        <xdr:cNvPr id="416" name="n_1aveValue【消防施設】&#10;有形固定資産減価償却率">
          <a:extLst>
            <a:ext uri="{FF2B5EF4-FFF2-40B4-BE49-F238E27FC236}">
              <a16:creationId xmlns="" xmlns:a16="http://schemas.microsoft.com/office/drawing/2014/main" id="{00000000-0008-0000-0E00-0000A0010000}"/>
            </a:ext>
          </a:extLst>
        </xdr:cNvPr>
        <xdr:cNvSpPr txBox="1"/>
      </xdr:nvSpPr>
      <xdr:spPr>
        <a:xfrm>
          <a:off x="15266043"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17" name="テキスト ボックス 416">
          <a:extLst>
            <a:ext uri="{FF2B5EF4-FFF2-40B4-BE49-F238E27FC236}">
              <a16:creationId xmlns="" xmlns:a16="http://schemas.microsoft.com/office/drawing/2014/main" id="{00000000-0008-0000-0E00-0000A1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8" name="テキスト ボックス 417">
          <a:extLst>
            <a:ext uri="{FF2B5EF4-FFF2-40B4-BE49-F238E27FC236}">
              <a16:creationId xmlns="" xmlns:a16="http://schemas.microsoft.com/office/drawing/2014/main" id="{00000000-0008-0000-0E00-0000A2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9" name="テキスト ボックス 418">
          <a:extLst>
            <a:ext uri="{FF2B5EF4-FFF2-40B4-BE49-F238E27FC236}">
              <a16:creationId xmlns="" xmlns:a16="http://schemas.microsoft.com/office/drawing/2014/main" id="{00000000-0008-0000-0E00-0000A3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20" name="テキスト ボックス 419">
          <a:extLst>
            <a:ext uri="{FF2B5EF4-FFF2-40B4-BE49-F238E27FC236}">
              <a16:creationId xmlns="" xmlns:a16="http://schemas.microsoft.com/office/drawing/2014/main" id="{00000000-0008-0000-0E00-0000A4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21" name="テキスト ボックス 420">
          <a:extLst>
            <a:ext uri="{FF2B5EF4-FFF2-40B4-BE49-F238E27FC236}">
              <a16:creationId xmlns="" xmlns:a16="http://schemas.microsoft.com/office/drawing/2014/main" id="{00000000-0008-0000-0E00-0000A5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142421</xdr:rowOff>
    </xdr:from>
    <xdr:to>
      <xdr:col>22</xdr:col>
      <xdr:colOff>415925</xdr:colOff>
      <xdr:row>83</xdr:row>
      <xdr:rowOff>72571</xdr:rowOff>
    </xdr:to>
    <xdr:sp macro="" textlink="">
      <xdr:nvSpPr>
        <xdr:cNvPr id="422" name="円/楕円 421">
          <a:extLst>
            <a:ext uri="{FF2B5EF4-FFF2-40B4-BE49-F238E27FC236}">
              <a16:creationId xmlns="" xmlns:a16="http://schemas.microsoft.com/office/drawing/2014/main" id="{00000000-0008-0000-0E00-0000A6010000}"/>
            </a:ext>
          </a:extLst>
        </xdr:cNvPr>
        <xdr:cNvSpPr/>
      </xdr:nvSpPr>
      <xdr:spPr>
        <a:xfrm>
          <a:off x="15430500" y="142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63698</xdr:rowOff>
    </xdr:from>
    <xdr:ext cx="405111" cy="259045"/>
    <xdr:sp macro="" textlink="">
      <xdr:nvSpPr>
        <xdr:cNvPr id="423" name="n_1mainValue【消防施設】&#10;有形固定資産減価償却率">
          <a:extLst>
            <a:ext uri="{FF2B5EF4-FFF2-40B4-BE49-F238E27FC236}">
              <a16:creationId xmlns="" xmlns:a16="http://schemas.microsoft.com/office/drawing/2014/main" id="{00000000-0008-0000-0E00-0000A7010000}"/>
            </a:ext>
          </a:extLst>
        </xdr:cNvPr>
        <xdr:cNvSpPr txBox="1"/>
      </xdr:nvSpPr>
      <xdr:spPr>
        <a:xfrm>
          <a:off x="15266043"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24" name="正方形/長方形 423">
          <a:extLst>
            <a:ext uri="{FF2B5EF4-FFF2-40B4-BE49-F238E27FC236}">
              <a16:creationId xmlns="" xmlns:a16="http://schemas.microsoft.com/office/drawing/2014/main" id="{00000000-0008-0000-0E00-0000A8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5" name="正方形/長方形 424">
          <a:extLst>
            <a:ext uri="{FF2B5EF4-FFF2-40B4-BE49-F238E27FC236}">
              <a16:creationId xmlns="" xmlns:a16="http://schemas.microsoft.com/office/drawing/2014/main" id="{00000000-0008-0000-0E00-0000A9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6" name="正方形/長方形 425">
          <a:extLst>
            <a:ext uri="{FF2B5EF4-FFF2-40B4-BE49-F238E27FC236}">
              <a16:creationId xmlns="" xmlns:a16="http://schemas.microsoft.com/office/drawing/2014/main" id="{00000000-0008-0000-0E00-0000AA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7" name="正方形/長方形 426">
          <a:extLst>
            <a:ext uri="{FF2B5EF4-FFF2-40B4-BE49-F238E27FC236}">
              <a16:creationId xmlns="" xmlns:a16="http://schemas.microsoft.com/office/drawing/2014/main" id="{00000000-0008-0000-0E00-0000AB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8" name="正方形/長方形 427">
          <a:extLst>
            <a:ext uri="{FF2B5EF4-FFF2-40B4-BE49-F238E27FC236}">
              <a16:creationId xmlns="" xmlns:a16="http://schemas.microsoft.com/office/drawing/2014/main" id="{00000000-0008-0000-0E00-0000AC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9" name="正方形/長方形 428">
          <a:extLst>
            <a:ext uri="{FF2B5EF4-FFF2-40B4-BE49-F238E27FC236}">
              <a16:creationId xmlns="" xmlns:a16="http://schemas.microsoft.com/office/drawing/2014/main" id="{00000000-0008-0000-0E00-0000AD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30" name="正方形/長方形 429">
          <a:extLst>
            <a:ext uri="{FF2B5EF4-FFF2-40B4-BE49-F238E27FC236}">
              <a16:creationId xmlns="" xmlns:a16="http://schemas.microsoft.com/office/drawing/2014/main" id="{00000000-0008-0000-0E00-0000AE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31" name="正方形/長方形 430">
          <a:extLst>
            <a:ext uri="{FF2B5EF4-FFF2-40B4-BE49-F238E27FC236}">
              <a16:creationId xmlns="" xmlns:a16="http://schemas.microsoft.com/office/drawing/2014/main" id="{00000000-0008-0000-0E00-0000AF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32" name="テキスト ボックス 431">
          <a:extLst>
            <a:ext uri="{FF2B5EF4-FFF2-40B4-BE49-F238E27FC236}">
              <a16:creationId xmlns="" xmlns:a16="http://schemas.microsoft.com/office/drawing/2014/main" id="{00000000-0008-0000-0E00-0000B0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3" name="直線コネクタ 432">
          <a:extLst>
            <a:ext uri="{FF2B5EF4-FFF2-40B4-BE49-F238E27FC236}">
              <a16:creationId xmlns="" xmlns:a16="http://schemas.microsoft.com/office/drawing/2014/main" id="{00000000-0008-0000-0E00-0000B1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34" name="直線コネクタ 433">
          <a:extLst>
            <a:ext uri="{FF2B5EF4-FFF2-40B4-BE49-F238E27FC236}">
              <a16:creationId xmlns="" xmlns:a16="http://schemas.microsoft.com/office/drawing/2014/main" id="{00000000-0008-0000-0E00-0000B2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35" name="テキスト ボックス 434">
          <a:extLst>
            <a:ext uri="{FF2B5EF4-FFF2-40B4-BE49-F238E27FC236}">
              <a16:creationId xmlns="" xmlns:a16="http://schemas.microsoft.com/office/drawing/2014/main" id="{00000000-0008-0000-0E00-0000B3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36" name="直線コネクタ 435">
          <a:extLst>
            <a:ext uri="{FF2B5EF4-FFF2-40B4-BE49-F238E27FC236}">
              <a16:creationId xmlns="" xmlns:a16="http://schemas.microsoft.com/office/drawing/2014/main" id="{00000000-0008-0000-0E00-0000B4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37" name="テキスト ボックス 436">
          <a:extLst>
            <a:ext uri="{FF2B5EF4-FFF2-40B4-BE49-F238E27FC236}">
              <a16:creationId xmlns="" xmlns:a16="http://schemas.microsoft.com/office/drawing/2014/main" id="{00000000-0008-0000-0E00-0000B5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38" name="直線コネクタ 437">
          <a:extLst>
            <a:ext uri="{FF2B5EF4-FFF2-40B4-BE49-F238E27FC236}">
              <a16:creationId xmlns="" xmlns:a16="http://schemas.microsoft.com/office/drawing/2014/main" id="{00000000-0008-0000-0E00-0000B6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39" name="テキスト ボックス 438">
          <a:extLst>
            <a:ext uri="{FF2B5EF4-FFF2-40B4-BE49-F238E27FC236}">
              <a16:creationId xmlns="" xmlns:a16="http://schemas.microsoft.com/office/drawing/2014/main" id="{00000000-0008-0000-0E00-0000B7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40" name="直線コネクタ 439">
          <a:extLst>
            <a:ext uri="{FF2B5EF4-FFF2-40B4-BE49-F238E27FC236}">
              <a16:creationId xmlns="" xmlns:a16="http://schemas.microsoft.com/office/drawing/2014/main" id="{00000000-0008-0000-0E00-0000B8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41" name="テキスト ボックス 440">
          <a:extLst>
            <a:ext uri="{FF2B5EF4-FFF2-40B4-BE49-F238E27FC236}">
              <a16:creationId xmlns="" xmlns:a16="http://schemas.microsoft.com/office/drawing/2014/main" id="{00000000-0008-0000-0E00-0000B9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42" name="直線コネクタ 441">
          <a:extLst>
            <a:ext uri="{FF2B5EF4-FFF2-40B4-BE49-F238E27FC236}">
              <a16:creationId xmlns="" xmlns:a16="http://schemas.microsoft.com/office/drawing/2014/main" id="{00000000-0008-0000-0E00-0000BA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43" name="テキスト ボックス 442">
          <a:extLst>
            <a:ext uri="{FF2B5EF4-FFF2-40B4-BE49-F238E27FC236}">
              <a16:creationId xmlns="" xmlns:a16="http://schemas.microsoft.com/office/drawing/2014/main" id="{00000000-0008-0000-0E00-0000BB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4" name="直線コネクタ 443">
          <a:extLst>
            <a:ext uri="{FF2B5EF4-FFF2-40B4-BE49-F238E27FC236}">
              <a16:creationId xmlns="" xmlns:a16="http://schemas.microsoft.com/office/drawing/2014/main" id="{00000000-0008-0000-0E00-0000BC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5" name="テキスト ボックス 444">
          <a:extLst>
            <a:ext uri="{FF2B5EF4-FFF2-40B4-BE49-F238E27FC236}">
              <a16:creationId xmlns="" xmlns:a16="http://schemas.microsoft.com/office/drawing/2014/main" id="{00000000-0008-0000-0E00-0000BD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6" name="【消防施設】&#10;一人当たり面積グラフ枠">
          <a:extLst>
            <a:ext uri="{FF2B5EF4-FFF2-40B4-BE49-F238E27FC236}">
              <a16:creationId xmlns="" xmlns:a16="http://schemas.microsoft.com/office/drawing/2014/main" id="{00000000-0008-0000-0E00-0000BE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86</xdr:row>
      <xdr:rowOff>68580</xdr:rowOff>
    </xdr:to>
    <xdr:cxnSp macro="">
      <xdr:nvCxnSpPr>
        <xdr:cNvPr id="447" name="直線コネクタ 446">
          <a:extLst>
            <a:ext uri="{FF2B5EF4-FFF2-40B4-BE49-F238E27FC236}">
              <a16:creationId xmlns="" xmlns:a16="http://schemas.microsoft.com/office/drawing/2014/main" id="{00000000-0008-0000-0E00-0000BF010000}"/>
            </a:ext>
          </a:extLst>
        </xdr:cNvPr>
        <xdr:cNvCxnSpPr/>
      </xdr:nvCxnSpPr>
      <xdr:spPr>
        <a:xfrm flipV="1">
          <a:off x="221608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72407</xdr:rowOff>
    </xdr:from>
    <xdr:ext cx="469744" cy="259045"/>
    <xdr:sp macro="" textlink="">
      <xdr:nvSpPr>
        <xdr:cNvPr id="448" name="【消防施設】&#10;一人当たり面積最小値テキスト">
          <a:extLst>
            <a:ext uri="{FF2B5EF4-FFF2-40B4-BE49-F238E27FC236}">
              <a16:creationId xmlns="" xmlns:a16="http://schemas.microsoft.com/office/drawing/2014/main" id="{00000000-0008-0000-0E00-0000C0010000}"/>
            </a:ext>
          </a:extLst>
        </xdr:cNvPr>
        <xdr:cNvSpPr txBox="1"/>
      </xdr:nvSpPr>
      <xdr:spPr>
        <a:xfrm>
          <a:off x="222504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68580</xdr:rowOff>
    </xdr:from>
    <xdr:to>
      <xdr:col>32</xdr:col>
      <xdr:colOff>276225</xdr:colOff>
      <xdr:row>86</xdr:row>
      <xdr:rowOff>68580</xdr:rowOff>
    </xdr:to>
    <xdr:cxnSp macro="">
      <xdr:nvCxnSpPr>
        <xdr:cNvPr id="449" name="直線コネクタ 448">
          <a:extLst>
            <a:ext uri="{FF2B5EF4-FFF2-40B4-BE49-F238E27FC236}">
              <a16:creationId xmlns="" xmlns:a16="http://schemas.microsoft.com/office/drawing/2014/main" id="{00000000-0008-0000-0E00-0000C1010000}"/>
            </a:ext>
          </a:extLst>
        </xdr:cNvPr>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450" name="【消防施設】&#10;一人当たり面積最大値テキスト">
          <a:extLst>
            <a:ext uri="{FF2B5EF4-FFF2-40B4-BE49-F238E27FC236}">
              <a16:creationId xmlns="" xmlns:a16="http://schemas.microsoft.com/office/drawing/2014/main" id="{00000000-0008-0000-0E00-0000C2010000}"/>
            </a:ext>
          </a:extLst>
        </xdr:cNvPr>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451" name="直線コネクタ 450">
          <a:extLst>
            <a:ext uri="{FF2B5EF4-FFF2-40B4-BE49-F238E27FC236}">
              <a16:creationId xmlns="" xmlns:a16="http://schemas.microsoft.com/office/drawing/2014/main" id="{00000000-0008-0000-0E00-0000C3010000}"/>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87647</xdr:rowOff>
    </xdr:from>
    <xdr:ext cx="469744" cy="259045"/>
    <xdr:sp macro="" textlink="">
      <xdr:nvSpPr>
        <xdr:cNvPr id="452" name="【消防施設】&#10;一人当たり面積平均値テキスト">
          <a:extLst>
            <a:ext uri="{FF2B5EF4-FFF2-40B4-BE49-F238E27FC236}">
              <a16:creationId xmlns="" xmlns:a16="http://schemas.microsoft.com/office/drawing/2014/main" id="{00000000-0008-0000-0E00-0000C4010000}"/>
            </a:ext>
          </a:extLst>
        </xdr:cNvPr>
        <xdr:cNvSpPr txBox="1"/>
      </xdr:nvSpPr>
      <xdr:spPr>
        <a:xfrm>
          <a:off x="22250400" y="1397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109220</xdr:rowOff>
    </xdr:from>
    <xdr:to>
      <xdr:col>32</xdr:col>
      <xdr:colOff>238125</xdr:colOff>
      <xdr:row>82</xdr:row>
      <xdr:rowOff>39370</xdr:rowOff>
    </xdr:to>
    <xdr:sp macro="" textlink="">
      <xdr:nvSpPr>
        <xdr:cNvPr id="453" name="フローチャート : 判断 452">
          <a:extLst>
            <a:ext uri="{FF2B5EF4-FFF2-40B4-BE49-F238E27FC236}">
              <a16:creationId xmlns="" xmlns:a16="http://schemas.microsoft.com/office/drawing/2014/main" id="{00000000-0008-0000-0E00-0000C5010000}"/>
            </a:ext>
          </a:extLst>
        </xdr:cNvPr>
        <xdr:cNvSpPr/>
      </xdr:nvSpPr>
      <xdr:spPr>
        <a:xfrm>
          <a:off x="22110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101600</xdr:rowOff>
    </xdr:from>
    <xdr:to>
      <xdr:col>31</xdr:col>
      <xdr:colOff>85725</xdr:colOff>
      <xdr:row>80</xdr:row>
      <xdr:rowOff>31750</xdr:rowOff>
    </xdr:to>
    <xdr:sp macro="" textlink="">
      <xdr:nvSpPr>
        <xdr:cNvPr id="454" name="フローチャート : 判断 453">
          <a:extLst>
            <a:ext uri="{FF2B5EF4-FFF2-40B4-BE49-F238E27FC236}">
              <a16:creationId xmlns="" xmlns:a16="http://schemas.microsoft.com/office/drawing/2014/main" id="{00000000-0008-0000-0E00-0000C6010000}"/>
            </a:ext>
          </a:extLst>
        </xdr:cNvPr>
        <xdr:cNvSpPr/>
      </xdr:nvSpPr>
      <xdr:spPr>
        <a:xfrm>
          <a:off x="212725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48277</xdr:rowOff>
    </xdr:from>
    <xdr:ext cx="469744" cy="259045"/>
    <xdr:sp macro="" textlink="">
      <xdr:nvSpPr>
        <xdr:cNvPr id="455" name="n_1aveValue【消防施設】&#10;一人当たり面積">
          <a:extLst>
            <a:ext uri="{FF2B5EF4-FFF2-40B4-BE49-F238E27FC236}">
              <a16:creationId xmlns="" xmlns:a16="http://schemas.microsoft.com/office/drawing/2014/main" id="{00000000-0008-0000-0E00-0000C7010000}"/>
            </a:ext>
          </a:extLst>
        </xdr:cNvPr>
        <xdr:cNvSpPr txBox="1"/>
      </xdr:nvSpPr>
      <xdr:spPr>
        <a:xfrm>
          <a:off x="21075727"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56" name="テキスト ボックス 455">
          <a:extLst>
            <a:ext uri="{FF2B5EF4-FFF2-40B4-BE49-F238E27FC236}">
              <a16:creationId xmlns="" xmlns:a16="http://schemas.microsoft.com/office/drawing/2014/main" id="{00000000-0008-0000-0E00-0000C8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7" name="テキスト ボックス 456">
          <a:extLst>
            <a:ext uri="{FF2B5EF4-FFF2-40B4-BE49-F238E27FC236}">
              <a16:creationId xmlns="" xmlns:a16="http://schemas.microsoft.com/office/drawing/2014/main" id="{00000000-0008-0000-0E00-0000C9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8" name="テキスト ボックス 457">
          <a:extLst>
            <a:ext uri="{FF2B5EF4-FFF2-40B4-BE49-F238E27FC236}">
              <a16:creationId xmlns="" xmlns:a16="http://schemas.microsoft.com/office/drawing/2014/main" id="{00000000-0008-0000-0E00-0000CA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9" name="テキスト ボックス 458">
          <a:extLst>
            <a:ext uri="{FF2B5EF4-FFF2-40B4-BE49-F238E27FC236}">
              <a16:creationId xmlns="" xmlns:a16="http://schemas.microsoft.com/office/drawing/2014/main" id="{00000000-0008-0000-0E00-0000CB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60" name="テキスト ボックス 459">
          <a:extLst>
            <a:ext uri="{FF2B5EF4-FFF2-40B4-BE49-F238E27FC236}">
              <a16:creationId xmlns="" xmlns:a16="http://schemas.microsoft.com/office/drawing/2014/main" id="{00000000-0008-0000-0E00-0000CC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132080</xdr:rowOff>
    </xdr:from>
    <xdr:to>
      <xdr:col>31</xdr:col>
      <xdr:colOff>85725</xdr:colOff>
      <xdr:row>84</xdr:row>
      <xdr:rowOff>62230</xdr:rowOff>
    </xdr:to>
    <xdr:sp macro="" textlink="">
      <xdr:nvSpPr>
        <xdr:cNvPr id="461" name="円/楕円 460">
          <a:extLst>
            <a:ext uri="{FF2B5EF4-FFF2-40B4-BE49-F238E27FC236}">
              <a16:creationId xmlns="" xmlns:a16="http://schemas.microsoft.com/office/drawing/2014/main" id="{00000000-0008-0000-0E00-0000CD010000}"/>
            </a:ext>
          </a:extLst>
        </xdr:cNvPr>
        <xdr:cNvSpPr/>
      </xdr:nvSpPr>
      <xdr:spPr>
        <a:xfrm>
          <a:off x="21272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53357</xdr:rowOff>
    </xdr:from>
    <xdr:ext cx="469744" cy="259045"/>
    <xdr:sp macro="" textlink="">
      <xdr:nvSpPr>
        <xdr:cNvPr id="462" name="n_1mainValue【消防施設】&#10;一人当たり面積">
          <a:extLst>
            <a:ext uri="{FF2B5EF4-FFF2-40B4-BE49-F238E27FC236}">
              <a16:creationId xmlns="" xmlns:a16="http://schemas.microsoft.com/office/drawing/2014/main" id="{00000000-0008-0000-0E00-0000CE010000}"/>
            </a:ext>
          </a:extLst>
        </xdr:cNvPr>
        <xdr:cNvSpPr txBox="1"/>
      </xdr:nvSpPr>
      <xdr:spPr>
        <a:xfrm>
          <a:off x="21075727" y="1445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63" name="正方形/長方形 462">
          <a:extLst>
            <a:ext uri="{FF2B5EF4-FFF2-40B4-BE49-F238E27FC236}">
              <a16:creationId xmlns="" xmlns:a16="http://schemas.microsoft.com/office/drawing/2014/main" id="{00000000-0008-0000-0E00-0000CF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4" name="正方形/長方形 463">
          <a:extLst>
            <a:ext uri="{FF2B5EF4-FFF2-40B4-BE49-F238E27FC236}">
              <a16:creationId xmlns="" xmlns:a16="http://schemas.microsoft.com/office/drawing/2014/main" id="{00000000-0008-0000-0E00-0000D0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5" name="正方形/長方形 464">
          <a:extLst>
            <a:ext uri="{FF2B5EF4-FFF2-40B4-BE49-F238E27FC236}">
              <a16:creationId xmlns="" xmlns:a16="http://schemas.microsoft.com/office/drawing/2014/main" id="{00000000-0008-0000-0E00-0000D1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6" name="正方形/長方形 465">
          <a:extLst>
            <a:ext uri="{FF2B5EF4-FFF2-40B4-BE49-F238E27FC236}">
              <a16:creationId xmlns="" xmlns:a16="http://schemas.microsoft.com/office/drawing/2014/main" id="{00000000-0008-0000-0E00-0000D2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7" name="正方形/長方形 466">
          <a:extLst>
            <a:ext uri="{FF2B5EF4-FFF2-40B4-BE49-F238E27FC236}">
              <a16:creationId xmlns="" xmlns:a16="http://schemas.microsoft.com/office/drawing/2014/main" id="{00000000-0008-0000-0E00-0000D3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8" name="正方形/長方形 467">
          <a:extLst>
            <a:ext uri="{FF2B5EF4-FFF2-40B4-BE49-F238E27FC236}">
              <a16:creationId xmlns="" xmlns:a16="http://schemas.microsoft.com/office/drawing/2014/main" id="{00000000-0008-0000-0E00-0000D4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9" name="正方形/長方形 468">
          <a:extLst>
            <a:ext uri="{FF2B5EF4-FFF2-40B4-BE49-F238E27FC236}">
              <a16:creationId xmlns="" xmlns:a16="http://schemas.microsoft.com/office/drawing/2014/main" id="{00000000-0008-0000-0E00-0000D5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0" name="正方形/長方形 469">
          <a:extLst>
            <a:ext uri="{FF2B5EF4-FFF2-40B4-BE49-F238E27FC236}">
              <a16:creationId xmlns="" xmlns:a16="http://schemas.microsoft.com/office/drawing/2014/main" id="{00000000-0008-0000-0E00-0000D6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1" name="テキスト ボックス 470">
          <a:extLst>
            <a:ext uri="{FF2B5EF4-FFF2-40B4-BE49-F238E27FC236}">
              <a16:creationId xmlns="" xmlns:a16="http://schemas.microsoft.com/office/drawing/2014/main" id="{00000000-0008-0000-0E00-0000D7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2" name="直線コネクタ 471">
          <a:extLst>
            <a:ext uri="{FF2B5EF4-FFF2-40B4-BE49-F238E27FC236}">
              <a16:creationId xmlns="" xmlns:a16="http://schemas.microsoft.com/office/drawing/2014/main" id="{00000000-0008-0000-0E00-0000D8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73" name="テキスト ボックス 472">
          <a:extLst>
            <a:ext uri="{FF2B5EF4-FFF2-40B4-BE49-F238E27FC236}">
              <a16:creationId xmlns="" xmlns:a16="http://schemas.microsoft.com/office/drawing/2014/main" id="{00000000-0008-0000-0E00-0000D901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74" name="直線コネクタ 473">
          <a:extLst>
            <a:ext uri="{FF2B5EF4-FFF2-40B4-BE49-F238E27FC236}">
              <a16:creationId xmlns="" xmlns:a16="http://schemas.microsoft.com/office/drawing/2014/main" id="{00000000-0008-0000-0E00-0000DA01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75" name="テキスト ボックス 474">
          <a:extLst>
            <a:ext uri="{FF2B5EF4-FFF2-40B4-BE49-F238E27FC236}">
              <a16:creationId xmlns="" xmlns:a16="http://schemas.microsoft.com/office/drawing/2014/main" id="{00000000-0008-0000-0E00-0000DB01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6" name="直線コネクタ 475">
          <a:extLst>
            <a:ext uri="{FF2B5EF4-FFF2-40B4-BE49-F238E27FC236}">
              <a16:creationId xmlns="" xmlns:a16="http://schemas.microsoft.com/office/drawing/2014/main" id="{00000000-0008-0000-0E00-0000DC01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7" name="テキスト ボックス 476">
          <a:extLst>
            <a:ext uri="{FF2B5EF4-FFF2-40B4-BE49-F238E27FC236}">
              <a16:creationId xmlns="" xmlns:a16="http://schemas.microsoft.com/office/drawing/2014/main" id="{00000000-0008-0000-0E00-0000DD01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8" name="直線コネクタ 477">
          <a:extLst>
            <a:ext uri="{FF2B5EF4-FFF2-40B4-BE49-F238E27FC236}">
              <a16:creationId xmlns="" xmlns:a16="http://schemas.microsoft.com/office/drawing/2014/main" id="{00000000-0008-0000-0E00-0000DE01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9" name="テキスト ボックス 478">
          <a:extLst>
            <a:ext uri="{FF2B5EF4-FFF2-40B4-BE49-F238E27FC236}">
              <a16:creationId xmlns="" xmlns:a16="http://schemas.microsoft.com/office/drawing/2014/main" id="{00000000-0008-0000-0E00-0000DF01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80" name="直線コネクタ 479">
          <a:extLst>
            <a:ext uri="{FF2B5EF4-FFF2-40B4-BE49-F238E27FC236}">
              <a16:creationId xmlns="" xmlns:a16="http://schemas.microsoft.com/office/drawing/2014/main" id="{00000000-0008-0000-0E00-0000E001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81" name="テキスト ボックス 480">
          <a:extLst>
            <a:ext uri="{FF2B5EF4-FFF2-40B4-BE49-F238E27FC236}">
              <a16:creationId xmlns="" xmlns:a16="http://schemas.microsoft.com/office/drawing/2014/main" id="{00000000-0008-0000-0E00-0000E101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82" name="直線コネクタ 481">
          <a:extLst>
            <a:ext uri="{FF2B5EF4-FFF2-40B4-BE49-F238E27FC236}">
              <a16:creationId xmlns="" xmlns:a16="http://schemas.microsoft.com/office/drawing/2014/main" id="{00000000-0008-0000-0E00-0000E201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83" name="テキスト ボックス 482">
          <a:extLst>
            <a:ext uri="{FF2B5EF4-FFF2-40B4-BE49-F238E27FC236}">
              <a16:creationId xmlns="" xmlns:a16="http://schemas.microsoft.com/office/drawing/2014/main" id="{00000000-0008-0000-0E00-0000E301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4" name="直線コネクタ 483">
          <a:extLst>
            <a:ext uri="{FF2B5EF4-FFF2-40B4-BE49-F238E27FC236}">
              <a16:creationId xmlns="" xmlns:a16="http://schemas.microsoft.com/office/drawing/2014/main" id="{00000000-0008-0000-0E00-0000E4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5" name="テキスト ボックス 484">
          <a:extLst>
            <a:ext uri="{FF2B5EF4-FFF2-40B4-BE49-F238E27FC236}">
              <a16:creationId xmlns="" xmlns:a16="http://schemas.microsoft.com/office/drawing/2014/main" id="{00000000-0008-0000-0E00-0000E5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6" name="【庁舎】&#10;有形固定資産減価償却率グラフ枠">
          <a:extLst>
            <a:ext uri="{FF2B5EF4-FFF2-40B4-BE49-F238E27FC236}">
              <a16:creationId xmlns="" xmlns:a16="http://schemas.microsoft.com/office/drawing/2014/main" id="{00000000-0008-0000-0E00-0000E6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487" name="直線コネクタ 486">
          <a:extLst>
            <a:ext uri="{FF2B5EF4-FFF2-40B4-BE49-F238E27FC236}">
              <a16:creationId xmlns="" xmlns:a16="http://schemas.microsoft.com/office/drawing/2014/main" id="{00000000-0008-0000-0E00-0000E7010000}"/>
            </a:ext>
          </a:extLst>
        </xdr:cNvPr>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488" name="【庁舎】&#10;有形固定資産減価償却率最小値テキスト">
          <a:extLst>
            <a:ext uri="{FF2B5EF4-FFF2-40B4-BE49-F238E27FC236}">
              <a16:creationId xmlns="" xmlns:a16="http://schemas.microsoft.com/office/drawing/2014/main" id="{00000000-0008-0000-0E00-0000E8010000}"/>
            </a:ext>
          </a:extLst>
        </xdr:cNvPr>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489" name="直線コネクタ 488">
          <a:extLst>
            <a:ext uri="{FF2B5EF4-FFF2-40B4-BE49-F238E27FC236}">
              <a16:creationId xmlns="" xmlns:a16="http://schemas.microsoft.com/office/drawing/2014/main" id="{00000000-0008-0000-0E00-0000E901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490" name="【庁舎】&#10;有形固定資産減価償却率最大値テキスト">
          <a:extLst>
            <a:ext uri="{FF2B5EF4-FFF2-40B4-BE49-F238E27FC236}">
              <a16:creationId xmlns="" xmlns:a16="http://schemas.microsoft.com/office/drawing/2014/main" id="{00000000-0008-0000-0E00-0000EA010000}"/>
            </a:ext>
          </a:extLst>
        </xdr:cNvPr>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491" name="直線コネクタ 490">
          <a:extLst>
            <a:ext uri="{FF2B5EF4-FFF2-40B4-BE49-F238E27FC236}">
              <a16:creationId xmlns="" xmlns:a16="http://schemas.microsoft.com/office/drawing/2014/main" id="{00000000-0008-0000-0E00-0000EB010000}"/>
            </a:ext>
          </a:extLst>
        </xdr:cNvPr>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492" name="【庁舎】&#10;有形固定資産減価償却率平均値テキスト">
          <a:extLst>
            <a:ext uri="{FF2B5EF4-FFF2-40B4-BE49-F238E27FC236}">
              <a16:creationId xmlns="" xmlns:a16="http://schemas.microsoft.com/office/drawing/2014/main" id="{00000000-0008-0000-0E00-0000EC010000}"/>
            </a:ext>
          </a:extLst>
        </xdr:cNvPr>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493" name="フローチャート : 判断 492">
          <a:extLst>
            <a:ext uri="{FF2B5EF4-FFF2-40B4-BE49-F238E27FC236}">
              <a16:creationId xmlns="" xmlns:a16="http://schemas.microsoft.com/office/drawing/2014/main" id="{00000000-0008-0000-0E00-0000ED010000}"/>
            </a:ext>
          </a:extLst>
        </xdr:cNvPr>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55880</xdr:rowOff>
    </xdr:from>
    <xdr:to>
      <xdr:col>22</xdr:col>
      <xdr:colOff>415925</xdr:colOff>
      <xdr:row>104</xdr:row>
      <xdr:rowOff>157480</xdr:rowOff>
    </xdr:to>
    <xdr:sp macro="" textlink="">
      <xdr:nvSpPr>
        <xdr:cNvPr id="494" name="フローチャート : 判断 493">
          <a:extLst>
            <a:ext uri="{FF2B5EF4-FFF2-40B4-BE49-F238E27FC236}">
              <a16:creationId xmlns="" xmlns:a16="http://schemas.microsoft.com/office/drawing/2014/main" id="{00000000-0008-0000-0E00-0000EE010000}"/>
            </a:ext>
          </a:extLst>
        </xdr:cNvPr>
        <xdr:cNvSpPr/>
      </xdr:nvSpPr>
      <xdr:spPr>
        <a:xfrm>
          <a:off x="15430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2557</xdr:rowOff>
    </xdr:from>
    <xdr:ext cx="405111" cy="259045"/>
    <xdr:sp macro="" textlink="">
      <xdr:nvSpPr>
        <xdr:cNvPr id="495" name="n_1aveValue【庁舎】&#10;有形固定資産減価償却率">
          <a:extLst>
            <a:ext uri="{FF2B5EF4-FFF2-40B4-BE49-F238E27FC236}">
              <a16:creationId xmlns="" xmlns:a16="http://schemas.microsoft.com/office/drawing/2014/main" id="{00000000-0008-0000-0E00-0000EF010000}"/>
            </a:ext>
          </a:extLst>
        </xdr:cNvPr>
        <xdr:cNvSpPr txBox="1"/>
      </xdr:nvSpPr>
      <xdr:spPr>
        <a:xfrm>
          <a:off x="15266043"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6" name="テキスト ボックス 495">
          <a:extLst>
            <a:ext uri="{FF2B5EF4-FFF2-40B4-BE49-F238E27FC236}">
              <a16:creationId xmlns="" xmlns:a16="http://schemas.microsoft.com/office/drawing/2014/main" id="{00000000-0008-0000-0E00-0000F0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7" name="テキスト ボックス 496">
          <a:extLst>
            <a:ext uri="{FF2B5EF4-FFF2-40B4-BE49-F238E27FC236}">
              <a16:creationId xmlns="" xmlns:a16="http://schemas.microsoft.com/office/drawing/2014/main" id="{00000000-0008-0000-0E00-0000F1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8" name="テキスト ボックス 497">
          <a:extLst>
            <a:ext uri="{FF2B5EF4-FFF2-40B4-BE49-F238E27FC236}">
              <a16:creationId xmlns="" xmlns:a16="http://schemas.microsoft.com/office/drawing/2014/main" id="{00000000-0008-0000-0E00-0000F2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9" name="テキスト ボックス 498">
          <a:extLst>
            <a:ext uri="{FF2B5EF4-FFF2-40B4-BE49-F238E27FC236}">
              <a16:creationId xmlns="" xmlns:a16="http://schemas.microsoft.com/office/drawing/2014/main" id="{00000000-0008-0000-0E00-0000F3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0" name="テキスト ボックス 499">
          <a:extLst>
            <a:ext uri="{FF2B5EF4-FFF2-40B4-BE49-F238E27FC236}">
              <a16:creationId xmlns="" xmlns:a16="http://schemas.microsoft.com/office/drawing/2014/main" id="{00000000-0008-0000-0E00-0000F4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63500</xdr:rowOff>
    </xdr:from>
    <xdr:to>
      <xdr:col>22</xdr:col>
      <xdr:colOff>415925</xdr:colOff>
      <xdr:row>107</xdr:row>
      <xdr:rowOff>165100</xdr:rowOff>
    </xdr:to>
    <xdr:sp macro="" textlink="">
      <xdr:nvSpPr>
        <xdr:cNvPr id="501" name="円/楕円 500">
          <a:extLst>
            <a:ext uri="{FF2B5EF4-FFF2-40B4-BE49-F238E27FC236}">
              <a16:creationId xmlns="" xmlns:a16="http://schemas.microsoft.com/office/drawing/2014/main" id="{00000000-0008-0000-0E00-0000F5010000}"/>
            </a:ext>
          </a:extLst>
        </xdr:cNvPr>
        <xdr:cNvSpPr/>
      </xdr:nvSpPr>
      <xdr:spPr>
        <a:xfrm>
          <a:off x="15430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156227</xdr:rowOff>
    </xdr:from>
    <xdr:ext cx="405111" cy="259045"/>
    <xdr:sp macro="" textlink="">
      <xdr:nvSpPr>
        <xdr:cNvPr id="502" name="n_1mainValue【庁舎】&#10;有形固定資産減価償却率">
          <a:extLst>
            <a:ext uri="{FF2B5EF4-FFF2-40B4-BE49-F238E27FC236}">
              <a16:creationId xmlns="" xmlns:a16="http://schemas.microsoft.com/office/drawing/2014/main" id="{00000000-0008-0000-0E00-0000F6010000}"/>
            </a:ext>
          </a:extLst>
        </xdr:cNvPr>
        <xdr:cNvSpPr txBox="1"/>
      </xdr:nvSpPr>
      <xdr:spPr>
        <a:xfrm>
          <a:off x="15266043"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3" name="正方形/長方形 502">
          <a:extLst>
            <a:ext uri="{FF2B5EF4-FFF2-40B4-BE49-F238E27FC236}">
              <a16:creationId xmlns="" xmlns:a16="http://schemas.microsoft.com/office/drawing/2014/main" id="{00000000-0008-0000-0E00-0000F7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4" name="正方形/長方形 503">
          <a:extLst>
            <a:ext uri="{FF2B5EF4-FFF2-40B4-BE49-F238E27FC236}">
              <a16:creationId xmlns="" xmlns:a16="http://schemas.microsoft.com/office/drawing/2014/main" id="{00000000-0008-0000-0E00-0000F8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5" name="正方形/長方形 504">
          <a:extLst>
            <a:ext uri="{FF2B5EF4-FFF2-40B4-BE49-F238E27FC236}">
              <a16:creationId xmlns="" xmlns:a16="http://schemas.microsoft.com/office/drawing/2014/main" id="{00000000-0008-0000-0E00-0000F9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6" name="正方形/長方形 505">
          <a:extLst>
            <a:ext uri="{FF2B5EF4-FFF2-40B4-BE49-F238E27FC236}">
              <a16:creationId xmlns="" xmlns:a16="http://schemas.microsoft.com/office/drawing/2014/main" id="{00000000-0008-0000-0E00-0000FA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7" name="正方形/長方形 506">
          <a:extLst>
            <a:ext uri="{FF2B5EF4-FFF2-40B4-BE49-F238E27FC236}">
              <a16:creationId xmlns="" xmlns:a16="http://schemas.microsoft.com/office/drawing/2014/main" id="{00000000-0008-0000-0E00-0000FB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8" name="正方形/長方形 507">
          <a:extLst>
            <a:ext uri="{FF2B5EF4-FFF2-40B4-BE49-F238E27FC236}">
              <a16:creationId xmlns="" xmlns:a16="http://schemas.microsoft.com/office/drawing/2014/main" id="{00000000-0008-0000-0E00-0000FC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9" name="正方形/長方形 508">
          <a:extLst>
            <a:ext uri="{FF2B5EF4-FFF2-40B4-BE49-F238E27FC236}">
              <a16:creationId xmlns="" xmlns:a16="http://schemas.microsoft.com/office/drawing/2014/main" id="{00000000-0008-0000-0E00-0000FD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0" name="正方形/長方形 509">
          <a:extLst>
            <a:ext uri="{FF2B5EF4-FFF2-40B4-BE49-F238E27FC236}">
              <a16:creationId xmlns="" xmlns:a16="http://schemas.microsoft.com/office/drawing/2014/main" id="{00000000-0008-0000-0E00-0000FE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1" name="テキスト ボックス 510">
          <a:extLst>
            <a:ext uri="{FF2B5EF4-FFF2-40B4-BE49-F238E27FC236}">
              <a16:creationId xmlns="" xmlns:a16="http://schemas.microsoft.com/office/drawing/2014/main" id="{00000000-0008-0000-0E00-0000FF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2" name="直線コネクタ 511">
          <a:extLst>
            <a:ext uri="{FF2B5EF4-FFF2-40B4-BE49-F238E27FC236}">
              <a16:creationId xmlns="" xmlns:a16="http://schemas.microsoft.com/office/drawing/2014/main" id="{00000000-0008-0000-0E00-00000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13" name="直線コネクタ 512">
          <a:extLst>
            <a:ext uri="{FF2B5EF4-FFF2-40B4-BE49-F238E27FC236}">
              <a16:creationId xmlns="" xmlns:a16="http://schemas.microsoft.com/office/drawing/2014/main" id="{00000000-0008-0000-0E00-000001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14" name="テキスト ボックス 513">
          <a:extLst>
            <a:ext uri="{FF2B5EF4-FFF2-40B4-BE49-F238E27FC236}">
              <a16:creationId xmlns="" xmlns:a16="http://schemas.microsoft.com/office/drawing/2014/main" id="{00000000-0008-0000-0E00-000002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15" name="直線コネクタ 514">
          <a:extLst>
            <a:ext uri="{FF2B5EF4-FFF2-40B4-BE49-F238E27FC236}">
              <a16:creationId xmlns="" xmlns:a16="http://schemas.microsoft.com/office/drawing/2014/main" id="{00000000-0008-0000-0E00-000003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16" name="テキスト ボックス 515">
          <a:extLst>
            <a:ext uri="{FF2B5EF4-FFF2-40B4-BE49-F238E27FC236}">
              <a16:creationId xmlns="" xmlns:a16="http://schemas.microsoft.com/office/drawing/2014/main" id="{00000000-0008-0000-0E00-000004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17" name="直線コネクタ 516">
          <a:extLst>
            <a:ext uri="{FF2B5EF4-FFF2-40B4-BE49-F238E27FC236}">
              <a16:creationId xmlns="" xmlns:a16="http://schemas.microsoft.com/office/drawing/2014/main" id="{00000000-0008-0000-0E00-000005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18" name="テキスト ボックス 517">
          <a:extLst>
            <a:ext uri="{FF2B5EF4-FFF2-40B4-BE49-F238E27FC236}">
              <a16:creationId xmlns="" xmlns:a16="http://schemas.microsoft.com/office/drawing/2014/main" id="{00000000-0008-0000-0E00-000006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19" name="直線コネクタ 518">
          <a:extLst>
            <a:ext uri="{FF2B5EF4-FFF2-40B4-BE49-F238E27FC236}">
              <a16:creationId xmlns="" xmlns:a16="http://schemas.microsoft.com/office/drawing/2014/main" id="{00000000-0008-0000-0E00-000007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20" name="テキスト ボックス 519">
          <a:extLst>
            <a:ext uri="{FF2B5EF4-FFF2-40B4-BE49-F238E27FC236}">
              <a16:creationId xmlns="" xmlns:a16="http://schemas.microsoft.com/office/drawing/2014/main" id="{00000000-0008-0000-0E00-000008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1" name="直線コネクタ 520">
          <a:extLst>
            <a:ext uri="{FF2B5EF4-FFF2-40B4-BE49-F238E27FC236}">
              <a16:creationId xmlns="" xmlns:a16="http://schemas.microsoft.com/office/drawing/2014/main" id="{00000000-0008-0000-0E00-00000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2" name="テキスト ボックス 521">
          <a:extLst>
            <a:ext uri="{FF2B5EF4-FFF2-40B4-BE49-F238E27FC236}">
              <a16:creationId xmlns="" xmlns:a16="http://schemas.microsoft.com/office/drawing/2014/main" id="{00000000-0008-0000-0E00-00000A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3" name="【庁舎】&#10;一人当たり面積グラフ枠">
          <a:extLst>
            <a:ext uri="{FF2B5EF4-FFF2-40B4-BE49-F238E27FC236}">
              <a16:creationId xmlns="" xmlns:a16="http://schemas.microsoft.com/office/drawing/2014/main" id="{00000000-0008-0000-0E00-00000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524" name="直線コネクタ 523">
          <a:extLst>
            <a:ext uri="{FF2B5EF4-FFF2-40B4-BE49-F238E27FC236}">
              <a16:creationId xmlns="" xmlns:a16="http://schemas.microsoft.com/office/drawing/2014/main" id="{00000000-0008-0000-0E00-00000C020000}"/>
            </a:ext>
          </a:extLst>
        </xdr:cNvPr>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525" name="【庁舎】&#10;一人当たり面積最小値テキスト">
          <a:extLst>
            <a:ext uri="{FF2B5EF4-FFF2-40B4-BE49-F238E27FC236}">
              <a16:creationId xmlns="" xmlns:a16="http://schemas.microsoft.com/office/drawing/2014/main" id="{00000000-0008-0000-0E00-00000D020000}"/>
            </a:ext>
          </a:extLst>
        </xdr:cNvPr>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526" name="直線コネクタ 525">
          <a:extLst>
            <a:ext uri="{FF2B5EF4-FFF2-40B4-BE49-F238E27FC236}">
              <a16:creationId xmlns="" xmlns:a16="http://schemas.microsoft.com/office/drawing/2014/main" id="{00000000-0008-0000-0E00-00000E020000}"/>
            </a:ext>
          </a:extLst>
        </xdr:cNvPr>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527" name="【庁舎】&#10;一人当たり面積最大値テキスト">
          <a:extLst>
            <a:ext uri="{FF2B5EF4-FFF2-40B4-BE49-F238E27FC236}">
              <a16:creationId xmlns="" xmlns:a16="http://schemas.microsoft.com/office/drawing/2014/main" id="{00000000-0008-0000-0E00-00000F020000}"/>
            </a:ext>
          </a:extLst>
        </xdr:cNvPr>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528" name="直線コネクタ 527">
          <a:extLst>
            <a:ext uri="{FF2B5EF4-FFF2-40B4-BE49-F238E27FC236}">
              <a16:creationId xmlns="" xmlns:a16="http://schemas.microsoft.com/office/drawing/2014/main" id="{00000000-0008-0000-0E00-000010020000}"/>
            </a:ext>
          </a:extLst>
        </xdr:cNvPr>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529" name="【庁舎】&#10;一人当たり面積平均値テキスト">
          <a:extLst>
            <a:ext uri="{FF2B5EF4-FFF2-40B4-BE49-F238E27FC236}">
              <a16:creationId xmlns="" xmlns:a16="http://schemas.microsoft.com/office/drawing/2014/main" id="{00000000-0008-0000-0E00-000011020000}"/>
            </a:ext>
          </a:extLst>
        </xdr:cNvPr>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530" name="フローチャート : 判断 529">
          <a:extLst>
            <a:ext uri="{FF2B5EF4-FFF2-40B4-BE49-F238E27FC236}">
              <a16:creationId xmlns="" xmlns:a16="http://schemas.microsoft.com/office/drawing/2014/main" id="{00000000-0008-0000-0E00-000012020000}"/>
            </a:ext>
          </a:extLst>
        </xdr:cNvPr>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531" name="フローチャート : 判断 530">
          <a:extLst>
            <a:ext uri="{FF2B5EF4-FFF2-40B4-BE49-F238E27FC236}">
              <a16:creationId xmlns="" xmlns:a16="http://schemas.microsoft.com/office/drawing/2014/main" id="{00000000-0008-0000-0E00-000013020000}"/>
            </a:ext>
          </a:extLst>
        </xdr:cNvPr>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83838</xdr:rowOff>
    </xdr:from>
    <xdr:ext cx="469744" cy="259045"/>
    <xdr:sp macro="" textlink="">
      <xdr:nvSpPr>
        <xdr:cNvPr id="532" name="n_1aveValue【庁舎】&#10;一人当たり面積">
          <a:extLst>
            <a:ext uri="{FF2B5EF4-FFF2-40B4-BE49-F238E27FC236}">
              <a16:creationId xmlns="" xmlns:a16="http://schemas.microsoft.com/office/drawing/2014/main" id="{00000000-0008-0000-0E00-000014020000}"/>
            </a:ext>
          </a:extLst>
        </xdr:cNvPr>
        <xdr:cNvSpPr txBox="1"/>
      </xdr:nvSpPr>
      <xdr:spPr>
        <a:xfrm>
          <a:off x="21075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3" name="テキスト ボックス 532">
          <a:extLst>
            <a:ext uri="{FF2B5EF4-FFF2-40B4-BE49-F238E27FC236}">
              <a16:creationId xmlns="" xmlns:a16="http://schemas.microsoft.com/office/drawing/2014/main" id="{00000000-0008-0000-0E00-000015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4" name="テキスト ボックス 533">
          <a:extLst>
            <a:ext uri="{FF2B5EF4-FFF2-40B4-BE49-F238E27FC236}">
              <a16:creationId xmlns="" xmlns:a16="http://schemas.microsoft.com/office/drawing/2014/main" id="{00000000-0008-0000-0E00-000016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5" name="テキスト ボックス 534">
          <a:extLst>
            <a:ext uri="{FF2B5EF4-FFF2-40B4-BE49-F238E27FC236}">
              <a16:creationId xmlns="" xmlns:a16="http://schemas.microsoft.com/office/drawing/2014/main" id="{00000000-0008-0000-0E00-000017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6" name="テキスト ボックス 535">
          <a:extLst>
            <a:ext uri="{FF2B5EF4-FFF2-40B4-BE49-F238E27FC236}">
              <a16:creationId xmlns="" xmlns:a16="http://schemas.microsoft.com/office/drawing/2014/main" id="{00000000-0008-0000-0E00-000018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7" name="テキスト ボックス 536">
          <a:extLst>
            <a:ext uri="{FF2B5EF4-FFF2-40B4-BE49-F238E27FC236}">
              <a16:creationId xmlns="" xmlns:a16="http://schemas.microsoft.com/office/drawing/2014/main" id="{00000000-0008-0000-0E00-000019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48261</xdr:rowOff>
    </xdr:from>
    <xdr:to>
      <xdr:col>31</xdr:col>
      <xdr:colOff>85725</xdr:colOff>
      <xdr:row>104</xdr:row>
      <xdr:rowOff>149861</xdr:rowOff>
    </xdr:to>
    <xdr:sp macro="" textlink="">
      <xdr:nvSpPr>
        <xdr:cNvPr id="538" name="円/楕円 537">
          <a:extLst>
            <a:ext uri="{FF2B5EF4-FFF2-40B4-BE49-F238E27FC236}">
              <a16:creationId xmlns="" xmlns:a16="http://schemas.microsoft.com/office/drawing/2014/main" id="{00000000-0008-0000-0E00-00001A020000}"/>
            </a:ext>
          </a:extLst>
        </xdr:cNvPr>
        <xdr:cNvSpPr/>
      </xdr:nvSpPr>
      <xdr:spPr>
        <a:xfrm>
          <a:off x="21272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166388</xdr:rowOff>
    </xdr:from>
    <xdr:ext cx="469744" cy="259045"/>
    <xdr:sp macro="" textlink="">
      <xdr:nvSpPr>
        <xdr:cNvPr id="539" name="n_1mainValue【庁舎】&#10;一人当たり面積">
          <a:extLst>
            <a:ext uri="{FF2B5EF4-FFF2-40B4-BE49-F238E27FC236}">
              <a16:creationId xmlns="" xmlns:a16="http://schemas.microsoft.com/office/drawing/2014/main" id="{00000000-0008-0000-0E00-00001B020000}"/>
            </a:ext>
          </a:extLst>
        </xdr:cNvPr>
        <xdr:cNvSpPr txBox="1"/>
      </xdr:nvSpPr>
      <xdr:spPr>
        <a:xfrm>
          <a:off x="210757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0" name="正方形/長方形 539">
          <a:extLst>
            <a:ext uri="{FF2B5EF4-FFF2-40B4-BE49-F238E27FC236}">
              <a16:creationId xmlns="" xmlns:a16="http://schemas.microsoft.com/office/drawing/2014/main" id="{00000000-0008-0000-0E00-00001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1" name="正方形/長方形 540">
          <a:extLst>
            <a:ext uri="{FF2B5EF4-FFF2-40B4-BE49-F238E27FC236}">
              <a16:creationId xmlns="" xmlns:a16="http://schemas.microsoft.com/office/drawing/2014/main" id="{00000000-0008-0000-0E00-00001D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2" name="テキスト ボックス 541">
          <a:extLst>
            <a:ext uri="{FF2B5EF4-FFF2-40B4-BE49-F238E27FC236}">
              <a16:creationId xmlns="" xmlns:a16="http://schemas.microsoft.com/office/drawing/2014/main" id="{00000000-0008-0000-0E00-00001E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一般廃棄物処理施設の有形固定資産減価償却率は全国平均・県平均よりも低い値となっているが、本村の人口が少ないことから、一人当たりの償却資産額が全国平均・県平均を上回っている。</a:t>
          </a:r>
          <a:endParaRPr kumimoji="1" lang="en-US" altLang="ja-JP" sz="1300">
            <a:latin typeface="ＭＳ Ｐゴシック"/>
          </a:endParaRPr>
        </a:p>
        <a:p>
          <a:r>
            <a:rPr kumimoji="1" lang="ja-JP" altLang="en-US" sz="1300">
              <a:latin typeface="ＭＳ Ｐゴシック"/>
            </a:rPr>
            <a:t>どの施設も有形固定資産減価償却率は</a:t>
          </a:r>
          <a:r>
            <a:rPr kumimoji="1" lang="en-US" altLang="ja-JP" sz="1300">
              <a:latin typeface="ＭＳ Ｐゴシック"/>
            </a:rPr>
            <a:t>30</a:t>
          </a:r>
          <a:r>
            <a:rPr kumimoji="1" lang="ja-JP" altLang="en-US" sz="1300">
              <a:latin typeface="ＭＳ Ｐゴシック"/>
            </a:rPr>
            <a:t>～</a:t>
          </a:r>
          <a:r>
            <a:rPr kumimoji="1" lang="en-US" altLang="ja-JP" sz="1300">
              <a:latin typeface="ＭＳ Ｐゴシック"/>
            </a:rPr>
            <a:t>50</a:t>
          </a:r>
          <a:r>
            <a:rPr kumimoji="1" lang="ja-JP" altLang="en-US" sz="1300">
              <a:latin typeface="ＭＳ Ｐゴシック"/>
            </a:rPr>
            <a:t>％となっているので、同時期に施設更新時期を迎えることが予測される。公共施設等総合管理計画や個別施設計画に基づいて、計画的に施設の更新を行う必要がある。</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沖縄県南大東村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1,281
1,247
30.53
4,351,285
4,236,603
37,468
1,279,472
2,881,970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人口が</a:t>
          </a:r>
          <a:r>
            <a:rPr kumimoji="1" lang="en-US" altLang="ja-JP" sz="1300">
              <a:latin typeface="ＭＳ Ｐゴシック"/>
            </a:rPr>
            <a:t>1,200</a:t>
          </a:r>
          <a:r>
            <a:rPr kumimoji="1" lang="ja-JP" altLang="en-US" sz="1300">
              <a:latin typeface="ＭＳ Ｐゴシック"/>
            </a:rPr>
            <a:t>人程度の離島であり、税収等の収入が少ないことから、平均値を下回っている。しかし、</a:t>
          </a:r>
          <a:r>
            <a:rPr kumimoji="1" lang="ja-JP" altLang="ja-JP" sz="1300">
              <a:solidFill>
                <a:schemeClr val="dk1"/>
              </a:solidFill>
              <a:latin typeface="+mn-lt"/>
              <a:ea typeface="+mn-ea"/>
              <a:cs typeface="+mn-cs"/>
            </a:rPr>
            <a:t>地方税の徴収率も高い値となっているので、今後も現在の徴収率を維持しつつ、島内の経済基盤の強化に取り組む。</a:t>
          </a:r>
          <a:endParaRPr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a:extLst>
            <a:ext uri="{FF2B5EF4-FFF2-40B4-BE49-F238E27FC236}">
              <a16:creationId xmlns="" xmlns:a16="http://schemas.microsoft.com/office/drawing/2014/main" id="{00000000-0008-0000-0300-00003B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a:extLst>
            <a:ext uri="{FF2B5EF4-FFF2-40B4-BE49-F238E27FC236}">
              <a16:creationId xmlns="" xmlns:a16="http://schemas.microsoft.com/office/drawing/2014/main" id="{00000000-0008-0000-0300-00003D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a:extLst>
            <a:ext uri="{FF2B5EF4-FFF2-40B4-BE49-F238E27FC236}">
              <a16:creationId xmlns="" xmlns:a16="http://schemas.microsoft.com/office/drawing/2014/main" id="{00000000-0008-0000-0300-00003F000000}"/>
            </a:ext>
          </a:extLst>
        </xdr:cNvPr>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39624</xdr:rowOff>
    </xdr:from>
    <xdr:to>
      <xdr:col>7</xdr:col>
      <xdr:colOff>152400</xdr:colOff>
      <xdr:row>44</xdr:row>
      <xdr:rowOff>39624</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a:off x="4114800" y="75834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a:extLst>
            <a:ext uri="{FF2B5EF4-FFF2-40B4-BE49-F238E27FC236}">
              <a16:creationId xmlns="" xmlns:a16="http://schemas.microsoft.com/office/drawing/2014/main" id="{00000000-0008-0000-0300-000042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a:extLst>
            <a:ext uri="{FF2B5EF4-FFF2-40B4-BE49-F238E27FC236}">
              <a16:creationId xmlns="" xmlns:a16="http://schemas.microsoft.com/office/drawing/2014/main" id="{00000000-0008-0000-0300-000043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29972</xdr:rowOff>
    </xdr:from>
    <xdr:to>
      <xdr:col>6</xdr:col>
      <xdr:colOff>0</xdr:colOff>
      <xdr:row>44</xdr:row>
      <xdr:rowOff>39624</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3225800" y="75737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a:extLst>
            <a:ext uri="{FF2B5EF4-FFF2-40B4-BE49-F238E27FC236}">
              <a16:creationId xmlns="" xmlns:a16="http://schemas.microsoft.com/office/drawing/2014/main" id="{00000000-0008-0000-0300-000045000000}"/>
            </a:ext>
          </a:extLst>
        </xdr:cNvPr>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a:extLst>
            <a:ext uri="{FF2B5EF4-FFF2-40B4-BE49-F238E27FC236}">
              <a16:creationId xmlns="" xmlns:a16="http://schemas.microsoft.com/office/drawing/2014/main" id="{00000000-0008-0000-0300-000046000000}"/>
            </a:ext>
          </a:extLst>
        </xdr:cNvPr>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29972</xdr:rowOff>
    </xdr:from>
    <xdr:to>
      <xdr:col>4</xdr:col>
      <xdr:colOff>482600</xdr:colOff>
      <xdr:row>44</xdr:row>
      <xdr:rowOff>29972</xdr:rowOff>
    </xdr:to>
    <xdr:cxnSp macro="">
      <xdr:nvCxnSpPr>
        <xdr:cNvPr id="71" name="直線コネクタ 70">
          <a:extLst>
            <a:ext uri="{FF2B5EF4-FFF2-40B4-BE49-F238E27FC236}">
              <a16:creationId xmlns="" xmlns:a16="http://schemas.microsoft.com/office/drawing/2014/main" id="{00000000-0008-0000-0300-000047000000}"/>
            </a:ext>
          </a:extLst>
        </xdr:cNvPr>
        <xdr:cNvCxnSpPr/>
      </xdr:nvCxnSpPr>
      <xdr:spPr>
        <a:xfrm>
          <a:off x="2336800" y="757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a:extLst>
            <a:ext uri="{FF2B5EF4-FFF2-40B4-BE49-F238E27FC236}">
              <a16:creationId xmlns="" xmlns:a16="http://schemas.microsoft.com/office/drawing/2014/main" id="{00000000-0008-0000-0300-000048000000}"/>
            </a:ext>
          </a:extLst>
        </xdr:cNvPr>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a:extLst>
            <a:ext uri="{FF2B5EF4-FFF2-40B4-BE49-F238E27FC236}">
              <a16:creationId xmlns="" xmlns:a16="http://schemas.microsoft.com/office/drawing/2014/main" id="{00000000-0008-0000-0300-000049000000}"/>
            </a:ext>
          </a:extLst>
        </xdr:cNvPr>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20320</xdr:rowOff>
    </xdr:from>
    <xdr:to>
      <xdr:col>3</xdr:col>
      <xdr:colOff>279400</xdr:colOff>
      <xdr:row>44</xdr:row>
      <xdr:rowOff>29972</xdr:rowOff>
    </xdr:to>
    <xdr:cxnSp macro="">
      <xdr:nvCxnSpPr>
        <xdr:cNvPr id="74" name="直線コネクタ 73">
          <a:extLst>
            <a:ext uri="{FF2B5EF4-FFF2-40B4-BE49-F238E27FC236}">
              <a16:creationId xmlns="" xmlns:a16="http://schemas.microsoft.com/office/drawing/2014/main" id="{00000000-0008-0000-0300-00004A000000}"/>
            </a:ext>
          </a:extLst>
        </xdr:cNvPr>
        <xdr:cNvCxnSpPr/>
      </xdr:nvCxnSpPr>
      <xdr:spPr>
        <a:xfrm>
          <a:off x="1447800" y="75641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a:extLst>
            <a:ext uri="{FF2B5EF4-FFF2-40B4-BE49-F238E27FC236}">
              <a16:creationId xmlns="" xmlns:a16="http://schemas.microsoft.com/office/drawing/2014/main" id="{00000000-0008-0000-0300-00004B000000}"/>
            </a:ext>
          </a:extLst>
        </xdr:cNvPr>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a:extLst>
            <a:ext uri="{FF2B5EF4-FFF2-40B4-BE49-F238E27FC236}">
              <a16:creationId xmlns="" xmlns:a16="http://schemas.microsoft.com/office/drawing/2014/main" id="{00000000-0008-0000-0300-00004C000000}"/>
            </a:ext>
          </a:extLst>
        </xdr:cNvPr>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a:extLst>
            <a:ext uri="{FF2B5EF4-FFF2-40B4-BE49-F238E27FC236}">
              <a16:creationId xmlns="" xmlns:a16="http://schemas.microsoft.com/office/drawing/2014/main" id="{00000000-0008-0000-0300-00004D000000}"/>
            </a:ext>
          </a:extLst>
        </xdr:cNvPr>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a:extLst>
            <a:ext uri="{FF2B5EF4-FFF2-40B4-BE49-F238E27FC236}">
              <a16:creationId xmlns="" xmlns:a16="http://schemas.microsoft.com/office/drawing/2014/main" id="{00000000-0008-0000-0300-00004F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160274</xdr:rowOff>
    </xdr:from>
    <xdr:to>
      <xdr:col>7</xdr:col>
      <xdr:colOff>203200</xdr:colOff>
      <xdr:row>44</xdr:row>
      <xdr:rowOff>90424</xdr:rowOff>
    </xdr:to>
    <xdr:sp macro="" textlink="">
      <xdr:nvSpPr>
        <xdr:cNvPr id="84" name="円/楕円 83">
          <a:extLst>
            <a:ext uri="{FF2B5EF4-FFF2-40B4-BE49-F238E27FC236}">
              <a16:creationId xmlns="" xmlns:a16="http://schemas.microsoft.com/office/drawing/2014/main" id="{00000000-0008-0000-0300-000054000000}"/>
            </a:ext>
          </a:extLst>
        </xdr:cNvPr>
        <xdr:cNvSpPr/>
      </xdr:nvSpPr>
      <xdr:spPr>
        <a:xfrm>
          <a:off x="49022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a:extLst>
            <a:ext uri="{FF2B5EF4-FFF2-40B4-BE49-F238E27FC236}">
              <a16:creationId xmlns="" xmlns:a16="http://schemas.microsoft.com/office/drawing/2014/main" id="{00000000-0008-0000-0300-000055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160274</xdr:rowOff>
    </xdr:from>
    <xdr:to>
      <xdr:col>6</xdr:col>
      <xdr:colOff>50800</xdr:colOff>
      <xdr:row>44</xdr:row>
      <xdr:rowOff>90424</xdr:rowOff>
    </xdr:to>
    <xdr:sp macro="" textlink="">
      <xdr:nvSpPr>
        <xdr:cNvPr id="86" name="円/楕円 85">
          <a:extLst>
            <a:ext uri="{FF2B5EF4-FFF2-40B4-BE49-F238E27FC236}">
              <a16:creationId xmlns="" xmlns:a16="http://schemas.microsoft.com/office/drawing/2014/main" id="{00000000-0008-0000-0300-000056000000}"/>
            </a:ext>
          </a:extLst>
        </xdr:cNvPr>
        <xdr:cNvSpPr/>
      </xdr:nvSpPr>
      <xdr:spPr>
        <a:xfrm>
          <a:off x="4064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75201</xdr:rowOff>
    </xdr:from>
    <xdr:ext cx="7366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3733800" y="761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150622</xdr:rowOff>
    </xdr:from>
    <xdr:to>
      <xdr:col>4</xdr:col>
      <xdr:colOff>533400</xdr:colOff>
      <xdr:row>44</xdr:row>
      <xdr:rowOff>80772</xdr:rowOff>
    </xdr:to>
    <xdr:sp macro="" textlink="">
      <xdr:nvSpPr>
        <xdr:cNvPr id="88" name="円/楕円 87">
          <a:extLst>
            <a:ext uri="{FF2B5EF4-FFF2-40B4-BE49-F238E27FC236}">
              <a16:creationId xmlns="" xmlns:a16="http://schemas.microsoft.com/office/drawing/2014/main" id="{00000000-0008-0000-0300-000058000000}"/>
            </a:ext>
          </a:extLst>
        </xdr:cNvPr>
        <xdr:cNvSpPr/>
      </xdr:nvSpPr>
      <xdr:spPr>
        <a:xfrm>
          <a:off x="3175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65549</xdr:rowOff>
    </xdr:from>
    <xdr:ext cx="762000" cy="259045"/>
    <xdr:sp macro="" textlink="">
      <xdr:nvSpPr>
        <xdr:cNvPr id="89" name="テキスト ボックス 88">
          <a:extLst>
            <a:ext uri="{FF2B5EF4-FFF2-40B4-BE49-F238E27FC236}">
              <a16:creationId xmlns="" xmlns:a16="http://schemas.microsoft.com/office/drawing/2014/main" id="{00000000-0008-0000-0300-000059000000}"/>
            </a:ext>
          </a:extLst>
        </xdr:cNvPr>
        <xdr:cNvSpPr txBox="1"/>
      </xdr:nvSpPr>
      <xdr:spPr>
        <a:xfrm>
          <a:off x="2844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150622</xdr:rowOff>
    </xdr:from>
    <xdr:to>
      <xdr:col>3</xdr:col>
      <xdr:colOff>330200</xdr:colOff>
      <xdr:row>44</xdr:row>
      <xdr:rowOff>80772</xdr:rowOff>
    </xdr:to>
    <xdr:sp macro="" textlink="">
      <xdr:nvSpPr>
        <xdr:cNvPr id="90" name="円/楕円 89">
          <a:extLst>
            <a:ext uri="{FF2B5EF4-FFF2-40B4-BE49-F238E27FC236}">
              <a16:creationId xmlns="" xmlns:a16="http://schemas.microsoft.com/office/drawing/2014/main" id="{00000000-0008-0000-0300-00005A000000}"/>
            </a:ext>
          </a:extLst>
        </xdr:cNvPr>
        <xdr:cNvSpPr/>
      </xdr:nvSpPr>
      <xdr:spPr>
        <a:xfrm>
          <a:off x="2286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65549</xdr:rowOff>
    </xdr:from>
    <xdr:ext cx="7620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1955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140970</xdr:rowOff>
    </xdr:from>
    <xdr:to>
      <xdr:col>2</xdr:col>
      <xdr:colOff>127000</xdr:colOff>
      <xdr:row>44</xdr:row>
      <xdr:rowOff>71120</xdr:rowOff>
    </xdr:to>
    <xdr:sp macro="" textlink="">
      <xdr:nvSpPr>
        <xdr:cNvPr id="92" name="円/楕円 91">
          <a:extLst>
            <a:ext uri="{FF2B5EF4-FFF2-40B4-BE49-F238E27FC236}">
              <a16:creationId xmlns="" xmlns:a16="http://schemas.microsoft.com/office/drawing/2014/main" id="{00000000-0008-0000-0300-00005C000000}"/>
            </a:ext>
          </a:extLst>
        </xdr:cNvPr>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55897</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a:extLst>
            <a:ext uri="{FF2B5EF4-FFF2-40B4-BE49-F238E27FC236}">
              <a16:creationId xmlns="" xmlns:a16="http://schemas.microsoft.com/office/drawing/2014/main" id="{00000000-0008-0000-0300-00005E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a:extLst>
            <a:ext uri="{FF2B5EF4-FFF2-40B4-BE49-F238E27FC236}">
              <a16:creationId xmlns="" xmlns:a16="http://schemas.microsoft.com/office/drawing/2014/main" id="{00000000-0008-0000-0300-000061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a:extLst>
            <a:ext uri="{FF2B5EF4-FFF2-40B4-BE49-F238E27FC236}">
              <a16:creationId xmlns="" xmlns:a16="http://schemas.microsoft.com/office/drawing/2014/main" id="{00000000-0008-0000-0300-000064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a:extLst>
            <a:ext uri="{FF2B5EF4-FFF2-40B4-BE49-F238E27FC236}">
              <a16:creationId xmlns=""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H27</a:t>
          </a:r>
          <a:r>
            <a:rPr kumimoji="1" lang="ja-JP" altLang="en-US" sz="1300">
              <a:latin typeface="ＭＳ Ｐゴシック"/>
            </a:rPr>
            <a:t>年度と比較すると、扶助費や公債費の「経常経費に充当する一般財源等」が増加したため、値が増加している。</a:t>
          </a:r>
        </a:p>
      </xdr:txBody>
    </xdr:sp>
    <xdr:clientData/>
  </xdr:twoCellAnchor>
  <xdr:oneCellAnchor>
    <xdr:from>
      <xdr:col>1</xdr:col>
      <xdr:colOff>38100</xdr:colOff>
      <xdr:row>54</xdr:row>
      <xdr:rowOff>139700</xdr:rowOff>
    </xdr:from>
    <xdr:ext cx="298543" cy="225703"/>
    <xdr:sp macro="" textlink="">
      <xdr:nvSpPr>
        <xdr:cNvPr id="107" name="テキスト ボックス 106">
          <a:extLst>
            <a:ext uri="{FF2B5EF4-FFF2-40B4-BE49-F238E27FC236}">
              <a16:creationId xmlns=""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a:extLst>
            <a:ext uri="{FF2B5EF4-FFF2-40B4-BE49-F238E27FC236}">
              <a16:creationId xmlns=""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a:extLst>
            <a:ext uri="{FF2B5EF4-FFF2-40B4-BE49-F238E27FC236}">
              <a16:creationId xmlns="" xmlns:a16="http://schemas.microsoft.com/office/drawing/2014/main" id="{00000000-0008-0000-0300-00006E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a:extLst>
            <a:ext uri="{FF2B5EF4-FFF2-40B4-BE49-F238E27FC236}">
              <a16:creationId xmlns="" xmlns:a16="http://schemas.microsoft.com/office/drawing/2014/main" id="{00000000-0008-0000-0300-00007E000000}"/>
            </a:ext>
          </a:extLst>
        </xdr:cNvPr>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a:extLst>
            <a:ext uri="{FF2B5EF4-FFF2-40B4-BE49-F238E27FC236}">
              <a16:creationId xmlns="" xmlns:a16="http://schemas.microsoft.com/office/drawing/2014/main" id="{00000000-0008-0000-0300-000080000000}"/>
            </a:ext>
          </a:extLst>
        </xdr:cNvPr>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71120</xdr:rowOff>
    </xdr:from>
    <xdr:to>
      <xdr:col>7</xdr:col>
      <xdr:colOff>152400</xdr:colOff>
      <xdr:row>62</xdr:row>
      <xdr:rowOff>20320</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114800" y="1052957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a:extLst>
            <a:ext uri="{FF2B5EF4-FFF2-40B4-BE49-F238E27FC236}">
              <a16:creationId xmlns="" xmlns:a16="http://schemas.microsoft.com/office/drawing/2014/main" id="{00000000-0008-0000-0300-000083000000}"/>
            </a:ext>
          </a:extLst>
        </xdr:cNvPr>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a:extLst>
            <a:ext uri="{FF2B5EF4-FFF2-40B4-BE49-F238E27FC236}">
              <a16:creationId xmlns="" xmlns:a16="http://schemas.microsoft.com/office/drawing/2014/main" id="{00000000-0008-0000-0300-000084000000}"/>
            </a:ext>
          </a:extLst>
        </xdr:cNvPr>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71120</xdr:rowOff>
    </xdr:from>
    <xdr:to>
      <xdr:col>6</xdr:col>
      <xdr:colOff>0</xdr:colOff>
      <xdr:row>64</xdr:row>
      <xdr:rowOff>1451</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flipV="1">
          <a:off x="3225800" y="10529570"/>
          <a:ext cx="889000" cy="44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a:extLst>
            <a:ext uri="{FF2B5EF4-FFF2-40B4-BE49-F238E27FC236}">
              <a16:creationId xmlns="" xmlns:a16="http://schemas.microsoft.com/office/drawing/2014/main" id="{00000000-0008-0000-0300-000086000000}"/>
            </a:ext>
          </a:extLst>
        </xdr:cNvPr>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9451</xdr:rowOff>
    </xdr:from>
    <xdr:ext cx="736600" cy="259045"/>
    <xdr:sp macro="" textlink="">
      <xdr:nvSpPr>
        <xdr:cNvPr id="135" name="テキスト ボックス 134">
          <a:extLst>
            <a:ext uri="{FF2B5EF4-FFF2-40B4-BE49-F238E27FC236}">
              <a16:creationId xmlns="" xmlns:a16="http://schemas.microsoft.com/office/drawing/2014/main" id="{00000000-0008-0000-0300-000087000000}"/>
            </a:ext>
          </a:extLst>
        </xdr:cNvPr>
        <xdr:cNvSpPr txBox="1"/>
      </xdr:nvSpPr>
      <xdr:spPr>
        <a:xfrm>
          <a:off x="3733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66040</xdr:rowOff>
    </xdr:from>
    <xdr:to>
      <xdr:col>4</xdr:col>
      <xdr:colOff>482600</xdr:colOff>
      <xdr:row>64</xdr:row>
      <xdr:rowOff>1451</xdr:rowOff>
    </xdr:to>
    <xdr:cxnSp macro="">
      <xdr:nvCxnSpPr>
        <xdr:cNvPr id="136" name="直線コネクタ 135">
          <a:extLst>
            <a:ext uri="{FF2B5EF4-FFF2-40B4-BE49-F238E27FC236}">
              <a16:creationId xmlns="" xmlns:a16="http://schemas.microsoft.com/office/drawing/2014/main" id="{00000000-0008-0000-0300-000088000000}"/>
            </a:ext>
          </a:extLst>
        </xdr:cNvPr>
        <xdr:cNvCxnSpPr/>
      </xdr:nvCxnSpPr>
      <xdr:spPr>
        <a:xfrm>
          <a:off x="2336800" y="10867390"/>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a:extLst>
            <a:ext uri="{FF2B5EF4-FFF2-40B4-BE49-F238E27FC236}">
              <a16:creationId xmlns="" xmlns:a16="http://schemas.microsoft.com/office/drawing/2014/main" id="{00000000-0008-0000-0300-000089000000}"/>
            </a:ext>
          </a:extLst>
        </xdr:cNvPr>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95630</xdr:rowOff>
    </xdr:from>
    <xdr:ext cx="7620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2844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21227</xdr:rowOff>
    </xdr:from>
    <xdr:to>
      <xdr:col>3</xdr:col>
      <xdr:colOff>279400</xdr:colOff>
      <xdr:row>63</xdr:row>
      <xdr:rowOff>66040</xdr:rowOff>
    </xdr:to>
    <xdr:cxnSp macro="">
      <xdr:nvCxnSpPr>
        <xdr:cNvPr id="139" name="直線コネクタ 138">
          <a:extLst>
            <a:ext uri="{FF2B5EF4-FFF2-40B4-BE49-F238E27FC236}">
              <a16:creationId xmlns="" xmlns:a16="http://schemas.microsoft.com/office/drawing/2014/main" id="{00000000-0008-0000-0300-00008B000000}"/>
            </a:ext>
          </a:extLst>
        </xdr:cNvPr>
        <xdr:cNvCxnSpPr/>
      </xdr:nvCxnSpPr>
      <xdr:spPr>
        <a:xfrm>
          <a:off x="1447800" y="1082257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a:extLst>
            <a:ext uri="{FF2B5EF4-FFF2-40B4-BE49-F238E27FC236}">
              <a16:creationId xmlns="" xmlns:a16="http://schemas.microsoft.com/office/drawing/2014/main" id="{00000000-0008-0000-0300-00008C000000}"/>
            </a:ext>
          </a:extLst>
        </xdr:cNvPr>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156771</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1955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a:extLst>
            <a:ext uri="{FF2B5EF4-FFF2-40B4-BE49-F238E27FC236}">
              <a16:creationId xmlns="" xmlns:a16="http://schemas.microsoft.com/office/drawing/2014/main" id="{00000000-0008-0000-0300-00008E000000}"/>
            </a:ext>
          </a:extLst>
        </xdr:cNvPr>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153324</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140970</xdr:rowOff>
    </xdr:from>
    <xdr:to>
      <xdr:col>7</xdr:col>
      <xdr:colOff>203200</xdr:colOff>
      <xdr:row>62</xdr:row>
      <xdr:rowOff>71120</xdr:rowOff>
    </xdr:to>
    <xdr:sp macro="" textlink="">
      <xdr:nvSpPr>
        <xdr:cNvPr id="149" name="円/楕円 148">
          <a:extLst>
            <a:ext uri="{FF2B5EF4-FFF2-40B4-BE49-F238E27FC236}">
              <a16:creationId xmlns="" xmlns:a16="http://schemas.microsoft.com/office/drawing/2014/main" id="{00000000-0008-0000-0300-000095000000}"/>
            </a:ext>
          </a:extLst>
        </xdr:cNvPr>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157497</xdr:rowOff>
    </xdr:from>
    <xdr:ext cx="762000" cy="259045"/>
    <xdr:sp macro="" textlink="">
      <xdr:nvSpPr>
        <xdr:cNvPr id="150" name="財政構造の弾力性該当値テキスト">
          <a:extLst>
            <a:ext uri="{FF2B5EF4-FFF2-40B4-BE49-F238E27FC236}">
              <a16:creationId xmlns="" xmlns:a16="http://schemas.microsoft.com/office/drawing/2014/main" id="{00000000-0008-0000-0300-000096000000}"/>
            </a:ext>
          </a:extLst>
        </xdr:cNvPr>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20320</xdr:rowOff>
    </xdr:from>
    <xdr:to>
      <xdr:col>6</xdr:col>
      <xdr:colOff>50800</xdr:colOff>
      <xdr:row>61</xdr:row>
      <xdr:rowOff>121920</xdr:rowOff>
    </xdr:to>
    <xdr:sp macro="" textlink="">
      <xdr:nvSpPr>
        <xdr:cNvPr id="151" name="円/楕円 150">
          <a:extLst>
            <a:ext uri="{FF2B5EF4-FFF2-40B4-BE49-F238E27FC236}">
              <a16:creationId xmlns="" xmlns:a16="http://schemas.microsoft.com/office/drawing/2014/main" id="{00000000-0008-0000-0300-000097000000}"/>
            </a:ext>
          </a:extLst>
        </xdr:cNvPr>
        <xdr:cNvSpPr/>
      </xdr:nvSpPr>
      <xdr:spPr>
        <a:xfrm>
          <a:off x="4064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122101</xdr:rowOff>
    </xdr:from>
    <xdr:to>
      <xdr:col>4</xdr:col>
      <xdr:colOff>533400</xdr:colOff>
      <xdr:row>64</xdr:row>
      <xdr:rowOff>52251</xdr:rowOff>
    </xdr:to>
    <xdr:sp macro="" textlink="">
      <xdr:nvSpPr>
        <xdr:cNvPr id="153" name="円/楕円 152">
          <a:extLst>
            <a:ext uri="{FF2B5EF4-FFF2-40B4-BE49-F238E27FC236}">
              <a16:creationId xmlns="" xmlns:a16="http://schemas.microsoft.com/office/drawing/2014/main" id="{00000000-0008-0000-0300-000099000000}"/>
            </a:ext>
          </a:extLst>
        </xdr:cNvPr>
        <xdr:cNvSpPr/>
      </xdr:nvSpPr>
      <xdr:spPr>
        <a:xfrm>
          <a:off x="31750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62428</xdr:rowOff>
    </xdr:from>
    <xdr:ext cx="7620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2844800" y="1069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15240</xdr:rowOff>
    </xdr:from>
    <xdr:to>
      <xdr:col>3</xdr:col>
      <xdr:colOff>330200</xdr:colOff>
      <xdr:row>63</xdr:row>
      <xdr:rowOff>116840</xdr:rowOff>
    </xdr:to>
    <xdr:sp macro="" textlink="">
      <xdr:nvSpPr>
        <xdr:cNvPr id="155" name="円/楕円 154">
          <a:extLst>
            <a:ext uri="{FF2B5EF4-FFF2-40B4-BE49-F238E27FC236}">
              <a16:creationId xmlns="" xmlns:a16="http://schemas.microsoft.com/office/drawing/2014/main" id="{00000000-0008-0000-0300-00009B000000}"/>
            </a:ext>
          </a:extLst>
        </xdr:cNvPr>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127017</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141877</xdr:rowOff>
    </xdr:from>
    <xdr:to>
      <xdr:col>2</xdr:col>
      <xdr:colOff>127000</xdr:colOff>
      <xdr:row>63</xdr:row>
      <xdr:rowOff>72027</xdr:rowOff>
    </xdr:to>
    <xdr:sp macro="" textlink="">
      <xdr:nvSpPr>
        <xdr:cNvPr id="157" name="円/楕円 156">
          <a:extLst>
            <a:ext uri="{FF2B5EF4-FFF2-40B4-BE49-F238E27FC236}">
              <a16:creationId xmlns="" xmlns:a16="http://schemas.microsoft.com/office/drawing/2014/main" id="{00000000-0008-0000-0300-00009D000000}"/>
            </a:ext>
          </a:extLst>
        </xdr:cNvPr>
        <xdr:cNvSpPr/>
      </xdr:nvSpPr>
      <xdr:spPr>
        <a:xfrm>
          <a:off x="1397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82204</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066800" y="1054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[563,941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離島であることから旅費等で物件費が高くなる傾向であるが、</a:t>
          </a:r>
          <a:r>
            <a:rPr kumimoji="1" lang="en-US" altLang="ja-JP" sz="1300">
              <a:latin typeface="ＭＳ Ｐゴシック"/>
            </a:rPr>
            <a:t>H27</a:t>
          </a:r>
          <a:r>
            <a:rPr kumimoji="1" lang="ja-JP" altLang="en-US" sz="1300">
              <a:latin typeface="ＭＳ Ｐゴシック"/>
            </a:rPr>
            <a:t>年度と比較すると、物件費を</a:t>
          </a:r>
          <a:r>
            <a:rPr kumimoji="1" lang="en-US" altLang="ja-JP" sz="1300">
              <a:latin typeface="ＭＳ Ｐゴシック"/>
            </a:rPr>
            <a:t>50,000</a:t>
          </a:r>
          <a:r>
            <a:rPr kumimoji="1" lang="ja-JP" altLang="en-US" sz="1300">
              <a:latin typeface="ＭＳ Ｐゴシック"/>
            </a:rPr>
            <a:t>千円削減できた。今後も物件費の抑制に努める。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a:extLst>
            <a:ext uri="{FF2B5EF4-FFF2-40B4-BE49-F238E27FC236}">
              <a16:creationId xmlns=""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a:extLst>
            <a:ext uri="{FF2B5EF4-FFF2-40B4-BE49-F238E27FC236}">
              <a16:creationId xmlns="" xmlns:a16="http://schemas.microsoft.com/office/drawing/2014/main" id="{00000000-0008-0000-0300-0000BE000000}"/>
            </a:ext>
          </a:extLst>
        </xdr:cNvPr>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a:extLst>
            <a:ext uri="{FF2B5EF4-FFF2-40B4-BE49-F238E27FC236}">
              <a16:creationId xmlns="" xmlns:a16="http://schemas.microsoft.com/office/drawing/2014/main" id="{00000000-0008-0000-0300-0000C0000000}"/>
            </a:ext>
          </a:extLst>
        </xdr:cNvPr>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160860</xdr:rowOff>
    </xdr:from>
    <xdr:to>
      <xdr:col>7</xdr:col>
      <xdr:colOff>152400</xdr:colOff>
      <xdr:row>84</xdr:row>
      <xdr:rowOff>25290</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flipV="1">
          <a:off x="4114800" y="14391210"/>
          <a:ext cx="838200" cy="3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a:extLst>
            <a:ext uri="{FF2B5EF4-FFF2-40B4-BE49-F238E27FC236}">
              <a16:creationId xmlns="" xmlns:a16="http://schemas.microsoft.com/office/drawing/2014/main" id="{00000000-0008-0000-0300-0000C3000000}"/>
            </a:ext>
          </a:extLst>
        </xdr:cNvPr>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a:extLst>
            <a:ext uri="{FF2B5EF4-FFF2-40B4-BE49-F238E27FC236}">
              <a16:creationId xmlns="" xmlns:a16="http://schemas.microsoft.com/office/drawing/2014/main" id="{00000000-0008-0000-0300-0000C4000000}"/>
            </a:ext>
          </a:extLst>
        </xdr:cNvPr>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2005</xdr:rowOff>
    </xdr:from>
    <xdr:to>
      <xdr:col>6</xdr:col>
      <xdr:colOff>0</xdr:colOff>
      <xdr:row>84</xdr:row>
      <xdr:rowOff>25290</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a:off x="3225800" y="14403805"/>
          <a:ext cx="889000" cy="2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a:extLst>
            <a:ext uri="{FF2B5EF4-FFF2-40B4-BE49-F238E27FC236}">
              <a16:creationId xmlns="" xmlns:a16="http://schemas.microsoft.com/office/drawing/2014/main" id="{00000000-0008-0000-0300-0000C6000000}"/>
            </a:ext>
          </a:extLst>
        </xdr:cNvPr>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9" name="テキスト ボックス 198">
          <a:extLst>
            <a:ext uri="{FF2B5EF4-FFF2-40B4-BE49-F238E27FC236}">
              <a16:creationId xmlns="" xmlns:a16="http://schemas.microsoft.com/office/drawing/2014/main" id="{00000000-0008-0000-0300-0000C7000000}"/>
            </a:ext>
          </a:extLst>
        </xdr:cNvPr>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99292</xdr:rowOff>
    </xdr:from>
    <xdr:to>
      <xdr:col>4</xdr:col>
      <xdr:colOff>482600</xdr:colOff>
      <xdr:row>84</xdr:row>
      <xdr:rowOff>2005</xdr:rowOff>
    </xdr:to>
    <xdr:cxnSp macro="">
      <xdr:nvCxnSpPr>
        <xdr:cNvPr id="200" name="直線コネクタ 199">
          <a:extLst>
            <a:ext uri="{FF2B5EF4-FFF2-40B4-BE49-F238E27FC236}">
              <a16:creationId xmlns="" xmlns:a16="http://schemas.microsoft.com/office/drawing/2014/main" id="{00000000-0008-0000-0300-0000C8000000}"/>
            </a:ext>
          </a:extLst>
        </xdr:cNvPr>
        <xdr:cNvCxnSpPr/>
      </xdr:nvCxnSpPr>
      <xdr:spPr>
        <a:xfrm>
          <a:off x="2336800" y="14329642"/>
          <a:ext cx="889000" cy="7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a:extLst>
            <a:ext uri="{FF2B5EF4-FFF2-40B4-BE49-F238E27FC236}">
              <a16:creationId xmlns="" xmlns:a16="http://schemas.microsoft.com/office/drawing/2014/main" id="{00000000-0008-0000-0300-0000C9000000}"/>
            </a:ext>
          </a:extLst>
        </xdr:cNvPr>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11485</xdr:rowOff>
    </xdr:from>
    <xdr:ext cx="762000" cy="259045"/>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2844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99292</xdr:rowOff>
    </xdr:from>
    <xdr:to>
      <xdr:col>3</xdr:col>
      <xdr:colOff>279400</xdr:colOff>
      <xdr:row>83</xdr:row>
      <xdr:rowOff>139502</xdr:rowOff>
    </xdr:to>
    <xdr:cxnSp macro="">
      <xdr:nvCxnSpPr>
        <xdr:cNvPr id="203" name="直線コネクタ 202">
          <a:extLst>
            <a:ext uri="{FF2B5EF4-FFF2-40B4-BE49-F238E27FC236}">
              <a16:creationId xmlns="" xmlns:a16="http://schemas.microsoft.com/office/drawing/2014/main" id="{00000000-0008-0000-0300-0000CB000000}"/>
            </a:ext>
          </a:extLst>
        </xdr:cNvPr>
        <xdr:cNvCxnSpPr/>
      </xdr:nvCxnSpPr>
      <xdr:spPr>
        <a:xfrm flipV="1">
          <a:off x="1447800" y="14329642"/>
          <a:ext cx="889000" cy="4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a:extLst>
            <a:ext uri="{FF2B5EF4-FFF2-40B4-BE49-F238E27FC236}">
              <a16:creationId xmlns="" xmlns:a16="http://schemas.microsoft.com/office/drawing/2014/main" id="{00000000-0008-0000-0300-0000CC000000}"/>
            </a:ext>
          </a:extLst>
        </xdr:cNvPr>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153319</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1955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a:extLst>
            <a:ext uri="{FF2B5EF4-FFF2-40B4-BE49-F238E27FC236}">
              <a16:creationId xmlns="" xmlns:a16="http://schemas.microsoft.com/office/drawing/2014/main" id="{00000000-0008-0000-0300-0000CE000000}"/>
            </a:ext>
          </a:extLst>
        </xdr:cNvPr>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158213</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1066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110060</xdr:rowOff>
    </xdr:from>
    <xdr:to>
      <xdr:col>7</xdr:col>
      <xdr:colOff>203200</xdr:colOff>
      <xdr:row>84</xdr:row>
      <xdr:rowOff>40210</xdr:rowOff>
    </xdr:to>
    <xdr:sp macro="" textlink="">
      <xdr:nvSpPr>
        <xdr:cNvPr id="213" name="円/楕円 212">
          <a:extLst>
            <a:ext uri="{FF2B5EF4-FFF2-40B4-BE49-F238E27FC236}">
              <a16:creationId xmlns="" xmlns:a16="http://schemas.microsoft.com/office/drawing/2014/main" id="{00000000-0008-0000-0300-0000D5000000}"/>
            </a:ext>
          </a:extLst>
        </xdr:cNvPr>
        <xdr:cNvSpPr/>
      </xdr:nvSpPr>
      <xdr:spPr>
        <a:xfrm>
          <a:off x="4902200" y="143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82137</xdr:rowOff>
    </xdr:from>
    <xdr:ext cx="762000" cy="259045"/>
    <xdr:sp macro="" textlink="">
      <xdr:nvSpPr>
        <xdr:cNvPr id="214" name="人件費・物件費等の状況該当値テキスト">
          <a:extLst>
            <a:ext uri="{FF2B5EF4-FFF2-40B4-BE49-F238E27FC236}">
              <a16:creationId xmlns="" xmlns:a16="http://schemas.microsoft.com/office/drawing/2014/main" id="{00000000-0008-0000-0300-0000D6000000}"/>
            </a:ext>
          </a:extLst>
        </xdr:cNvPr>
        <xdr:cNvSpPr txBox="1"/>
      </xdr:nvSpPr>
      <xdr:spPr>
        <a:xfrm>
          <a:off x="5041900" y="1431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563,941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145940</xdr:rowOff>
    </xdr:from>
    <xdr:to>
      <xdr:col>6</xdr:col>
      <xdr:colOff>50800</xdr:colOff>
      <xdr:row>84</xdr:row>
      <xdr:rowOff>76090</xdr:rowOff>
    </xdr:to>
    <xdr:sp macro="" textlink="">
      <xdr:nvSpPr>
        <xdr:cNvPr id="215" name="円/楕円 214">
          <a:extLst>
            <a:ext uri="{FF2B5EF4-FFF2-40B4-BE49-F238E27FC236}">
              <a16:creationId xmlns="" xmlns:a16="http://schemas.microsoft.com/office/drawing/2014/main" id="{00000000-0008-0000-0300-0000D7000000}"/>
            </a:ext>
          </a:extLst>
        </xdr:cNvPr>
        <xdr:cNvSpPr/>
      </xdr:nvSpPr>
      <xdr:spPr>
        <a:xfrm>
          <a:off x="4064000" y="1437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60867</xdr:rowOff>
    </xdr:from>
    <xdr:ext cx="736600" cy="259045"/>
    <xdr:sp macro="" textlink="">
      <xdr:nvSpPr>
        <xdr:cNvPr id="216" name="テキスト ボックス 215">
          <a:extLst>
            <a:ext uri="{FF2B5EF4-FFF2-40B4-BE49-F238E27FC236}">
              <a16:creationId xmlns="" xmlns:a16="http://schemas.microsoft.com/office/drawing/2014/main" id="{00000000-0008-0000-0300-0000D8000000}"/>
            </a:ext>
          </a:extLst>
        </xdr:cNvPr>
        <xdr:cNvSpPr txBox="1"/>
      </xdr:nvSpPr>
      <xdr:spPr>
        <a:xfrm>
          <a:off x="3733800" y="14462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595,168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122655</xdr:rowOff>
    </xdr:from>
    <xdr:to>
      <xdr:col>4</xdr:col>
      <xdr:colOff>533400</xdr:colOff>
      <xdr:row>84</xdr:row>
      <xdr:rowOff>52805</xdr:rowOff>
    </xdr:to>
    <xdr:sp macro="" textlink="">
      <xdr:nvSpPr>
        <xdr:cNvPr id="217" name="円/楕円 216">
          <a:extLst>
            <a:ext uri="{FF2B5EF4-FFF2-40B4-BE49-F238E27FC236}">
              <a16:creationId xmlns="" xmlns:a16="http://schemas.microsoft.com/office/drawing/2014/main" id="{00000000-0008-0000-0300-0000D9000000}"/>
            </a:ext>
          </a:extLst>
        </xdr:cNvPr>
        <xdr:cNvSpPr/>
      </xdr:nvSpPr>
      <xdr:spPr>
        <a:xfrm>
          <a:off x="3175000" y="1435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37582</xdr:rowOff>
    </xdr:from>
    <xdr:ext cx="762000" cy="259045"/>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2844800" y="1443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574,902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48492</xdr:rowOff>
    </xdr:from>
    <xdr:to>
      <xdr:col>3</xdr:col>
      <xdr:colOff>330200</xdr:colOff>
      <xdr:row>83</xdr:row>
      <xdr:rowOff>150092</xdr:rowOff>
    </xdr:to>
    <xdr:sp macro="" textlink="">
      <xdr:nvSpPr>
        <xdr:cNvPr id="219" name="円/楕円 218">
          <a:extLst>
            <a:ext uri="{FF2B5EF4-FFF2-40B4-BE49-F238E27FC236}">
              <a16:creationId xmlns="" xmlns:a16="http://schemas.microsoft.com/office/drawing/2014/main" id="{00000000-0008-0000-0300-0000DB000000}"/>
            </a:ext>
          </a:extLst>
        </xdr:cNvPr>
        <xdr:cNvSpPr/>
      </xdr:nvSpPr>
      <xdr:spPr>
        <a:xfrm>
          <a:off x="2286000" y="1427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134869</xdr:rowOff>
    </xdr:from>
    <xdr:ext cx="7620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1955800" y="1436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510,360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88702</xdr:rowOff>
    </xdr:from>
    <xdr:to>
      <xdr:col>2</xdr:col>
      <xdr:colOff>127000</xdr:colOff>
      <xdr:row>84</xdr:row>
      <xdr:rowOff>18852</xdr:rowOff>
    </xdr:to>
    <xdr:sp macro="" textlink="">
      <xdr:nvSpPr>
        <xdr:cNvPr id="221" name="円/楕円 220">
          <a:extLst>
            <a:ext uri="{FF2B5EF4-FFF2-40B4-BE49-F238E27FC236}">
              <a16:creationId xmlns="" xmlns:a16="http://schemas.microsoft.com/office/drawing/2014/main" id="{00000000-0008-0000-0300-0000DD000000}"/>
            </a:ext>
          </a:extLst>
        </xdr:cNvPr>
        <xdr:cNvSpPr/>
      </xdr:nvSpPr>
      <xdr:spPr>
        <a:xfrm>
          <a:off x="1397000" y="1431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3629</xdr:rowOff>
    </xdr:from>
    <xdr:ext cx="762000" cy="259045"/>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066800" y="1440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545,354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a:extLst>
            <a:ext uri="{FF2B5EF4-FFF2-40B4-BE49-F238E27FC236}">
              <a16:creationId xmlns=""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a:extLst>
            <a:ext uri="{FF2B5EF4-FFF2-40B4-BE49-F238E27FC236}">
              <a16:creationId xmlns=""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類似団体平均を下回っている。今後も国や県の給与改定の動向に注視し、現在の水準を維持するように努める。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a:extLst>
            <a:ext uri="{FF2B5EF4-FFF2-40B4-BE49-F238E27FC236}">
              <a16:creationId xmlns=""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a:extLst>
            <a:ext uri="{FF2B5EF4-FFF2-40B4-BE49-F238E27FC236}">
              <a16:creationId xmlns=""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a:extLst>
            <a:ext uri="{FF2B5EF4-FFF2-40B4-BE49-F238E27FC236}">
              <a16:creationId xmlns=""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a:extLst>
            <a:ext uri="{FF2B5EF4-FFF2-40B4-BE49-F238E27FC236}">
              <a16:creationId xmlns=""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89</xdr:row>
      <xdr:rowOff>63818</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35895</xdr:rowOff>
    </xdr:from>
    <xdr:ext cx="762000" cy="259045"/>
    <xdr:sp macro="" textlink="">
      <xdr:nvSpPr>
        <xdr:cNvPr id="248" name="給与水準   （国との比較）最小値テキスト">
          <a:extLst>
            <a:ext uri="{FF2B5EF4-FFF2-40B4-BE49-F238E27FC236}">
              <a16:creationId xmlns="" xmlns:a16="http://schemas.microsoft.com/office/drawing/2014/main" id="{00000000-0008-0000-0300-0000F8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89</xdr:row>
      <xdr:rowOff>63818</xdr:rowOff>
    </xdr:from>
    <xdr:to>
      <xdr:col>24</xdr:col>
      <xdr:colOff>647700</xdr:colOff>
      <xdr:row>89</xdr:row>
      <xdr:rowOff>63818</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0" name="給与水準   （国との比較）最大値テキスト">
          <a:extLst>
            <a:ext uri="{FF2B5EF4-FFF2-40B4-BE49-F238E27FC236}">
              <a16:creationId xmlns="" xmlns:a16="http://schemas.microsoft.com/office/drawing/2014/main" id="{00000000-0008-0000-0300-0000FA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1" name="直線コネクタ 250">
          <a:extLst>
            <a:ext uri="{FF2B5EF4-FFF2-40B4-BE49-F238E27FC236}">
              <a16:creationId xmlns="" xmlns:a16="http://schemas.microsoft.com/office/drawing/2014/main" id="{00000000-0008-0000-0300-0000FB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28257</xdr:rowOff>
    </xdr:from>
    <xdr:to>
      <xdr:col>24</xdr:col>
      <xdr:colOff>558800</xdr:colOff>
      <xdr:row>84</xdr:row>
      <xdr:rowOff>160973</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flipV="1">
          <a:off x="16179800" y="14430057"/>
          <a:ext cx="838200" cy="13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95266</xdr:rowOff>
    </xdr:from>
    <xdr:ext cx="762000" cy="259045"/>
    <xdr:sp macro="" textlink="">
      <xdr:nvSpPr>
        <xdr:cNvPr id="253" name="給与水準   （国との比較）平均値テキスト">
          <a:extLst>
            <a:ext uri="{FF2B5EF4-FFF2-40B4-BE49-F238E27FC236}">
              <a16:creationId xmlns="" xmlns:a16="http://schemas.microsoft.com/office/drawing/2014/main" id="{00000000-0008-0000-0300-0000FD000000}"/>
            </a:ext>
          </a:extLst>
        </xdr:cNvPr>
        <xdr:cNvSpPr txBox="1"/>
      </xdr:nvSpPr>
      <xdr:spPr>
        <a:xfrm>
          <a:off x="17106900" y="14839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54" name="フローチャート : 判断 253">
          <a:extLst>
            <a:ext uri="{FF2B5EF4-FFF2-40B4-BE49-F238E27FC236}">
              <a16:creationId xmlns="" xmlns:a16="http://schemas.microsoft.com/office/drawing/2014/main" id="{00000000-0008-0000-0300-0000FE000000}"/>
            </a:ext>
          </a:extLst>
        </xdr:cNvPr>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148907</xdr:rowOff>
    </xdr:from>
    <xdr:to>
      <xdr:col>23</xdr:col>
      <xdr:colOff>406400</xdr:colOff>
      <xdr:row>84</xdr:row>
      <xdr:rowOff>160973</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a:off x="15290800" y="14550707"/>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135255</xdr:rowOff>
    </xdr:from>
    <xdr:to>
      <xdr:col>23</xdr:col>
      <xdr:colOff>457200</xdr:colOff>
      <xdr:row>87</xdr:row>
      <xdr:rowOff>65405</xdr:rowOff>
    </xdr:to>
    <xdr:sp macro="" textlink="">
      <xdr:nvSpPr>
        <xdr:cNvPr id="256" name="フローチャート : 判断 255">
          <a:extLst>
            <a:ext uri="{FF2B5EF4-FFF2-40B4-BE49-F238E27FC236}">
              <a16:creationId xmlns="" xmlns:a16="http://schemas.microsoft.com/office/drawing/2014/main" id="{00000000-0008-0000-0300-000000010000}"/>
            </a:ext>
          </a:extLst>
        </xdr:cNvPr>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50182</xdr:rowOff>
    </xdr:from>
    <xdr:ext cx="736600" cy="259045"/>
    <xdr:sp macro="" textlink="">
      <xdr:nvSpPr>
        <xdr:cNvPr id="257" name="テキスト ボックス 256">
          <a:extLst>
            <a:ext uri="{FF2B5EF4-FFF2-40B4-BE49-F238E27FC236}">
              <a16:creationId xmlns="" xmlns:a16="http://schemas.microsoft.com/office/drawing/2014/main" id="{00000000-0008-0000-0300-000001010000}"/>
            </a:ext>
          </a:extLst>
        </xdr:cNvPr>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70486</xdr:rowOff>
    </xdr:from>
    <xdr:to>
      <xdr:col>22</xdr:col>
      <xdr:colOff>203200</xdr:colOff>
      <xdr:row>84</xdr:row>
      <xdr:rowOff>148907</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a:off x="14401800" y="14472286"/>
          <a:ext cx="889000" cy="7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111125</xdr:rowOff>
    </xdr:from>
    <xdr:to>
      <xdr:col>22</xdr:col>
      <xdr:colOff>254000</xdr:colOff>
      <xdr:row>87</xdr:row>
      <xdr:rowOff>41275</xdr:rowOff>
    </xdr:to>
    <xdr:sp macro="" textlink="">
      <xdr:nvSpPr>
        <xdr:cNvPr id="259" name="フローチャート : 判断 258">
          <a:extLst>
            <a:ext uri="{FF2B5EF4-FFF2-40B4-BE49-F238E27FC236}">
              <a16:creationId xmlns="" xmlns:a16="http://schemas.microsoft.com/office/drawing/2014/main" id="{00000000-0008-0000-0300-000003010000}"/>
            </a:ext>
          </a:extLst>
        </xdr:cNvPr>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26052</xdr:rowOff>
    </xdr:from>
    <xdr:ext cx="762000" cy="259045"/>
    <xdr:sp macro="" textlink="">
      <xdr:nvSpPr>
        <xdr:cNvPr id="260" name="テキスト ボックス 259">
          <a:extLst>
            <a:ext uri="{FF2B5EF4-FFF2-40B4-BE49-F238E27FC236}">
              <a16:creationId xmlns="" xmlns:a16="http://schemas.microsoft.com/office/drawing/2014/main" id="{00000000-0008-0000-0300-000004010000}"/>
            </a:ext>
          </a:extLst>
        </xdr:cNvPr>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70486</xdr:rowOff>
    </xdr:from>
    <xdr:to>
      <xdr:col>21</xdr:col>
      <xdr:colOff>0</xdr:colOff>
      <xdr:row>87</xdr:row>
      <xdr:rowOff>26670</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flipV="1">
          <a:off x="13512800" y="14472286"/>
          <a:ext cx="889000" cy="47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62" name="フローチャート : 判断 261">
          <a:extLst>
            <a:ext uri="{FF2B5EF4-FFF2-40B4-BE49-F238E27FC236}">
              <a16:creationId xmlns="" xmlns:a16="http://schemas.microsoft.com/office/drawing/2014/main" id="{00000000-0008-0000-0300-000006010000}"/>
            </a:ext>
          </a:extLst>
        </xdr:cNvPr>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1922</xdr:rowOff>
    </xdr:from>
    <xdr:ext cx="762000" cy="259045"/>
    <xdr:sp macro="" textlink="">
      <xdr:nvSpPr>
        <xdr:cNvPr id="263" name="テキスト ボックス 262">
          <a:extLst>
            <a:ext uri="{FF2B5EF4-FFF2-40B4-BE49-F238E27FC236}">
              <a16:creationId xmlns="" xmlns:a16="http://schemas.microsoft.com/office/drawing/2014/main" id="{00000000-0008-0000-0300-000007010000}"/>
            </a:ext>
          </a:extLst>
        </xdr:cNvPr>
        <xdr:cNvSpPr txBox="1"/>
      </xdr:nvSpPr>
      <xdr:spPr>
        <a:xfrm>
          <a:off x="14020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37148</xdr:rowOff>
    </xdr:from>
    <xdr:to>
      <xdr:col>19</xdr:col>
      <xdr:colOff>533400</xdr:colOff>
      <xdr:row>89</xdr:row>
      <xdr:rowOff>138748</xdr:rowOff>
    </xdr:to>
    <xdr:sp macro="" textlink="">
      <xdr:nvSpPr>
        <xdr:cNvPr id="264" name="フローチャート : 判断 263">
          <a:extLst>
            <a:ext uri="{FF2B5EF4-FFF2-40B4-BE49-F238E27FC236}">
              <a16:creationId xmlns="" xmlns:a16="http://schemas.microsoft.com/office/drawing/2014/main" id="{00000000-0008-0000-0300-000008010000}"/>
            </a:ext>
          </a:extLst>
        </xdr:cNvPr>
        <xdr:cNvSpPr/>
      </xdr:nvSpPr>
      <xdr:spPr>
        <a:xfrm>
          <a:off x="13462000" y="1529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123525</xdr:rowOff>
    </xdr:from>
    <xdr:ext cx="7620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3131800" y="15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148907</xdr:rowOff>
    </xdr:from>
    <xdr:to>
      <xdr:col>24</xdr:col>
      <xdr:colOff>609600</xdr:colOff>
      <xdr:row>84</xdr:row>
      <xdr:rowOff>79057</xdr:rowOff>
    </xdr:to>
    <xdr:sp macro="" textlink="">
      <xdr:nvSpPr>
        <xdr:cNvPr id="271" name="円/楕円 270">
          <a:extLst>
            <a:ext uri="{FF2B5EF4-FFF2-40B4-BE49-F238E27FC236}">
              <a16:creationId xmlns="" xmlns:a16="http://schemas.microsoft.com/office/drawing/2014/main" id="{00000000-0008-0000-0300-00000F010000}"/>
            </a:ext>
          </a:extLst>
        </xdr:cNvPr>
        <xdr:cNvSpPr/>
      </xdr:nvSpPr>
      <xdr:spPr>
        <a:xfrm>
          <a:off x="16967200" y="1437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165434</xdr:rowOff>
    </xdr:from>
    <xdr:ext cx="762000" cy="259045"/>
    <xdr:sp macro="" textlink="">
      <xdr:nvSpPr>
        <xdr:cNvPr id="272" name="給与水準   （国との比較）該当値テキスト">
          <a:extLst>
            <a:ext uri="{FF2B5EF4-FFF2-40B4-BE49-F238E27FC236}">
              <a16:creationId xmlns="" xmlns:a16="http://schemas.microsoft.com/office/drawing/2014/main" id="{00000000-0008-0000-0300-000010010000}"/>
            </a:ext>
          </a:extLst>
        </xdr:cNvPr>
        <xdr:cNvSpPr txBox="1"/>
      </xdr:nvSpPr>
      <xdr:spPr>
        <a:xfrm>
          <a:off x="17106900" y="1422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110173</xdr:rowOff>
    </xdr:from>
    <xdr:to>
      <xdr:col>23</xdr:col>
      <xdr:colOff>457200</xdr:colOff>
      <xdr:row>85</xdr:row>
      <xdr:rowOff>40323</xdr:rowOff>
    </xdr:to>
    <xdr:sp macro="" textlink="">
      <xdr:nvSpPr>
        <xdr:cNvPr id="273" name="円/楕円 272">
          <a:extLst>
            <a:ext uri="{FF2B5EF4-FFF2-40B4-BE49-F238E27FC236}">
              <a16:creationId xmlns="" xmlns:a16="http://schemas.microsoft.com/office/drawing/2014/main" id="{00000000-0008-0000-0300-000011010000}"/>
            </a:ext>
          </a:extLst>
        </xdr:cNvPr>
        <xdr:cNvSpPr/>
      </xdr:nvSpPr>
      <xdr:spPr>
        <a:xfrm>
          <a:off x="16129000" y="1451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50500</xdr:rowOff>
    </xdr:from>
    <xdr:ext cx="7366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5798800" y="14280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98107</xdr:rowOff>
    </xdr:from>
    <xdr:to>
      <xdr:col>22</xdr:col>
      <xdr:colOff>254000</xdr:colOff>
      <xdr:row>85</xdr:row>
      <xdr:rowOff>28257</xdr:rowOff>
    </xdr:to>
    <xdr:sp macro="" textlink="">
      <xdr:nvSpPr>
        <xdr:cNvPr id="275" name="円/楕円 274">
          <a:extLst>
            <a:ext uri="{FF2B5EF4-FFF2-40B4-BE49-F238E27FC236}">
              <a16:creationId xmlns="" xmlns:a16="http://schemas.microsoft.com/office/drawing/2014/main" id="{00000000-0008-0000-0300-000013010000}"/>
            </a:ext>
          </a:extLst>
        </xdr:cNvPr>
        <xdr:cNvSpPr/>
      </xdr:nvSpPr>
      <xdr:spPr>
        <a:xfrm>
          <a:off x="15240000" y="1449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38434</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4909800" y="142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19686</xdr:rowOff>
    </xdr:from>
    <xdr:to>
      <xdr:col>21</xdr:col>
      <xdr:colOff>50800</xdr:colOff>
      <xdr:row>84</xdr:row>
      <xdr:rowOff>121286</xdr:rowOff>
    </xdr:to>
    <xdr:sp macro="" textlink="">
      <xdr:nvSpPr>
        <xdr:cNvPr id="277" name="円/楕円 276">
          <a:extLst>
            <a:ext uri="{FF2B5EF4-FFF2-40B4-BE49-F238E27FC236}">
              <a16:creationId xmlns="" xmlns:a16="http://schemas.microsoft.com/office/drawing/2014/main" id="{00000000-0008-0000-0300-000015010000}"/>
            </a:ext>
          </a:extLst>
        </xdr:cNvPr>
        <xdr:cNvSpPr/>
      </xdr:nvSpPr>
      <xdr:spPr>
        <a:xfrm>
          <a:off x="143510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131463</xdr:rowOff>
    </xdr:from>
    <xdr:ext cx="762000" cy="259045"/>
    <xdr:sp macro="" textlink="">
      <xdr:nvSpPr>
        <xdr:cNvPr id="278" name="テキスト ボックス 277">
          <a:extLst>
            <a:ext uri="{FF2B5EF4-FFF2-40B4-BE49-F238E27FC236}">
              <a16:creationId xmlns="" xmlns:a16="http://schemas.microsoft.com/office/drawing/2014/main" id="{00000000-0008-0000-0300-000016010000}"/>
            </a:ext>
          </a:extLst>
        </xdr:cNvPr>
        <xdr:cNvSpPr txBox="1"/>
      </xdr:nvSpPr>
      <xdr:spPr>
        <a:xfrm>
          <a:off x="14020800" y="1419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147320</xdr:rowOff>
    </xdr:from>
    <xdr:to>
      <xdr:col>19</xdr:col>
      <xdr:colOff>533400</xdr:colOff>
      <xdr:row>87</xdr:row>
      <xdr:rowOff>77470</xdr:rowOff>
    </xdr:to>
    <xdr:sp macro="" textlink="">
      <xdr:nvSpPr>
        <xdr:cNvPr id="279" name="円/楕円 278">
          <a:extLst>
            <a:ext uri="{FF2B5EF4-FFF2-40B4-BE49-F238E27FC236}">
              <a16:creationId xmlns="" xmlns:a16="http://schemas.microsoft.com/office/drawing/2014/main" id="{00000000-0008-0000-0300-000017010000}"/>
            </a:ext>
          </a:extLst>
        </xdr:cNvPr>
        <xdr:cNvSpPr/>
      </xdr:nvSpPr>
      <xdr:spPr>
        <a:xfrm>
          <a:off x="13462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87647</xdr:rowOff>
    </xdr:from>
    <xdr:ext cx="762000" cy="259045"/>
    <xdr:sp macro="" textlink="">
      <xdr:nvSpPr>
        <xdr:cNvPr id="280" name="テキスト ボックス 279">
          <a:extLst>
            <a:ext uri="{FF2B5EF4-FFF2-40B4-BE49-F238E27FC236}">
              <a16:creationId xmlns="" xmlns:a16="http://schemas.microsoft.com/office/drawing/2014/main" id="{00000000-0008-0000-0300-000018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a:extLst>
            <a:ext uri="{FF2B5EF4-FFF2-40B4-BE49-F238E27FC236}">
              <a16:creationId xmlns=""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a:extLst>
            <a:ext uri="{FF2B5EF4-FFF2-40B4-BE49-F238E27FC236}">
              <a16:creationId xmlns=""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a:extLst>
            <a:ext uri="{FF2B5EF4-FFF2-40B4-BE49-F238E27FC236}">
              <a16:creationId xmlns=""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a:extLst>
            <a:ext uri="{FF2B5EF4-FFF2-40B4-BE49-F238E27FC236}">
              <a16:creationId xmlns=""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港湾荷役業務、空港管理業務など、離島であるため特殊業務を行う職員が必要なことから、類似団体を上回っている。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a:extLst>
            <a:ext uri="{FF2B5EF4-FFF2-40B4-BE49-F238E27FC236}">
              <a16:creationId xmlns=""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a:extLst>
            <a:ext uri="{FF2B5EF4-FFF2-40B4-BE49-F238E27FC236}">
              <a16:creationId xmlns=""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a:extLst>
            <a:ext uri="{FF2B5EF4-FFF2-40B4-BE49-F238E27FC236}">
              <a16:creationId xmlns=""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a:extLst>
            <a:ext uri="{FF2B5EF4-FFF2-40B4-BE49-F238E27FC236}">
              <a16:creationId xmlns="" xmlns:a16="http://schemas.microsoft.com/office/drawing/2014/main" id="{00000000-0008-0000-0300-000029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8" name="テキスト ボックス 297">
          <a:extLst>
            <a:ext uri="{FF2B5EF4-FFF2-40B4-BE49-F238E27FC236}">
              <a16:creationId xmlns="" xmlns:a16="http://schemas.microsoft.com/office/drawing/2014/main" id="{00000000-0008-0000-0300-00002A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a:extLst>
            <a:ext uri="{FF2B5EF4-FFF2-40B4-BE49-F238E27FC236}">
              <a16:creationId xmlns="" xmlns:a16="http://schemas.microsoft.com/office/drawing/2014/main" id="{00000000-0008-0000-0300-00002B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0" name="テキスト ボックス 299">
          <a:extLst>
            <a:ext uri="{FF2B5EF4-FFF2-40B4-BE49-F238E27FC236}">
              <a16:creationId xmlns="" xmlns:a16="http://schemas.microsoft.com/office/drawing/2014/main" id="{00000000-0008-0000-0300-00002C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a:extLst>
            <a:ext uri="{FF2B5EF4-FFF2-40B4-BE49-F238E27FC236}">
              <a16:creationId xmlns="" xmlns:a16="http://schemas.microsoft.com/office/drawing/2014/main" id="{00000000-0008-0000-0300-00002D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a:extLst>
            <a:ext uri="{FF2B5EF4-FFF2-40B4-BE49-F238E27FC236}">
              <a16:creationId xmlns=""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08" name="定員管理の状況最小値テキスト">
          <a:extLst>
            <a:ext uri="{FF2B5EF4-FFF2-40B4-BE49-F238E27FC236}">
              <a16:creationId xmlns="" xmlns:a16="http://schemas.microsoft.com/office/drawing/2014/main" id="{00000000-0008-0000-0300-000034010000}"/>
            </a:ext>
          </a:extLst>
        </xdr:cNvPr>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0" name="定員管理の状況最大値テキスト">
          <a:extLst>
            <a:ext uri="{FF2B5EF4-FFF2-40B4-BE49-F238E27FC236}">
              <a16:creationId xmlns="" xmlns:a16="http://schemas.microsoft.com/office/drawing/2014/main" id="{00000000-0008-0000-0300-000036010000}"/>
            </a:ext>
          </a:extLst>
        </xdr:cNvPr>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135534</xdr:rowOff>
    </xdr:from>
    <xdr:to>
      <xdr:col>24</xdr:col>
      <xdr:colOff>558800</xdr:colOff>
      <xdr:row>64</xdr:row>
      <xdr:rowOff>2451</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6179800" y="10936884"/>
          <a:ext cx="838200" cy="3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3" name="定員管理の状況平均値テキスト">
          <a:extLst>
            <a:ext uri="{FF2B5EF4-FFF2-40B4-BE49-F238E27FC236}">
              <a16:creationId xmlns="" xmlns:a16="http://schemas.microsoft.com/office/drawing/2014/main" id="{00000000-0008-0000-0300-000039010000}"/>
            </a:ext>
          </a:extLst>
        </xdr:cNvPr>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4" name="フローチャート : 判断 313">
          <a:extLst>
            <a:ext uri="{FF2B5EF4-FFF2-40B4-BE49-F238E27FC236}">
              <a16:creationId xmlns="" xmlns:a16="http://schemas.microsoft.com/office/drawing/2014/main" id="{00000000-0008-0000-0300-00003A010000}"/>
            </a:ext>
          </a:extLst>
        </xdr:cNvPr>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92825</xdr:rowOff>
    </xdr:from>
    <xdr:to>
      <xdr:col>23</xdr:col>
      <xdr:colOff>406400</xdr:colOff>
      <xdr:row>63</xdr:row>
      <xdr:rowOff>135534</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5290800" y="10894175"/>
          <a:ext cx="889000" cy="4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6" name="フローチャート : 判断 315">
          <a:extLst>
            <a:ext uri="{FF2B5EF4-FFF2-40B4-BE49-F238E27FC236}">
              <a16:creationId xmlns="" xmlns:a16="http://schemas.microsoft.com/office/drawing/2014/main" id="{00000000-0008-0000-0300-00003C010000}"/>
            </a:ext>
          </a:extLst>
        </xdr:cNvPr>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7" name="テキスト ボックス 316">
          <a:extLst>
            <a:ext uri="{FF2B5EF4-FFF2-40B4-BE49-F238E27FC236}">
              <a16:creationId xmlns="" xmlns:a16="http://schemas.microsoft.com/office/drawing/2014/main" id="{00000000-0008-0000-0300-00003D010000}"/>
            </a:ext>
          </a:extLst>
        </xdr:cNvPr>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89688</xdr:rowOff>
    </xdr:from>
    <xdr:to>
      <xdr:col>22</xdr:col>
      <xdr:colOff>203200</xdr:colOff>
      <xdr:row>63</xdr:row>
      <xdr:rowOff>92825</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a:off x="14401800" y="10891038"/>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19" name="フローチャート : 判断 318">
          <a:extLst>
            <a:ext uri="{FF2B5EF4-FFF2-40B4-BE49-F238E27FC236}">
              <a16:creationId xmlns="" xmlns:a16="http://schemas.microsoft.com/office/drawing/2014/main" id="{00000000-0008-0000-0300-00003F010000}"/>
            </a:ext>
          </a:extLst>
        </xdr:cNvPr>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0" name="テキスト ボックス 319">
          <a:extLst>
            <a:ext uri="{FF2B5EF4-FFF2-40B4-BE49-F238E27FC236}">
              <a16:creationId xmlns="" xmlns:a16="http://schemas.microsoft.com/office/drawing/2014/main" id="{00000000-0008-0000-0300-000040010000}"/>
            </a:ext>
          </a:extLst>
        </xdr:cNvPr>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89688</xdr:rowOff>
    </xdr:from>
    <xdr:to>
      <xdr:col>21</xdr:col>
      <xdr:colOff>0</xdr:colOff>
      <xdr:row>63</xdr:row>
      <xdr:rowOff>106337</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flipV="1">
          <a:off x="13512800" y="10891038"/>
          <a:ext cx="889000" cy="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2" name="フローチャート : 判断 321">
          <a:extLst>
            <a:ext uri="{FF2B5EF4-FFF2-40B4-BE49-F238E27FC236}">
              <a16:creationId xmlns="" xmlns:a16="http://schemas.microsoft.com/office/drawing/2014/main" id="{00000000-0008-0000-0300-000042010000}"/>
            </a:ext>
          </a:extLst>
        </xdr:cNvPr>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170946</xdr:rowOff>
    </xdr:from>
    <xdr:ext cx="762000" cy="259045"/>
    <xdr:sp macro="" textlink="">
      <xdr:nvSpPr>
        <xdr:cNvPr id="323" name="テキスト ボックス 322">
          <a:extLst>
            <a:ext uri="{FF2B5EF4-FFF2-40B4-BE49-F238E27FC236}">
              <a16:creationId xmlns="" xmlns:a16="http://schemas.microsoft.com/office/drawing/2014/main" id="{00000000-0008-0000-0300-000043010000}"/>
            </a:ext>
          </a:extLst>
        </xdr:cNvPr>
        <xdr:cNvSpPr txBox="1"/>
      </xdr:nvSpPr>
      <xdr:spPr>
        <a:xfrm>
          <a:off x="14020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4" name="フローチャート : 判断 323">
          <a:extLst>
            <a:ext uri="{FF2B5EF4-FFF2-40B4-BE49-F238E27FC236}">
              <a16:creationId xmlns="" xmlns:a16="http://schemas.microsoft.com/office/drawing/2014/main" id="{00000000-0008-0000-0300-000044010000}"/>
            </a:ext>
          </a:extLst>
        </xdr:cNvPr>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5" name="テキスト ボックス 324">
          <a:extLst>
            <a:ext uri="{FF2B5EF4-FFF2-40B4-BE49-F238E27FC236}">
              <a16:creationId xmlns="" xmlns:a16="http://schemas.microsoft.com/office/drawing/2014/main" id="{00000000-0008-0000-0300-000045010000}"/>
            </a:ext>
          </a:extLst>
        </xdr:cNvPr>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a:extLst>
            <a:ext uri="{FF2B5EF4-FFF2-40B4-BE49-F238E27FC236}">
              <a16:creationId xmlns=""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123101</xdr:rowOff>
    </xdr:from>
    <xdr:to>
      <xdr:col>24</xdr:col>
      <xdr:colOff>609600</xdr:colOff>
      <xdr:row>64</xdr:row>
      <xdr:rowOff>53251</xdr:rowOff>
    </xdr:to>
    <xdr:sp macro="" textlink="">
      <xdr:nvSpPr>
        <xdr:cNvPr id="331" name="円/楕円 330">
          <a:extLst>
            <a:ext uri="{FF2B5EF4-FFF2-40B4-BE49-F238E27FC236}">
              <a16:creationId xmlns="" xmlns:a16="http://schemas.microsoft.com/office/drawing/2014/main" id="{00000000-0008-0000-0300-00004B010000}"/>
            </a:ext>
          </a:extLst>
        </xdr:cNvPr>
        <xdr:cNvSpPr/>
      </xdr:nvSpPr>
      <xdr:spPr>
        <a:xfrm>
          <a:off x="16967200" y="1092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95178</xdr:rowOff>
    </xdr:from>
    <xdr:ext cx="762000" cy="259045"/>
    <xdr:sp macro="" textlink="">
      <xdr:nvSpPr>
        <xdr:cNvPr id="332" name="定員管理の状況該当値テキスト">
          <a:extLst>
            <a:ext uri="{FF2B5EF4-FFF2-40B4-BE49-F238E27FC236}">
              <a16:creationId xmlns="" xmlns:a16="http://schemas.microsoft.com/office/drawing/2014/main" id="{00000000-0008-0000-0300-00004C010000}"/>
            </a:ext>
          </a:extLst>
        </xdr:cNvPr>
        <xdr:cNvSpPr txBox="1"/>
      </xdr:nvSpPr>
      <xdr:spPr>
        <a:xfrm>
          <a:off x="17106900" y="10896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37.47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84734</xdr:rowOff>
    </xdr:from>
    <xdr:to>
      <xdr:col>23</xdr:col>
      <xdr:colOff>457200</xdr:colOff>
      <xdr:row>64</xdr:row>
      <xdr:rowOff>14884</xdr:rowOff>
    </xdr:to>
    <xdr:sp macro="" textlink="">
      <xdr:nvSpPr>
        <xdr:cNvPr id="333" name="円/楕円 332">
          <a:extLst>
            <a:ext uri="{FF2B5EF4-FFF2-40B4-BE49-F238E27FC236}">
              <a16:creationId xmlns="" xmlns:a16="http://schemas.microsoft.com/office/drawing/2014/main" id="{00000000-0008-0000-0300-00004D010000}"/>
            </a:ext>
          </a:extLst>
        </xdr:cNvPr>
        <xdr:cNvSpPr/>
      </xdr:nvSpPr>
      <xdr:spPr>
        <a:xfrm>
          <a:off x="16129000" y="1088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171111</xdr:rowOff>
    </xdr:from>
    <xdr:ext cx="7366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5798800" y="10972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35.88</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42025</xdr:rowOff>
    </xdr:from>
    <xdr:to>
      <xdr:col>22</xdr:col>
      <xdr:colOff>254000</xdr:colOff>
      <xdr:row>63</xdr:row>
      <xdr:rowOff>143625</xdr:rowOff>
    </xdr:to>
    <xdr:sp macro="" textlink="">
      <xdr:nvSpPr>
        <xdr:cNvPr id="335" name="円/楕円 334">
          <a:extLst>
            <a:ext uri="{FF2B5EF4-FFF2-40B4-BE49-F238E27FC236}">
              <a16:creationId xmlns="" xmlns:a16="http://schemas.microsoft.com/office/drawing/2014/main" id="{00000000-0008-0000-0300-00004F010000}"/>
            </a:ext>
          </a:extLst>
        </xdr:cNvPr>
        <xdr:cNvSpPr/>
      </xdr:nvSpPr>
      <xdr:spPr>
        <a:xfrm>
          <a:off x="15240000" y="1084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128402</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4909800" y="1092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38888</xdr:rowOff>
    </xdr:from>
    <xdr:to>
      <xdr:col>21</xdr:col>
      <xdr:colOff>50800</xdr:colOff>
      <xdr:row>63</xdr:row>
      <xdr:rowOff>140488</xdr:rowOff>
    </xdr:to>
    <xdr:sp macro="" textlink="">
      <xdr:nvSpPr>
        <xdr:cNvPr id="337" name="円/楕円 336">
          <a:extLst>
            <a:ext uri="{FF2B5EF4-FFF2-40B4-BE49-F238E27FC236}">
              <a16:creationId xmlns="" xmlns:a16="http://schemas.microsoft.com/office/drawing/2014/main" id="{00000000-0008-0000-0300-000051010000}"/>
            </a:ext>
          </a:extLst>
        </xdr:cNvPr>
        <xdr:cNvSpPr/>
      </xdr:nvSpPr>
      <xdr:spPr>
        <a:xfrm>
          <a:off x="14351000" y="1084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125265</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4020800" y="1092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33.98</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55537</xdr:rowOff>
    </xdr:from>
    <xdr:to>
      <xdr:col>19</xdr:col>
      <xdr:colOff>533400</xdr:colOff>
      <xdr:row>63</xdr:row>
      <xdr:rowOff>157137</xdr:rowOff>
    </xdr:to>
    <xdr:sp macro="" textlink="">
      <xdr:nvSpPr>
        <xdr:cNvPr id="339" name="円/楕円 338">
          <a:extLst>
            <a:ext uri="{FF2B5EF4-FFF2-40B4-BE49-F238E27FC236}">
              <a16:creationId xmlns="" xmlns:a16="http://schemas.microsoft.com/office/drawing/2014/main" id="{00000000-0008-0000-0300-000053010000}"/>
            </a:ext>
          </a:extLst>
        </xdr:cNvPr>
        <xdr:cNvSpPr/>
      </xdr:nvSpPr>
      <xdr:spPr>
        <a:xfrm>
          <a:off x="13462000" y="1085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141914</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3131800" y="10943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a:extLst>
            <a:ext uri="{FF2B5EF4-FFF2-40B4-BE49-F238E27FC236}">
              <a16:creationId xmlns=""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a:extLst>
            <a:ext uri="{FF2B5EF4-FFF2-40B4-BE49-F238E27FC236}">
              <a16:creationId xmlns="" xmlns:a16="http://schemas.microsoft.com/office/drawing/2014/main" id="{00000000-0008-0000-0300-000057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a:extLst>
            <a:ext uri="{FF2B5EF4-FFF2-40B4-BE49-F238E27FC236}">
              <a16:creationId xmlns=""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a:extLst>
            <a:ext uri="{FF2B5EF4-FFF2-40B4-BE49-F238E27FC236}">
              <a16:creationId xmlns=""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a:extLst>
            <a:ext uri="{FF2B5EF4-FFF2-40B4-BE49-F238E27FC236}">
              <a16:creationId xmlns=""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a:extLst>
            <a:ext uri="{FF2B5EF4-FFF2-40B4-BE49-F238E27FC236}">
              <a16:creationId xmlns=""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a:extLst>
            <a:ext uri="{FF2B5EF4-FFF2-40B4-BE49-F238E27FC236}">
              <a16:creationId xmlns="" xmlns:a16="http://schemas.microsoft.com/office/drawing/2014/main" id="{00000000-0008-0000-0300-00005C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a:extLst>
            <a:ext uri="{FF2B5EF4-FFF2-40B4-BE49-F238E27FC236}">
              <a16:creationId xmlns="" xmlns:a16="http://schemas.microsoft.com/office/drawing/2014/main" id="{00000000-0008-0000-0300-00006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実質公債費比率は減少傾向が続いている。今後も起債発行額の抑制ならびに交付税措置のある有利な起債の積極的な活用に取り組み、健全な財政運営の維持を目指す</a:t>
          </a:r>
          <a:r>
            <a:rPr kumimoji="1" lang="ja-JP" altLang="ja-JP" sz="1100">
              <a:solidFill>
                <a:schemeClr val="dk1"/>
              </a:solidFill>
              <a:latin typeface="+mn-lt"/>
              <a:ea typeface="+mn-ea"/>
              <a:cs typeface="+mn-cs"/>
            </a:rPr>
            <a:t>。</a:t>
          </a:r>
          <a:endParaRPr lang="ja-JP" altLang="ja-JP" sz="1400"/>
        </a:p>
      </xdr:txBody>
    </xdr:sp>
    <xdr:clientData/>
  </xdr:twoCellAnchor>
  <xdr:oneCellAnchor>
    <xdr:from>
      <xdr:col>18</xdr:col>
      <xdr:colOff>444500</xdr:colOff>
      <xdr:row>32</xdr:row>
      <xdr:rowOff>101600</xdr:rowOff>
    </xdr:from>
    <xdr:ext cx="298543" cy="225703"/>
    <xdr:sp macro="" textlink="">
      <xdr:nvSpPr>
        <xdr:cNvPr id="354" name="テキスト ボックス 353">
          <a:extLst>
            <a:ext uri="{FF2B5EF4-FFF2-40B4-BE49-F238E27FC236}">
              <a16:creationId xmlns="" xmlns:a16="http://schemas.microsoft.com/office/drawing/2014/main" id="{00000000-0008-0000-0300-00006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a:extLst>
            <a:ext uri="{FF2B5EF4-FFF2-40B4-BE49-F238E27FC236}">
              <a16:creationId xmlns="" xmlns:a16="http://schemas.microsoft.com/office/drawing/2014/main" id="{00000000-0008-0000-0300-00006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a:extLst>
            <a:ext uri="{FF2B5EF4-FFF2-40B4-BE49-F238E27FC236}">
              <a16:creationId xmlns="" xmlns:a16="http://schemas.microsoft.com/office/drawing/2014/main" id="{00000000-0008-0000-0300-00006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a:extLst>
            <a:ext uri="{FF2B5EF4-FFF2-40B4-BE49-F238E27FC236}">
              <a16:creationId xmlns="" xmlns:a16="http://schemas.microsoft.com/office/drawing/2014/main" id="{00000000-0008-0000-0300-000065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a:extLst>
            <a:ext uri="{FF2B5EF4-FFF2-40B4-BE49-F238E27FC236}">
              <a16:creationId xmlns="" xmlns:a16="http://schemas.microsoft.com/office/drawing/2014/main" id="{00000000-0008-0000-0300-000066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a:extLst>
            <a:ext uri="{FF2B5EF4-FFF2-40B4-BE49-F238E27FC236}">
              <a16:creationId xmlns="" xmlns:a16="http://schemas.microsoft.com/office/drawing/2014/main" id="{00000000-0008-0000-0300-000067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a:extLst>
            <a:ext uri="{FF2B5EF4-FFF2-40B4-BE49-F238E27FC236}">
              <a16:creationId xmlns="" xmlns:a16="http://schemas.microsoft.com/office/drawing/2014/main" id="{00000000-0008-0000-0300-000068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a:extLst>
            <a:ext uri="{FF2B5EF4-FFF2-40B4-BE49-F238E27FC236}">
              <a16:creationId xmlns="" xmlns:a16="http://schemas.microsoft.com/office/drawing/2014/main" id="{00000000-0008-0000-0300-000069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a:extLst>
            <a:ext uri="{FF2B5EF4-FFF2-40B4-BE49-F238E27FC236}">
              <a16:creationId xmlns=""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a:extLst>
            <a:ext uri="{FF2B5EF4-FFF2-40B4-BE49-F238E27FC236}">
              <a16:creationId xmlns=""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6" name="直線コネクタ 365">
          <a:extLst>
            <a:ext uri="{FF2B5EF4-FFF2-40B4-BE49-F238E27FC236}">
              <a16:creationId xmlns="" xmlns:a16="http://schemas.microsoft.com/office/drawing/2014/main" id="{00000000-0008-0000-0300-00006E010000}"/>
            </a:ext>
          </a:extLst>
        </xdr:cNvPr>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7" name="公債費負担の状況最小値テキスト">
          <a:extLst>
            <a:ext uri="{FF2B5EF4-FFF2-40B4-BE49-F238E27FC236}">
              <a16:creationId xmlns="" xmlns:a16="http://schemas.microsoft.com/office/drawing/2014/main" id="{00000000-0008-0000-0300-00006F010000}"/>
            </a:ext>
          </a:extLst>
        </xdr:cNvPr>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69" name="公債費負担の状況最大値テキスト">
          <a:extLst>
            <a:ext uri="{FF2B5EF4-FFF2-40B4-BE49-F238E27FC236}">
              <a16:creationId xmlns="" xmlns:a16="http://schemas.microsoft.com/office/drawing/2014/main" id="{00000000-0008-0000-0300-000071010000}"/>
            </a:ext>
          </a:extLst>
        </xdr:cNvPr>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47244</xdr:rowOff>
    </xdr:from>
    <xdr:to>
      <xdr:col>24</xdr:col>
      <xdr:colOff>558800</xdr:colOff>
      <xdr:row>41</xdr:row>
      <xdr:rowOff>95504</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flipV="1">
          <a:off x="16179800" y="707669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2" name="公債費負担の状況平均値テキスト">
          <a:extLst>
            <a:ext uri="{FF2B5EF4-FFF2-40B4-BE49-F238E27FC236}">
              <a16:creationId xmlns="" xmlns:a16="http://schemas.microsoft.com/office/drawing/2014/main" id="{00000000-0008-0000-0300-000074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3" name="フローチャート : 判断 372">
          <a:extLst>
            <a:ext uri="{FF2B5EF4-FFF2-40B4-BE49-F238E27FC236}">
              <a16:creationId xmlns="" xmlns:a16="http://schemas.microsoft.com/office/drawing/2014/main" id="{00000000-0008-0000-0300-000075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95504</xdr:rowOff>
    </xdr:from>
    <xdr:to>
      <xdr:col>23</xdr:col>
      <xdr:colOff>406400</xdr:colOff>
      <xdr:row>41</xdr:row>
      <xdr:rowOff>119634</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flipV="1">
          <a:off x="15290800" y="71249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5" name="フローチャート : 判断 374">
          <a:extLst>
            <a:ext uri="{FF2B5EF4-FFF2-40B4-BE49-F238E27FC236}">
              <a16:creationId xmlns="" xmlns:a16="http://schemas.microsoft.com/office/drawing/2014/main" id="{00000000-0008-0000-0300-000077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6" name="テキスト ボックス 375">
          <a:extLst>
            <a:ext uri="{FF2B5EF4-FFF2-40B4-BE49-F238E27FC236}">
              <a16:creationId xmlns="" xmlns:a16="http://schemas.microsoft.com/office/drawing/2014/main" id="{00000000-0008-0000-0300-000078010000}"/>
            </a:ext>
          </a:extLst>
        </xdr:cNvPr>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119634</xdr:rowOff>
    </xdr:from>
    <xdr:to>
      <xdr:col>22</xdr:col>
      <xdr:colOff>203200</xdr:colOff>
      <xdr:row>41</xdr:row>
      <xdr:rowOff>138938</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flipV="1">
          <a:off x="14401800" y="714908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78" name="フローチャート : 判断 377">
          <a:extLst>
            <a:ext uri="{FF2B5EF4-FFF2-40B4-BE49-F238E27FC236}">
              <a16:creationId xmlns="" xmlns:a16="http://schemas.microsoft.com/office/drawing/2014/main" id="{00000000-0008-0000-0300-00007A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79" name="テキスト ボックス 378">
          <a:extLst>
            <a:ext uri="{FF2B5EF4-FFF2-40B4-BE49-F238E27FC236}">
              <a16:creationId xmlns="" xmlns:a16="http://schemas.microsoft.com/office/drawing/2014/main" id="{00000000-0008-0000-0300-00007B010000}"/>
            </a:ext>
          </a:extLst>
        </xdr:cNvPr>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138938</xdr:rowOff>
    </xdr:from>
    <xdr:to>
      <xdr:col>21</xdr:col>
      <xdr:colOff>0</xdr:colOff>
      <xdr:row>41</xdr:row>
      <xdr:rowOff>163068</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flipV="1">
          <a:off x="13512800" y="716838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1" name="フローチャート : 判断 380">
          <a:extLst>
            <a:ext uri="{FF2B5EF4-FFF2-40B4-BE49-F238E27FC236}">
              <a16:creationId xmlns="" xmlns:a16="http://schemas.microsoft.com/office/drawing/2014/main" id="{00000000-0008-0000-0300-00007D010000}"/>
            </a:ext>
          </a:extLst>
        </xdr:cNvPr>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2" name="テキスト ボックス 381">
          <a:extLst>
            <a:ext uri="{FF2B5EF4-FFF2-40B4-BE49-F238E27FC236}">
              <a16:creationId xmlns="" xmlns:a16="http://schemas.microsoft.com/office/drawing/2014/main" id="{00000000-0008-0000-0300-00007E010000}"/>
            </a:ext>
          </a:extLst>
        </xdr:cNvPr>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3" name="フローチャート : 判断 382">
          <a:extLst>
            <a:ext uri="{FF2B5EF4-FFF2-40B4-BE49-F238E27FC236}">
              <a16:creationId xmlns="" xmlns:a16="http://schemas.microsoft.com/office/drawing/2014/main" id="{00000000-0008-0000-0300-00007F010000}"/>
            </a:ext>
          </a:extLst>
        </xdr:cNvPr>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65803</xdr:rowOff>
    </xdr:from>
    <xdr:ext cx="762000" cy="259045"/>
    <xdr:sp macro="" textlink="">
      <xdr:nvSpPr>
        <xdr:cNvPr id="384" name="テキスト ボックス 383">
          <a:extLst>
            <a:ext uri="{FF2B5EF4-FFF2-40B4-BE49-F238E27FC236}">
              <a16:creationId xmlns="" xmlns:a16="http://schemas.microsoft.com/office/drawing/2014/main" id="{00000000-0008-0000-0300-000080010000}"/>
            </a:ext>
          </a:extLst>
        </xdr:cNvPr>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a:extLst>
            <a:ext uri="{FF2B5EF4-FFF2-40B4-BE49-F238E27FC236}">
              <a16:creationId xmlns=""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a:extLst>
            <a:ext uri="{FF2B5EF4-FFF2-40B4-BE49-F238E27FC236}">
              <a16:creationId xmlns=""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167894</xdr:rowOff>
    </xdr:from>
    <xdr:to>
      <xdr:col>24</xdr:col>
      <xdr:colOff>609600</xdr:colOff>
      <xdr:row>41</xdr:row>
      <xdr:rowOff>98044</xdr:rowOff>
    </xdr:to>
    <xdr:sp macro="" textlink="">
      <xdr:nvSpPr>
        <xdr:cNvPr id="390" name="円/楕円 389">
          <a:extLst>
            <a:ext uri="{FF2B5EF4-FFF2-40B4-BE49-F238E27FC236}">
              <a16:creationId xmlns="" xmlns:a16="http://schemas.microsoft.com/office/drawing/2014/main" id="{00000000-0008-0000-0300-000086010000}"/>
            </a:ext>
          </a:extLst>
        </xdr:cNvPr>
        <xdr:cNvSpPr/>
      </xdr:nvSpPr>
      <xdr:spPr>
        <a:xfrm>
          <a:off x="169672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12971</xdr:rowOff>
    </xdr:from>
    <xdr:ext cx="762000" cy="259045"/>
    <xdr:sp macro="" textlink="">
      <xdr:nvSpPr>
        <xdr:cNvPr id="391" name="公債費負担の状況該当値テキスト">
          <a:extLst>
            <a:ext uri="{FF2B5EF4-FFF2-40B4-BE49-F238E27FC236}">
              <a16:creationId xmlns="" xmlns:a16="http://schemas.microsoft.com/office/drawing/2014/main" id="{00000000-0008-0000-0300-000087010000}"/>
            </a:ext>
          </a:extLst>
        </xdr:cNvPr>
        <xdr:cNvSpPr txBox="1"/>
      </xdr:nvSpPr>
      <xdr:spPr>
        <a:xfrm>
          <a:off x="17106900" y="687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44704</xdr:rowOff>
    </xdr:from>
    <xdr:to>
      <xdr:col>23</xdr:col>
      <xdr:colOff>457200</xdr:colOff>
      <xdr:row>41</xdr:row>
      <xdr:rowOff>146304</xdr:rowOff>
    </xdr:to>
    <xdr:sp macro="" textlink="">
      <xdr:nvSpPr>
        <xdr:cNvPr id="392" name="円/楕円 391">
          <a:extLst>
            <a:ext uri="{FF2B5EF4-FFF2-40B4-BE49-F238E27FC236}">
              <a16:creationId xmlns="" xmlns:a16="http://schemas.microsoft.com/office/drawing/2014/main" id="{00000000-0008-0000-0300-000088010000}"/>
            </a:ext>
          </a:extLst>
        </xdr:cNvPr>
        <xdr:cNvSpPr/>
      </xdr:nvSpPr>
      <xdr:spPr>
        <a:xfrm>
          <a:off x="16129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131081</xdr:rowOff>
    </xdr:from>
    <xdr:ext cx="7366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68834</xdr:rowOff>
    </xdr:from>
    <xdr:to>
      <xdr:col>22</xdr:col>
      <xdr:colOff>254000</xdr:colOff>
      <xdr:row>41</xdr:row>
      <xdr:rowOff>170434</xdr:rowOff>
    </xdr:to>
    <xdr:sp macro="" textlink="">
      <xdr:nvSpPr>
        <xdr:cNvPr id="394" name="円/楕円 393">
          <a:extLst>
            <a:ext uri="{FF2B5EF4-FFF2-40B4-BE49-F238E27FC236}">
              <a16:creationId xmlns="" xmlns:a16="http://schemas.microsoft.com/office/drawing/2014/main" id="{00000000-0008-0000-0300-00008A010000}"/>
            </a:ext>
          </a:extLst>
        </xdr:cNvPr>
        <xdr:cNvSpPr/>
      </xdr:nvSpPr>
      <xdr:spPr>
        <a:xfrm>
          <a:off x="15240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155211</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88138</xdr:rowOff>
    </xdr:from>
    <xdr:to>
      <xdr:col>21</xdr:col>
      <xdr:colOff>50800</xdr:colOff>
      <xdr:row>42</xdr:row>
      <xdr:rowOff>18288</xdr:rowOff>
    </xdr:to>
    <xdr:sp macro="" textlink="">
      <xdr:nvSpPr>
        <xdr:cNvPr id="396" name="円/楕円 395">
          <a:extLst>
            <a:ext uri="{FF2B5EF4-FFF2-40B4-BE49-F238E27FC236}">
              <a16:creationId xmlns="" xmlns:a16="http://schemas.microsoft.com/office/drawing/2014/main" id="{00000000-0008-0000-0300-00008C010000}"/>
            </a:ext>
          </a:extLst>
        </xdr:cNvPr>
        <xdr:cNvSpPr/>
      </xdr:nvSpPr>
      <xdr:spPr>
        <a:xfrm>
          <a:off x="14351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28465</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4020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112268</xdr:rowOff>
    </xdr:from>
    <xdr:to>
      <xdr:col>19</xdr:col>
      <xdr:colOff>533400</xdr:colOff>
      <xdr:row>42</xdr:row>
      <xdr:rowOff>42418</xdr:rowOff>
    </xdr:to>
    <xdr:sp macro="" textlink="">
      <xdr:nvSpPr>
        <xdr:cNvPr id="398" name="円/楕円 397">
          <a:extLst>
            <a:ext uri="{FF2B5EF4-FFF2-40B4-BE49-F238E27FC236}">
              <a16:creationId xmlns="" xmlns:a16="http://schemas.microsoft.com/office/drawing/2014/main" id="{00000000-0008-0000-0300-00008E010000}"/>
            </a:ext>
          </a:extLst>
        </xdr:cNvPr>
        <xdr:cNvSpPr/>
      </xdr:nvSpPr>
      <xdr:spPr>
        <a:xfrm>
          <a:off x="13462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52595</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3131800" y="691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a:extLst>
            <a:ext uri="{FF2B5EF4-FFF2-40B4-BE49-F238E27FC236}">
              <a16:creationId xmlns=""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a:extLst>
            <a:ext uri="{FF2B5EF4-FFF2-40B4-BE49-F238E27FC236}">
              <a16:creationId xmlns=""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a:extLst>
            <a:ext uri="{FF2B5EF4-FFF2-40B4-BE49-F238E27FC236}">
              <a16:creationId xmlns=""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a:extLst>
            <a:ext uri="{FF2B5EF4-FFF2-40B4-BE49-F238E27FC236}">
              <a16:creationId xmlns=""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a:extLst>
            <a:ext uri="{FF2B5EF4-FFF2-40B4-BE49-F238E27FC236}">
              <a16:creationId xmlns=""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a:extLst>
            <a:ext uri="{FF2B5EF4-FFF2-40B4-BE49-F238E27FC236}">
              <a16:creationId xmlns=""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a:extLst>
            <a:ext uri="{FF2B5EF4-FFF2-40B4-BE49-F238E27FC236}">
              <a16:creationId xmlns=""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a:extLst>
            <a:ext uri="{FF2B5EF4-FFF2-40B4-BE49-F238E27FC236}">
              <a16:creationId xmlns=""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H27</a:t>
          </a:r>
          <a:r>
            <a:rPr kumimoji="1" lang="ja-JP" altLang="en-US" sz="1300">
              <a:latin typeface="ＭＳ Ｐゴシック"/>
            </a:rPr>
            <a:t>年度と比較すると積立金額が減少しているが、安定的な積立が行なえている。今後も充当可能基金の積み立てにより、将来負担の低減に努める。</a:t>
          </a:r>
        </a:p>
      </xdr:txBody>
    </xdr:sp>
    <xdr:clientData/>
  </xdr:twoCellAnchor>
  <xdr:oneCellAnchor>
    <xdr:from>
      <xdr:col>18</xdr:col>
      <xdr:colOff>444500</xdr:colOff>
      <xdr:row>10</xdr:row>
      <xdr:rowOff>63500</xdr:rowOff>
    </xdr:from>
    <xdr:ext cx="298543" cy="225703"/>
    <xdr:sp macro="" textlink="">
      <xdr:nvSpPr>
        <xdr:cNvPr id="413" name="テキスト ボックス 412">
          <a:extLst>
            <a:ext uri="{FF2B5EF4-FFF2-40B4-BE49-F238E27FC236}">
              <a16:creationId xmlns=""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a:extLst>
            <a:ext uri="{FF2B5EF4-FFF2-40B4-BE49-F238E27FC236}">
              <a16:creationId xmlns=""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a:extLst>
            <a:ext uri="{FF2B5EF4-FFF2-40B4-BE49-F238E27FC236}">
              <a16:creationId xmlns=""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6" name="直線コネクタ 415">
          <a:extLst>
            <a:ext uri="{FF2B5EF4-FFF2-40B4-BE49-F238E27FC236}">
              <a16:creationId xmlns="" xmlns:a16="http://schemas.microsoft.com/office/drawing/2014/main" id="{00000000-0008-0000-0300-0000A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7" name="テキスト ボックス 416">
          <a:extLst>
            <a:ext uri="{FF2B5EF4-FFF2-40B4-BE49-F238E27FC236}">
              <a16:creationId xmlns="" xmlns:a16="http://schemas.microsoft.com/office/drawing/2014/main" id="{00000000-0008-0000-0300-0000A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8" name="直線コネクタ 417">
          <a:extLst>
            <a:ext uri="{FF2B5EF4-FFF2-40B4-BE49-F238E27FC236}">
              <a16:creationId xmlns="" xmlns:a16="http://schemas.microsoft.com/office/drawing/2014/main" id="{00000000-0008-0000-0300-0000A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9" name="テキスト ボックス 418">
          <a:extLst>
            <a:ext uri="{FF2B5EF4-FFF2-40B4-BE49-F238E27FC236}">
              <a16:creationId xmlns="" xmlns:a16="http://schemas.microsoft.com/office/drawing/2014/main" id="{00000000-0008-0000-0300-0000A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0" name="直線コネクタ 419">
          <a:extLst>
            <a:ext uri="{FF2B5EF4-FFF2-40B4-BE49-F238E27FC236}">
              <a16:creationId xmlns="" xmlns:a16="http://schemas.microsoft.com/office/drawing/2014/main" id="{00000000-0008-0000-0300-0000A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1" name="テキスト ボックス 420">
          <a:extLst>
            <a:ext uri="{FF2B5EF4-FFF2-40B4-BE49-F238E27FC236}">
              <a16:creationId xmlns="" xmlns:a16="http://schemas.microsoft.com/office/drawing/2014/main" id="{00000000-0008-0000-0300-0000A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2" name="直線コネクタ 421">
          <a:extLst>
            <a:ext uri="{FF2B5EF4-FFF2-40B4-BE49-F238E27FC236}">
              <a16:creationId xmlns="" xmlns:a16="http://schemas.microsoft.com/office/drawing/2014/main" id="{00000000-0008-0000-0300-0000A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4" name="直線コネクタ 423">
          <a:extLst>
            <a:ext uri="{FF2B5EF4-FFF2-40B4-BE49-F238E27FC236}">
              <a16:creationId xmlns="" xmlns:a16="http://schemas.microsoft.com/office/drawing/2014/main" id="{00000000-0008-0000-0300-0000A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a:extLst>
            <a:ext uri="{FF2B5EF4-FFF2-40B4-BE49-F238E27FC236}">
              <a16:creationId xmlns=""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1" name="将来負担の状況最小値テキスト">
          <a:extLst>
            <a:ext uri="{FF2B5EF4-FFF2-40B4-BE49-F238E27FC236}">
              <a16:creationId xmlns="" xmlns:a16="http://schemas.microsoft.com/office/drawing/2014/main" id="{00000000-0008-0000-0300-0000AF010000}"/>
            </a:ext>
          </a:extLst>
        </xdr:cNvPr>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3" name="将来負担の状況最大値テキスト">
          <a:extLst>
            <a:ext uri="{FF2B5EF4-FFF2-40B4-BE49-F238E27FC236}">
              <a16:creationId xmlns="" xmlns:a16="http://schemas.microsoft.com/office/drawing/2014/main" id="{00000000-0008-0000-0300-0000B1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5" name="将来負担の状況平均値テキスト">
          <a:extLst>
            <a:ext uri="{FF2B5EF4-FFF2-40B4-BE49-F238E27FC236}">
              <a16:creationId xmlns="" xmlns:a16="http://schemas.microsoft.com/office/drawing/2014/main" id="{00000000-0008-0000-0300-0000B3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6" name="フローチャート : 判断 435">
          <a:extLst>
            <a:ext uri="{FF2B5EF4-FFF2-40B4-BE49-F238E27FC236}">
              <a16:creationId xmlns="" xmlns:a16="http://schemas.microsoft.com/office/drawing/2014/main" id="{00000000-0008-0000-0300-0000B4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7" name="フローチャート : 判断 436">
          <a:extLst>
            <a:ext uri="{FF2B5EF4-FFF2-40B4-BE49-F238E27FC236}">
              <a16:creationId xmlns="" xmlns:a16="http://schemas.microsoft.com/office/drawing/2014/main" id="{00000000-0008-0000-0300-0000B5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8" name="テキスト ボックス 437">
          <a:extLst>
            <a:ext uri="{FF2B5EF4-FFF2-40B4-BE49-F238E27FC236}">
              <a16:creationId xmlns="" xmlns:a16="http://schemas.microsoft.com/office/drawing/2014/main" id="{00000000-0008-0000-0300-0000B6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39" name="フローチャート : 判断 438">
          <a:extLst>
            <a:ext uri="{FF2B5EF4-FFF2-40B4-BE49-F238E27FC236}">
              <a16:creationId xmlns="" xmlns:a16="http://schemas.microsoft.com/office/drawing/2014/main" id="{00000000-0008-0000-0300-0000B7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0" name="テキスト ボックス 439">
          <a:extLst>
            <a:ext uri="{FF2B5EF4-FFF2-40B4-BE49-F238E27FC236}">
              <a16:creationId xmlns="" xmlns:a16="http://schemas.microsoft.com/office/drawing/2014/main" id="{00000000-0008-0000-0300-0000B8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1" name="フローチャート : 判断 440">
          <a:extLst>
            <a:ext uri="{FF2B5EF4-FFF2-40B4-BE49-F238E27FC236}">
              <a16:creationId xmlns="" xmlns:a16="http://schemas.microsoft.com/office/drawing/2014/main" id="{00000000-0008-0000-0300-0000B9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2" name="テキスト ボックス 441">
          <a:extLst>
            <a:ext uri="{FF2B5EF4-FFF2-40B4-BE49-F238E27FC236}">
              <a16:creationId xmlns="" xmlns:a16="http://schemas.microsoft.com/office/drawing/2014/main" id="{00000000-0008-0000-0300-0000BA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3" name="フローチャート : 判断 442">
          <a:extLst>
            <a:ext uri="{FF2B5EF4-FFF2-40B4-BE49-F238E27FC236}">
              <a16:creationId xmlns="" xmlns:a16="http://schemas.microsoft.com/office/drawing/2014/main" id="{00000000-0008-0000-0300-0000BB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4" name="テキスト ボックス 443">
          <a:extLst>
            <a:ext uri="{FF2B5EF4-FFF2-40B4-BE49-F238E27FC236}">
              <a16:creationId xmlns="" xmlns:a16="http://schemas.microsoft.com/office/drawing/2014/main" id="{00000000-0008-0000-0300-0000BC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a:extLst>
            <a:ext uri="{FF2B5EF4-FFF2-40B4-BE49-F238E27FC236}">
              <a16:creationId xmlns="" xmlns:a16="http://schemas.microsoft.com/office/drawing/2014/main"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a:extLst>
            <a:ext uri="{FF2B5EF4-FFF2-40B4-BE49-F238E27FC236}">
              <a16:creationId xmlns="" xmlns:a16="http://schemas.microsoft.com/office/drawing/2014/main"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a:extLst>
            <a:ext uri="{FF2B5EF4-FFF2-40B4-BE49-F238E27FC236}">
              <a16:creationId xmlns="" xmlns:a16="http://schemas.microsoft.com/office/drawing/2014/main"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沖縄県南大東村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1,281
1,247
30.53
4,351,285
4,236,603
37,468
1,279,472
2,881,970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H26</a:t>
          </a:r>
          <a:r>
            <a:rPr kumimoji="1" lang="ja-JP" altLang="en-US" sz="1300">
              <a:latin typeface="ＭＳ Ｐゴシック"/>
            </a:rPr>
            <a:t>年度以降減少傾向である。</a:t>
          </a:r>
          <a:r>
            <a:rPr kumimoji="1" lang="en-US" altLang="ja-JP" sz="1300">
              <a:latin typeface="ＭＳ Ｐゴシック"/>
            </a:rPr>
            <a:t>H28</a:t>
          </a:r>
          <a:r>
            <a:rPr kumimoji="1" lang="ja-JP" altLang="en-US" sz="1300">
              <a:latin typeface="ＭＳ Ｐゴシック"/>
            </a:rPr>
            <a:t>年度は経常一般財源増加したが、人件費は減少したため、比率が減少している。</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99568</xdr:rowOff>
    </xdr:from>
    <xdr:to>
      <xdr:col>7</xdr:col>
      <xdr:colOff>15875</xdr:colOff>
      <xdr:row>36</xdr:row>
      <xdr:rowOff>104140</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flipV="1">
          <a:off x="3987800" y="62717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a:extLst>
            <a:ext uri="{FF2B5EF4-FFF2-40B4-BE49-F238E27FC236}">
              <a16:creationId xmlns=""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104140</xdr:rowOff>
    </xdr:from>
    <xdr:to>
      <xdr:col>5</xdr:col>
      <xdr:colOff>549275</xdr:colOff>
      <xdr:row>37</xdr:row>
      <xdr:rowOff>147574</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flipV="1">
          <a:off x="3098800" y="6276340"/>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a:extLst>
            <a:ext uri="{FF2B5EF4-FFF2-40B4-BE49-F238E27FC236}">
              <a16:creationId xmlns="" xmlns:a16="http://schemas.microsoft.com/office/drawing/2014/main" id="{00000000-0008-0000-0400-000044000000}"/>
            </a:ext>
          </a:extLst>
        </xdr:cNvPr>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106426</xdr:rowOff>
    </xdr:from>
    <xdr:to>
      <xdr:col>4</xdr:col>
      <xdr:colOff>346075</xdr:colOff>
      <xdr:row>37</xdr:row>
      <xdr:rowOff>147574</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a:off x="2209800" y="64500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a:extLst>
            <a:ext uri="{FF2B5EF4-FFF2-40B4-BE49-F238E27FC236}">
              <a16:creationId xmlns=""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106426</xdr:rowOff>
    </xdr:from>
    <xdr:to>
      <xdr:col>3</xdr:col>
      <xdr:colOff>142875</xdr:colOff>
      <xdr:row>37</xdr:row>
      <xdr:rowOff>129286</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flipV="1">
          <a:off x="1320800" y="64500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a:extLst>
            <a:ext uri="{FF2B5EF4-FFF2-40B4-BE49-F238E27FC236}">
              <a16:creationId xmlns=""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a:extLst>
            <a:ext uri="{FF2B5EF4-FFF2-40B4-BE49-F238E27FC236}">
              <a16:creationId xmlns="" xmlns:a16="http://schemas.microsoft.com/office/drawing/2014/main" id="{00000000-0008-0000-0400-00004C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48768</xdr:rowOff>
    </xdr:from>
    <xdr:to>
      <xdr:col>7</xdr:col>
      <xdr:colOff>66675</xdr:colOff>
      <xdr:row>36</xdr:row>
      <xdr:rowOff>150368</xdr:rowOff>
    </xdr:to>
    <xdr:sp macro="" textlink="">
      <xdr:nvSpPr>
        <xdr:cNvPr id="83" name="円/楕円 82">
          <a:extLst>
            <a:ext uri="{FF2B5EF4-FFF2-40B4-BE49-F238E27FC236}">
              <a16:creationId xmlns="" xmlns:a16="http://schemas.microsoft.com/office/drawing/2014/main" id="{00000000-0008-0000-0400-000053000000}"/>
            </a:ext>
          </a:extLst>
        </xdr:cNvPr>
        <xdr:cNvSpPr/>
      </xdr:nvSpPr>
      <xdr:spPr>
        <a:xfrm>
          <a:off x="4775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65295</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53340</xdr:rowOff>
    </xdr:from>
    <xdr:to>
      <xdr:col>5</xdr:col>
      <xdr:colOff>600075</xdr:colOff>
      <xdr:row>36</xdr:row>
      <xdr:rowOff>154940</xdr:rowOff>
    </xdr:to>
    <xdr:sp macro="" textlink="">
      <xdr:nvSpPr>
        <xdr:cNvPr id="85" name="円/楕円 84">
          <a:extLst>
            <a:ext uri="{FF2B5EF4-FFF2-40B4-BE49-F238E27FC236}">
              <a16:creationId xmlns="" xmlns:a16="http://schemas.microsoft.com/office/drawing/2014/main" id="{00000000-0008-0000-0400-000055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96774</xdr:rowOff>
    </xdr:from>
    <xdr:to>
      <xdr:col>4</xdr:col>
      <xdr:colOff>396875</xdr:colOff>
      <xdr:row>38</xdr:row>
      <xdr:rowOff>26924</xdr:rowOff>
    </xdr:to>
    <xdr:sp macro="" textlink="">
      <xdr:nvSpPr>
        <xdr:cNvPr id="87" name="円/楕円 86">
          <a:extLst>
            <a:ext uri="{FF2B5EF4-FFF2-40B4-BE49-F238E27FC236}">
              <a16:creationId xmlns="" xmlns:a16="http://schemas.microsoft.com/office/drawing/2014/main" id="{00000000-0008-0000-0400-000057000000}"/>
            </a:ext>
          </a:extLst>
        </xdr:cNvPr>
        <xdr:cNvSpPr/>
      </xdr:nvSpPr>
      <xdr:spPr>
        <a:xfrm>
          <a:off x="3048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11701</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55626</xdr:rowOff>
    </xdr:from>
    <xdr:to>
      <xdr:col>3</xdr:col>
      <xdr:colOff>193675</xdr:colOff>
      <xdr:row>37</xdr:row>
      <xdr:rowOff>157226</xdr:rowOff>
    </xdr:to>
    <xdr:sp macro="" textlink="">
      <xdr:nvSpPr>
        <xdr:cNvPr id="89" name="円/楕円 88">
          <a:extLst>
            <a:ext uri="{FF2B5EF4-FFF2-40B4-BE49-F238E27FC236}">
              <a16:creationId xmlns="" xmlns:a16="http://schemas.microsoft.com/office/drawing/2014/main" id="{00000000-0008-0000-0400-000059000000}"/>
            </a:ext>
          </a:extLst>
        </xdr:cNvPr>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142003</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78486</xdr:rowOff>
    </xdr:from>
    <xdr:to>
      <xdr:col>1</xdr:col>
      <xdr:colOff>676275</xdr:colOff>
      <xdr:row>38</xdr:row>
      <xdr:rowOff>8636</xdr:rowOff>
    </xdr:to>
    <xdr:sp macro="" textlink="">
      <xdr:nvSpPr>
        <xdr:cNvPr id="91" name="円/楕円 90">
          <a:extLst>
            <a:ext uri="{FF2B5EF4-FFF2-40B4-BE49-F238E27FC236}">
              <a16:creationId xmlns="" xmlns:a16="http://schemas.microsoft.com/office/drawing/2014/main" id="{00000000-0008-0000-0400-00005B000000}"/>
            </a:ext>
          </a:extLst>
        </xdr:cNvPr>
        <xdr:cNvSpPr/>
      </xdr:nvSpPr>
      <xdr:spPr>
        <a:xfrm>
          <a:off x="1270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164863</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物件費の決算額は減少しているが、経常経費一般財源等は増加しているため、</a:t>
          </a:r>
          <a:r>
            <a:rPr kumimoji="1" lang="en-US" altLang="ja-JP" sz="1300">
              <a:latin typeface="ＭＳ Ｐゴシック"/>
            </a:rPr>
            <a:t>H27</a:t>
          </a:r>
          <a:r>
            <a:rPr kumimoji="1" lang="ja-JP" altLang="en-US" sz="1300">
              <a:latin typeface="ＭＳ Ｐゴシック"/>
            </a:rPr>
            <a:t>年度と比較すると、値が増加している。</a:t>
          </a: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a:extLst>
            <a:ext uri="{FF2B5EF4-FFF2-40B4-BE49-F238E27FC236}">
              <a16:creationId xmlns="" xmlns:a16="http://schemas.microsoft.com/office/drawing/2014/main" id="{00000000-0008-0000-0400-000078000000}"/>
            </a:ext>
          </a:extLst>
        </xdr:cNvPr>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a:extLst>
            <a:ext uri="{FF2B5EF4-FFF2-40B4-BE49-F238E27FC236}">
              <a16:creationId xmlns=""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a:extLst>
            <a:ext uri="{FF2B5EF4-FFF2-40B4-BE49-F238E27FC236}">
              <a16:creationId xmlns="" xmlns:a16="http://schemas.microsoft.com/office/drawing/2014/main" id="{00000000-0008-0000-0400-00007B000000}"/>
            </a:ext>
          </a:extLst>
        </xdr:cNvPr>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77470</xdr:rowOff>
    </xdr:from>
    <xdr:to>
      <xdr:col>24</xdr:col>
      <xdr:colOff>31750</xdr:colOff>
      <xdr:row>18</xdr:row>
      <xdr:rowOff>50800</xdr:rowOff>
    </xdr:to>
    <xdr:cxnSp macro="">
      <xdr:nvCxnSpPr>
        <xdr:cNvPr id="125" name="直線コネクタ 124">
          <a:extLst>
            <a:ext uri="{FF2B5EF4-FFF2-40B4-BE49-F238E27FC236}">
              <a16:creationId xmlns="" xmlns:a16="http://schemas.microsoft.com/office/drawing/2014/main" id="{00000000-0008-0000-0400-00007D000000}"/>
            </a:ext>
          </a:extLst>
        </xdr:cNvPr>
        <xdr:cNvCxnSpPr/>
      </xdr:nvCxnSpPr>
      <xdr:spPr>
        <a:xfrm>
          <a:off x="15671800" y="29921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a:extLst>
            <a:ext uri="{FF2B5EF4-FFF2-40B4-BE49-F238E27FC236}">
              <a16:creationId xmlns="" xmlns:a16="http://schemas.microsoft.com/office/drawing/2014/main" id="{00000000-0008-0000-0400-00007E000000}"/>
            </a:ext>
          </a:extLst>
        </xdr:cNvPr>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a:extLst>
            <a:ext uri="{FF2B5EF4-FFF2-40B4-BE49-F238E27FC236}">
              <a16:creationId xmlns="" xmlns:a16="http://schemas.microsoft.com/office/drawing/2014/main" id="{00000000-0008-0000-0400-00007F000000}"/>
            </a:ext>
          </a:extLst>
        </xdr:cNvPr>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77470</xdr:rowOff>
    </xdr:from>
    <xdr:to>
      <xdr:col>22</xdr:col>
      <xdr:colOff>565150</xdr:colOff>
      <xdr:row>18</xdr:row>
      <xdr:rowOff>43180</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flipV="1">
          <a:off x="14782800" y="29921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a:extLst>
            <a:ext uri="{FF2B5EF4-FFF2-40B4-BE49-F238E27FC236}">
              <a16:creationId xmlns="" xmlns:a16="http://schemas.microsoft.com/office/drawing/2014/main" id="{00000000-0008-0000-0400-000081000000}"/>
            </a:ext>
          </a:extLst>
        </xdr:cNvPr>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a:extLst>
            <a:ext uri="{FF2B5EF4-FFF2-40B4-BE49-F238E27FC236}">
              <a16:creationId xmlns="" xmlns:a16="http://schemas.microsoft.com/office/drawing/2014/main" id="{00000000-0008-0000-0400-000082000000}"/>
            </a:ext>
          </a:extLst>
        </xdr:cNvPr>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46990</xdr:rowOff>
    </xdr:from>
    <xdr:to>
      <xdr:col>21</xdr:col>
      <xdr:colOff>361950</xdr:colOff>
      <xdr:row>18</xdr:row>
      <xdr:rowOff>43180</xdr:rowOff>
    </xdr:to>
    <xdr:cxnSp macro="">
      <xdr:nvCxnSpPr>
        <xdr:cNvPr id="131" name="直線コネクタ 130">
          <a:extLst>
            <a:ext uri="{FF2B5EF4-FFF2-40B4-BE49-F238E27FC236}">
              <a16:creationId xmlns="" xmlns:a16="http://schemas.microsoft.com/office/drawing/2014/main" id="{00000000-0008-0000-0400-000083000000}"/>
            </a:ext>
          </a:extLst>
        </xdr:cNvPr>
        <xdr:cNvCxnSpPr/>
      </xdr:nvCxnSpPr>
      <xdr:spPr>
        <a:xfrm>
          <a:off x="13893800" y="29616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a:extLst>
            <a:ext uri="{FF2B5EF4-FFF2-40B4-BE49-F238E27FC236}">
              <a16:creationId xmlns="" xmlns:a16="http://schemas.microsoft.com/office/drawing/2014/main" id="{00000000-0008-0000-0400-000084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54627</xdr:rowOff>
    </xdr:from>
    <xdr:ext cx="762000" cy="259045"/>
    <xdr:sp macro="" textlink="">
      <xdr:nvSpPr>
        <xdr:cNvPr id="133" name="テキスト ボックス 132">
          <a:extLst>
            <a:ext uri="{FF2B5EF4-FFF2-40B4-BE49-F238E27FC236}">
              <a16:creationId xmlns="" xmlns:a16="http://schemas.microsoft.com/office/drawing/2014/main" id="{00000000-0008-0000-0400-000085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46990</xdr:rowOff>
    </xdr:from>
    <xdr:to>
      <xdr:col>20</xdr:col>
      <xdr:colOff>158750</xdr:colOff>
      <xdr:row>17</xdr:row>
      <xdr:rowOff>62230</xdr:rowOff>
    </xdr:to>
    <xdr:cxnSp macro="">
      <xdr:nvCxnSpPr>
        <xdr:cNvPr id="134" name="直線コネクタ 133">
          <a:extLst>
            <a:ext uri="{FF2B5EF4-FFF2-40B4-BE49-F238E27FC236}">
              <a16:creationId xmlns="" xmlns:a16="http://schemas.microsoft.com/office/drawing/2014/main" id="{00000000-0008-0000-0400-000086000000}"/>
            </a:ext>
          </a:extLst>
        </xdr:cNvPr>
        <xdr:cNvCxnSpPr/>
      </xdr:nvCxnSpPr>
      <xdr:spPr>
        <a:xfrm flipV="1">
          <a:off x="13004800" y="2961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a:extLst>
            <a:ext uri="{FF2B5EF4-FFF2-40B4-BE49-F238E27FC236}">
              <a16:creationId xmlns="" xmlns:a16="http://schemas.microsoft.com/office/drawing/2014/main" id="{00000000-0008-0000-0400-000087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a:extLst>
            <a:ext uri="{FF2B5EF4-FFF2-40B4-BE49-F238E27FC236}">
              <a16:creationId xmlns="" xmlns:a16="http://schemas.microsoft.com/office/drawing/2014/main" id="{00000000-0008-0000-0400-000089000000}"/>
            </a:ext>
          </a:extLst>
        </xdr:cNvPr>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0</xdr:rowOff>
    </xdr:from>
    <xdr:to>
      <xdr:col>24</xdr:col>
      <xdr:colOff>82550</xdr:colOff>
      <xdr:row>18</xdr:row>
      <xdr:rowOff>101600</xdr:rowOff>
    </xdr:to>
    <xdr:sp macro="" textlink="">
      <xdr:nvSpPr>
        <xdr:cNvPr id="144" name="円/楕円 143">
          <a:extLst>
            <a:ext uri="{FF2B5EF4-FFF2-40B4-BE49-F238E27FC236}">
              <a16:creationId xmlns="" xmlns:a16="http://schemas.microsoft.com/office/drawing/2014/main" id="{00000000-0008-0000-0400-000090000000}"/>
            </a:ext>
          </a:extLst>
        </xdr:cNvPr>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143527</xdr:rowOff>
    </xdr:from>
    <xdr:ext cx="762000" cy="259045"/>
    <xdr:sp macro="" textlink="">
      <xdr:nvSpPr>
        <xdr:cNvPr id="145" name="物件費該当値テキスト">
          <a:extLst>
            <a:ext uri="{FF2B5EF4-FFF2-40B4-BE49-F238E27FC236}">
              <a16:creationId xmlns="" xmlns:a16="http://schemas.microsoft.com/office/drawing/2014/main" id="{00000000-0008-0000-0400-000091000000}"/>
            </a:ext>
          </a:extLst>
        </xdr:cNvPr>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26670</xdr:rowOff>
    </xdr:from>
    <xdr:to>
      <xdr:col>22</xdr:col>
      <xdr:colOff>615950</xdr:colOff>
      <xdr:row>17</xdr:row>
      <xdr:rowOff>128270</xdr:rowOff>
    </xdr:to>
    <xdr:sp macro="" textlink="">
      <xdr:nvSpPr>
        <xdr:cNvPr id="146" name="円/楕円 145">
          <a:extLst>
            <a:ext uri="{FF2B5EF4-FFF2-40B4-BE49-F238E27FC236}">
              <a16:creationId xmlns="" xmlns:a16="http://schemas.microsoft.com/office/drawing/2014/main" id="{00000000-0008-0000-0400-000092000000}"/>
            </a:ext>
          </a:extLst>
        </xdr:cNvPr>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113047</xdr:rowOff>
    </xdr:from>
    <xdr:ext cx="7366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5290800" y="302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163830</xdr:rowOff>
    </xdr:from>
    <xdr:to>
      <xdr:col>21</xdr:col>
      <xdr:colOff>412750</xdr:colOff>
      <xdr:row>18</xdr:row>
      <xdr:rowOff>93980</xdr:rowOff>
    </xdr:to>
    <xdr:sp macro="" textlink="">
      <xdr:nvSpPr>
        <xdr:cNvPr id="148" name="円/楕円 147">
          <a:extLst>
            <a:ext uri="{FF2B5EF4-FFF2-40B4-BE49-F238E27FC236}">
              <a16:creationId xmlns="" xmlns:a16="http://schemas.microsoft.com/office/drawing/2014/main" id="{00000000-0008-0000-0400-000094000000}"/>
            </a:ext>
          </a:extLst>
        </xdr:cNvPr>
        <xdr:cNvSpPr/>
      </xdr:nvSpPr>
      <xdr:spPr>
        <a:xfrm>
          <a:off x="14732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78757</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4401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167640</xdr:rowOff>
    </xdr:from>
    <xdr:to>
      <xdr:col>20</xdr:col>
      <xdr:colOff>209550</xdr:colOff>
      <xdr:row>17</xdr:row>
      <xdr:rowOff>97790</xdr:rowOff>
    </xdr:to>
    <xdr:sp macro="" textlink="">
      <xdr:nvSpPr>
        <xdr:cNvPr id="150" name="円/楕円 149">
          <a:extLst>
            <a:ext uri="{FF2B5EF4-FFF2-40B4-BE49-F238E27FC236}">
              <a16:creationId xmlns="" xmlns:a16="http://schemas.microsoft.com/office/drawing/2014/main" id="{00000000-0008-0000-0400-000096000000}"/>
            </a:ext>
          </a:extLst>
        </xdr:cNvPr>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11430</xdr:rowOff>
    </xdr:from>
    <xdr:to>
      <xdr:col>19</xdr:col>
      <xdr:colOff>6350</xdr:colOff>
      <xdr:row>17</xdr:row>
      <xdr:rowOff>113030</xdr:rowOff>
    </xdr:to>
    <xdr:sp macro="" textlink="">
      <xdr:nvSpPr>
        <xdr:cNvPr id="152" name="円/楕円 151">
          <a:extLst>
            <a:ext uri="{FF2B5EF4-FFF2-40B4-BE49-F238E27FC236}">
              <a16:creationId xmlns="" xmlns:a16="http://schemas.microsoft.com/office/drawing/2014/main" id="{00000000-0008-0000-0400-000098000000}"/>
            </a:ext>
          </a:extLst>
        </xdr:cNvPr>
        <xdr:cNvSpPr/>
      </xdr:nvSpPr>
      <xdr:spPr>
        <a:xfrm>
          <a:off x="12954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97807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H24</a:t>
          </a:r>
          <a:r>
            <a:rPr kumimoji="1" lang="ja-JP" altLang="en-US" sz="1300">
              <a:latin typeface="ＭＳ Ｐゴシック"/>
            </a:rPr>
            <a:t>年度以降、類似団体を下回っている。</a:t>
          </a:r>
          <a:r>
            <a:rPr kumimoji="1" lang="en-US" altLang="ja-JP" sz="1300">
              <a:latin typeface="ＭＳ Ｐゴシック"/>
            </a:rPr>
            <a:t>H28</a:t>
          </a:r>
          <a:r>
            <a:rPr kumimoji="1" lang="ja-JP" altLang="en-US" sz="1300">
              <a:latin typeface="ＭＳ Ｐゴシック"/>
            </a:rPr>
            <a:t>年度増加しており、今後も高齢化により増加が見込まれる。</a:t>
          </a: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a:extLst>
            <a:ext uri="{FF2B5EF4-FFF2-40B4-BE49-F238E27FC236}">
              <a16:creationId xmlns=""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a:extLst>
            <a:ext uri="{FF2B5EF4-FFF2-40B4-BE49-F238E27FC236}">
              <a16:creationId xmlns="" xmlns:a16="http://schemas.microsoft.com/office/drawing/2014/main" id="{00000000-0008-0000-0400-0000B7000000}"/>
            </a:ext>
          </a:extLst>
        </xdr:cNvPr>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a:extLst>
            <a:ext uri="{FF2B5EF4-FFF2-40B4-BE49-F238E27FC236}">
              <a16:creationId xmlns="" xmlns:a16="http://schemas.microsoft.com/office/drawing/2014/main" id="{00000000-0008-0000-0400-0000B9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54</xdr:row>
      <xdr:rowOff>45357</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3987800" y="92546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a:extLst>
            <a:ext uri="{FF2B5EF4-FFF2-40B4-BE49-F238E27FC236}">
              <a16:creationId xmlns="" xmlns:a16="http://schemas.microsoft.com/office/drawing/2014/main" id="{00000000-0008-0000-0400-0000BC000000}"/>
            </a:ext>
          </a:extLst>
        </xdr:cNvPr>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a:extLst>
            <a:ext uri="{FF2B5EF4-FFF2-40B4-BE49-F238E27FC236}">
              <a16:creationId xmlns="" xmlns:a16="http://schemas.microsoft.com/office/drawing/2014/main" id="{00000000-0008-0000-0400-0000BD000000}"/>
            </a:ext>
          </a:extLst>
        </xdr:cNvPr>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54</xdr:row>
      <xdr:rowOff>29028</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flipV="1">
          <a:off x="3098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a:extLst>
            <a:ext uri="{FF2B5EF4-FFF2-40B4-BE49-F238E27FC236}">
              <a16:creationId xmlns="" xmlns:a16="http://schemas.microsoft.com/office/drawing/2014/main" id="{00000000-0008-0000-0400-0000BF000000}"/>
            </a:ext>
          </a:extLst>
        </xdr:cNvPr>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a:extLst>
            <a:ext uri="{FF2B5EF4-FFF2-40B4-BE49-F238E27FC236}">
              <a16:creationId xmlns="" xmlns:a16="http://schemas.microsoft.com/office/drawing/2014/main" id="{00000000-0008-0000-0400-0000C0000000}"/>
            </a:ext>
          </a:extLst>
        </xdr:cNvPr>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167822</xdr:rowOff>
    </xdr:from>
    <xdr:to>
      <xdr:col>4</xdr:col>
      <xdr:colOff>346075</xdr:colOff>
      <xdr:row>54</xdr:row>
      <xdr:rowOff>29028</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a:off x="2209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a:extLst>
            <a:ext uri="{FF2B5EF4-FFF2-40B4-BE49-F238E27FC236}">
              <a16:creationId xmlns="" xmlns:a16="http://schemas.microsoft.com/office/drawing/2014/main" id="{00000000-0008-0000-0400-0000C2000000}"/>
            </a:ext>
          </a:extLst>
        </xdr:cNvPr>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167822</xdr:rowOff>
    </xdr:from>
    <xdr:to>
      <xdr:col>3</xdr:col>
      <xdr:colOff>142875</xdr:colOff>
      <xdr:row>53</xdr:row>
      <xdr:rowOff>167822</xdr:rowOff>
    </xdr:to>
    <xdr:cxnSp macro="">
      <xdr:nvCxnSpPr>
        <xdr:cNvPr id="196" name="直線コネクタ 195">
          <a:extLst>
            <a:ext uri="{FF2B5EF4-FFF2-40B4-BE49-F238E27FC236}">
              <a16:creationId xmlns="" xmlns:a16="http://schemas.microsoft.com/office/drawing/2014/main" id="{00000000-0008-0000-0400-0000C4000000}"/>
            </a:ext>
          </a:extLst>
        </xdr:cNvPr>
        <xdr:cNvCxnSpPr/>
      </xdr:nvCxnSpPr>
      <xdr:spPr>
        <a:xfrm>
          <a:off x="1320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a:extLst>
            <a:ext uri="{FF2B5EF4-FFF2-40B4-BE49-F238E27FC236}">
              <a16:creationId xmlns="" xmlns:a16="http://schemas.microsoft.com/office/drawing/2014/main" id="{00000000-0008-0000-0400-0000C5000000}"/>
            </a:ext>
          </a:extLst>
        </xdr:cNvPr>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a:extLst>
            <a:ext uri="{FF2B5EF4-FFF2-40B4-BE49-F238E27FC236}">
              <a16:creationId xmlns="" xmlns:a16="http://schemas.microsoft.com/office/drawing/2014/main" id="{00000000-0008-0000-0400-0000C7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166007</xdr:rowOff>
    </xdr:from>
    <xdr:to>
      <xdr:col>7</xdr:col>
      <xdr:colOff>66675</xdr:colOff>
      <xdr:row>54</xdr:row>
      <xdr:rowOff>96157</xdr:rowOff>
    </xdr:to>
    <xdr:sp macro="" textlink="">
      <xdr:nvSpPr>
        <xdr:cNvPr id="206" name="円/楕円 205">
          <a:extLst>
            <a:ext uri="{FF2B5EF4-FFF2-40B4-BE49-F238E27FC236}">
              <a16:creationId xmlns="" xmlns:a16="http://schemas.microsoft.com/office/drawing/2014/main" id="{00000000-0008-0000-0400-0000CE000000}"/>
            </a:ext>
          </a:extLst>
        </xdr:cNvPr>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11084</xdr:rowOff>
    </xdr:from>
    <xdr:ext cx="762000" cy="259045"/>
    <xdr:sp macro="" textlink="">
      <xdr:nvSpPr>
        <xdr:cNvPr id="207" name="扶助費該当値テキスト">
          <a:extLst>
            <a:ext uri="{FF2B5EF4-FFF2-40B4-BE49-F238E27FC236}">
              <a16:creationId xmlns="" xmlns:a16="http://schemas.microsoft.com/office/drawing/2014/main" id="{00000000-0008-0000-0400-0000CF000000}"/>
            </a:ext>
          </a:extLst>
        </xdr:cNvPr>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117022</xdr:rowOff>
    </xdr:from>
    <xdr:to>
      <xdr:col>5</xdr:col>
      <xdr:colOff>600075</xdr:colOff>
      <xdr:row>54</xdr:row>
      <xdr:rowOff>47172</xdr:rowOff>
    </xdr:to>
    <xdr:sp macro="" textlink="">
      <xdr:nvSpPr>
        <xdr:cNvPr id="208" name="円/楕円 207">
          <a:extLst>
            <a:ext uri="{FF2B5EF4-FFF2-40B4-BE49-F238E27FC236}">
              <a16:creationId xmlns="" xmlns:a16="http://schemas.microsoft.com/office/drawing/2014/main" id="{00000000-0008-0000-0400-0000D0000000}"/>
            </a:ext>
          </a:extLst>
        </xdr:cNvPr>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57349</xdr:rowOff>
    </xdr:from>
    <xdr:ext cx="7366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149678</xdr:rowOff>
    </xdr:from>
    <xdr:to>
      <xdr:col>4</xdr:col>
      <xdr:colOff>396875</xdr:colOff>
      <xdr:row>54</xdr:row>
      <xdr:rowOff>79828</xdr:rowOff>
    </xdr:to>
    <xdr:sp macro="" textlink="">
      <xdr:nvSpPr>
        <xdr:cNvPr id="210" name="円/楕円 209">
          <a:extLst>
            <a:ext uri="{FF2B5EF4-FFF2-40B4-BE49-F238E27FC236}">
              <a16:creationId xmlns="" xmlns:a16="http://schemas.microsoft.com/office/drawing/2014/main" id="{00000000-0008-0000-0400-0000D2000000}"/>
            </a:ext>
          </a:extLst>
        </xdr:cNvPr>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90005</xdr:rowOff>
    </xdr:from>
    <xdr:ext cx="762000" cy="259045"/>
    <xdr:sp macro="" textlink="">
      <xdr:nvSpPr>
        <xdr:cNvPr id="211" name="テキスト ボックス 210">
          <a:extLst>
            <a:ext uri="{FF2B5EF4-FFF2-40B4-BE49-F238E27FC236}">
              <a16:creationId xmlns="" xmlns:a16="http://schemas.microsoft.com/office/drawing/2014/main" id="{00000000-0008-0000-0400-0000D3000000}"/>
            </a:ext>
          </a:extLst>
        </xdr:cNvPr>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117022</xdr:rowOff>
    </xdr:from>
    <xdr:to>
      <xdr:col>3</xdr:col>
      <xdr:colOff>193675</xdr:colOff>
      <xdr:row>54</xdr:row>
      <xdr:rowOff>47172</xdr:rowOff>
    </xdr:to>
    <xdr:sp macro="" textlink="">
      <xdr:nvSpPr>
        <xdr:cNvPr id="212" name="円/楕円 211">
          <a:extLst>
            <a:ext uri="{FF2B5EF4-FFF2-40B4-BE49-F238E27FC236}">
              <a16:creationId xmlns="" xmlns:a16="http://schemas.microsoft.com/office/drawing/2014/main" id="{00000000-0008-0000-0400-0000D4000000}"/>
            </a:ext>
          </a:extLst>
        </xdr:cNvPr>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13" name="テキスト ボックス 212">
          <a:extLst>
            <a:ext uri="{FF2B5EF4-FFF2-40B4-BE49-F238E27FC236}">
              <a16:creationId xmlns="" xmlns:a16="http://schemas.microsoft.com/office/drawing/2014/main" id="{00000000-0008-0000-0400-0000D5000000}"/>
            </a:ext>
          </a:extLst>
        </xdr:cNvPr>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14" name="円/楕円 213">
          <a:extLst>
            <a:ext uri="{FF2B5EF4-FFF2-40B4-BE49-F238E27FC236}">
              <a16:creationId xmlns="" xmlns:a16="http://schemas.microsoft.com/office/drawing/2014/main" id="{00000000-0008-0000-0400-0000D6000000}"/>
            </a:ext>
          </a:extLst>
        </xdr:cNvPr>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15" name="テキスト ボックス 214">
          <a:extLst>
            <a:ext uri="{FF2B5EF4-FFF2-40B4-BE49-F238E27FC236}">
              <a16:creationId xmlns="" xmlns:a16="http://schemas.microsoft.com/office/drawing/2014/main" id="{00000000-0008-0000-0400-0000D7000000}"/>
            </a:ext>
          </a:extLst>
        </xdr:cNvPr>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lt"/>
              <a:ea typeface="+mn-ea"/>
              <a:cs typeface="+mn-cs"/>
            </a:rPr>
            <a:t>操出金の増加により</a:t>
          </a:r>
          <a:r>
            <a:rPr kumimoji="1" lang="en-US" altLang="ja-JP" sz="1300">
              <a:solidFill>
                <a:schemeClr val="dk1"/>
              </a:solidFill>
              <a:latin typeface="+mn-lt"/>
              <a:ea typeface="+mn-ea"/>
              <a:cs typeface="+mn-cs"/>
            </a:rPr>
            <a:t>H27</a:t>
          </a:r>
          <a:r>
            <a:rPr kumimoji="1" lang="ja-JP" altLang="ja-JP" sz="1300">
              <a:solidFill>
                <a:schemeClr val="dk1"/>
              </a:solidFill>
              <a:latin typeface="+mn-lt"/>
              <a:ea typeface="+mn-ea"/>
              <a:cs typeface="+mn-cs"/>
            </a:rPr>
            <a:t>年度よりも増加しているが、類似団体を下回っている。今後もこの水準を維持するように努める。</a:t>
          </a:r>
          <a:endParaRPr lang="ja-JP" altLang="ja-JP" sz="1300"/>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a:extLst>
            <a:ext uri="{FF2B5EF4-FFF2-40B4-BE49-F238E27FC236}">
              <a16:creationId xmlns=""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a:extLst>
            <a:ext uri="{FF2B5EF4-FFF2-40B4-BE49-F238E27FC236}">
              <a16:creationId xmlns=""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a:extLst>
            <a:ext uri="{FF2B5EF4-FFF2-40B4-BE49-F238E27FC236}">
              <a16:creationId xmlns=""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a:extLst>
            <a:ext uri="{FF2B5EF4-FFF2-40B4-BE49-F238E27FC236}">
              <a16:creationId xmlns=""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a:extLst>
            <a:ext uri="{FF2B5EF4-FFF2-40B4-BE49-F238E27FC236}">
              <a16:creationId xmlns=""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a:extLst>
            <a:ext uri="{FF2B5EF4-FFF2-40B4-BE49-F238E27FC236}">
              <a16:creationId xmlns=""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a:extLst>
            <a:ext uri="{FF2B5EF4-FFF2-40B4-BE49-F238E27FC236}">
              <a16:creationId xmlns=""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a:extLst>
            <a:ext uri="{FF2B5EF4-FFF2-40B4-BE49-F238E27FC236}">
              <a16:creationId xmlns=""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a:extLst>
            <a:ext uri="{FF2B5EF4-FFF2-40B4-BE49-F238E27FC236}">
              <a16:creationId xmlns=""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a:extLst>
            <a:ext uri="{FF2B5EF4-FFF2-40B4-BE49-F238E27FC236}">
              <a16:creationId xmlns=""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a:extLst>
            <a:ext uri="{FF2B5EF4-FFF2-40B4-BE49-F238E27FC236}">
              <a16:creationId xmlns="" xmlns:a16="http://schemas.microsoft.com/office/drawing/2014/main" id="{00000000-0008-0000-0400-0000F0000000}"/>
            </a:ext>
          </a:extLst>
        </xdr:cNvPr>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a:extLst>
            <a:ext uri="{FF2B5EF4-FFF2-40B4-BE49-F238E27FC236}">
              <a16:creationId xmlns="" xmlns:a16="http://schemas.microsoft.com/office/drawing/2014/main" id="{00000000-0008-0000-0400-0000F1000000}"/>
            </a:ext>
          </a:extLst>
        </xdr:cNvPr>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a:extLst>
            <a:ext uri="{FF2B5EF4-FFF2-40B4-BE49-F238E27FC236}">
              <a16:creationId xmlns="" xmlns:a16="http://schemas.microsoft.com/office/drawing/2014/main" id="{00000000-0008-0000-0400-0000F3000000}"/>
            </a:ext>
          </a:extLst>
        </xdr:cNvPr>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117856</xdr:rowOff>
    </xdr:from>
    <xdr:to>
      <xdr:col>24</xdr:col>
      <xdr:colOff>31750</xdr:colOff>
      <xdr:row>54</xdr:row>
      <xdr:rowOff>131572</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5671800" y="93761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a:extLst>
            <a:ext uri="{FF2B5EF4-FFF2-40B4-BE49-F238E27FC236}">
              <a16:creationId xmlns="" xmlns:a16="http://schemas.microsoft.com/office/drawing/2014/main" id="{00000000-0008-0000-0400-0000F6000000}"/>
            </a:ext>
          </a:extLst>
        </xdr:cNvPr>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a:extLst>
            <a:ext uri="{FF2B5EF4-FFF2-40B4-BE49-F238E27FC236}">
              <a16:creationId xmlns="" xmlns:a16="http://schemas.microsoft.com/office/drawing/2014/main" id="{00000000-0008-0000-0400-0000F7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117856</xdr:rowOff>
    </xdr:from>
    <xdr:to>
      <xdr:col>22</xdr:col>
      <xdr:colOff>565150</xdr:colOff>
      <xdr:row>55</xdr:row>
      <xdr:rowOff>69850</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flipV="1">
          <a:off x="14782800" y="937615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a:extLst>
            <a:ext uri="{FF2B5EF4-FFF2-40B4-BE49-F238E27FC236}">
              <a16:creationId xmlns="" xmlns:a16="http://schemas.microsoft.com/office/drawing/2014/main" id="{00000000-0008-0000-0400-0000F9000000}"/>
            </a:ext>
          </a:extLst>
        </xdr:cNvPr>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a:extLst>
            <a:ext uri="{FF2B5EF4-FFF2-40B4-BE49-F238E27FC236}">
              <a16:creationId xmlns="" xmlns:a16="http://schemas.microsoft.com/office/drawing/2014/main" id="{00000000-0008-0000-0400-0000FA000000}"/>
            </a:ext>
          </a:extLst>
        </xdr:cNvPr>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33274</xdr:rowOff>
    </xdr:from>
    <xdr:to>
      <xdr:col>21</xdr:col>
      <xdr:colOff>361950</xdr:colOff>
      <xdr:row>55</xdr:row>
      <xdr:rowOff>69850</xdr:rowOff>
    </xdr:to>
    <xdr:cxnSp macro="">
      <xdr:nvCxnSpPr>
        <xdr:cNvPr id="251" name="直線コネクタ 250">
          <a:extLst>
            <a:ext uri="{FF2B5EF4-FFF2-40B4-BE49-F238E27FC236}">
              <a16:creationId xmlns="" xmlns:a16="http://schemas.microsoft.com/office/drawing/2014/main" id="{00000000-0008-0000-0400-0000FB000000}"/>
            </a:ext>
          </a:extLst>
        </xdr:cNvPr>
        <xdr:cNvCxnSpPr/>
      </xdr:nvCxnSpPr>
      <xdr:spPr>
        <a:xfrm>
          <a:off x="13893800" y="94630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a:extLst>
            <a:ext uri="{FF2B5EF4-FFF2-40B4-BE49-F238E27FC236}">
              <a16:creationId xmlns=""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a:extLst>
            <a:ext uri="{FF2B5EF4-FFF2-40B4-BE49-F238E27FC236}">
              <a16:creationId xmlns="" xmlns:a16="http://schemas.microsoft.com/office/drawing/2014/main" id="{00000000-0008-0000-0400-0000FD000000}"/>
            </a:ext>
          </a:extLst>
        </xdr:cNvPr>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33274</xdr:rowOff>
    </xdr:from>
    <xdr:to>
      <xdr:col>20</xdr:col>
      <xdr:colOff>158750</xdr:colOff>
      <xdr:row>55</xdr:row>
      <xdr:rowOff>37846</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flipV="1">
          <a:off x="13004800" y="9463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a:extLst>
            <a:ext uri="{FF2B5EF4-FFF2-40B4-BE49-F238E27FC236}">
              <a16:creationId xmlns=""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a:extLst>
            <a:ext uri="{FF2B5EF4-FFF2-40B4-BE49-F238E27FC236}">
              <a16:creationId xmlns="" xmlns:a16="http://schemas.microsoft.com/office/drawing/2014/main" id="{00000000-0008-0000-0400-000001010000}"/>
            </a:ext>
          </a:extLst>
        </xdr:cNvPr>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80772</xdr:rowOff>
    </xdr:from>
    <xdr:to>
      <xdr:col>24</xdr:col>
      <xdr:colOff>82550</xdr:colOff>
      <xdr:row>55</xdr:row>
      <xdr:rowOff>10922</xdr:rowOff>
    </xdr:to>
    <xdr:sp macro="" textlink="">
      <xdr:nvSpPr>
        <xdr:cNvPr id="264" name="円/楕円 263">
          <a:extLst>
            <a:ext uri="{FF2B5EF4-FFF2-40B4-BE49-F238E27FC236}">
              <a16:creationId xmlns="" xmlns:a16="http://schemas.microsoft.com/office/drawing/2014/main" id="{00000000-0008-0000-0400-000008010000}"/>
            </a:ext>
          </a:extLst>
        </xdr:cNvPr>
        <xdr:cNvSpPr/>
      </xdr:nvSpPr>
      <xdr:spPr>
        <a:xfrm>
          <a:off x="16459200" y="933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97299</xdr:rowOff>
    </xdr:from>
    <xdr:ext cx="762000" cy="259045"/>
    <xdr:sp macro="" textlink="">
      <xdr:nvSpPr>
        <xdr:cNvPr id="265" name="その他該当値テキスト">
          <a:extLst>
            <a:ext uri="{FF2B5EF4-FFF2-40B4-BE49-F238E27FC236}">
              <a16:creationId xmlns="" xmlns:a16="http://schemas.microsoft.com/office/drawing/2014/main" id="{00000000-0008-0000-0400-000009010000}"/>
            </a:ext>
          </a:extLst>
        </xdr:cNvPr>
        <xdr:cNvSpPr txBox="1"/>
      </xdr:nvSpPr>
      <xdr:spPr>
        <a:xfrm>
          <a:off x="16598900" y="918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67056</xdr:rowOff>
    </xdr:from>
    <xdr:to>
      <xdr:col>22</xdr:col>
      <xdr:colOff>615950</xdr:colOff>
      <xdr:row>54</xdr:row>
      <xdr:rowOff>168656</xdr:rowOff>
    </xdr:to>
    <xdr:sp macro="" textlink="">
      <xdr:nvSpPr>
        <xdr:cNvPr id="266" name="円/楕円 265">
          <a:extLst>
            <a:ext uri="{FF2B5EF4-FFF2-40B4-BE49-F238E27FC236}">
              <a16:creationId xmlns="" xmlns:a16="http://schemas.microsoft.com/office/drawing/2014/main" id="{00000000-0008-0000-0400-00000A010000}"/>
            </a:ext>
          </a:extLst>
        </xdr:cNvPr>
        <xdr:cNvSpPr/>
      </xdr:nvSpPr>
      <xdr:spPr>
        <a:xfrm>
          <a:off x="15621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7383</xdr:rowOff>
    </xdr:from>
    <xdr:ext cx="7366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5290800" y="909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19050</xdr:rowOff>
    </xdr:from>
    <xdr:to>
      <xdr:col>21</xdr:col>
      <xdr:colOff>412750</xdr:colOff>
      <xdr:row>55</xdr:row>
      <xdr:rowOff>120650</xdr:rowOff>
    </xdr:to>
    <xdr:sp macro="" textlink="">
      <xdr:nvSpPr>
        <xdr:cNvPr id="268" name="円/楕円 267">
          <a:extLst>
            <a:ext uri="{FF2B5EF4-FFF2-40B4-BE49-F238E27FC236}">
              <a16:creationId xmlns="" xmlns:a16="http://schemas.microsoft.com/office/drawing/2014/main" id="{00000000-0008-0000-0400-00000C010000}"/>
            </a:ext>
          </a:extLst>
        </xdr:cNvPr>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130827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153924</xdr:rowOff>
    </xdr:from>
    <xdr:to>
      <xdr:col>20</xdr:col>
      <xdr:colOff>209550</xdr:colOff>
      <xdr:row>55</xdr:row>
      <xdr:rowOff>84074</xdr:rowOff>
    </xdr:to>
    <xdr:sp macro="" textlink="">
      <xdr:nvSpPr>
        <xdr:cNvPr id="270" name="円/楕円 269">
          <a:extLst>
            <a:ext uri="{FF2B5EF4-FFF2-40B4-BE49-F238E27FC236}">
              <a16:creationId xmlns="" xmlns:a16="http://schemas.microsoft.com/office/drawing/2014/main" id="{00000000-0008-0000-0400-00000E010000}"/>
            </a:ext>
          </a:extLst>
        </xdr:cNvPr>
        <xdr:cNvSpPr/>
      </xdr:nvSpPr>
      <xdr:spPr>
        <a:xfrm>
          <a:off x="13843000" y="94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94251</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3512800" y="918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158496</xdr:rowOff>
    </xdr:from>
    <xdr:to>
      <xdr:col>19</xdr:col>
      <xdr:colOff>6350</xdr:colOff>
      <xdr:row>55</xdr:row>
      <xdr:rowOff>88646</xdr:rowOff>
    </xdr:to>
    <xdr:sp macro="" textlink="">
      <xdr:nvSpPr>
        <xdr:cNvPr id="272" name="円/楕円 271">
          <a:extLst>
            <a:ext uri="{FF2B5EF4-FFF2-40B4-BE49-F238E27FC236}">
              <a16:creationId xmlns="" xmlns:a16="http://schemas.microsoft.com/office/drawing/2014/main" id="{00000000-0008-0000-0400-000010010000}"/>
            </a:ext>
          </a:extLst>
        </xdr:cNvPr>
        <xdr:cNvSpPr/>
      </xdr:nvSpPr>
      <xdr:spPr>
        <a:xfrm>
          <a:off x="12954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98823</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2623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a:extLst>
            <a:ext uri="{FF2B5EF4-FFF2-40B4-BE49-F238E27FC236}">
              <a16:creationId xmlns=""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a:extLst>
            <a:ext uri="{FF2B5EF4-FFF2-40B4-BE49-F238E27FC236}">
              <a16:creationId xmlns=""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a:extLst>
            <a:ext uri="{FF2B5EF4-FFF2-40B4-BE49-F238E27FC236}">
              <a16:creationId xmlns=""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H27</a:t>
          </a:r>
          <a:r>
            <a:rPr kumimoji="1" lang="ja-JP" altLang="en-US" sz="1300">
              <a:latin typeface="ＭＳ Ｐゴシック"/>
            </a:rPr>
            <a:t>年度よりも増加しているが、過去</a:t>
          </a:r>
          <a:r>
            <a:rPr kumimoji="1" lang="en-US" altLang="ja-JP" sz="1300">
              <a:latin typeface="ＭＳ Ｐゴシック"/>
            </a:rPr>
            <a:t>5</a:t>
          </a:r>
          <a:r>
            <a:rPr kumimoji="1" lang="ja-JP" altLang="en-US" sz="1300">
              <a:latin typeface="ＭＳ Ｐゴシック"/>
            </a:rPr>
            <a:t>年間は減少傾向であり、類似団体を下回っている。今後もこの水準を維持するように努める。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a:extLst>
            <a:ext uri="{FF2B5EF4-FFF2-40B4-BE49-F238E27FC236}">
              <a16:creationId xmlns=""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a:extLst>
            <a:ext uri="{FF2B5EF4-FFF2-40B4-BE49-F238E27FC236}">
              <a16:creationId xmlns=""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a:extLst>
            <a:ext uri="{FF2B5EF4-FFF2-40B4-BE49-F238E27FC236}">
              <a16:creationId xmlns=""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a:extLst>
            <a:ext uri="{FF2B5EF4-FFF2-40B4-BE49-F238E27FC236}">
              <a16:creationId xmlns=""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a:extLst>
            <a:ext uri="{FF2B5EF4-FFF2-40B4-BE49-F238E27FC236}">
              <a16:creationId xmlns=""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a:extLst>
            <a:ext uri="{FF2B5EF4-FFF2-40B4-BE49-F238E27FC236}">
              <a16:creationId xmlns="" xmlns:a16="http://schemas.microsoft.com/office/drawing/2014/main" id="{00000000-0008-0000-0400-00002B010000}"/>
            </a:ext>
          </a:extLst>
        </xdr:cNvPr>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a:extLst>
            <a:ext uri="{FF2B5EF4-FFF2-40B4-BE49-F238E27FC236}">
              <a16:creationId xmlns="" xmlns:a16="http://schemas.microsoft.com/office/drawing/2014/main" id="{00000000-0008-0000-0400-00002D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76708</xdr:rowOff>
    </xdr:from>
    <xdr:to>
      <xdr:col>24</xdr:col>
      <xdr:colOff>31750</xdr:colOff>
      <xdr:row>34</xdr:row>
      <xdr:rowOff>145288</xdr:rowOff>
    </xdr:to>
    <xdr:cxnSp macro="">
      <xdr:nvCxnSpPr>
        <xdr:cNvPr id="303" name="直線コネクタ 302">
          <a:extLst>
            <a:ext uri="{FF2B5EF4-FFF2-40B4-BE49-F238E27FC236}">
              <a16:creationId xmlns="" xmlns:a16="http://schemas.microsoft.com/office/drawing/2014/main" id="{00000000-0008-0000-0400-00002F010000}"/>
            </a:ext>
          </a:extLst>
        </xdr:cNvPr>
        <xdr:cNvCxnSpPr/>
      </xdr:nvCxnSpPr>
      <xdr:spPr>
        <a:xfrm>
          <a:off x="15671800" y="590600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a:extLst>
            <a:ext uri="{FF2B5EF4-FFF2-40B4-BE49-F238E27FC236}">
              <a16:creationId xmlns="" xmlns:a16="http://schemas.microsoft.com/office/drawing/2014/main" id="{00000000-0008-0000-0400-000030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a:extLst>
            <a:ext uri="{FF2B5EF4-FFF2-40B4-BE49-F238E27FC236}">
              <a16:creationId xmlns="" xmlns:a16="http://schemas.microsoft.com/office/drawing/2014/main" id="{00000000-0008-0000-0400-000031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76708</xdr:rowOff>
    </xdr:from>
    <xdr:to>
      <xdr:col>22</xdr:col>
      <xdr:colOff>565150</xdr:colOff>
      <xdr:row>35</xdr:row>
      <xdr:rowOff>65278</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flipV="1">
          <a:off x="14782800" y="590600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a:extLst>
            <a:ext uri="{FF2B5EF4-FFF2-40B4-BE49-F238E27FC236}">
              <a16:creationId xmlns="" xmlns:a16="http://schemas.microsoft.com/office/drawing/2014/main" id="{00000000-0008-0000-0400-000033010000}"/>
            </a:ext>
          </a:extLst>
        </xdr:cNvPr>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a:extLst>
            <a:ext uri="{FF2B5EF4-FFF2-40B4-BE49-F238E27FC236}">
              <a16:creationId xmlns="" xmlns:a16="http://schemas.microsoft.com/office/drawing/2014/main" id="{00000000-0008-0000-0400-000034010000}"/>
            </a:ext>
          </a:extLst>
        </xdr:cNvPr>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65278</xdr:rowOff>
    </xdr:from>
    <xdr:to>
      <xdr:col>21</xdr:col>
      <xdr:colOff>361950</xdr:colOff>
      <xdr:row>35</xdr:row>
      <xdr:rowOff>143002</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flipV="1">
          <a:off x="13893800" y="60660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a:extLst>
            <a:ext uri="{FF2B5EF4-FFF2-40B4-BE49-F238E27FC236}">
              <a16:creationId xmlns="" xmlns:a16="http://schemas.microsoft.com/office/drawing/2014/main" id="{00000000-0008-0000-0400-000036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a:extLst>
            <a:ext uri="{FF2B5EF4-FFF2-40B4-BE49-F238E27FC236}">
              <a16:creationId xmlns="" xmlns:a16="http://schemas.microsoft.com/office/drawing/2014/main" id="{00000000-0008-0000-0400-000037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88138</xdr:rowOff>
    </xdr:from>
    <xdr:to>
      <xdr:col>20</xdr:col>
      <xdr:colOff>158750</xdr:colOff>
      <xdr:row>35</xdr:row>
      <xdr:rowOff>143002</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a:off x="13004800" y="60888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a:extLst>
            <a:ext uri="{FF2B5EF4-FFF2-40B4-BE49-F238E27FC236}">
              <a16:creationId xmlns="" xmlns:a16="http://schemas.microsoft.com/office/drawing/2014/main" id="{00000000-0008-0000-0400-000039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a:extLst>
            <a:ext uri="{FF2B5EF4-FFF2-40B4-BE49-F238E27FC236}">
              <a16:creationId xmlns=""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94488</xdr:rowOff>
    </xdr:from>
    <xdr:to>
      <xdr:col>24</xdr:col>
      <xdr:colOff>82550</xdr:colOff>
      <xdr:row>35</xdr:row>
      <xdr:rowOff>24638</xdr:rowOff>
    </xdr:to>
    <xdr:sp macro="" textlink="">
      <xdr:nvSpPr>
        <xdr:cNvPr id="322" name="円/楕円 321">
          <a:extLst>
            <a:ext uri="{FF2B5EF4-FFF2-40B4-BE49-F238E27FC236}">
              <a16:creationId xmlns="" xmlns:a16="http://schemas.microsoft.com/office/drawing/2014/main" id="{00000000-0008-0000-0400-000042010000}"/>
            </a:ext>
          </a:extLst>
        </xdr:cNvPr>
        <xdr:cNvSpPr/>
      </xdr:nvSpPr>
      <xdr:spPr>
        <a:xfrm>
          <a:off x="164592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111015</xdr:rowOff>
    </xdr:from>
    <xdr:ext cx="762000" cy="259045"/>
    <xdr:sp macro="" textlink="">
      <xdr:nvSpPr>
        <xdr:cNvPr id="323" name="補助費等該当値テキスト">
          <a:extLst>
            <a:ext uri="{FF2B5EF4-FFF2-40B4-BE49-F238E27FC236}">
              <a16:creationId xmlns="" xmlns:a16="http://schemas.microsoft.com/office/drawing/2014/main" id="{00000000-0008-0000-0400-000043010000}"/>
            </a:ext>
          </a:extLst>
        </xdr:cNvPr>
        <xdr:cNvSpPr txBox="1"/>
      </xdr:nvSpPr>
      <xdr:spPr>
        <a:xfrm>
          <a:off x="16598900" y="576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25908</xdr:rowOff>
    </xdr:from>
    <xdr:to>
      <xdr:col>22</xdr:col>
      <xdr:colOff>615950</xdr:colOff>
      <xdr:row>34</xdr:row>
      <xdr:rowOff>127508</xdr:rowOff>
    </xdr:to>
    <xdr:sp macro="" textlink="">
      <xdr:nvSpPr>
        <xdr:cNvPr id="324" name="円/楕円 323">
          <a:extLst>
            <a:ext uri="{FF2B5EF4-FFF2-40B4-BE49-F238E27FC236}">
              <a16:creationId xmlns="" xmlns:a16="http://schemas.microsoft.com/office/drawing/2014/main" id="{00000000-0008-0000-0400-000044010000}"/>
            </a:ext>
          </a:extLst>
        </xdr:cNvPr>
        <xdr:cNvSpPr/>
      </xdr:nvSpPr>
      <xdr:spPr>
        <a:xfrm>
          <a:off x="15621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137685</xdr:rowOff>
    </xdr:from>
    <xdr:ext cx="7366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5290800" y="562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14478</xdr:rowOff>
    </xdr:from>
    <xdr:to>
      <xdr:col>21</xdr:col>
      <xdr:colOff>412750</xdr:colOff>
      <xdr:row>35</xdr:row>
      <xdr:rowOff>116078</xdr:rowOff>
    </xdr:to>
    <xdr:sp macro="" textlink="">
      <xdr:nvSpPr>
        <xdr:cNvPr id="326" name="円/楕円 325">
          <a:extLst>
            <a:ext uri="{FF2B5EF4-FFF2-40B4-BE49-F238E27FC236}">
              <a16:creationId xmlns="" xmlns:a16="http://schemas.microsoft.com/office/drawing/2014/main" id="{00000000-0008-0000-0400-000046010000}"/>
            </a:ext>
          </a:extLst>
        </xdr:cNvPr>
        <xdr:cNvSpPr/>
      </xdr:nvSpPr>
      <xdr:spPr>
        <a:xfrm>
          <a:off x="14732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126255</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92202</xdr:rowOff>
    </xdr:from>
    <xdr:to>
      <xdr:col>20</xdr:col>
      <xdr:colOff>209550</xdr:colOff>
      <xdr:row>36</xdr:row>
      <xdr:rowOff>22352</xdr:rowOff>
    </xdr:to>
    <xdr:sp macro="" textlink="">
      <xdr:nvSpPr>
        <xdr:cNvPr id="328" name="円/楕円 327">
          <a:extLst>
            <a:ext uri="{FF2B5EF4-FFF2-40B4-BE49-F238E27FC236}">
              <a16:creationId xmlns="" xmlns:a16="http://schemas.microsoft.com/office/drawing/2014/main" id="{00000000-0008-0000-0400-000048010000}"/>
            </a:ext>
          </a:extLst>
        </xdr:cNvPr>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32529</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37338</xdr:rowOff>
    </xdr:from>
    <xdr:to>
      <xdr:col>19</xdr:col>
      <xdr:colOff>6350</xdr:colOff>
      <xdr:row>35</xdr:row>
      <xdr:rowOff>138938</xdr:rowOff>
    </xdr:to>
    <xdr:sp macro="" textlink="">
      <xdr:nvSpPr>
        <xdr:cNvPr id="330" name="円/楕円 329">
          <a:extLst>
            <a:ext uri="{FF2B5EF4-FFF2-40B4-BE49-F238E27FC236}">
              <a16:creationId xmlns="" xmlns:a16="http://schemas.microsoft.com/office/drawing/2014/main" id="{00000000-0008-0000-0400-00004A010000}"/>
            </a:ext>
          </a:extLst>
        </xdr:cNvPr>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149115</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a:extLst>
            <a:ext uri="{FF2B5EF4-FFF2-40B4-BE49-F238E27FC236}">
              <a16:creationId xmlns=""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a:extLst>
            <a:ext uri="{FF2B5EF4-FFF2-40B4-BE49-F238E27FC236}">
              <a16:creationId xmlns=""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a:extLst>
            <a:ext uri="{FF2B5EF4-FFF2-40B4-BE49-F238E27FC236}">
              <a16:creationId xmlns=""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H27</a:t>
          </a:r>
          <a:r>
            <a:rPr kumimoji="1" lang="ja-JP" altLang="en-US" sz="1300">
              <a:latin typeface="ＭＳ Ｐゴシック"/>
            </a:rPr>
            <a:t>年度と比較すると、決算額が減少しているが、経常経費充当一般財源等は増加している。類似団体を上回っているので、地方債残高の低減に努める。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a:extLst>
            <a:ext uri="{FF2B5EF4-FFF2-40B4-BE49-F238E27FC236}">
              <a16:creationId xmlns=""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a:extLst>
            <a:ext uri="{FF2B5EF4-FFF2-40B4-BE49-F238E27FC236}">
              <a16:creationId xmlns=""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a:extLst>
            <a:ext uri="{FF2B5EF4-FFF2-40B4-BE49-F238E27FC236}">
              <a16:creationId xmlns=""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a:extLst>
            <a:ext uri="{FF2B5EF4-FFF2-40B4-BE49-F238E27FC236}">
              <a16:creationId xmlns=""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a:extLst>
            <a:ext uri="{FF2B5EF4-FFF2-40B4-BE49-F238E27FC236}">
              <a16:creationId xmlns=""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a:extLst>
            <a:ext uri="{FF2B5EF4-FFF2-40B4-BE49-F238E27FC236}">
              <a16:creationId xmlns=""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a:extLst>
            <a:ext uri="{FF2B5EF4-FFF2-40B4-BE49-F238E27FC236}">
              <a16:creationId xmlns="" xmlns:a16="http://schemas.microsoft.com/office/drawing/2014/main" id="{00000000-0008-0000-0400-000067010000}"/>
            </a:ext>
          </a:extLst>
        </xdr:cNvPr>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a:extLst>
            <a:ext uri="{FF2B5EF4-FFF2-40B4-BE49-F238E27FC236}">
              <a16:creationId xmlns="" xmlns:a16="http://schemas.microsoft.com/office/drawing/2014/main" id="{00000000-0008-0000-0400-000069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58420</xdr:rowOff>
    </xdr:from>
    <xdr:to>
      <xdr:col>7</xdr:col>
      <xdr:colOff>15875</xdr:colOff>
      <xdr:row>77</xdr:row>
      <xdr:rowOff>73661</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flipV="1">
          <a:off x="3987800" y="1326007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123207</xdr:rowOff>
    </xdr:from>
    <xdr:ext cx="762000" cy="259045"/>
    <xdr:sp macro="" textlink="">
      <xdr:nvSpPr>
        <xdr:cNvPr id="364" name="公債費平均値テキスト">
          <a:extLst>
            <a:ext uri="{FF2B5EF4-FFF2-40B4-BE49-F238E27FC236}">
              <a16:creationId xmlns="" xmlns:a16="http://schemas.microsoft.com/office/drawing/2014/main" id="{00000000-0008-0000-0400-00006C010000}"/>
            </a:ext>
          </a:extLst>
        </xdr:cNvPr>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a:extLst>
            <a:ext uri="{FF2B5EF4-FFF2-40B4-BE49-F238E27FC236}">
              <a16:creationId xmlns="" xmlns:a16="http://schemas.microsoft.com/office/drawing/2014/main" id="{00000000-0008-0000-0400-00006D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73661</xdr:rowOff>
    </xdr:from>
    <xdr:to>
      <xdr:col>5</xdr:col>
      <xdr:colOff>549275</xdr:colOff>
      <xdr:row>77</xdr:row>
      <xdr:rowOff>73661</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a:off x="3098800" y="132753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a:extLst>
            <a:ext uri="{FF2B5EF4-FFF2-40B4-BE49-F238E27FC236}">
              <a16:creationId xmlns="" xmlns:a16="http://schemas.microsoft.com/office/drawing/2014/main" id="{00000000-0008-0000-0400-00006F010000}"/>
            </a:ext>
          </a:extLst>
        </xdr:cNvPr>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35577</xdr:rowOff>
    </xdr:from>
    <xdr:ext cx="736600" cy="259045"/>
    <xdr:sp macro="" textlink="">
      <xdr:nvSpPr>
        <xdr:cNvPr id="368" name="テキスト ボックス 367">
          <a:extLst>
            <a:ext uri="{FF2B5EF4-FFF2-40B4-BE49-F238E27FC236}">
              <a16:creationId xmlns="" xmlns:a16="http://schemas.microsoft.com/office/drawing/2014/main" id="{00000000-0008-0000-0400-000070010000}"/>
            </a:ext>
          </a:extLst>
        </xdr:cNvPr>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46989</xdr:rowOff>
    </xdr:from>
    <xdr:to>
      <xdr:col>4</xdr:col>
      <xdr:colOff>346075</xdr:colOff>
      <xdr:row>77</xdr:row>
      <xdr:rowOff>73661</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2209800" y="132486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a:extLst>
            <a:ext uri="{FF2B5EF4-FFF2-40B4-BE49-F238E27FC236}">
              <a16:creationId xmlns="" xmlns:a16="http://schemas.microsoft.com/office/drawing/2014/main" id="{00000000-0008-0000-0400-000072010000}"/>
            </a:ext>
          </a:extLst>
        </xdr:cNvPr>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12700</xdr:rowOff>
    </xdr:from>
    <xdr:to>
      <xdr:col>3</xdr:col>
      <xdr:colOff>142875</xdr:colOff>
      <xdr:row>77</xdr:row>
      <xdr:rowOff>46989</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a:off x="1320800" y="132143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a:extLst>
            <a:ext uri="{FF2B5EF4-FFF2-40B4-BE49-F238E27FC236}">
              <a16:creationId xmlns="" xmlns:a16="http://schemas.microsoft.com/office/drawing/2014/main" id="{00000000-0008-0000-0400-000075010000}"/>
            </a:ext>
          </a:extLst>
        </xdr:cNvPr>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a:extLst>
            <a:ext uri="{FF2B5EF4-FFF2-40B4-BE49-F238E27FC236}">
              <a16:creationId xmlns="" xmlns:a16="http://schemas.microsoft.com/office/drawing/2014/main" id="{00000000-0008-0000-0400-000077010000}"/>
            </a:ext>
          </a:extLst>
        </xdr:cNvPr>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7620</xdr:rowOff>
    </xdr:from>
    <xdr:to>
      <xdr:col>7</xdr:col>
      <xdr:colOff>66675</xdr:colOff>
      <xdr:row>77</xdr:row>
      <xdr:rowOff>109220</xdr:rowOff>
    </xdr:to>
    <xdr:sp macro="" textlink="">
      <xdr:nvSpPr>
        <xdr:cNvPr id="382" name="円/楕円 381">
          <a:extLst>
            <a:ext uri="{FF2B5EF4-FFF2-40B4-BE49-F238E27FC236}">
              <a16:creationId xmlns="" xmlns:a16="http://schemas.microsoft.com/office/drawing/2014/main" id="{00000000-0008-0000-0400-00007E010000}"/>
            </a:ext>
          </a:extLst>
        </xdr:cNvPr>
        <xdr:cNvSpPr/>
      </xdr:nvSpPr>
      <xdr:spPr>
        <a:xfrm>
          <a:off x="47752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151147</xdr:rowOff>
    </xdr:from>
    <xdr:ext cx="762000" cy="259045"/>
    <xdr:sp macro="" textlink="">
      <xdr:nvSpPr>
        <xdr:cNvPr id="383" name="公債費該当値テキスト">
          <a:extLst>
            <a:ext uri="{FF2B5EF4-FFF2-40B4-BE49-F238E27FC236}">
              <a16:creationId xmlns="" xmlns:a16="http://schemas.microsoft.com/office/drawing/2014/main" id="{00000000-0008-0000-0400-00007F010000}"/>
            </a:ext>
          </a:extLst>
        </xdr:cNvPr>
        <xdr:cNvSpPr txBox="1"/>
      </xdr:nvSpPr>
      <xdr:spPr>
        <a:xfrm>
          <a:off x="49149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22861</xdr:rowOff>
    </xdr:from>
    <xdr:to>
      <xdr:col>5</xdr:col>
      <xdr:colOff>600075</xdr:colOff>
      <xdr:row>77</xdr:row>
      <xdr:rowOff>124461</xdr:rowOff>
    </xdr:to>
    <xdr:sp macro="" textlink="">
      <xdr:nvSpPr>
        <xdr:cNvPr id="384" name="円/楕円 383">
          <a:extLst>
            <a:ext uri="{FF2B5EF4-FFF2-40B4-BE49-F238E27FC236}">
              <a16:creationId xmlns="" xmlns:a16="http://schemas.microsoft.com/office/drawing/2014/main" id="{00000000-0008-0000-0400-000080010000}"/>
            </a:ext>
          </a:extLst>
        </xdr:cNvPr>
        <xdr:cNvSpPr/>
      </xdr:nvSpPr>
      <xdr:spPr>
        <a:xfrm>
          <a:off x="3937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109238</xdr:rowOff>
    </xdr:from>
    <xdr:ext cx="7366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3606800" y="13310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22861</xdr:rowOff>
    </xdr:from>
    <xdr:to>
      <xdr:col>4</xdr:col>
      <xdr:colOff>396875</xdr:colOff>
      <xdr:row>77</xdr:row>
      <xdr:rowOff>124461</xdr:rowOff>
    </xdr:to>
    <xdr:sp macro="" textlink="">
      <xdr:nvSpPr>
        <xdr:cNvPr id="386" name="円/楕円 385">
          <a:extLst>
            <a:ext uri="{FF2B5EF4-FFF2-40B4-BE49-F238E27FC236}">
              <a16:creationId xmlns="" xmlns:a16="http://schemas.microsoft.com/office/drawing/2014/main" id="{00000000-0008-0000-0400-000082010000}"/>
            </a:ext>
          </a:extLst>
        </xdr:cNvPr>
        <xdr:cNvSpPr/>
      </xdr:nvSpPr>
      <xdr:spPr>
        <a:xfrm>
          <a:off x="3048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109238</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2717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167639</xdr:rowOff>
    </xdr:from>
    <xdr:to>
      <xdr:col>3</xdr:col>
      <xdr:colOff>193675</xdr:colOff>
      <xdr:row>77</xdr:row>
      <xdr:rowOff>97789</xdr:rowOff>
    </xdr:to>
    <xdr:sp macro="" textlink="">
      <xdr:nvSpPr>
        <xdr:cNvPr id="388" name="円/楕円 387">
          <a:extLst>
            <a:ext uri="{FF2B5EF4-FFF2-40B4-BE49-F238E27FC236}">
              <a16:creationId xmlns="" xmlns:a16="http://schemas.microsoft.com/office/drawing/2014/main" id="{00000000-0008-0000-0400-000084010000}"/>
            </a:ext>
          </a:extLst>
        </xdr:cNvPr>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82566</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133350</xdr:rowOff>
    </xdr:from>
    <xdr:to>
      <xdr:col>1</xdr:col>
      <xdr:colOff>676275</xdr:colOff>
      <xdr:row>77</xdr:row>
      <xdr:rowOff>63500</xdr:rowOff>
    </xdr:to>
    <xdr:sp macro="" textlink="">
      <xdr:nvSpPr>
        <xdr:cNvPr id="390" name="円/楕円 389">
          <a:extLst>
            <a:ext uri="{FF2B5EF4-FFF2-40B4-BE49-F238E27FC236}">
              <a16:creationId xmlns="" xmlns:a16="http://schemas.microsoft.com/office/drawing/2014/main" id="{00000000-0008-0000-0400-000086010000}"/>
            </a:ext>
          </a:extLst>
        </xdr:cNvPr>
        <xdr:cNvSpPr/>
      </xdr:nvSpPr>
      <xdr:spPr>
        <a:xfrm>
          <a:off x="1270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73677</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300">
              <a:solidFill>
                <a:schemeClr val="dk1"/>
              </a:solidFill>
              <a:latin typeface="+mn-lt"/>
              <a:ea typeface="+mn-ea"/>
              <a:cs typeface="+mn-cs"/>
            </a:rPr>
            <a:t>H27</a:t>
          </a:r>
          <a:r>
            <a:rPr kumimoji="1" lang="ja-JP" altLang="ja-JP" sz="1300">
              <a:solidFill>
                <a:schemeClr val="dk1"/>
              </a:solidFill>
              <a:latin typeface="+mn-lt"/>
              <a:ea typeface="+mn-ea"/>
              <a:cs typeface="+mn-cs"/>
            </a:rPr>
            <a:t>年度よりも増加しているが、類似団体を下回っている。今後もこの水準を維持するように努める。</a:t>
          </a:r>
          <a:endParaRPr lang="ja-JP" altLang="ja-JP" sz="13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a:extLst>
            <a:ext uri="{FF2B5EF4-FFF2-40B4-BE49-F238E27FC236}">
              <a16:creationId xmlns=""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a:extLst>
            <a:ext uri="{FF2B5EF4-FFF2-40B4-BE49-F238E27FC236}">
              <a16:creationId xmlns=""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a:extLst>
            <a:ext uri="{FF2B5EF4-FFF2-40B4-BE49-F238E27FC236}">
              <a16:creationId xmlns=""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a:extLst>
            <a:ext uri="{FF2B5EF4-FFF2-40B4-BE49-F238E27FC236}">
              <a16:creationId xmlns=""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a:extLst>
            <a:ext uri="{FF2B5EF4-FFF2-40B4-BE49-F238E27FC236}">
              <a16:creationId xmlns="" xmlns:a16="http://schemas.microsoft.com/office/drawing/2014/main" id="{00000000-0008-0000-0400-0000A6010000}"/>
            </a:ext>
          </a:extLst>
        </xdr:cNvPr>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a:extLst>
            <a:ext uri="{FF2B5EF4-FFF2-40B4-BE49-F238E27FC236}">
              <a16:creationId xmlns="" xmlns:a16="http://schemas.microsoft.com/office/drawing/2014/main" id="{00000000-0008-0000-0400-0000A8010000}"/>
            </a:ext>
          </a:extLst>
        </xdr:cNvPr>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2903</xdr:rowOff>
    </xdr:from>
    <xdr:to>
      <xdr:col>24</xdr:col>
      <xdr:colOff>31750</xdr:colOff>
      <xdr:row>74</xdr:row>
      <xdr:rowOff>130266</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a:off x="15671800" y="12690203"/>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7" name="公債費以外平均値テキスト">
          <a:extLst>
            <a:ext uri="{FF2B5EF4-FFF2-40B4-BE49-F238E27FC236}">
              <a16:creationId xmlns="" xmlns:a16="http://schemas.microsoft.com/office/drawing/2014/main" id="{00000000-0008-0000-0400-0000AB010000}"/>
            </a:ext>
          </a:extLst>
        </xdr:cNvPr>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a:extLst>
            <a:ext uri="{FF2B5EF4-FFF2-40B4-BE49-F238E27FC236}">
              <a16:creationId xmlns="" xmlns:a16="http://schemas.microsoft.com/office/drawing/2014/main" id="{00000000-0008-0000-0400-0000AC010000}"/>
            </a:ext>
          </a:extLst>
        </xdr:cNvPr>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2903</xdr:rowOff>
    </xdr:from>
    <xdr:to>
      <xdr:col>22</xdr:col>
      <xdr:colOff>565150</xdr:colOff>
      <xdr:row>76</xdr:row>
      <xdr:rowOff>81280</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flipV="1">
          <a:off x="14782800" y="12690203"/>
          <a:ext cx="889000" cy="42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a:extLst>
            <a:ext uri="{FF2B5EF4-FFF2-40B4-BE49-F238E27FC236}">
              <a16:creationId xmlns="" xmlns:a16="http://schemas.microsoft.com/office/drawing/2014/main" id="{00000000-0008-0000-0400-0000AE010000}"/>
            </a:ext>
          </a:extLst>
        </xdr:cNvPr>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4190</xdr:rowOff>
    </xdr:from>
    <xdr:ext cx="736600" cy="259045"/>
    <xdr:sp macro="" textlink="">
      <xdr:nvSpPr>
        <xdr:cNvPr id="431" name="テキスト ボックス 430">
          <a:extLst>
            <a:ext uri="{FF2B5EF4-FFF2-40B4-BE49-F238E27FC236}">
              <a16:creationId xmlns="" xmlns:a16="http://schemas.microsoft.com/office/drawing/2014/main" id="{00000000-0008-0000-0400-0000AF010000}"/>
            </a:ext>
          </a:extLst>
        </xdr:cNvPr>
        <xdr:cNvSpPr txBox="1"/>
      </xdr:nvSpPr>
      <xdr:spPr>
        <a:xfrm>
          <a:off x="15290800" y="1320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2902</xdr:rowOff>
    </xdr:from>
    <xdr:to>
      <xdr:col>21</xdr:col>
      <xdr:colOff>361950</xdr:colOff>
      <xdr:row>76</xdr:row>
      <xdr:rowOff>81280</xdr:rowOff>
    </xdr:to>
    <xdr:cxnSp macro="">
      <xdr:nvCxnSpPr>
        <xdr:cNvPr id="432" name="直線コネクタ 431">
          <a:extLst>
            <a:ext uri="{FF2B5EF4-FFF2-40B4-BE49-F238E27FC236}">
              <a16:creationId xmlns="" xmlns:a16="http://schemas.microsoft.com/office/drawing/2014/main" id="{00000000-0008-0000-0400-0000B0010000}"/>
            </a:ext>
          </a:extLst>
        </xdr:cNvPr>
        <xdr:cNvCxnSpPr/>
      </xdr:nvCxnSpPr>
      <xdr:spPr>
        <a:xfrm>
          <a:off x="13893800" y="13033102"/>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a:extLst>
            <a:ext uri="{FF2B5EF4-FFF2-40B4-BE49-F238E27FC236}">
              <a16:creationId xmlns="" xmlns:a16="http://schemas.microsoft.com/office/drawing/2014/main" id="{00000000-0008-0000-0400-0000B1010000}"/>
            </a:ext>
          </a:extLst>
        </xdr:cNvPr>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43378</xdr:rowOff>
    </xdr:from>
    <xdr:ext cx="762000" cy="259045"/>
    <xdr:sp macro="" textlink="">
      <xdr:nvSpPr>
        <xdr:cNvPr id="434" name="テキスト ボックス 433">
          <a:extLst>
            <a:ext uri="{FF2B5EF4-FFF2-40B4-BE49-F238E27FC236}">
              <a16:creationId xmlns="" xmlns:a16="http://schemas.microsoft.com/office/drawing/2014/main" id="{00000000-0008-0000-0400-0000B2010000}"/>
            </a:ext>
          </a:extLst>
        </xdr:cNvPr>
        <xdr:cNvSpPr txBox="1"/>
      </xdr:nvSpPr>
      <xdr:spPr>
        <a:xfrm>
          <a:off x="14401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161289</xdr:rowOff>
    </xdr:from>
    <xdr:to>
      <xdr:col>20</xdr:col>
      <xdr:colOff>158750</xdr:colOff>
      <xdr:row>76</xdr:row>
      <xdr:rowOff>2902</xdr:rowOff>
    </xdr:to>
    <xdr:cxnSp macro="">
      <xdr:nvCxnSpPr>
        <xdr:cNvPr id="435" name="直線コネクタ 434">
          <a:extLst>
            <a:ext uri="{FF2B5EF4-FFF2-40B4-BE49-F238E27FC236}">
              <a16:creationId xmlns="" xmlns:a16="http://schemas.microsoft.com/office/drawing/2014/main" id="{00000000-0008-0000-0400-0000B3010000}"/>
            </a:ext>
          </a:extLst>
        </xdr:cNvPr>
        <xdr:cNvCxnSpPr/>
      </xdr:nvCxnSpPr>
      <xdr:spPr>
        <a:xfrm>
          <a:off x="13004800" y="1302003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a:extLst>
            <a:ext uri="{FF2B5EF4-FFF2-40B4-BE49-F238E27FC236}">
              <a16:creationId xmlns="" xmlns:a16="http://schemas.microsoft.com/office/drawing/2014/main" id="{00000000-0008-0000-0400-0000B4010000}"/>
            </a:ext>
          </a:extLst>
        </xdr:cNvPr>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120122</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3512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a:extLst>
            <a:ext uri="{FF2B5EF4-FFF2-40B4-BE49-F238E27FC236}">
              <a16:creationId xmlns="" xmlns:a16="http://schemas.microsoft.com/office/drawing/2014/main" id="{00000000-0008-0000-0400-0000B6010000}"/>
            </a:ext>
          </a:extLst>
        </xdr:cNvPr>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79466</xdr:rowOff>
    </xdr:from>
    <xdr:to>
      <xdr:col>24</xdr:col>
      <xdr:colOff>82550</xdr:colOff>
      <xdr:row>75</xdr:row>
      <xdr:rowOff>9616</xdr:rowOff>
    </xdr:to>
    <xdr:sp macro="" textlink="">
      <xdr:nvSpPr>
        <xdr:cNvPr id="445" name="円/楕円 444">
          <a:extLst>
            <a:ext uri="{FF2B5EF4-FFF2-40B4-BE49-F238E27FC236}">
              <a16:creationId xmlns="" xmlns:a16="http://schemas.microsoft.com/office/drawing/2014/main" id="{00000000-0008-0000-0400-0000BD010000}"/>
            </a:ext>
          </a:extLst>
        </xdr:cNvPr>
        <xdr:cNvSpPr/>
      </xdr:nvSpPr>
      <xdr:spPr>
        <a:xfrm>
          <a:off x="16459200" y="1276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95993</xdr:rowOff>
    </xdr:from>
    <xdr:ext cx="762000" cy="259045"/>
    <xdr:sp macro="" textlink="">
      <xdr:nvSpPr>
        <xdr:cNvPr id="446" name="公債費以外該当値テキスト">
          <a:extLst>
            <a:ext uri="{FF2B5EF4-FFF2-40B4-BE49-F238E27FC236}">
              <a16:creationId xmlns="" xmlns:a16="http://schemas.microsoft.com/office/drawing/2014/main" id="{00000000-0008-0000-0400-0000BE010000}"/>
            </a:ext>
          </a:extLst>
        </xdr:cNvPr>
        <xdr:cNvSpPr txBox="1"/>
      </xdr:nvSpPr>
      <xdr:spPr>
        <a:xfrm>
          <a:off x="16598900" y="1261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123553</xdr:rowOff>
    </xdr:from>
    <xdr:to>
      <xdr:col>22</xdr:col>
      <xdr:colOff>615950</xdr:colOff>
      <xdr:row>74</xdr:row>
      <xdr:rowOff>53703</xdr:rowOff>
    </xdr:to>
    <xdr:sp macro="" textlink="">
      <xdr:nvSpPr>
        <xdr:cNvPr id="447" name="円/楕円 446">
          <a:extLst>
            <a:ext uri="{FF2B5EF4-FFF2-40B4-BE49-F238E27FC236}">
              <a16:creationId xmlns="" xmlns:a16="http://schemas.microsoft.com/office/drawing/2014/main" id="{00000000-0008-0000-0400-0000BF010000}"/>
            </a:ext>
          </a:extLst>
        </xdr:cNvPr>
        <xdr:cNvSpPr/>
      </xdr:nvSpPr>
      <xdr:spPr>
        <a:xfrm>
          <a:off x="15621000" y="1263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63880</xdr:rowOff>
    </xdr:from>
    <xdr:ext cx="7366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5290800" y="12408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30480</xdr:rowOff>
    </xdr:from>
    <xdr:to>
      <xdr:col>21</xdr:col>
      <xdr:colOff>412750</xdr:colOff>
      <xdr:row>76</xdr:row>
      <xdr:rowOff>132080</xdr:rowOff>
    </xdr:to>
    <xdr:sp macro="" textlink="">
      <xdr:nvSpPr>
        <xdr:cNvPr id="449" name="円/楕円 448">
          <a:extLst>
            <a:ext uri="{FF2B5EF4-FFF2-40B4-BE49-F238E27FC236}">
              <a16:creationId xmlns="" xmlns:a16="http://schemas.microsoft.com/office/drawing/2014/main" id="{00000000-0008-0000-0400-0000C1010000}"/>
            </a:ext>
          </a:extLst>
        </xdr:cNvPr>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142257</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123553</xdr:rowOff>
    </xdr:from>
    <xdr:to>
      <xdr:col>20</xdr:col>
      <xdr:colOff>209550</xdr:colOff>
      <xdr:row>76</xdr:row>
      <xdr:rowOff>53702</xdr:rowOff>
    </xdr:to>
    <xdr:sp macro="" textlink="">
      <xdr:nvSpPr>
        <xdr:cNvPr id="451" name="円/楕円 450">
          <a:extLst>
            <a:ext uri="{FF2B5EF4-FFF2-40B4-BE49-F238E27FC236}">
              <a16:creationId xmlns="" xmlns:a16="http://schemas.microsoft.com/office/drawing/2014/main" id="{00000000-0008-0000-0400-0000C3010000}"/>
            </a:ext>
          </a:extLst>
        </xdr:cNvPr>
        <xdr:cNvSpPr/>
      </xdr:nvSpPr>
      <xdr:spPr>
        <a:xfrm>
          <a:off x="13843000" y="12982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63880</xdr:rowOff>
    </xdr:from>
    <xdr:ext cx="7620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3512800" y="1275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110490</xdr:rowOff>
    </xdr:from>
    <xdr:to>
      <xdr:col>19</xdr:col>
      <xdr:colOff>6350</xdr:colOff>
      <xdr:row>76</xdr:row>
      <xdr:rowOff>40639</xdr:rowOff>
    </xdr:to>
    <xdr:sp macro="" textlink="">
      <xdr:nvSpPr>
        <xdr:cNvPr id="453" name="円/楕円 452">
          <a:extLst>
            <a:ext uri="{FF2B5EF4-FFF2-40B4-BE49-F238E27FC236}">
              <a16:creationId xmlns="" xmlns:a16="http://schemas.microsoft.com/office/drawing/2014/main" id="{00000000-0008-0000-0400-0000C5010000}"/>
            </a:ext>
          </a:extLst>
        </xdr:cNvPr>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50817</xdr:rowOff>
    </xdr:from>
    <xdr:ext cx="762000" cy="259045"/>
    <xdr:sp macro="" textlink="">
      <xdr:nvSpPr>
        <xdr:cNvPr id="454" name="テキスト ボックス 453">
          <a:extLst>
            <a:ext uri="{FF2B5EF4-FFF2-40B4-BE49-F238E27FC236}">
              <a16:creationId xmlns="" xmlns:a16="http://schemas.microsoft.com/office/drawing/2014/main" id="{00000000-0008-0000-0400-0000C6010000}"/>
            </a:ext>
          </a:extLst>
        </xdr:cNvPr>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沖縄県南大東村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a:extLst>
            <a:ext uri="{FF2B5EF4-FFF2-40B4-BE49-F238E27FC236}">
              <a16:creationId xmlns=""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a:extLst>
            <a:ext uri="{FF2B5EF4-FFF2-40B4-BE49-F238E27FC236}">
              <a16:creationId xmlns="" xmlns:a16="http://schemas.microsoft.com/office/drawing/2014/main" id="{00000000-0008-0000-0500-000020000000}"/>
            </a:ext>
          </a:extLst>
        </xdr:cNvPr>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a:extLst>
            <a:ext uri="{FF2B5EF4-FFF2-40B4-BE49-F238E27FC236}">
              <a16:creationId xmlns=""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a:extLst>
            <a:ext uri="{FF2B5EF4-FFF2-40B4-BE49-F238E27FC236}">
              <a16:creationId xmlns="" xmlns:a16="http://schemas.microsoft.com/office/drawing/2014/main" id="{00000000-0008-0000-0500-000022000000}"/>
            </a:ext>
          </a:extLst>
        </xdr:cNvPr>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a:extLst>
            <a:ext uri="{FF2B5EF4-FFF2-40B4-BE49-F238E27FC236}">
              <a16:creationId xmlns=""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a:extLst>
            <a:ext uri="{FF2B5EF4-FFF2-40B4-BE49-F238E27FC236}">
              <a16:creationId xmlns="" xmlns:a16="http://schemas.microsoft.com/office/drawing/2014/main" id="{00000000-0008-0000-0500-000024000000}"/>
            </a:ext>
          </a:extLst>
        </xdr:cNvPr>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a:extLst>
            <a:ext uri="{FF2B5EF4-FFF2-40B4-BE49-F238E27FC236}">
              <a16:creationId xmlns=""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a:extLst>
            <a:ext uri="{FF2B5EF4-FFF2-40B4-BE49-F238E27FC236}">
              <a16:creationId xmlns="" xmlns:a16="http://schemas.microsoft.com/office/drawing/2014/main" id="{00000000-0008-0000-0500-000026000000}"/>
            </a:ext>
          </a:extLst>
        </xdr:cNvPr>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a:extLst>
            <a:ext uri="{FF2B5EF4-FFF2-40B4-BE49-F238E27FC236}">
              <a16:creationId xmlns=""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a:extLst>
            <a:ext uri="{FF2B5EF4-FFF2-40B4-BE49-F238E27FC236}">
              <a16:creationId xmlns="" xmlns:a16="http://schemas.microsoft.com/office/drawing/2014/main" id="{00000000-0008-0000-0500-000028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a:extLst>
            <a:ext uri="{FF2B5EF4-FFF2-40B4-BE49-F238E27FC236}">
              <a16:creationId xmlns=""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a:extLst>
            <a:ext uri="{FF2B5EF4-FFF2-40B4-BE49-F238E27FC236}">
              <a16:creationId xmlns="" xmlns:a16="http://schemas.microsoft.com/office/drawing/2014/main" id="{00000000-0008-0000-0500-00002B000000}"/>
            </a:ext>
          </a:extLst>
        </xdr:cNvPr>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a:extLst>
            <a:ext uri="{FF2B5EF4-FFF2-40B4-BE49-F238E27FC236}">
              <a16:creationId xmlns="" xmlns:a16="http://schemas.microsoft.com/office/drawing/2014/main" id="{00000000-0008-0000-0500-00002D000000}"/>
            </a:ext>
          </a:extLst>
        </xdr:cNvPr>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a:extLst>
            <a:ext uri="{FF2B5EF4-FFF2-40B4-BE49-F238E27FC236}">
              <a16:creationId xmlns="" xmlns:a16="http://schemas.microsoft.com/office/drawing/2014/main" id="{00000000-0008-0000-0500-00002E000000}"/>
            </a:ext>
          </a:extLst>
        </xdr:cNvPr>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102527</xdr:rowOff>
    </xdr:from>
    <xdr:to>
      <xdr:col>4</xdr:col>
      <xdr:colOff>1117600</xdr:colOff>
      <xdr:row>15</xdr:row>
      <xdr:rowOff>116693</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003800" y="2721902"/>
          <a:ext cx="647700" cy="14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a:extLst>
            <a:ext uri="{FF2B5EF4-FFF2-40B4-BE49-F238E27FC236}">
              <a16:creationId xmlns="" xmlns:a16="http://schemas.microsoft.com/office/drawing/2014/main" id="{00000000-0008-0000-0500-000030000000}"/>
            </a:ext>
          </a:extLst>
        </xdr:cNvPr>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a:extLst>
            <a:ext uri="{FF2B5EF4-FFF2-40B4-BE49-F238E27FC236}">
              <a16:creationId xmlns="" xmlns:a16="http://schemas.microsoft.com/office/drawing/2014/main" id="{00000000-0008-0000-0500-000031000000}"/>
            </a:ext>
          </a:extLst>
        </xdr:cNvPr>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116693</xdr:rowOff>
    </xdr:from>
    <xdr:to>
      <xdr:col>4</xdr:col>
      <xdr:colOff>469900</xdr:colOff>
      <xdr:row>15</xdr:row>
      <xdr:rowOff>119418</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flipV="1">
          <a:off x="4305300" y="2736068"/>
          <a:ext cx="698500" cy="2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a:extLst>
            <a:ext uri="{FF2B5EF4-FFF2-40B4-BE49-F238E27FC236}">
              <a16:creationId xmlns="" xmlns:a16="http://schemas.microsoft.com/office/drawing/2014/main" id="{00000000-0008-0000-0500-000033000000}"/>
            </a:ext>
          </a:extLst>
        </xdr:cNvPr>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a:extLst>
            <a:ext uri="{FF2B5EF4-FFF2-40B4-BE49-F238E27FC236}">
              <a16:creationId xmlns="" xmlns:a16="http://schemas.microsoft.com/office/drawing/2014/main" id="{00000000-0008-0000-0500-000034000000}"/>
            </a:ext>
          </a:extLst>
        </xdr:cNvPr>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119418</xdr:rowOff>
    </xdr:from>
    <xdr:to>
      <xdr:col>3</xdr:col>
      <xdr:colOff>904875</xdr:colOff>
      <xdr:row>15</xdr:row>
      <xdr:rowOff>155672</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flipV="1">
          <a:off x="3606800" y="2738793"/>
          <a:ext cx="698500" cy="36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a:extLst>
            <a:ext uri="{FF2B5EF4-FFF2-40B4-BE49-F238E27FC236}">
              <a16:creationId xmlns="" xmlns:a16="http://schemas.microsoft.com/office/drawing/2014/main" id="{00000000-0008-0000-0500-000036000000}"/>
            </a:ext>
          </a:extLst>
        </xdr:cNvPr>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135080</xdr:rowOff>
    </xdr:from>
    <xdr:to>
      <xdr:col>3</xdr:col>
      <xdr:colOff>206375</xdr:colOff>
      <xdr:row>15</xdr:row>
      <xdr:rowOff>155672</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a:off x="2908300" y="2754455"/>
          <a:ext cx="698500" cy="20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a:extLst>
            <a:ext uri="{FF2B5EF4-FFF2-40B4-BE49-F238E27FC236}">
              <a16:creationId xmlns="" xmlns:a16="http://schemas.microsoft.com/office/drawing/2014/main" id="{00000000-0008-0000-0500-000039000000}"/>
            </a:ext>
          </a:extLst>
        </xdr:cNvPr>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a:extLst>
            <a:ext uri="{FF2B5EF4-FFF2-40B4-BE49-F238E27FC236}">
              <a16:creationId xmlns="" xmlns:a16="http://schemas.microsoft.com/office/drawing/2014/main" id="{00000000-0008-0000-0500-00003B000000}"/>
            </a:ext>
          </a:extLst>
        </xdr:cNvPr>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51727</xdr:rowOff>
    </xdr:from>
    <xdr:to>
      <xdr:col>5</xdr:col>
      <xdr:colOff>34925</xdr:colOff>
      <xdr:row>15</xdr:row>
      <xdr:rowOff>153327</xdr:rowOff>
    </xdr:to>
    <xdr:sp macro="" textlink="">
      <xdr:nvSpPr>
        <xdr:cNvPr id="66" name="円/楕円 65">
          <a:extLst>
            <a:ext uri="{FF2B5EF4-FFF2-40B4-BE49-F238E27FC236}">
              <a16:creationId xmlns="" xmlns:a16="http://schemas.microsoft.com/office/drawing/2014/main" id="{00000000-0008-0000-0500-000042000000}"/>
            </a:ext>
          </a:extLst>
        </xdr:cNvPr>
        <xdr:cNvSpPr/>
      </xdr:nvSpPr>
      <xdr:spPr bwMode="auto">
        <a:xfrm>
          <a:off x="5600700" y="2671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68254</xdr:rowOff>
    </xdr:from>
    <xdr:ext cx="762000" cy="259045"/>
    <xdr:sp macro="" textlink="">
      <xdr:nvSpPr>
        <xdr:cNvPr id="67" name="人口1人当たり決算額の推移該当値テキスト130">
          <a:extLst>
            <a:ext uri="{FF2B5EF4-FFF2-40B4-BE49-F238E27FC236}">
              <a16:creationId xmlns="" xmlns:a16="http://schemas.microsoft.com/office/drawing/2014/main" id="{00000000-0008-0000-0500-000043000000}"/>
            </a:ext>
          </a:extLst>
        </xdr:cNvPr>
        <xdr:cNvSpPr txBox="1"/>
      </xdr:nvSpPr>
      <xdr:spPr>
        <a:xfrm>
          <a:off x="5740400" y="2516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331,539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65893</xdr:rowOff>
    </xdr:from>
    <xdr:to>
      <xdr:col>4</xdr:col>
      <xdr:colOff>520700</xdr:colOff>
      <xdr:row>15</xdr:row>
      <xdr:rowOff>167493</xdr:rowOff>
    </xdr:to>
    <xdr:sp macro="" textlink="">
      <xdr:nvSpPr>
        <xdr:cNvPr id="68" name="円/楕円 67">
          <a:extLst>
            <a:ext uri="{FF2B5EF4-FFF2-40B4-BE49-F238E27FC236}">
              <a16:creationId xmlns="" xmlns:a16="http://schemas.microsoft.com/office/drawing/2014/main" id="{00000000-0008-0000-0500-000044000000}"/>
            </a:ext>
          </a:extLst>
        </xdr:cNvPr>
        <xdr:cNvSpPr/>
      </xdr:nvSpPr>
      <xdr:spPr bwMode="auto">
        <a:xfrm>
          <a:off x="4953000" y="2685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6220</xdr:rowOff>
    </xdr:from>
    <xdr:ext cx="7366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4622800" y="245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325,342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68618</xdr:rowOff>
    </xdr:from>
    <xdr:to>
      <xdr:col>3</xdr:col>
      <xdr:colOff>955675</xdr:colOff>
      <xdr:row>15</xdr:row>
      <xdr:rowOff>170218</xdr:rowOff>
    </xdr:to>
    <xdr:sp macro="" textlink="">
      <xdr:nvSpPr>
        <xdr:cNvPr id="70" name="円/楕円 69">
          <a:extLst>
            <a:ext uri="{FF2B5EF4-FFF2-40B4-BE49-F238E27FC236}">
              <a16:creationId xmlns="" xmlns:a16="http://schemas.microsoft.com/office/drawing/2014/main" id="{00000000-0008-0000-0500-000046000000}"/>
            </a:ext>
          </a:extLst>
        </xdr:cNvPr>
        <xdr:cNvSpPr/>
      </xdr:nvSpPr>
      <xdr:spPr bwMode="auto">
        <a:xfrm>
          <a:off x="4254500" y="2687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8945</xdr:rowOff>
    </xdr:from>
    <xdr:ext cx="762000" cy="259045"/>
    <xdr:sp macro="" textlink="">
      <xdr:nvSpPr>
        <xdr:cNvPr id="71" name="テキスト ボックス 70">
          <a:extLst>
            <a:ext uri="{FF2B5EF4-FFF2-40B4-BE49-F238E27FC236}">
              <a16:creationId xmlns="" xmlns:a16="http://schemas.microsoft.com/office/drawing/2014/main" id="{00000000-0008-0000-0500-000047000000}"/>
            </a:ext>
          </a:extLst>
        </xdr:cNvPr>
        <xdr:cNvSpPr txBox="1"/>
      </xdr:nvSpPr>
      <xdr:spPr>
        <a:xfrm>
          <a:off x="3924300" y="2456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324,150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104872</xdr:rowOff>
    </xdr:from>
    <xdr:to>
      <xdr:col>3</xdr:col>
      <xdr:colOff>257175</xdr:colOff>
      <xdr:row>16</xdr:row>
      <xdr:rowOff>35022</xdr:rowOff>
    </xdr:to>
    <xdr:sp macro="" textlink="">
      <xdr:nvSpPr>
        <xdr:cNvPr id="72" name="円/楕円 71">
          <a:extLst>
            <a:ext uri="{FF2B5EF4-FFF2-40B4-BE49-F238E27FC236}">
              <a16:creationId xmlns="" xmlns:a16="http://schemas.microsoft.com/office/drawing/2014/main" id="{00000000-0008-0000-0500-000048000000}"/>
            </a:ext>
          </a:extLst>
        </xdr:cNvPr>
        <xdr:cNvSpPr/>
      </xdr:nvSpPr>
      <xdr:spPr bwMode="auto">
        <a:xfrm>
          <a:off x="3556000" y="2724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45199</xdr:rowOff>
    </xdr:from>
    <xdr:ext cx="762000" cy="259045"/>
    <xdr:sp macro="" textlink="">
      <xdr:nvSpPr>
        <xdr:cNvPr id="73" name="テキスト ボックス 72">
          <a:extLst>
            <a:ext uri="{FF2B5EF4-FFF2-40B4-BE49-F238E27FC236}">
              <a16:creationId xmlns="" xmlns:a16="http://schemas.microsoft.com/office/drawing/2014/main" id="{00000000-0008-0000-0500-000049000000}"/>
            </a:ext>
          </a:extLst>
        </xdr:cNvPr>
        <xdr:cNvSpPr txBox="1"/>
      </xdr:nvSpPr>
      <xdr:spPr>
        <a:xfrm>
          <a:off x="3225800" y="249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308,291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84280</xdr:rowOff>
    </xdr:from>
    <xdr:to>
      <xdr:col>2</xdr:col>
      <xdr:colOff>692150</xdr:colOff>
      <xdr:row>16</xdr:row>
      <xdr:rowOff>14430</xdr:rowOff>
    </xdr:to>
    <xdr:sp macro="" textlink="">
      <xdr:nvSpPr>
        <xdr:cNvPr id="74" name="円/楕円 73">
          <a:extLst>
            <a:ext uri="{FF2B5EF4-FFF2-40B4-BE49-F238E27FC236}">
              <a16:creationId xmlns="" xmlns:a16="http://schemas.microsoft.com/office/drawing/2014/main" id="{00000000-0008-0000-0500-00004A000000}"/>
            </a:ext>
          </a:extLst>
        </xdr:cNvPr>
        <xdr:cNvSpPr/>
      </xdr:nvSpPr>
      <xdr:spPr bwMode="auto">
        <a:xfrm>
          <a:off x="2857500" y="2703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24607</xdr:rowOff>
    </xdr:from>
    <xdr:ext cx="762000" cy="259045"/>
    <xdr:sp macro="" textlink="">
      <xdr:nvSpPr>
        <xdr:cNvPr id="75" name="テキスト ボックス 74">
          <a:extLst>
            <a:ext uri="{FF2B5EF4-FFF2-40B4-BE49-F238E27FC236}">
              <a16:creationId xmlns="" xmlns:a16="http://schemas.microsoft.com/office/drawing/2014/main" id="{00000000-0008-0000-0500-00004B000000}"/>
            </a:ext>
          </a:extLst>
        </xdr:cNvPr>
        <xdr:cNvSpPr txBox="1"/>
      </xdr:nvSpPr>
      <xdr:spPr>
        <a:xfrm>
          <a:off x="2527300" y="247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317,299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a:extLst>
            <a:ext uri="{FF2B5EF4-FFF2-40B4-BE49-F238E27FC236}">
              <a16:creationId xmlns=""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a:extLst>
            <a:ext uri="{FF2B5EF4-FFF2-40B4-BE49-F238E27FC236}">
              <a16:creationId xmlns=""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a:extLst>
            <a:ext uri="{FF2B5EF4-FFF2-40B4-BE49-F238E27FC236}">
              <a16:creationId xmlns=""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a:extLst>
            <a:ext uri="{FF2B5EF4-FFF2-40B4-BE49-F238E27FC236}">
              <a16:creationId xmlns=""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a:extLst>
            <a:ext uri="{FF2B5EF4-FFF2-40B4-BE49-F238E27FC236}">
              <a16:creationId xmlns=""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a:extLst>
            <a:ext uri="{FF2B5EF4-FFF2-40B4-BE49-F238E27FC236}">
              <a16:creationId xmlns=""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a:extLst>
            <a:ext uri="{FF2B5EF4-FFF2-40B4-BE49-F238E27FC236}">
              <a16:creationId xmlns=""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a:extLst>
            <a:ext uri="{FF2B5EF4-FFF2-40B4-BE49-F238E27FC236}">
              <a16:creationId xmlns=""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a:extLst>
            <a:ext uri="{FF2B5EF4-FFF2-40B4-BE49-F238E27FC236}">
              <a16:creationId xmlns=""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a:extLst>
            <a:ext uri="{FF2B5EF4-FFF2-40B4-BE49-F238E27FC236}">
              <a16:creationId xmlns=""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a:extLst>
            <a:ext uri="{FF2B5EF4-FFF2-40B4-BE49-F238E27FC236}">
              <a16:creationId xmlns=""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a:extLst>
            <a:ext uri="{FF2B5EF4-FFF2-40B4-BE49-F238E27FC236}">
              <a16:creationId xmlns="" xmlns:a16="http://schemas.microsoft.com/office/drawing/2014/main" id="{00000000-0008-0000-0500-00005B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a:extLst>
            <a:ext uri="{FF2B5EF4-FFF2-40B4-BE49-F238E27FC236}">
              <a16:creationId xmlns="" xmlns:a16="http://schemas.microsoft.com/office/drawing/2014/main" id="{00000000-0008-0000-0500-00005C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a:extLst>
            <a:ext uri="{FF2B5EF4-FFF2-40B4-BE49-F238E27FC236}">
              <a16:creationId xmlns="" xmlns:a16="http://schemas.microsoft.com/office/drawing/2014/main" id="{00000000-0008-0000-0500-00005D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a:extLst>
            <a:ext uri="{FF2B5EF4-FFF2-40B4-BE49-F238E27FC236}">
              <a16:creationId xmlns="" xmlns:a16="http://schemas.microsoft.com/office/drawing/2014/main" id="{00000000-0008-0000-0500-000064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a:extLst>
            <a:ext uri="{FF2B5EF4-FFF2-40B4-BE49-F238E27FC236}">
              <a16:creationId xmlns="" xmlns:a16="http://schemas.microsoft.com/office/drawing/2014/main" id="{00000000-0008-0000-0500-000066000000}"/>
            </a:ext>
          </a:extLst>
        </xdr:cNvPr>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a:extLst>
            <a:ext uri="{FF2B5EF4-FFF2-40B4-BE49-F238E27FC236}">
              <a16:creationId xmlns="" xmlns:a16="http://schemas.microsoft.com/office/drawing/2014/main" id="{00000000-0008-0000-0500-000068000000}"/>
            </a:ext>
          </a:extLst>
        </xdr:cNvPr>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166223</xdr:rowOff>
    </xdr:from>
    <xdr:to>
      <xdr:col>4</xdr:col>
      <xdr:colOff>1117600</xdr:colOff>
      <xdr:row>35</xdr:row>
      <xdr:rowOff>198378</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flipV="1">
          <a:off x="5003800" y="6776573"/>
          <a:ext cx="647700" cy="32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151001</xdr:rowOff>
    </xdr:from>
    <xdr:ext cx="762000" cy="259045"/>
    <xdr:sp macro="" textlink="">
      <xdr:nvSpPr>
        <xdr:cNvPr id="107" name="人口1人当たり決算額の推移平均値テキスト445">
          <a:extLst>
            <a:ext uri="{FF2B5EF4-FFF2-40B4-BE49-F238E27FC236}">
              <a16:creationId xmlns="" xmlns:a16="http://schemas.microsoft.com/office/drawing/2014/main" id="{00000000-0008-0000-0500-00006B000000}"/>
            </a:ext>
          </a:extLst>
        </xdr:cNvPr>
        <xdr:cNvSpPr txBox="1"/>
      </xdr:nvSpPr>
      <xdr:spPr>
        <a:xfrm>
          <a:off x="5740400" y="67613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a:extLst>
            <a:ext uri="{FF2B5EF4-FFF2-40B4-BE49-F238E27FC236}">
              <a16:creationId xmlns="" xmlns:a16="http://schemas.microsoft.com/office/drawing/2014/main" id="{00000000-0008-0000-0500-00006C000000}"/>
            </a:ext>
          </a:extLst>
        </xdr:cNvPr>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94059</xdr:rowOff>
    </xdr:from>
    <xdr:to>
      <xdr:col>4</xdr:col>
      <xdr:colOff>469900</xdr:colOff>
      <xdr:row>35</xdr:row>
      <xdr:rowOff>198378</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a:off x="4305300" y="6704409"/>
          <a:ext cx="698500" cy="104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a:extLst>
            <a:ext uri="{FF2B5EF4-FFF2-40B4-BE49-F238E27FC236}">
              <a16:creationId xmlns="" xmlns:a16="http://schemas.microsoft.com/office/drawing/2014/main" id="{00000000-0008-0000-0500-00006E000000}"/>
            </a:ext>
          </a:extLst>
        </xdr:cNvPr>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254753</xdr:rowOff>
    </xdr:from>
    <xdr:ext cx="736600" cy="259045"/>
    <xdr:sp macro="" textlink="">
      <xdr:nvSpPr>
        <xdr:cNvPr id="111" name="テキスト ボックス 110">
          <a:extLst>
            <a:ext uri="{FF2B5EF4-FFF2-40B4-BE49-F238E27FC236}">
              <a16:creationId xmlns="" xmlns:a16="http://schemas.microsoft.com/office/drawing/2014/main" id="{00000000-0008-0000-0500-00006F000000}"/>
            </a:ext>
          </a:extLst>
        </xdr:cNvPr>
        <xdr:cNvSpPr txBox="1"/>
      </xdr:nvSpPr>
      <xdr:spPr>
        <a:xfrm>
          <a:off x="4622800" y="68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65813</xdr:rowOff>
    </xdr:from>
    <xdr:to>
      <xdr:col>3</xdr:col>
      <xdr:colOff>904875</xdr:colOff>
      <xdr:row>35</xdr:row>
      <xdr:rowOff>94059</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3606800" y="6676163"/>
          <a:ext cx="698500" cy="28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a:extLst>
            <a:ext uri="{FF2B5EF4-FFF2-40B4-BE49-F238E27FC236}">
              <a16:creationId xmlns="" xmlns:a16="http://schemas.microsoft.com/office/drawing/2014/main" id="{00000000-0008-0000-0500-000071000000}"/>
            </a:ext>
          </a:extLst>
        </xdr:cNvPr>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240196</xdr:rowOff>
    </xdr:from>
    <xdr:ext cx="762000" cy="259045"/>
    <xdr:sp macro="" textlink="">
      <xdr:nvSpPr>
        <xdr:cNvPr id="114" name="テキスト ボックス 113">
          <a:extLst>
            <a:ext uri="{FF2B5EF4-FFF2-40B4-BE49-F238E27FC236}">
              <a16:creationId xmlns="" xmlns:a16="http://schemas.microsoft.com/office/drawing/2014/main" id="{00000000-0008-0000-0500-000072000000}"/>
            </a:ext>
          </a:extLst>
        </xdr:cNvPr>
        <xdr:cNvSpPr txBox="1"/>
      </xdr:nvSpPr>
      <xdr:spPr>
        <a:xfrm>
          <a:off x="3924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65813</xdr:rowOff>
    </xdr:from>
    <xdr:to>
      <xdr:col>3</xdr:col>
      <xdr:colOff>206375</xdr:colOff>
      <xdr:row>35</xdr:row>
      <xdr:rowOff>151237</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flipV="1">
          <a:off x="2908300" y="6676163"/>
          <a:ext cx="698500" cy="85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a:extLst>
            <a:ext uri="{FF2B5EF4-FFF2-40B4-BE49-F238E27FC236}">
              <a16:creationId xmlns="" xmlns:a16="http://schemas.microsoft.com/office/drawing/2014/main" id="{00000000-0008-0000-0500-000074000000}"/>
            </a:ext>
          </a:extLst>
        </xdr:cNvPr>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216929</xdr:rowOff>
    </xdr:from>
    <xdr:ext cx="762000" cy="259045"/>
    <xdr:sp macro="" textlink="">
      <xdr:nvSpPr>
        <xdr:cNvPr id="117" name="テキスト ボックス 116">
          <a:extLst>
            <a:ext uri="{FF2B5EF4-FFF2-40B4-BE49-F238E27FC236}">
              <a16:creationId xmlns="" xmlns:a16="http://schemas.microsoft.com/office/drawing/2014/main" id="{00000000-0008-0000-0500-000075000000}"/>
            </a:ext>
          </a:extLst>
        </xdr:cNvPr>
        <xdr:cNvSpPr txBox="1"/>
      </xdr:nvSpPr>
      <xdr:spPr>
        <a:xfrm>
          <a:off x="32258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a:extLst>
            <a:ext uri="{FF2B5EF4-FFF2-40B4-BE49-F238E27FC236}">
              <a16:creationId xmlns="" xmlns:a16="http://schemas.microsoft.com/office/drawing/2014/main" id="{00000000-0008-0000-0500-000076000000}"/>
            </a:ext>
          </a:extLst>
        </xdr:cNvPr>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206825</xdr:rowOff>
    </xdr:from>
    <xdr:ext cx="762000" cy="259045"/>
    <xdr:sp macro="" textlink="">
      <xdr:nvSpPr>
        <xdr:cNvPr id="119" name="テキスト ボックス 118">
          <a:extLst>
            <a:ext uri="{FF2B5EF4-FFF2-40B4-BE49-F238E27FC236}">
              <a16:creationId xmlns="" xmlns:a16="http://schemas.microsoft.com/office/drawing/2014/main" id="{00000000-0008-0000-0500-000077000000}"/>
            </a:ext>
          </a:extLst>
        </xdr:cNvPr>
        <xdr:cNvSpPr txBox="1"/>
      </xdr:nvSpPr>
      <xdr:spPr>
        <a:xfrm>
          <a:off x="2527300" y="68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115423</xdr:rowOff>
    </xdr:from>
    <xdr:to>
      <xdr:col>5</xdr:col>
      <xdr:colOff>34925</xdr:colOff>
      <xdr:row>35</xdr:row>
      <xdr:rowOff>217023</xdr:rowOff>
    </xdr:to>
    <xdr:sp macro="" textlink="">
      <xdr:nvSpPr>
        <xdr:cNvPr id="125" name="円/楕円 124">
          <a:extLst>
            <a:ext uri="{FF2B5EF4-FFF2-40B4-BE49-F238E27FC236}">
              <a16:creationId xmlns="" xmlns:a16="http://schemas.microsoft.com/office/drawing/2014/main" id="{00000000-0008-0000-0500-00007D000000}"/>
            </a:ext>
          </a:extLst>
        </xdr:cNvPr>
        <xdr:cNvSpPr/>
      </xdr:nvSpPr>
      <xdr:spPr bwMode="auto">
        <a:xfrm>
          <a:off x="5600700" y="6725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303400</xdr:rowOff>
    </xdr:from>
    <xdr:ext cx="762000" cy="259045"/>
    <xdr:sp macro="" textlink="">
      <xdr:nvSpPr>
        <xdr:cNvPr id="126" name="人口1人当たり決算額の推移該当値テキスト445">
          <a:extLst>
            <a:ext uri="{FF2B5EF4-FFF2-40B4-BE49-F238E27FC236}">
              <a16:creationId xmlns="" xmlns:a16="http://schemas.microsoft.com/office/drawing/2014/main" id="{00000000-0008-0000-0500-00007E000000}"/>
            </a:ext>
          </a:extLst>
        </xdr:cNvPr>
        <xdr:cNvSpPr txBox="1"/>
      </xdr:nvSpPr>
      <xdr:spPr>
        <a:xfrm>
          <a:off x="5740400" y="657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53,921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147578</xdr:rowOff>
    </xdr:from>
    <xdr:to>
      <xdr:col>4</xdr:col>
      <xdr:colOff>520700</xdr:colOff>
      <xdr:row>35</xdr:row>
      <xdr:rowOff>249178</xdr:rowOff>
    </xdr:to>
    <xdr:sp macro="" textlink="">
      <xdr:nvSpPr>
        <xdr:cNvPr id="127" name="円/楕円 126">
          <a:extLst>
            <a:ext uri="{FF2B5EF4-FFF2-40B4-BE49-F238E27FC236}">
              <a16:creationId xmlns="" xmlns:a16="http://schemas.microsoft.com/office/drawing/2014/main" id="{00000000-0008-0000-0500-00007F000000}"/>
            </a:ext>
          </a:extLst>
        </xdr:cNvPr>
        <xdr:cNvSpPr/>
      </xdr:nvSpPr>
      <xdr:spPr bwMode="auto">
        <a:xfrm>
          <a:off x="4953000" y="6757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259355</xdr:rowOff>
    </xdr:from>
    <xdr:ext cx="7366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4622800" y="652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46,888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43259</xdr:rowOff>
    </xdr:from>
    <xdr:to>
      <xdr:col>3</xdr:col>
      <xdr:colOff>955675</xdr:colOff>
      <xdr:row>35</xdr:row>
      <xdr:rowOff>144859</xdr:rowOff>
    </xdr:to>
    <xdr:sp macro="" textlink="">
      <xdr:nvSpPr>
        <xdr:cNvPr id="129" name="円/楕円 128">
          <a:extLst>
            <a:ext uri="{FF2B5EF4-FFF2-40B4-BE49-F238E27FC236}">
              <a16:creationId xmlns="" xmlns:a16="http://schemas.microsoft.com/office/drawing/2014/main" id="{00000000-0008-0000-0500-000081000000}"/>
            </a:ext>
          </a:extLst>
        </xdr:cNvPr>
        <xdr:cNvSpPr/>
      </xdr:nvSpPr>
      <xdr:spPr bwMode="auto">
        <a:xfrm>
          <a:off x="4254500" y="6653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155036</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3924300" y="642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69,705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15013</xdr:rowOff>
    </xdr:from>
    <xdr:to>
      <xdr:col>3</xdr:col>
      <xdr:colOff>257175</xdr:colOff>
      <xdr:row>35</xdr:row>
      <xdr:rowOff>116613</xdr:rowOff>
    </xdr:to>
    <xdr:sp macro="" textlink="">
      <xdr:nvSpPr>
        <xdr:cNvPr id="131" name="円/楕円 130">
          <a:extLst>
            <a:ext uri="{FF2B5EF4-FFF2-40B4-BE49-F238E27FC236}">
              <a16:creationId xmlns="" xmlns:a16="http://schemas.microsoft.com/office/drawing/2014/main" id="{00000000-0008-0000-0500-000083000000}"/>
            </a:ext>
          </a:extLst>
        </xdr:cNvPr>
        <xdr:cNvSpPr/>
      </xdr:nvSpPr>
      <xdr:spPr bwMode="auto">
        <a:xfrm>
          <a:off x="3556000" y="6625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126790</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3225800" y="639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75,883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100437</xdr:rowOff>
    </xdr:from>
    <xdr:to>
      <xdr:col>2</xdr:col>
      <xdr:colOff>692150</xdr:colOff>
      <xdr:row>35</xdr:row>
      <xdr:rowOff>202037</xdr:rowOff>
    </xdr:to>
    <xdr:sp macro="" textlink="">
      <xdr:nvSpPr>
        <xdr:cNvPr id="133" name="円/楕円 132">
          <a:extLst>
            <a:ext uri="{FF2B5EF4-FFF2-40B4-BE49-F238E27FC236}">
              <a16:creationId xmlns="" xmlns:a16="http://schemas.microsoft.com/office/drawing/2014/main" id="{00000000-0008-0000-0500-000085000000}"/>
            </a:ext>
          </a:extLst>
        </xdr:cNvPr>
        <xdr:cNvSpPr/>
      </xdr:nvSpPr>
      <xdr:spPr bwMode="auto">
        <a:xfrm>
          <a:off x="2857500" y="6710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212214</xdr:rowOff>
    </xdr:from>
    <xdr:ext cx="7620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2527300" y="64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沖縄県南大東村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1,281
1,247
30.53
4,351,285
4,236,603
37,468
1,279,472
2,881,970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a:extLst>
            <a:ext uri="{FF2B5EF4-FFF2-40B4-BE49-F238E27FC236}">
              <a16:creationId xmlns="" xmlns:a16="http://schemas.microsoft.com/office/drawing/2014/main" id="{00000000-0008-0000-0600-00003B000000}"/>
            </a:ext>
          </a:extLst>
        </xdr:cNvPr>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a:extLst>
            <a:ext uri="{FF2B5EF4-FFF2-40B4-BE49-F238E27FC236}">
              <a16:creationId xmlns="" xmlns:a16="http://schemas.microsoft.com/office/drawing/2014/main" id="{00000000-0008-0000-0600-00003D000000}"/>
            </a:ext>
          </a:extLst>
        </xdr:cNvPr>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136487</xdr:rowOff>
    </xdr:from>
    <xdr:to>
      <xdr:col>6</xdr:col>
      <xdr:colOff>511175</xdr:colOff>
      <xdr:row>35</xdr:row>
      <xdr:rowOff>145030</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a:off x="3797300" y="6137237"/>
          <a:ext cx="838200" cy="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a:extLst>
            <a:ext uri="{FF2B5EF4-FFF2-40B4-BE49-F238E27FC236}">
              <a16:creationId xmlns="" xmlns:a16="http://schemas.microsoft.com/office/drawing/2014/main" id="{00000000-0008-0000-0600-000040000000}"/>
            </a:ext>
          </a:extLst>
        </xdr:cNvPr>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a:extLst>
            <a:ext uri="{FF2B5EF4-FFF2-40B4-BE49-F238E27FC236}">
              <a16:creationId xmlns="" xmlns:a16="http://schemas.microsoft.com/office/drawing/2014/main" id="{00000000-0008-0000-0600-000041000000}"/>
            </a:ext>
          </a:extLst>
        </xdr:cNvPr>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91825</xdr:rowOff>
    </xdr:from>
    <xdr:to>
      <xdr:col>5</xdr:col>
      <xdr:colOff>358775</xdr:colOff>
      <xdr:row>35</xdr:row>
      <xdr:rowOff>136487</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a:off x="2908300" y="6092575"/>
          <a:ext cx="889000" cy="4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a:extLst>
            <a:ext uri="{FF2B5EF4-FFF2-40B4-BE49-F238E27FC236}">
              <a16:creationId xmlns="" xmlns:a16="http://schemas.microsoft.com/office/drawing/2014/main" id="{00000000-0008-0000-0600-000043000000}"/>
            </a:ext>
          </a:extLst>
        </xdr:cNvPr>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91825</xdr:rowOff>
    </xdr:from>
    <xdr:to>
      <xdr:col>4</xdr:col>
      <xdr:colOff>155575</xdr:colOff>
      <xdr:row>35</xdr:row>
      <xdr:rowOff>131297</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flipV="1">
          <a:off x="2019300" y="6092575"/>
          <a:ext cx="889000" cy="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a:extLst>
            <a:ext uri="{FF2B5EF4-FFF2-40B4-BE49-F238E27FC236}">
              <a16:creationId xmlns="" xmlns:a16="http://schemas.microsoft.com/office/drawing/2014/main" id="{00000000-0008-0000-0600-000046000000}"/>
            </a:ext>
          </a:extLst>
        </xdr:cNvPr>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89225</xdr:rowOff>
    </xdr:from>
    <xdr:to>
      <xdr:col>2</xdr:col>
      <xdr:colOff>638175</xdr:colOff>
      <xdr:row>35</xdr:row>
      <xdr:rowOff>131297</xdr:rowOff>
    </xdr:to>
    <xdr:cxnSp macro="">
      <xdr:nvCxnSpPr>
        <xdr:cNvPr id="72" name="直線コネクタ 71">
          <a:extLst>
            <a:ext uri="{FF2B5EF4-FFF2-40B4-BE49-F238E27FC236}">
              <a16:creationId xmlns="" xmlns:a16="http://schemas.microsoft.com/office/drawing/2014/main" id="{00000000-0008-0000-0600-000048000000}"/>
            </a:ext>
          </a:extLst>
        </xdr:cNvPr>
        <xdr:cNvCxnSpPr/>
      </xdr:nvCxnSpPr>
      <xdr:spPr>
        <a:xfrm>
          <a:off x="1130300" y="6089975"/>
          <a:ext cx="889000" cy="4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a:extLst>
            <a:ext uri="{FF2B5EF4-FFF2-40B4-BE49-F238E27FC236}">
              <a16:creationId xmlns="" xmlns:a16="http://schemas.microsoft.com/office/drawing/2014/main" id="{00000000-0008-0000-0600-000049000000}"/>
            </a:ext>
          </a:extLst>
        </xdr:cNvPr>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a:extLst>
            <a:ext uri="{FF2B5EF4-FFF2-40B4-BE49-F238E27FC236}">
              <a16:creationId xmlns="" xmlns:a16="http://schemas.microsoft.com/office/drawing/2014/main" id="{00000000-0008-0000-0600-00004B000000}"/>
            </a:ext>
          </a:extLst>
        </xdr:cNvPr>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94230</xdr:rowOff>
    </xdr:from>
    <xdr:to>
      <xdr:col>6</xdr:col>
      <xdr:colOff>561975</xdr:colOff>
      <xdr:row>36</xdr:row>
      <xdr:rowOff>24380</xdr:rowOff>
    </xdr:to>
    <xdr:sp macro="" textlink="">
      <xdr:nvSpPr>
        <xdr:cNvPr id="82" name="円/楕円 81">
          <a:extLst>
            <a:ext uri="{FF2B5EF4-FFF2-40B4-BE49-F238E27FC236}">
              <a16:creationId xmlns="" xmlns:a16="http://schemas.microsoft.com/office/drawing/2014/main" id="{00000000-0008-0000-0600-000052000000}"/>
            </a:ext>
          </a:extLst>
        </xdr:cNvPr>
        <xdr:cNvSpPr/>
      </xdr:nvSpPr>
      <xdr:spPr>
        <a:xfrm>
          <a:off x="4584700" y="609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117107</xdr:rowOff>
    </xdr:from>
    <xdr:ext cx="599010" cy="259045"/>
    <xdr:sp macro="" textlink="">
      <xdr:nvSpPr>
        <xdr:cNvPr id="83" name="人件費該当値テキスト">
          <a:extLst>
            <a:ext uri="{FF2B5EF4-FFF2-40B4-BE49-F238E27FC236}">
              <a16:creationId xmlns="" xmlns:a16="http://schemas.microsoft.com/office/drawing/2014/main" id="{00000000-0008-0000-0600-000053000000}"/>
            </a:ext>
          </a:extLst>
        </xdr:cNvPr>
        <xdr:cNvSpPr txBox="1"/>
      </xdr:nvSpPr>
      <xdr:spPr>
        <a:xfrm>
          <a:off x="4686300" y="5946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295,868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85687</xdr:rowOff>
    </xdr:from>
    <xdr:to>
      <xdr:col>5</xdr:col>
      <xdr:colOff>409575</xdr:colOff>
      <xdr:row>36</xdr:row>
      <xdr:rowOff>15837</xdr:rowOff>
    </xdr:to>
    <xdr:sp macro="" textlink="">
      <xdr:nvSpPr>
        <xdr:cNvPr id="84" name="円/楕円 83">
          <a:extLst>
            <a:ext uri="{FF2B5EF4-FFF2-40B4-BE49-F238E27FC236}">
              <a16:creationId xmlns="" xmlns:a16="http://schemas.microsoft.com/office/drawing/2014/main" id="{00000000-0008-0000-0600-000054000000}"/>
            </a:ext>
          </a:extLst>
        </xdr:cNvPr>
        <xdr:cNvSpPr/>
      </xdr:nvSpPr>
      <xdr:spPr>
        <a:xfrm>
          <a:off x="3746500" y="608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32364</xdr:rowOff>
    </xdr:from>
    <xdr:ext cx="599010"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3497794" y="5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298,484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41025</xdr:rowOff>
    </xdr:from>
    <xdr:to>
      <xdr:col>4</xdr:col>
      <xdr:colOff>206375</xdr:colOff>
      <xdr:row>35</xdr:row>
      <xdr:rowOff>142625</xdr:rowOff>
    </xdr:to>
    <xdr:sp macro="" textlink="">
      <xdr:nvSpPr>
        <xdr:cNvPr id="86" name="円/楕円 85">
          <a:extLst>
            <a:ext uri="{FF2B5EF4-FFF2-40B4-BE49-F238E27FC236}">
              <a16:creationId xmlns="" xmlns:a16="http://schemas.microsoft.com/office/drawing/2014/main" id="{00000000-0008-0000-0600-000056000000}"/>
            </a:ext>
          </a:extLst>
        </xdr:cNvPr>
        <xdr:cNvSpPr/>
      </xdr:nvSpPr>
      <xdr:spPr>
        <a:xfrm>
          <a:off x="2857500" y="60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159152</xdr:rowOff>
    </xdr:from>
    <xdr:ext cx="599010"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2608794" y="581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312,160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80497</xdr:rowOff>
    </xdr:from>
    <xdr:to>
      <xdr:col>3</xdr:col>
      <xdr:colOff>3175</xdr:colOff>
      <xdr:row>36</xdr:row>
      <xdr:rowOff>10647</xdr:rowOff>
    </xdr:to>
    <xdr:sp macro="" textlink="">
      <xdr:nvSpPr>
        <xdr:cNvPr id="88" name="円/楕円 87">
          <a:extLst>
            <a:ext uri="{FF2B5EF4-FFF2-40B4-BE49-F238E27FC236}">
              <a16:creationId xmlns="" xmlns:a16="http://schemas.microsoft.com/office/drawing/2014/main" id="{00000000-0008-0000-0600-000058000000}"/>
            </a:ext>
          </a:extLst>
        </xdr:cNvPr>
        <xdr:cNvSpPr/>
      </xdr:nvSpPr>
      <xdr:spPr>
        <a:xfrm>
          <a:off x="1968500" y="608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27174</xdr:rowOff>
    </xdr:from>
    <xdr:ext cx="599010"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1719794" y="585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300,073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38425</xdr:rowOff>
    </xdr:from>
    <xdr:to>
      <xdr:col>1</xdr:col>
      <xdr:colOff>485775</xdr:colOff>
      <xdr:row>35</xdr:row>
      <xdr:rowOff>140025</xdr:rowOff>
    </xdr:to>
    <xdr:sp macro="" textlink="">
      <xdr:nvSpPr>
        <xdr:cNvPr id="90" name="円/楕円 89">
          <a:extLst>
            <a:ext uri="{FF2B5EF4-FFF2-40B4-BE49-F238E27FC236}">
              <a16:creationId xmlns="" xmlns:a16="http://schemas.microsoft.com/office/drawing/2014/main" id="{00000000-0008-0000-0600-00005A000000}"/>
            </a:ext>
          </a:extLst>
        </xdr:cNvPr>
        <xdr:cNvSpPr/>
      </xdr:nvSpPr>
      <xdr:spPr>
        <a:xfrm>
          <a:off x="1079500" y="603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156552</xdr:rowOff>
    </xdr:from>
    <xdr:ext cx="599010" cy="259045"/>
    <xdr:sp macro="" textlink="">
      <xdr:nvSpPr>
        <xdr:cNvPr id="91" name="テキスト ボックス 90">
          <a:extLst>
            <a:ext uri="{FF2B5EF4-FFF2-40B4-BE49-F238E27FC236}">
              <a16:creationId xmlns="" xmlns:a16="http://schemas.microsoft.com/office/drawing/2014/main" id="{00000000-0008-0000-0600-00005B000000}"/>
            </a:ext>
          </a:extLst>
        </xdr:cNvPr>
        <xdr:cNvSpPr txBox="1"/>
      </xdr:nvSpPr>
      <xdr:spPr>
        <a:xfrm>
          <a:off x="830794" y="581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312,956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a:extLst>
            <a:ext uri="{FF2B5EF4-FFF2-40B4-BE49-F238E27FC236}">
              <a16:creationId xmlns=""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a:extLst>
            <a:ext uri="{FF2B5EF4-FFF2-40B4-BE49-F238E27FC236}">
              <a16:creationId xmlns="" xmlns:a16="http://schemas.microsoft.com/office/drawing/2014/main" id="{00000000-0008-0000-0600-000076000000}"/>
            </a:ext>
          </a:extLst>
        </xdr:cNvPr>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a:extLst>
            <a:ext uri="{FF2B5EF4-FFF2-40B4-BE49-F238E27FC236}">
              <a16:creationId xmlns="" xmlns:a16="http://schemas.microsoft.com/office/drawing/2014/main" id="{00000000-0008-0000-0600-000078000000}"/>
            </a:ext>
          </a:extLst>
        </xdr:cNvPr>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101205</xdr:rowOff>
    </xdr:from>
    <xdr:to>
      <xdr:col>6</xdr:col>
      <xdr:colOff>511175</xdr:colOff>
      <xdr:row>56</xdr:row>
      <xdr:rowOff>165675</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a:off x="3797300" y="9702405"/>
          <a:ext cx="838200" cy="6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a:extLst>
            <a:ext uri="{FF2B5EF4-FFF2-40B4-BE49-F238E27FC236}">
              <a16:creationId xmlns="" xmlns:a16="http://schemas.microsoft.com/office/drawing/2014/main" id="{00000000-0008-0000-0600-00007B000000}"/>
            </a:ext>
          </a:extLst>
        </xdr:cNvPr>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a:extLst>
            <a:ext uri="{FF2B5EF4-FFF2-40B4-BE49-F238E27FC236}">
              <a16:creationId xmlns="" xmlns:a16="http://schemas.microsoft.com/office/drawing/2014/main" id="{00000000-0008-0000-0600-00007C000000}"/>
            </a:ext>
          </a:extLst>
        </xdr:cNvPr>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101205</xdr:rowOff>
    </xdr:from>
    <xdr:to>
      <xdr:col>5</xdr:col>
      <xdr:colOff>358775</xdr:colOff>
      <xdr:row>56</xdr:row>
      <xdr:rowOff>149298</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2908300" y="9702405"/>
          <a:ext cx="889000" cy="4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a:extLst>
            <a:ext uri="{FF2B5EF4-FFF2-40B4-BE49-F238E27FC236}">
              <a16:creationId xmlns="" xmlns:a16="http://schemas.microsoft.com/office/drawing/2014/main" id="{00000000-0008-0000-0600-00007E000000}"/>
            </a:ext>
          </a:extLst>
        </xdr:cNvPr>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149298</xdr:rowOff>
    </xdr:from>
    <xdr:to>
      <xdr:col>4</xdr:col>
      <xdr:colOff>155575</xdr:colOff>
      <xdr:row>57</xdr:row>
      <xdr:rowOff>54220</xdr:rowOff>
    </xdr:to>
    <xdr:cxnSp macro="">
      <xdr:nvCxnSpPr>
        <xdr:cNvPr id="128" name="直線コネクタ 127">
          <a:extLst>
            <a:ext uri="{FF2B5EF4-FFF2-40B4-BE49-F238E27FC236}">
              <a16:creationId xmlns="" xmlns:a16="http://schemas.microsoft.com/office/drawing/2014/main" id="{00000000-0008-0000-0600-000080000000}"/>
            </a:ext>
          </a:extLst>
        </xdr:cNvPr>
        <xdr:cNvCxnSpPr/>
      </xdr:nvCxnSpPr>
      <xdr:spPr>
        <a:xfrm flipV="1">
          <a:off x="2019300" y="9750498"/>
          <a:ext cx="889000" cy="7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a:extLst>
            <a:ext uri="{FF2B5EF4-FFF2-40B4-BE49-F238E27FC236}">
              <a16:creationId xmlns="" xmlns:a16="http://schemas.microsoft.com/office/drawing/2014/main" id="{00000000-0008-0000-0600-000081000000}"/>
            </a:ext>
          </a:extLst>
        </xdr:cNvPr>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12316</xdr:rowOff>
    </xdr:from>
    <xdr:ext cx="599010"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2608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16112</xdr:rowOff>
    </xdr:from>
    <xdr:to>
      <xdr:col>2</xdr:col>
      <xdr:colOff>638175</xdr:colOff>
      <xdr:row>57</xdr:row>
      <xdr:rowOff>54220</xdr:rowOff>
    </xdr:to>
    <xdr:cxnSp macro="">
      <xdr:nvCxnSpPr>
        <xdr:cNvPr id="131" name="直線コネクタ 130">
          <a:extLst>
            <a:ext uri="{FF2B5EF4-FFF2-40B4-BE49-F238E27FC236}">
              <a16:creationId xmlns="" xmlns:a16="http://schemas.microsoft.com/office/drawing/2014/main" id="{00000000-0008-0000-0600-000083000000}"/>
            </a:ext>
          </a:extLst>
        </xdr:cNvPr>
        <xdr:cNvCxnSpPr/>
      </xdr:nvCxnSpPr>
      <xdr:spPr>
        <a:xfrm>
          <a:off x="1130300" y="9788762"/>
          <a:ext cx="889000" cy="3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a:extLst>
            <a:ext uri="{FF2B5EF4-FFF2-40B4-BE49-F238E27FC236}">
              <a16:creationId xmlns="" xmlns:a16="http://schemas.microsoft.com/office/drawing/2014/main" id="{00000000-0008-0000-0600-000084000000}"/>
            </a:ext>
          </a:extLst>
        </xdr:cNvPr>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1719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a:extLst>
            <a:ext uri="{FF2B5EF4-FFF2-40B4-BE49-F238E27FC236}">
              <a16:creationId xmlns="" xmlns:a16="http://schemas.microsoft.com/office/drawing/2014/main" id="{00000000-0008-0000-0600-000086000000}"/>
            </a:ext>
          </a:extLst>
        </xdr:cNvPr>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28797</xdr:rowOff>
    </xdr:from>
    <xdr:ext cx="59901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830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114875</xdr:rowOff>
    </xdr:from>
    <xdr:to>
      <xdr:col>6</xdr:col>
      <xdr:colOff>561975</xdr:colOff>
      <xdr:row>57</xdr:row>
      <xdr:rowOff>45025</xdr:rowOff>
    </xdr:to>
    <xdr:sp macro="" textlink="">
      <xdr:nvSpPr>
        <xdr:cNvPr id="141" name="円/楕円 140">
          <a:extLst>
            <a:ext uri="{FF2B5EF4-FFF2-40B4-BE49-F238E27FC236}">
              <a16:creationId xmlns="" xmlns:a16="http://schemas.microsoft.com/office/drawing/2014/main" id="{00000000-0008-0000-0600-00008D000000}"/>
            </a:ext>
          </a:extLst>
        </xdr:cNvPr>
        <xdr:cNvSpPr/>
      </xdr:nvSpPr>
      <xdr:spPr>
        <a:xfrm>
          <a:off x="4584700" y="971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137752</xdr:rowOff>
    </xdr:from>
    <xdr:ext cx="599010" cy="259045"/>
    <xdr:sp macro="" textlink="">
      <xdr:nvSpPr>
        <xdr:cNvPr id="142" name="物件費該当値テキスト">
          <a:extLst>
            <a:ext uri="{FF2B5EF4-FFF2-40B4-BE49-F238E27FC236}">
              <a16:creationId xmlns="" xmlns:a16="http://schemas.microsoft.com/office/drawing/2014/main" id="{00000000-0008-0000-0600-00008E000000}"/>
            </a:ext>
          </a:extLst>
        </xdr:cNvPr>
        <xdr:cNvSpPr txBox="1"/>
      </xdr:nvSpPr>
      <xdr:spPr>
        <a:xfrm>
          <a:off x="4686300" y="9567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274,092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50405</xdr:rowOff>
    </xdr:from>
    <xdr:to>
      <xdr:col>5</xdr:col>
      <xdr:colOff>409575</xdr:colOff>
      <xdr:row>56</xdr:row>
      <xdr:rowOff>152005</xdr:rowOff>
    </xdr:to>
    <xdr:sp macro="" textlink="">
      <xdr:nvSpPr>
        <xdr:cNvPr id="143" name="円/楕円 142">
          <a:extLst>
            <a:ext uri="{FF2B5EF4-FFF2-40B4-BE49-F238E27FC236}">
              <a16:creationId xmlns="" xmlns:a16="http://schemas.microsoft.com/office/drawing/2014/main" id="{00000000-0008-0000-0600-00008F000000}"/>
            </a:ext>
          </a:extLst>
        </xdr:cNvPr>
        <xdr:cNvSpPr/>
      </xdr:nvSpPr>
      <xdr:spPr>
        <a:xfrm>
          <a:off x="3746500" y="96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168532</xdr:rowOff>
    </xdr:from>
    <xdr:ext cx="599010"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3497794" y="9426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313,575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98498</xdr:rowOff>
    </xdr:from>
    <xdr:to>
      <xdr:col>4</xdr:col>
      <xdr:colOff>206375</xdr:colOff>
      <xdr:row>57</xdr:row>
      <xdr:rowOff>28648</xdr:rowOff>
    </xdr:to>
    <xdr:sp macro="" textlink="">
      <xdr:nvSpPr>
        <xdr:cNvPr id="145" name="円/楕円 144">
          <a:extLst>
            <a:ext uri="{FF2B5EF4-FFF2-40B4-BE49-F238E27FC236}">
              <a16:creationId xmlns="" xmlns:a16="http://schemas.microsoft.com/office/drawing/2014/main" id="{00000000-0008-0000-0600-000091000000}"/>
            </a:ext>
          </a:extLst>
        </xdr:cNvPr>
        <xdr:cNvSpPr/>
      </xdr:nvSpPr>
      <xdr:spPr>
        <a:xfrm>
          <a:off x="2857500" y="969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45175</xdr:rowOff>
    </xdr:from>
    <xdr:ext cx="599010" cy="259045"/>
    <xdr:sp macro="" textlink="">
      <xdr:nvSpPr>
        <xdr:cNvPr id="146" name="テキスト ボックス 145">
          <a:extLst>
            <a:ext uri="{FF2B5EF4-FFF2-40B4-BE49-F238E27FC236}">
              <a16:creationId xmlns="" xmlns:a16="http://schemas.microsoft.com/office/drawing/2014/main" id="{00000000-0008-0000-0600-000092000000}"/>
            </a:ext>
          </a:extLst>
        </xdr:cNvPr>
        <xdr:cNvSpPr txBox="1"/>
      </xdr:nvSpPr>
      <xdr:spPr>
        <a:xfrm>
          <a:off x="2608794" y="947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284,122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3420</xdr:rowOff>
    </xdr:from>
    <xdr:to>
      <xdr:col>3</xdr:col>
      <xdr:colOff>3175</xdr:colOff>
      <xdr:row>57</xdr:row>
      <xdr:rowOff>105020</xdr:rowOff>
    </xdr:to>
    <xdr:sp macro="" textlink="">
      <xdr:nvSpPr>
        <xdr:cNvPr id="147" name="円/楕円 146">
          <a:extLst>
            <a:ext uri="{FF2B5EF4-FFF2-40B4-BE49-F238E27FC236}">
              <a16:creationId xmlns="" xmlns:a16="http://schemas.microsoft.com/office/drawing/2014/main" id="{00000000-0008-0000-0600-000093000000}"/>
            </a:ext>
          </a:extLst>
        </xdr:cNvPr>
        <xdr:cNvSpPr/>
      </xdr:nvSpPr>
      <xdr:spPr>
        <a:xfrm>
          <a:off x="1968500" y="977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121547</xdr:rowOff>
    </xdr:from>
    <xdr:ext cx="599010" cy="259045"/>
    <xdr:sp macro="" textlink="">
      <xdr:nvSpPr>
        <xdr:cNvPr id="148" name="テキスト ボックス 147">
          <a:extLst>
            <a:ext uri="{FF2B5EF4-FFF2-40B4-BE49-F238E27FC236}">
              <a16:creationId xmlns="" xmlns:a16="http://schemas.microsoft.com/office/drawing/2014/main" id="{00000000-0008-0000-0600-000094000000}"/>
            </a:ext>
          </a:extLst>
        </xdr:cNvPr>
        <xdr:cNvSpPr txBox="1"/>
      </xdr:nvSpPr>
      <xdr:spPr>
        <a:xfrm>
          <a:off x="1719794" y="955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237,350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136762</xdr:rowOff>
    </xdr:from>
    <xdr:to>
      <xdr:col>1</xdr:col>
      <xdr:colOff>485775</xdr:colOff>
      <xdr:row>57</xdr:row>
      <xdr:rowOff>66912</xdr:rowOff>
    </xdr:to>
    <xdr:sp macro="" textlink="">
      <xdr:nvSpPr>
        <xdr:cNvPr id="149" name="円/楕円 148">
          <a:extLst>
            <a:ext uri="{FF2B5EF4-FFF2-40B4-BE49-F238E27FC236}">
              <a16:creationId xmlns="" xmlns:a16="http://schemas.microsoft.com/office/drawing/2014/main" id="{00000000-0008-0000-0600-000095000000}"/>
            </a:ext>
          </a:extLst>
        </xdr:cNvPr>
        <xdr:cNvSpPr/>
      </xdr:nvSpPr>
      <xdr:spPr>
        <a:xfrm>
          <a:off x="1079500" y="973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83439</xdr:rowOff>
    </xdr:from>
    <xdr:ext cx="599010" cy="259045"/>
    <xdr:sp macro="" textlink="">
      <xdr:nvSpPr>
        <xdr:cNvPr id="150" name="テキスト ボックス 149">
          <a:extLst>
            <a:ext uri="{FF2B5EF4-FFF2-40B4-BE49-F238E27FC236}">
              <a16:creationId xmlns="" xmlns:a16="http://schemas.microsoft.com/office/drawing/2014/main" id="{00000000-0008-0000-0600-000096000000}"/>
            </a:ext>
          </a:extLst>
        </xdr:cNvPr>
        <xdr:cNvSpPr txBox="1"/>
      </xdr:nvSpPr>
      <xdr:spPr>
        <a:xfrm>
          <a:off x="830794" y="951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260,688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a:extLst>
            <a:ext uri="{FF2B5EF4-FFF2-40B4-BE49-F238E27FC236}">
              <a16:creationId xmlns=""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a:extLst>
            <a:ext uri="{FF2B5EF4-FFF2-40B4-BE49-F238E27FC236}">
              <a16:creationId xmlns=""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a:extLst>
            <a:ext uri="{FF2B5EF4-FFF2-40B4-BE49-F238E27FC236}">
              <a16:creationId xmlns=""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a:extLst>
            <a:ext uri="{FF2B5EF4-FFF2-40B4-BE49-F238E27FC236}">
              <a16:creationId xmlns="" xmlns:a16="http://schemas.microsoft.com/office/drawing/2014/main" id="{00000000-0008-0000-0600-0000AF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a:extLst>
            <a:ext uri="{FF2B5EF4-FFF2-40B4-BE49-F238E27FC236}">
              <a16:creationId xmlns="" xmlns:a16="http://schemas.microsoft.com/office/drawing/2014/main" id="{00000000-0008-0000-0600-0000B1000000}"/>
            </a:ext>
          </a:extLst>
        </xdr:cNvPr>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a:extLst>
            <a:ext uri="{FF2B5EF4-FFF2-40B4-BE49-F238E27FC236}">
              <a16:creationId xmlns="" xmlns:a16="http://schemas.microsoft.com/office/drawing/2014/main" id="{00000000-0008-0000-0600-0000B2000000}"/>
            </a:ext>
          </a:extLst>
        </xdr:cNvPr>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159004</xdr:rowOff>
    </xdr:from>
    <xdr:to>
      <xdr:col>6</xdr:col>
      <xdr:colOff>511175</xdr:colOff>
      <xdr:row>78</xdr:row>
      <xdr:rowOff>64782</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flipV="1">
          <a:off x="3797300" y="13360654"/>
          <a:ext cx="838200" cy="7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a:extLst>
            <a:ext uri="{FF2B5EF4-FFF2-40B4-BE49-F238E27FC236}">
              <a16:creationId xmlns="" xmlns:a16="http://schemas.microsoft.com/office/drawing/2014/main" id="{00000000-0008-0000-0600-0000B4000000}"/>
            </a:ext>
          </a:extLst>
        </xdr:cNvPr>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a:extLst>
            <a:ext uri="{FF2B5EF4-FFF2-40B4-BE49-F238E27FC236}">
              <a16:creationId xmlns="" xmlns:a16="http://schemas.microsoft.com/office/drawing/2014/main" id="{00000000-0008-0000-0600-0000B5000000}"/>
            </a:ext>
          </a:extLst>
        </xdr:cNvPr>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114148</xdr:rowOff>
    </xdr:from>
    <xdr:to>
      <xdr:col>5</xdr:col>
      <xdr:colOff>358775</xdr:colOff>
      <xdr:row>78</xdr:row>
      <xdr:rowOff>64782</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a:off x="2908300" y="13315798"/>
          <a:ext cx="889000" cy="12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a:extLst>
            <a:ext uri="{FF2B5EF4-FFF2-40B4-BE49-F238E27FC236}">
              <a16:creationId xmlns="" xmlns:a16="http://schemas.microsoft.com/office/drawing/2014/main" id="{00000000-0008-0000-0600-0000B7000000}"/>
            </a:ext>
          </a:extLst>
        </xdr:cNvPr>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114148</xdr:rowOff>
    </xdr:from>
    <xdr:to>
      <xdr:col>4</xdr:col>
      <xdr:colOff>155575</xdr:colOff>
      <xdr:row>78</xdr:row>
      <xdr:rowOff>10821</xdr:rowOff>
    </xdr:to>
    <xdr:cxnSp macro="">
      <xdr:nvCxnSpPr>
        <xdr:cNvPr id="185" name="直線コネクタ 184">
          <a:extLst>
            <a:ext uri="{FF2B5EF4-FFF2-40B4-BE49-F238E27FC236}">
              <a16:creationId xmlns="" xmlns:a16="http://schemas.microsoft.com/office/drawing/2014/main" id="{00000000-0008-0000-0600-0000B9000000}"/>
            </a:ext>
          </a:extLst>
        </xdr:cNvPr>
        <xdr:cNvCxnSpPr/>
      </xdr:nvCxnSpPr>
      <xdr:spPr>
        <a:xfrm flipV="1">
          <a:off x="2019300" y="13315798"/>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a:extLst>
            <a:ext uri="{FF2B5EF4-FFF2-40B4-BE49-F238E27FC236}">
              <a16:creationId xmlns="" xmlns:a16="http://schemas.microsoft.com/office/drawing/2014/main" id="{00000000-0008-0000-0600-0000BA000000}"/>
            </a:ext>
          </a:extLst>
        </xdr:cNvPr>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130302</xdr:rowOff>
    </xdr:from>
    <xdr:to>
      <xdr:col>2</xdr:col>
      <xdr:colOff>638175</xdr:colOff>
      <xdr:row>78</xdr:row>
      <xdr:rowOff>10821</xdr:rowOff>
    </xdr:to>
    <xdr:cxnSp macro="">
      <xdr:nvCxnSpPr>
        <xdr:cNvPr id="188" name="直線コネクタ 187">
          <a:extLst>
            <a:ext uri="{FF2B5EF4-FFF2-40B4-BE49-F238E27FC236}">
              <a16:creationId xmlns="" xmlns:a16="http://schemas.microsoft.com/office/drawing/2014/main" id="{00000000-0008-0000-0600-0000BC000000}"/>
            </a:ext>
          </a:extLst>
        </xdr:cNvPr>
        <xdr:cNvCxnSpPr/>
      </xdr:nvCxnSpPr>
      <xdr:spPr>
        <a:xfrm>
          <a:off x="1130300" y="13331952"/>
          <a:ext cx="889000" cy="5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a:extLst>
            <a:ext uri="{FF2B5EF4-FFF2-40B4-BE49-F238E27FC236}">
              <a16:creationId xmlns="" xmlns:a16="http://schemas.microsoft.com/office/drawing/2014/main" id="{00000000-0008-0000-0600-0000BD000000}"/>
            </a:ext>
          </a:extLst>
        </xdr:cNvPr>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a:extLst>
            <a:ext uri="{FF2B5EF4-FFF2-40B4-BE49-F238E27FC236}">
              <a16:creationId xmlns="" xmlns:a16="http://schemas.microsoft.com/office/drawing/2014/main" id="{00000000-0008-0000-0600-0000BF000000}"/>
            </a:ext>
          </a:extLst>
        </xdr:cNvPr>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108204</xdr:rowOff>
    </xdr:from>
    <xdr:to>
      <xdr:col>6</xdr:col>
      <xdr:colOff>561975</xdr:colOff>
      <xdr:row>78</xdr:row>
      <xdr:rowOff>38354</xdr:rowOff>
    </xdr:to>
    <xdr:sp macro="" textlink="">
      <xdr:nvSpPr>
        <xdr:cNvPr id="198" name="円/楕円 197">
          <a:extLst>
            <a:ext uri="{FF2B5EF4-FFF2-40B4-BE49-F238E27FC236}">
              <a16:creationId xmlns="" xmlns:a16="http://schemas.microsoft.com/office/drawing/2014/main" id="{00000000-0008-0000-0600-0000C6000000}"/>
            </a:ext>
          </a:extLst>
        </xdr:cNvPr>
        <xdr:cNvSpPr/>
      </xdr:nvSpPr>
      <xdr:spPr>
        <a:xfrm>
          <a:off x="4584700" y="1330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86631</xdr:rowOff>
    </xdr:from>
    <xdr:ext cx="534377" cy="259045"/>
    <xdr:sp macro="" textlink="">
      <xdr:nvSpPr>
        <xdr:cNvPr id="199" name="維持補修費該当値テキスト">
          <a:extLst>
            <a:ext uri="{FF2B5EF4-FFF2-40B4-BE49-F238E27FC236}">
              <a16:creationId xmlns="" xmlns:a16="http://schemas.microsoft.com/office/drawing/2014/main" id="{00000000-0008-0000-0600-0000C7000000}"/>
            </a:ext>
          </a:extLst>
        </xdr:cNvPr>
        <xdr:cNvSpPr txBox="1"/>
      </xdr:nvSpPr>
      <xdr:spPr>
        <a:xfrm>
          <a:off x="4686300" y="1328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17,980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13982</xdr:rowOff>
    </xdr:from>
    <xdr:to>
      <xdr:col>5</xdr:col>
      <xdr:colOff>409575</xdr:colOff>
      <xdr:row>78</xdr:row>
      <xdr:rowOff>115582</xdr:rowOff>
    </xdr:to>
    <xdr:sp macro="" textlink="">
      <xdr:nvSpPr>
        <xdr:cNvPr id="200" name="円/楕円 199">
          <a:extLst>
            <a:ext uri="{FF2B5EF4-FFF2-40B4-BE49-F238E27FC236}">
              <a16:creationId xmlns="" xmlns:a16="http://schemas.microsoft.com/office/drawing/2014/main" id="{00000000-0008-0000-0600-0000C8000000}"/>
            </a:ext>
          </a:extLst>
        </xdr:cNvPr>
        <xdr:cNvSpPr/>
      </xdr:nvSpPr>
      <xdr:spPr>
        <a:xfrm>
          <a:off x="3746500" y="1338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106709</xdr:rowOff>
    </xdr:from>
    <xdr:ext cx="534377" cy="259045"/>
    <xdr:sp macro="" textlink="">
      <xdr:nvSpPr>
        <xdr:cNvPr id="201" name="テキスト ボックス 200">
          <a:extLst>
            <a:ext uri="{FF2B5EF4-FFF2-40B4-BE49-F238E27FC236}">
              <a16:creationId xmlns="" xmlns:a16="http://schemas.microsoft.com/office/drawing/2014/main" id="{00000000-0008-0000-0600-0000C9000000}"/>
            </a:ext>
          </a:extLst>
        </xdr:cNvPr>
        <xdr:cNvSpPr txBox="1"/>
      </xdr:nvSpPr>
      <xdr:spPr>
        <a:xfrm>
          <a:off x="3530111" y="1347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63348</xdr:rowOff>
    </xdr:from>
    <xdr:to>
      <xdr:col>4</xdr:col>
      <xdr:colOff>206375</xdr:colOff>
      <xdr:row>77</xdr:row>
      <xdr:rowOff>164948</xdr:rowOff>
    </xdr:to>
    <xdr:sp macro="" textlink="">
      <xdr:nvSpPr>
        <xdr:cNvPr id="202" name="円/楕円 201">
          <a:extLst>
            <a:ext uri="{FF2B5EF4-FFF2-40B4-BE49-F238E27FC236}">
              <a16:creationId xmlns="" xmlns:a16="http://schemas.microsoft.com/office/drawing/2014/main" id="{00000000-0008-0000-0600-0000CA000000}"/>
            </a:ext>
          </a:extLst>
        </xdr:cNvPr>
        <xdr:cNvSpPr/>
      </xdr:nvSpPr>
      <xdr:spPr>
        <a:xfrm>
          <a:off x="2857500" y="1326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156075</xdr:rowOff>
    </xdr:from>
    <xdr:ext cx="534377" cy="259045"/>
    <xdr:sp macro="" textlink="">
      <xdr:nvSpPr>
        <xdr:cNvPr id="203" name="テキスト ボックス 202">
          <a:extLst>
            <a:ext uri="{FF2B5EF4-FFF2-40B4-BE49-F238E27FC236}">
              <a16:creationId xmlns="" xmlns:a16="http://schemas.microsoft.com/office/drawing/2014/main" id="{00000000-0008-0000-0600-0000CB000000}"/>
            </a:ext>
          </a:extLst>
        </xdr:cNvPr>
        <xdr:cNvSpPr txBox="1"/>
      </xdr:nvSpPr>
      <xdr:spPr>
        <a:xfrm>
          <a:off x="2641111" y="1335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21,512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131471</xdr:rowOff>
    </xdr:from>
    <xdr:to>
      <xdr:col>3</xdr:col>
      <xdr:colOff>3175</xdr:colOff>
      <xdr:row>78</xdr:row>
      <xdr:rowOff>61621</xdr:rowOff>
    </xdr:to>
    <xdr:sp macro="" textlink="">
      <xdr:nvSpPr>
        <xdr:cNvPr id="204" name="円/楕円 203">
          <a:extLst>
            <a:ext uri="{FF2B5EF4-FFF2-40B4-BE49-F238E27FC236}">
              <a16:creationId xmlns="" xmlns:a16="http://schemas.microsoft.com/office/drawing/2014/main" id="{00000000-0008-0000-0600-0000CC000000}"/>
            </a:ext>
          </a:extLst>
        </xdr:cNvPr>
        <xdr:cNvSpPr/>
      </xdr:nvSpPr>
      <xdr:spPr>
        <a:xfrm>
          <a:off x="1968500" y="1333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52748</xdr:rowOff>
    </xdr:from>
    <xdr:ext cx="534377" cy="259045"/>
    <xdr:sp macro="" textlink="">
      <xdr:nvSpPr>
        <xdr:cNvPr id="205" name="テキスト ボックス 204">
          <a:extLst>
            <a:ext uri="{FF2B5EF4-FFF2-40B4-BE49-F238E27FC236}">
              <a16:creationId xmlns="" xmlns:a16="http://schemas.microsoft.com/office/drawing/2014/main" id="{00000000-0008-0000-0600-0000CD000000}"/>
            </a:ext>
          </a:extLst>
        </xdr:cNvPr>
        <xdr:cNvSpPr txBox="1"/>
      </xdr:nvSpPr>
      <xdr:spPr>
        <a:xfrm>
          <a:off x="1752111" y="1342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79502</xdr:rowOff>
    </xdr:from>
    <xdr:to>
      <xdr:col>1</xdr:col>
      <xdr:colOff>485775</xdr:colOff>
      <xdr:row>78</xdr:row>
      <xdr:rowOff>9652</xdr:rowOff>
    </xdr:to>
    <xdr:sp macro="" textlink="">
      <xdr:nvSpPr>
        <xdr:cNvPr id="206" name="円/楕円 205">
          <a:extLst>
            <a:ext uri="{FF2B5EF4-FFF2-40B4-BE49-F238E27FC236}">
              <a16:creationId xmlns="" xmlns:a16="http://schemas.microsoft.com/office/drawing/2014/main" id="{00000000-0008-0000-0600-0000CE000000}"/>
            </a:ext>
          </a:extLst>
        </xdr:cNvPr>
        <xdr:cNvSpPr/>
      </xdr:nvSpPr>
      <xdr:spPr>
        <a:xfrm>
          <a:off x="1079500" y="1328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779</xdr:rowOff>
    </xdr:from>
    <xdr:ext cx="534377" cy="259045"/>
    <xdr:sp macro="" textlink="">
      <xdr:nvSpPr>
        <xdr:cNvPr id="207" name="テキスト ボックス 206">
          <a:extLst>
            <a:ext uri="{FF2B5EF4-FFF2-40B4-BE49-F238E27FC236}">
              <a16:creationId xmlns="" xmlns:a16="http://schemas.microsoft.com/office/drawing/2014/main" id="{00000000-0008-0000-0600-0000CF000000}"/>
            </a:ext>
          </a:extLst>
        </xdr:cNvPr>
        <xdr:cNvSpPr txBox="1"/>
      </xdr:nvSpPr>
      <xdr:spPr>
        <a:xfrm>
          <a:off x="863111" y="133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a:extLst>
            <a:ext uri="{FF2B5EF4-FFF2-40B4-BE49-F238E27FC236}">
              <a16:creationId xmlns=""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a:extLst>
            <a:ext uri="{FF2B5EF4-FFF2-40B4-BE49-F238E27FC236}">
              <a16:creationId xmlns="" xmlns:a16="http://schemas.microsoft.com/office/drawing/2014/main" id="{00000000-0008-0000-0600-0000EB000000}"/>
            </a:ext>
          </a:extLst>
        </xdr:cNvPr>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a:extLst>
            <a:ext uri="{FF2B5EF4-FFF2-40B4-BE49-F238E27FC236}">
              <a16:creationId xmlns="" xmlns:a16="http://schemas.microsoft.com/office/drawing/2014/main" id="{00000000-0008-0000-0600-0000ED000000}"/>
            </a:ext>
          </a:extLst>
        </xdr:cNvPr>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a:extLst>
            <a:ext uri="{FF2B5EF4-FFF2-40B4-BE49-F238E27FC236}">
              <a16:creationId xmlns="" xmlns:a16="http://schemas.microsoft.com/office/drawing/2014/main" id="{00000000-0008-0000-0600-0000EE000000}"/>
            </a:ext>
          </a:extLst>
        </xdr:cNvPr>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106390</xdr:rowOff>
    </xdr:from>
    <xdr:to>
      <xdr:col>6</xdr:col>
      <xdr:colOff>511175</xdr:colOff>
      <xdr:row>97</xdr:row>
      <xdr:rowOff>165977</xdr:rowOff>
    </xdr:to>
    <xdr:cxnSp macro="">
      <xdr:nvCxnSpPr>
        <xdr:cNvPr id="239" name="直線コネクタ 238">
          <a:extLst>
            <a:ext uri="{FF2B5EF4-FFF2-40B4-BE49-F238E27FC236}">
              <a16:creationId xmlns="" xmlns:a16="http://schemas.microsoft.com/office/drawing/2014/main" id="{00000000-0008-0000-0600-0000EF000000}"/>
            </a:ext>
          </a:extLst>
        </xdr:cNvPr>
        <xdr:cNvCxnSpPr/>
      </xdr:nvCxnSpPr>
      <xdr:spPr>
        <a:xfrm flipV="1">
          <a:off x="3797300" y="16737040"/>
          <a:ext cx="838200" cy="5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a:extLst>
            <a:ext uri="{FF2B5EF4-FFF2-40B4-BE49-F238E27FC236}">
              <a16:creationId xmlns="" xmlns:a16="http://schemas.microsoft.com/office/drawing/2014/main" id="{00000000-0008-0000-0600-0000F0000000}"/>
            </a:ext>
          </a:extLst>
        </xdr:cNvPr>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a:extLst>
            <a:ext uri="{FF2B5EF4-FFF2-40B4-BE49-F238E27FC236}">
              <a16:creationId xmlns="" xmlns:a16="http://schemas.microsoft.com/office/drawing/2014/main" id="{00000000-0008-0000-0600-0000F1000000}"/>
            </a:ext>
          </a:extLst>
        </xdr:cNvPr>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161993</xdr:rowOff>
    </xdr:from>
    <xdr:to>
      <xdr:col>5</xdr:col>
      <xdr:colOff>358775</xdr:colOff>
      <xdr:row>97</xdr:row>
      <xdr:rowOff>165977</xdr:rowOff>
    </xdr:to>
    <xdr:cxnSp macro="">
      <xdr:nvCxnSpPr>
        <xdr:cNvPr id="242" name="直線コネクタ 241">
          <a:extLst>
            <a:ext uri="{FF2B5EF4-FFF2-40B4-BE49-F238E27FC236}">
              <a16:creationId xmlns="" xmlns:a16="http://schemas.microsoft.com/office/drawing/2014/main" id="{00000000-0008-0000-0600-0000F2000000}"/>
            </a:ext>
          </a:extLst>
        </xdr:cNvPr>
        <xdr:cNvCxnSpPr/>
      </xdr:nvCxnSpPr>
      <xdr:spPr>
        <a:xfrm>
          <a:off x="2908300" y="16792643"/>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a:extLst>
            <a:ext uri="{FF2B5EF4-FFF2-40B4-BE49-F238E27FC236}">
              <a16:creationId xmlns="" xmlns:a16="http://schemas.microsoft.com/office/drawing/2014/main" id="{00000000-0008-0000-0600-0000F3000000}"/>
            </a:ext>
          </a:extLst>
        </xdr:cNvPr>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161993</xdr:rowOff>
    </xdr:from>
    <xdr:to>
      <xdr:col>4</xdr:col>
      <xdr:colOff>155575</xdr:colOff>
      <xdr:row>97</xdr:row>
      <xdr:rowOff>164878</xdr:rowOff>
    </xdr:to>
    <xdr:cxnSp macro="">
      <xdr:nvCxnSpPr>
        <xdr:cNvPr id="245" name="直線コネクタ 244">
          <a:extLst>
            <a:ext uri="{FF2B5EF4-FFF2-40B4-BE49-F238E27FC236}">
              <a16:creationId xmlns="" xmlns:a16="http://schemas.microsoft.com/office/drawing/2014/main" id="{00000000-0008-0000-0600-0000F5000000}"/>
            </a:ext>
          </a:extLst>
        </xdr:cNvPr>
        <xdr:cNvCxnSpPr/>
      </xdr:nvCxnSpPr>
      <xdr:spPr>
        <a:xfrm flipV="1">
          <a:off x="2019300" y="16792643"/>
          <a:ext cx="889000" cy="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a:extLst>
            <a:ext uri="{FF2B5EF4-FFF2-40B4-BE49-F238E27FC236}">
              <a16:creationId xmlns="" xmlns:a16="http://schemas.microsoft.com/office/drawing/2014/main" id="{00000000-0008-0000-0600-0000F6000000}"/>
            </a:ext>
          </a:extLst>
        </xdr:cNvPr>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164878</xdr:rowOff>
    </xdr:from>
    <xdr:to>
      <xdr:col>2</xdr:col>
      <xdr:colOff>638175</xdr:colOff>
      <xdr:row>98</xdr:row>
      <xdr:rowOff>20479</xdr:rowOff>
    </xdr:to>
    <xdr:cxnSp macro="">
      <xdr:nvCxnSpPr>
        <xdr:cNvPr id="248" name="直線コネクタ 247">
          <a:extLst>
            <a:ext uri="{FF2B5EF4-FFF2-40B4-BE49-F238E27FC236}">
              <a16:creationId xmlns="" xmlns:a16="http://schemas.microsoft.com/office/drawing/2014/main" id="{00000000-0008-0000-0600-0000F8000000}"/>
            </a:ext>
          </a:extLst>
        </xdr:cNvPr>
        <xdr:cNvCxnSpPr/>
      </xdr:nvCxnSpPr>
      <xdr:spPr>
        <a:xfrm flipV="1">
          <a:off x="1130300" y="16795528"/>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a:extLst>
            <a:ext uri="{FF2B5EF4-FFF2-40B4-BE49-F238E27FC236}">
              <a16:creationId xmlns="" xmlns:a16="http://schemas.microsoft.com/office/drawing/2014/main" id="{00000000-0008-0000-0600-0000F9000000}"/>
            </a:ext>
          </a:extLst>
        </xdr:cNvPr>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a:extLst>
            <a:ext uri="{FF2B5EF4-FFF2-40B4-BE49-F238E27FC236}">
              <a16:creationId xmlns="" xmlns:a16="http://schemas.microsoft.com/office/drawing/2014/main" id="{00000000-0008-0000-0600-0000FB000000}"/>
            </a:ext>
          </a:extLst>
        </xdr:cNvPr>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55590</xdr:rowOff>
    </xdr:from>
    <xdr:to>
      <xdr:col>6</xdr:col>
      <xdr:colOff>561975</xdr:colOff>
      <xdr:row>97</xdr:row>
      <xdr:rowOff>157190</xdr:rowOff>
    </xdr:to>
    <xdr:sp macro="" textlink="">
      <xdr:nvSpPr>
        <xdr:cNvPr id="258" name="円/楕円 257">
          <a:extLst>
            <a:ext uri="{FF2B5EF4-FFF2-40B4-BE49-F238E27FC236}">
              <a16:creationId xmlns="" xmlns:a16="http://schemas.microsoft.com/office/drawing/2014/main" id="{00000000-0008-0000-0600-000002010000}"/>
            </a:ext>
          </a:extLst>
        </xdr:cNvPr>
        <xdr:cNvSpPr/>
      </xdr:nvSpPr>
      <xdr:spPr>
        <a:xfrm>
          <a:off x="4584700" y="1668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34017</xdr:rowOff>
    </xdr:from>
    <xdr:ext cx="534377" cy="259045"/>
    <xdr:sp macro="" textlink="">
      <xdr:nvSpPr>
        <xdr:cNvPr id="259" name="扶助費該当値テキスト">
          <a:extLst>
            <a:ext uri="{FF2B5EF4-FFF2-40B4-BE49-F238E27FC236}">
              <a16:creationId xmlns="" xmlns:a16="http://schemas.microsoft.com/office/drawing/2014/main" id="{00000000-0008-0000-0600-000003010000}"/>
            </a:ext>
          </a:extLst>
        </xdr:cNvPr>
        <xdr:cNvSpPr txBox="1"/>
      </xdr:nvSpPr>
      <xdr:spPr>
        <a:xfrm>
          <a:off x="4686300" y="1666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60,810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115177</xdr:rowOff>
    </xdr:from>
    <xdr:to>
      <xdr:col>5</xdr:col>
      <xdr:colOff>409575</xdr:colOff>
      <xdr:row>98</xdr:row>
      <xdr:rowOff>45327</xdr:rowOff>
    </xdr:to>
    <xdr:sp macro="" textlink="">
      <xdr:nvSpPr>
        <xdr:cNvPr id="260" name="円/楕円 259">
          <a:extLst>
            <a:ext uri="{FF2B5EF4-FFF2-40B4-BE49-F238E27FC236}">
              <a16:creationId xmlns="" xmlns:a16="http://schemas.microsoft.com/office/drawing/2014/main" id="{00000000-0008-0000-0600-000004010000}"/>
            </a:ext>
          </a:extLst>
        </xdr:cNvPr>
        <xdr:cNvSpPr/>
      </xdr:nvSpPr>
      <xdr:spPr>
        <a:xfrm>
          <a:off x="3746500" y="1674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36454</xdr:rowOff>
    </xdr:from>
    <xdr:ext cx="534377" cy="259045"/>
    <xdr:sp macro=""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3530111" y="1683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55,336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111193</xdr:rowOff>
    </xdr:from>
    <xdr:to>
      <xdr:col>4</xdr:col>
      <xdr:colOff>206375</xdr:colOff>
      <xdr:row>98</xdr:row>
      <xdr:rowOff>41343</xdr:rowOff>
    </xdr:to>
    <xdr:sp macro="" textlink="">
      <xdr:nvSpPr>
        <xdr:cNvPr id="262" name="円/楕円 261">
          <a:extLst>
            <a:ext uri="{FF2B5EF4-FFF2-40B4-BE49-F238E27FC236}">
              <a16:creationId xmlns="" xmlns:a16="http://schemas.microsoft.com/office/drawing/2014/main" id="{00000000-0008-0000-0600-000006010000}"/>
            </a:ext>
          </a:extLst>
        </xdr:cNvPr>
        <xdr:cNvSpPr/>
      </xdr:nvSpPr>
      <xdr:spPr>
        <a:xfrm>
          <a:off x="2857500" y="1674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32470</xdr:rowOff>
    </xdr:from>
    <xdr:ext cx="534377" cy="259045"/>
    <xdr:sp macro="" textlink="">
      <xdr:nvSpPr>
        <xdr:cNvPr id="263" name="テキスト ボックス 262">
          <a:extLst>
            <a:ext uri="{FF2B5EF4-FFF2-40B4-BE49-F238E27FC236}">
              <a16:creationId xmlns="" xmlns:a16="http://schemas.microsoft.com/office/drawing/2014/main" id="{00000000-0008-0000-0600-000007010000}"/>
            </a:ext>
          </a:extLst>
        </xdr:cNvPr>
        <xdr:cNvSpPr txBox="1"/>
      </xdr:nvSpPr>
      <xdr:spPr>
        <a:xfrm>
          <a:off x="2641111" y="168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55,702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114078</xdr:rowOff>
    </xdr:from>
    <xdr:to>
      <xdr:col>3</xdr:col>
      <xdr:colOff>3175</xdr:colOff>
      <xdr:row>98</xdr:row>
      <xdr:rowOff>44228</xdr:rowOff>
    </xdr:to>
    <xdr:sp macro="" textlink="">
      <xdr:nvSpPr>
        <xdr:cNvPr id="264" name="円/楕円 263">
          <a:extLst>
            <a:ext uri="{FF2B5EF4-FFF2-40B4-BE49-F238E27FC236}">
              <a16:creationId xmlns="" xmlns:a16="http://schemas.microsoft.com/office/drawing/2014/main" id="{00000000-0008-0000-0600-000008010000}"/>
            </a:ext>
          </a:extLst>
        </xdr:cNvPr>
        <xdr:cNvSpPr/>
      </xdr:nvSpPr>
      <xdr:spPr>
        <a:xfrm>
          <a:off x="1968500" y="167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35355</xdr:rowOff>
    </xdr:from>
    <xdr:ext cx="534377" cy="259045"/>
    <xdr:sp macro="" textlink="">
      <xdr:nvSpPr>
        <xdr:cNvPr id="265" name="テキスト ボックス 264">
          <a:extLst>
            <a:ext uri="{FF2B5EF4-FFF2-40B4-BE49-F238E27FC236}">
              <a16:creationId xmlns="" xmlns:a16="http://schemas.microsoft.com/office/drawing/2014/main" id="{00000000-0008-0000-0600-000009010000}"/>
            </a:ext>
          </a:extLst>
        </xdr:cNvPr>
        <xdr:cNvSpPr txBox="1"/>
      </xdr:nvSpPr>
      <xdr:spPr>
        <a:xfrm>
          <a:off x="1752111" y="1683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141129</xdr:rowOff>
    </xdr:from>
    <xdr:to>
      <xdr:col>1</xdr:col>
      <xdr:colOff>485775</xdr:colOff>
      <xdr:row>98</xdr:row>
      <xdr:rowOff>71279</xdr:rowOff>
    </xdr:to>
    <xdr:sp macro="" textlink="">
      <xdr:nvSpPr>
        <xdr:cNvPr id="266" name="円/楕円 265">
          <a:extLst>
            <a:ext uri="{FF2B5EF4-FFF2-40B4-BE49-F238E27FC236}">
              <a16:creationId xmlns="" xmlns:a16="http://schemas.microsoft.com/office/drawing/2014/main" id="{00000000-0008-0000-0600-00000A010000}"/>
            </a:ext>
          </a:extLst>
        </xdr:cNvPr>
        <xdr:cNvSpPr/>
      </xdr:nvSpPr>
      <xdr:spPr>
        <a:xfrm>
          <a:off x="1079500" y="1677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62406</xdr:rowOff>
    </xdr:from>
    <xdr:ext cx="534377" cy="259045"/>
    <xdr:sp macro="" textlink="">
      <xdr:nvSpPr>
        <xdr:cNvPr id="267" name="テキスト ボックス 266">
          <a:extLst>
            <a:ext uri="{FF2B5EF4-FFF2-40B4-BE49-F238E27FC236}">
              <a16:creationId xmlns="" xmlns:a16="http://schemas.microsoft.com/office/drawing/2014/main" id="{00000000-0008-0000-0600-00000B010000}"/>
            </a:ext>
          </a:extLst>
        </xdr:cNvPr>
        <xdr:cNvSpPr txBox="1"/>
      </xdr:nvSpPr>
      <xdr:spPr>
        <a:xfrm>
          <a:off x="863111" y="1686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a:extLst>
            <a:ext uri="{FF2B5EF4-FFF2-40B4-BE49-F238E27FC236}">
              <a16:creationId xmlns=""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a:extLst>
            <a:ext uri="{FF2B5EF4-FFF2-40B4-BE49-F238E27FC236}">
              <a16:creationId xmlns=""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a:extLst>
            <a:ext uri="{FF2B5EF4-FFF2-40B4-BE49-F238E27FC236}">
              <a16:creationId xmlns=""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a:extLst>
            <a:ext uri="{FF2B5EF4-FFF2-40B4-BE49-F238E27FC236}">
              <a16:creationId xmlns=""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a:extLst>
            <a:ext uri="{FF2B5EF4-FFF2-40B4-BE49-F238E27FC236}">
              <a16:creationId xmlns=""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a:extLst>
            <a:ext uri="{FF2B5EF4-FFF2-40B4-BE49-F238E27FC236}">
              <a16:creationId xmlns=""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a:extLst>
            <a:ext uri="{FF2B5EF4-FFF2-40B4-BE49-F238E27FC236}">
              <a16:creationId xmlns=""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a:extLst>
            <a:ext uri="{FF2B5EF4-FFF2-40B4-BE49-F238E27FC236}">
              <a16:creationId xmlns="" xmlns:a16="http://schemas.microsoft.com/office/drawing/2014/main" id="{00000000-0008-0000-0600-000026010000}"/>
            </a:ext>
          </a:extLst>
        </xdr:cNvPr>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a:extLst>
            <a:ext uri="{FF2B5EF4-FFF2-40B4-BE49-F238E27FC236}">
              <a16:creationId xmlns="" xmlns:a16="http://schemas.microsoft.com/office/drawing/2014/main" id="{00000000-0008-0000-0600-000028010000}"/>
            </a:ext>
          </a:extLst>
        </xdr:cNvPr>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157478</xdr:rowOff>
    </xdr:from>
    <xdr:to>
      <xdr:col>15</xdr:col>
      <xdr:colOff>180975</xdr:colOff>
      <xdr:row>35</xdr:row>
      <xdr:rowOff>159621</xdr:rowOff>
    </xdr:to>
    <xdr:cxnSp macro="">
      <xdr:nvCxnSpPr>
        <xdr:cNvPr id="298" name="直線コネクタ 297">
          <a:extLst>
            <a:ext uri="{FF2B5EF4-FFF2-40B4-BE49-F238E27FC236}">
              <a16:creationId xmlns="" xmlns:a16="http://schemas.microsoft.com/office/drawing/2014/main" id="{00000000-0008-0000-0600-00002A010000}"/>
            </a:ext>
          </a:extLst>
        </xdr:cNvPr>
        <xdr:cNvCxnSpPr/>
      </xdr:nvCxnSpPr>
      <xdr:spPr>
        <a:xfrm>
          <a:off x="9639300" y="6158228"/>
          <a:ext cx="838200" cy="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a:extLst>
            <a:ext uri="{FF2B5EF4-FFF2-40B4-BE49-F238E27FC236}">
              <a16:creationId xmlns="" xmlns:a16="http://schemas.microsoft.com/office/drawing/2014/main" id="{00000000-0008-0000-0600-00002B010000}"/>
            </a:ext>
          </a:extLst>
        </xdr:cNvPr>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a:extLst>
            <a:ext uri="{FF2B5EF4-FFF2-40B4-BE49-F238E27FC236}">
              <a16:creationId xmlns="" xmlns:a16="http://schemas.microsoft.com/office/drawing/2014/main" id="{00000000-0008-0000-0600-00002C010000}"/>
            </a:ext>
          </a:extLst>
        </xdr:cNvPr>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157478</xdr:rowOff>
    </xdr:from>
    <xdr:to>
      <xdr:col>14</xdr:col>
      <xdr:colOff>28575</xdr:colOff>
      <xdr:row>35</xdr:row>
      <xdr:rowOff>170150</xdr:rowOff>
    </xdr:to>
    <xdr:cxnSp macro="">
      <xdr:nvCxnSpPr>
        <xdr:cNvPr id="301" name="直線コネクタ 300">
          <a:extLst>
            <a:ext uri="{FF2B5EF4-FFF2-40B4-BE49-F238E27FC236}">
              <a16:creationId xmlns="" xmlns:a16="http://schemas.microsoft.com/office/drawing/2014/main" id="{00000000-0008-0000-0600-00002D010000}"/>
            </a:ext>
          </a:extLst>
        </xdr:cNvPr>
        <xdr:cNvCxnSpPr/>
      </xdr:nvCxnSpPr>
      <xdr:spPr>
        <a:xfrm flipV="1">
          <a:off x="8750300" y="6158228"/>
          <a:ext cx="889000" cy="1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a:extLst>
            <a:ext uri="{FF2B5EF4-FFF2-40B4-BE49-F238E27FC236}">
              <a16:creationId xmlns="" xmlns:a16="http://schemas.microsoft.com/office/drawing/2014/main" id="{00000000-0008-0000-0600-00002E010000}"/>
            </a:ext>
          </a:extLst>
        </xdr:cNvPr>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81876</xdr:rowOff>
    </xdr:from>
    <xdr:ext cx="599010"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9339794" y="625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170150</xdr:rowOff>
    </xdr:from>
    <xdr:to>
      <xdr:col>12</xdr:col>
      <xdr:colOff>511175</xdr:colOff>
      <xdr:row>36</xdr:row>
      <xdr:rowOff>17197</xdr:rowOff>
    </xdr:to>
    <xdr:cxnSp macro="">
      <xdr:nvCxnSpPr>
        <xdr:cNvPr id="304" name="直線コネクタ 303">
          <a:extLst>
            <a:ext uri="{FF2B5EF4-FFF2-40B4-BE49-F238E27FC236}">
              <a16:creationId xmlns="" xmlns:a16="http://schemas.microsoft.com/office/drawing/2014/main" id="{00000000-0008-0000-0600-000030010000}"/>
            </a:ext>
          </a:extLst>
        </xdr:cNvPr>
        <xdr:cNvCxnSpPr/>
      </xdr:nvCxnSpPr>
      <xdr:spPr>
        <a:xfrm flipV="1">
          <a:off x="7861300" y="6170900"/>
          <a:ext cx="889000" cy="1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a:extLst>
            <a:ext uri="{FF2B5EF4-FFF2-40B4-BE49-F238E27FC236}">
              <a16:creationId xmlns="" xmlns:a16="http://schemas.microsoft.com/office/drawing/2014/main" id="{00000000-0008-0000-0600-000031010000}"/>
            </a:ext>
          </a:extLst>
        </xdr:cNvPr>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101480</xdr:rowOff>
    </xdr:from>
    <xdr:ext cx="59901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8450794" y="627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17197</xdr:rowOff>
    </xdr:from>
    <xdr:to>
      <xdr:col>11</xdr:col>
      <xdr:colOff>307975</xdr:colOff>
      <xdr:row>36</xdr:row>
      <xdr:rowOff>37219</xdr:rowOff>
    </xdr:to>
    <xdr:cxnSp macro="">
      <xdr:nvCxnSpPr>
        <xdr:cNvPr id="307" name="直線コネクタ 306">
          <a:extLst>
            <a:ext uri="{FF2B5EF4-FFF2-40B4-BE49-F238E27FC236}">
              <a16:creationId xmlns="" xmlns:a16="http://schemas.microsoft.com/office/drawing/2014/main" id="{00000000-0008-0000-0600-000033010000}"/>
            </a:ext>
          </a:extLst>
        </xdr:cNvPr>
        <xdr:cNvCxnSpPr/>
      </xdr:nvCxnSpPr>
      <xdr:spPr>
        <a:xfrm flipV="1">
          <a:off x="6972300" y="6189397"/>
          <a:ext cx="889000" cy="2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a:extLst>
            <a:ext uri="{FF2B5EF4-FFF2-40B4-BE49-F238E27FC236}">
              <a16:creationId xmlns="" xmlns:a16="http://schemas.microsoft.com/office/drawing/2014/main" id="{00000000-0008-0000-0600-000034010000}"/>
            </a:ext>
          </a:extLst>
        </xdr:cNvPr>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139761</xdr:rowOff>
    </xdr:from>
    <xdr:ext cx="59901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7561794" y="63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a:extLst>
            <a:ext uri="{FF2B5EF4-FFF2-40B4-BE49-F238E27FC236}">
              <a16:creationId xmlns="" xmlns:a16="http://schemas.microsoft.com/office/drawing/2014/main" id="{00000000-0008-0000-0600-000036010000}"/>
            </a:ext>
          </a:extLst>
        </xdr:cNvPr>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167823</xdr:rowOff>
    </xdr:from>
    <xdr:ext cx="59901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6672794" y="634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108821</xdr:rowOff>
    </xdr:from>
    <xdr:to>
      <xdr:col>15</xdr:col>
      <xdr:colOff>231775</xdr:colOff>
      <xdr:row>36</xdr:row>
      <xdr:rowOff>38971</xdr:rowOff>
    </xdr:to>
    <xdr:sp macro="" textlink="">
      <xdr:nvSpPr>
        <xdr:cNvPr id="317" name="円/楕円 316">
          <a:extLst>
            <a:ext uri="{FF2B5EF4-FFF2-40B4-BE49-F238E27FC236}">
              <a16:creationId xmlns="" xmlns:a16="http://schemas.microsoft.com/office/drawing/2014/main" id="{00000000-0008-0000-0600-00003D010000}"/>
            </a:ext>
          </a:extLst>
        </xdr:cNvPr>
        <xdr:cNvSpPr/>
      </xdr:nvSpPr>
      <xdr:spPr>
        <a:xfrm>
          <a:off x="10426700" y="610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131698</xdr:rowOff>
    </xdr:from>
    <xdr:ext cx="599010" cy="259045"/>
    <xdr:sp macro="" textlink="">
      <xdr:nvSpPr>
        <xdr:cNvPr id="318" name="補助費等該当値テキスト">
          <a:extLst>
            <a:ext uri="{FF2B5EF4-FFF2-40B4-BE49-F238E27FC236}">
              <a16:creationId xmlns="" xmlns:a16="http://schemas.microsoft.com/office/drawing/2014/main" id="{00000000-0008-0000-0600-00003E010000}"/>
            </a:ext>
          </a:extLst>
        </xdr:cNvPr>
        <xdr:cNvSpPr txBox="1"/>
      </xdr:nvSpPr>
      <xdr:spPr>
        <a:xfrm>
          <a:off x="10528300" y="596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191,400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106678</xdr:rowOff>
    </xdr:from>
    <xdr:to>
      <xdr:col>14</xdr:col>
      <xdr:colOff>79375</xdr:colOff>
      <xdr:row>36</xdr:row>
      <xdr:rowOff>36828</xdr:rowOff>
    </xdr:to>
    <xdr:sp macro="" textlink="">
      <xdr:nvSpPr>
        <xdr:cNvPr id="319" name="円/楕円 318">
          <a:extLst>
            <a:ext uri="{FF2B5EF4-FFF2-40B4-BE49-F238E27FC236}">
              <a16:creationId xmlns="" xmlns:a16="http://schemas.microsoft.com/office/drawing/2014/main" id="{00000000-0008-0000-0600-00003F010000}"/>
            </a:ext>
          </a:extLst>
        </xdr:cNvPr>
        <xdr:cNvSpPr/>
      </xdr:nvSpPr>
      <xdr:spPr>
        <a:xfrm>
          <a:off x="9588500" y="610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53355</xdr:rowOff>
    </xdr:from>
    <xdr:ext cx="599010" cy="259045"/>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9339794" y="588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192,056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119350</xdr:rowOff>
    </xdr:from>
    <xdr:to>
      <xdr:col>12</xdr:col>
      <xdr:colOff>561975</xdr:colOff>
      <xdr:row>36</xdr:row>
      <xdr:rowOff>49500</xdr:rowOff>
    </xdr:to>
    <xdr:sp macro="" textlink="">
      <xdr:nvSpPr>
        <xdr:cNvPr id="321" name="円/楕円 320">
          <a:extLst>
            <a:ext uri="{FF2B5EF4-FFF2-40B4-BE49-F238E27FC236}">
              <a16:creationId xmlns="" xmlns:a16="http://schemas.microsoft.com/office/drawing/2014/main" id="{00000000-0008-0000-0600-000041010000}"/>
            </a:ext>
          </a:extLst>
        </xdr:cNvPr>
        <xdr:cNvSpPr/>
      </xdr:nvSpPr>
      <xdr:spPr>
        <a:xfrm>
          <a:off x="8699500" y="612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66027</xdr:rowOff>
    </xdr:from>
    <xdr:ext cx="599010" cy="259045"/>
    <xdr:sp macro="" textlink="">
      <xdr:nvSpPr>
        <xdr:cNvPr id="322" name="テキスト ボックス 321">
          <a:extLst>
            <a:ext uri="{FF2B5EF4-FFF2-40B4-BE49-F238E27FC236}">
              <a16:creationId xmlns="" xmlns:a16="http://schemas.microsoft.com/office/drawing/2014/main" id="{00000000-0008-0000-0600-000042010000}"/>
            </a:ext>
          </a:extLst>
        </xdr:cNvPr>
        <xdr:cNvSpPr txBox="1"/>
      </xdr:nvSpPr>
      <xdr:spPr>
        <a:xfrm>
          <a:off x="8450794" y="58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188,176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137847</xdr:rowOff>
    </xdr:from>
    <xdr:to>
      <xdr:col>11</xdr:col>
      <xdr:colOff>358775</xdr:colOff>
      <xdr:row>36</xdr:row>
      <xdr:rowOff>67997</xdr:rowOff>
    </xdr:to>
    <xdr:sp macro="" textlink="">
      <xdr:nvSpPr>
        <xdr:cNvPr id="323" name="円/楕円 322">
          <a:extLst>
            <a:ext uri="{FF2B5EF4-FFF2-40B4-BE49-F238E27FC236}">
              <a16:creationId xmlns="" xmlns:a16="http://schemas.microsoft.com/office/drawing/2014/main" id="{00000000-0008-0000-0600-000043010000}"/>
            </a:ext>
          </a:extLst>
        </xdr:cNvPr>
        <xdr:cNvSpPr/>
      </xdr:nvSpPr>
      <xdr:spPr>
        <a:xfrm>
          <a:off x="7810500" y="613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84524</xdr:rowOff>
    </xdr:from>
    <xdr:ext cx="599010" cy="259045"/>
    <xdr:sp macro="" textlink="">
      <xdr:nvSpPr>
        <xdr:cNvPr id="324" name="テキスト ボックス 323">
          <a:extLst>
            <a:ext uri="{FF2B5EF4-FFF2-40B4-BE49-F238E27FC236}">
              <a16:creationId xmlns="" xmlns:a16="http://schemas.microsoft.com/office/drawing/2014/main" id="{00000000-0008-0000-0600-000044010000}"/>
            </a:ext>
          </a:extLst>
        </xdr:cNvPr>
        <xdr:cNvSpPr txBox="1"/>
      </xdr:nvSpPr>
      <xdr:spPr>
        <a:xfrm>
          <a:off x="7561794" y="5913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182,512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157869</xdr:rowOff>
    </xdr:from>
    <xdr:to>
      <xdr:col>10</xdr:col>
      <xdr:colOff>155575</xdr:colOff>
      <xdr:row>36</xdr:row>
      <xdr:rowOff>88019</xdr:rowOff>
    </xdr:to>
    <xdr:sp macro="" textlink="">
      <xdr:nvSpPr>
        <xdr:cNvPr id="325" name="円/楕円 324">
          <a:extLst>
            <a:ext uri="{FF2B5EF4-FFF2-40B4-BE49-F238E27FC236}">
              <a16:creationId xmlns="" xmlns:a16="http://schemas.microsoft.com/office/drawing/2014/main" id="{00000000-0008-0000-0600-000045010000}"/>
            </a:ext>
          </a:extLst>
        </xdr:cNvPr>
        <xdr:cNvSpPr/>
      </xdr:nvSpPr>
      <xdr:spPr>
        <a:xfrm>
          <a:off x="6921500" y="615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104546</xdr:rowOff>
    </xdr:from>
    <xdr:ext cx="599010" cy="259045"/>
    <xdr:sp macro="" textlink="">
      <xdr:nvSpPr>
        <xdr:cNvPr id="326" name="テキスト ボックス 325">
          <a:extLst>
            <a:ext uri="{FF2B5EF4-FFF2-40B4-BE49-F238E27FC236}">
              <a16:creationId xmlns="" xmlns:a16="http://schemas.microsoft.com/office/drawing/2014/main" id="{00000000-0008-0000-0600-000046010000}"/>
            </a:ext>
          </a:extLst>
        </xdr:cNvPr>
        <xdr:cNvSpPr txBox="1"/>
      </xdr:nvSpPr>
      <xdr:spPr>
        <a:xfrm>
          <a:off x="6672794" y="593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a:extLst>
            <a:ext uri="{FF2B5EF4-FFF2-40B4-BE49-F238E27FC236}">
              <a16:creationId xmlns=""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a:extLst>
            <a:ext uri="{FF2B5EF4-FFF2-40B4-BE49-F238E27FC236}">
              <a16:creationId xmlns=""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a:extLst>
            <a:ext uri="{FF2B5EF4-FFF2-40B4-BE49-F238E27FC236}">
              <a16:creationId xmlns=""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a:extLst>
            <a:ext uri="{FF2B5EF4-FFF2-40B4-BE49-F238E27FC236}">
              <a16:creationId xmlns=""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a:extLst>
            <a:ext uri="{FF2B5EF4-FFF2-40B4-BE49-F238E27FC236}">
              <a16:creationId xmlns="" xmlns:a16="http://schemas.microsoft.com/office/drawing/2014/main" id="{00000000-0008-0000-0600-000058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a:extLst>
            <a:ext uri="{FF2B5EF4-FFF2-40B4-BE49-F238E27FC236}">
              <a16:creationId xmlns="" xmlns:a16="http://schemas.microsoft.com/office/drawing/2014/main" id="{00000000-0008-0000-0600-00005A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a:extLst>
            <a:ext uri="{FF2B5EF4-FFF2-40B4-BE49-F238E27FC236}">
              <a16:creationId xmlns=""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a:extLst>
            <a:ext uri="{FF2B5EF4-FFF2-40B4-BE49-F238E27FC236}">
              <a16:creationId xmlns="" xmlns:a16="http://schemas.microsoft.com/office/drawing/2014/main" id="{00000000-0008-0000-0600-00005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a:extLst>
            <a:ext uri="{FF2B5EF4-FFF2-40B4-BE49-F238E27FC236}">
              <a16:creationId xmlns=""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a:extLst>
            <a:ext uri="{FF2B5EF4-FFF2-40B4-BE49-F238E27FC236}">
              <a16:creationId xmlns="" xmlns:a16="http://schemas.microsoft.com/office/drawing/2014/main" id="{00000000-0008-0000-0600-00005F010000}"/>
            </a:ext>
          </a:extLst>
        </xdr:cNvPr>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a:extLst>
            <a:ext uri="{FF2B5EF4-FFF2-40B4-BE49-F238E27FC236}">
              <a16:creationId xmlns="" xmlns:a16="http://schemas.microsoft.com/office/drawing/2014/main" id="{00000000-0008-0000-0600-000061010000}"/>
            </a:ext>
          </a:extLst>
        </xdr:cNvPr>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4328</xdr:rowOff>
    </xdr:from>
    <xdr:to>
      <xdr:col>15</xdr:col>
      <xdr:colOff>180975</xdr:colOff>
      <xdr:row>55</xdr:row>
      <xdr:rowOff>146845</xdr:rowOff>
    </xdr:to>
    <xdr:cxnSp macro="">
      <xdr:nvCxnSpPr>
        <xdr:cNvPr id="355" name="直線コネクタ 354">
          <a:extLst>
            <a:ext uri="{FF2B5EF4-FFF2-40B4-BE49-F238E27FC236}">
              <a16:creationId xmlns="" xmlns:a16="http://schemas.microsoft.com/office/drawing/2014/main" id="{00000000-0008-0000-0600-000063010000}"/>
            </a:ext>
          </a:extLst>
        </xdr:cNvPr>
        <xdr:cNvCxnSpPr/>
      </xdr:nvCxnSpPr>
      <xdr:spPr>
        <a:xfrm flipV="1">
          <a:off x="9639300" y="9434078"/>
          <a:ext cx="838200" cy="14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6" name="普通建設事業費平均値テキスト">
          <a:extLst>
            <a:ext uri="{FF2B5EF4-FFF2-40B4-BE49-F238E27FC236}">
              <a16:creationId xmlns="" xmlns:a16="http://schemas.microsoft.com/office/drawing/2014/main" id="{00000000-0008-0000-0600-000064010000}"/>
            </a:ext>
          </a:extLst>
        </xdr:cNvPr>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a:extLst>
            <a:ext uri="{FF2B5EF4-FFF2-40B4-BE49-F238E27FC236}">
              <a16:creationId xmlns="" xmlns:a16="http://schemas.microsoft.com/office/drawing/2014/main" id="{00000000-0008-0000-0600-000065010000}"/>
            </a:ext>
          </a:extLst>
        </xdr:cNvPr>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146845</xdr:rowOff>
    </xdr:from>
    <xdr:to>
      <xdr:col>14</xdr:col>
      <xdr:colOff>28575</xdr:colOff>
      <xdr:row>56</xdr:row>
      <xdr:rowOff>24373</xdr:rowOff>
    </xdr:to>
    <xdr:cxnSp macro="">
      <xdr:nvCxnSpPr>
        <xdr:cNvPr id="358" name="直線コネクタ 357">
          <a:extLst>
            <a:ext uri="{FF2B5EF4-FFF2-40B4-BE49-F238E27FC236}">
              <a16:creationId xmlns="" xmlns:a16="http://schemas.microsoft.com/office/drawing/2014/main" id="{00000000-0008-0000-0600-000066010000}"/>
            </a:ext>
          </a:extLst>
        </xdr:cNvPr>
        <xdr:cNvCxnSpPr/>
      </xdr:nvCxnSpPr>
      <xdr:spPr>
        <a:xfrm flipV="1">
          <a:off x="8750300" y="9576595"/>
          <a:ext cx="889000" cy="4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a:extLst>
            <a:ext uri="{FF2B5EF4-FFF2-40B4-BE49-F238E27FC236}">
              <a16:creationId xmlns="" xmlns:a16="http://schemas.microsoft.com/office/drawing/2014/main" id="{00000000-0008-0000-0600-000067010000}"/>
            </a:ext>
          </a:extLst>
        </xdr:cNvPr>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62980</xdr:rowOff>
    </xdr:from>
    <xdr:to>
      <xdr:col>12</xdr:col>
      <xdr:colOff>511175</xdr:colOff>
      <xdr:row>56</xdr:row>
      <xdr:rowOff>24373</xdr:rowOff>
    </xdr:to>
    <xdr:cxnSp macro="">
      <xdr:nvCxnSpPr>
        <xdr:cNvPr id="361" name="直線コネクタ 360">
          <a:extLst>
            <a:ext uri="{FF2B5EF4-FFF2-40B4-BE49-F238E27FC236}">
              <a16:creationId xmlns="" xmlns:a16="http://schemas.microsoft.com/office/drawing/2014/main" id="{00000000-0008-0000-0600-000069010000}"/>
            </a:ext>
          </a:extLst>
        </xdr:cNvPr>
        <xdr:cNvCxnSpPr/>
      </xdr:nvCxnSpPr>
      <xdr:spPr>
        <a:xfrm>
          <a:off x="7861300" y="9492730"/>
          <a:ext cx="889000" cy="13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a:extLst>
            <a:ext uri="{FF2B5EF4-FFF2-40B4-BE49-F238E27FC236}">
              <a16:creationId xmlns="" xmlns:a16="http://schemas.microsoft.com/office/drawing/2014/main" id="{00000000-0008-0000-0600-00006A010000}"/>
            </a:ext>
          </a:extLst>
        </xdr:cNvPr>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130949</xdr:rowOff>
    </xdr:from>
    <xdr:ext cx="59901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8450794"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4979</xdr:rowOff>
    </xdr:from>
    <xdr:to>
      <xdr:col>11</xdr:col>
      <xdr:colOff>307975</xdr:colOff>
      <xdr:row>55</xdr:row>
      <xdr:rowOff>62980</xdr:rowOff>
    </xdr:to>
    <xdr:cxnSp macro="">
      <xdr:nvCxnSpPr>
        <xdr:cNvPr id="364" name="直線コネクタ 363">
          <a:extLst>
            <a:ext uri="{FF2B5EF4-FFF2-40B4-BE49-F238E27FC236}">
              <a16:creationId xmlns="" xmlns:a16="http://schemas.microsoft.com/office/drawing/2014/main" id="{00000000-0008-0000-0600-00006C010000}"/>
            </a:ext>
          </a:extLst>
        </xdr:cNvPr>
        <xdr:cNvCxnSpPr/>
      </xdr:nvCxnSpPr>
      <xdr:spPr>
        <a:xfrm>
          <a:off x="6972300" y="9434729"/>
          <a:ext cx="889000" cy="5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a:extLst>
            <a:ext uri="{FF2B5EF4-FFF2-40B4-BE49-F238E27FC236}">
              <a16:creationId xmlns="" xmlns:a16="http://schemas.microsoft.com/office/drawing/2014/main" id="{00000000-0008-0000-0600-00006D010000}"/>
            </a:ext>
          </a:extLst>
        </xdr:cNvPr>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137305</xdr:rowOff>
    </xdr:from>
    <xdr:ext cx="59901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7561794" y="100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a:extLst>
            <a:ext uri="{FF2B5EF4-FFF2-40B4-BE49-F238E27FC236}">
              <a16:creationId xmlns="" xmlns:a16="http://schemas.microsoft.com/office/drawing/2014/main" id="{00000000-0008-0000-0600-00006F010000}"/>
            </a:ext>
          </a:extLst>
        </xdr:cNvPr>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170843</xdr:rowOff>
    </xdr:from>
    <xdr:ext cx="59901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6672794" y="1011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124978</xdr:rowOff>
    </xdr:from>
    <xdr:to>
      <xdr:col>15</xdr:col>
      <xdr:colOff>231775</xdr:colOff>
      <xdr:row>55</xdr:row>
      <xdr:rowOff>55128</xdr:rowOff>
    </xdr:to>
    <xdr:sp macro="" textlink="">
      <xdr:nvSpPr>
        <xdr:cNvPr id="374" name="円/楕円 373">
          <a:extLst>
            <a:ext uri="{FF2B5EF4-FFF2-40B4-BE49-F238E27FC236}">
              <a16:creationId xmlns="" xmlns:a16="http://schemas.microsoft.com/office/drawing/2014/main" id="{00000000-0008-0000-0600-000076010000}"/>
            </a:ext>
          </a:extLst>
        </xdr:cNvPr>
        <xdr:cNvSpPr/>
      </xdr:nvSpPr>
      <xdr:spPr>
        <a:xfrm>
          <a:off x="10426700" y="938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147855</xdr:rowOff>
    </xdr:from>
    <xdr:ext cx="690189" cy="259045"/>
    <xdr:sp macro="" textlink="">
      <xdr:nvSpPr>
        <xdr:cNvPr id="375" name="普通建設事業費該当値テキスト">
          <a:extLst>
            <a:ext uri="{FF2B5EF4-FFF2-40B4-BE49-F238E27FC236}">
              <a16:creationId xmlns="" xmlns:a16="http://schemas.microsoft.com/office/drawing/2014/main" id="{00000000-0008-0000-0600-000077010000}"/>
            </a:ext>
          </a:extLst>
        </xdr:cNvPr>
        <xdr:cNvSpPr txBox="1"/>
      </xdr:nvSpPr>
      <xdr:spPr>
        <a:xfrm>
          <a:off x="10528300" y="92347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1,905,308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96045</xdr:rowOff>
    </xdr:from>
    <xdr:to>
      <xdr:col>14</xdr:col>
      <xdr:colOff>79375</xdr:colOff>
      <xdr:row>56</xdr:row>
      <xdr:rowOff>26195</xdr:rowOff>
    </xdr:to>
    <xdr:sp macro="" textlink="">
      <xdr:nvSpPr>
        <xdr:cNvPr id="376" name="円/楕円 375">
          <a:extLst>
            <a:ext uri="{FF2B5EF4-FFF2-40B4-BE49-F238E27FC236}">
              <a16:creationId xmlns="" xmlns:a16="http://schemas.microsoft.com/office/drawing/2014/main" id="{00000000-0008-0000-0600-000078010000}"/>
            </a:ext>
          </a:extLst>
        </xdr:cNvPr>
        <xdr:cNvSpPr/>
      </xdr:nvSpPr>
      <xdr:spPr>
        <a:xfrm>
          <a:off x="9588500" y="95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54</xdr:row>
      <xdr:rowOff>42722</xdr:rowOff>
    </xdr:from>
    <xdr:ext cx="690189"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9294204" y="93010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1,531,247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145023</xdr:rowOff>
    </xdr:from>
    <xdr:to>
      <xdr:col>12</xdr:col>
      <xdr:colOff>561975</xdr:colOff>
      <xdr:row>56</xdr:row>
      <xdr:rowOff>75173</xdr:rowOff>
    </xdr:to>
    <xdr:sp macro="" textlink="">
      <xdr:nvSpPr>
        <xdr:cNvPr id="378" name="円/楕円 377">
          <a:extLst>
            <a:ext uri="{FF2B5EF4-FFF2-40B4-BE49-F238E27FC236}">
              <a16:creationId xmlns="" xmlns:a16="http://schemas.microsoft.com/office/drawing/2014/main" id="{00000000-0008-0000-0600-00007A010000}"/>
            </a:ext>
          </a:extLst>
        </xdr:cNvPr>
        <xdr:cNvSpPr/>
      </xdr:nvSpPr>
      <xdr:spPr>
        <a:xfrm>
          <a:off x="8699500" y="957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54</xdr:row>
      <xdr:rowOff>91700</xdr:rowOff>
    </xdr:from>
    <xdr:ext cx="690189" cy="259045"/>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8405204" y="9350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1,402,695</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12180</xdr:rowOff>
    </xdr:from>
    <xdr:to>
      <xdr:col>11</xdr:col>
      <xdr:colOff>358775</xdr:colOff>
      <xdr:row>55</xdr:row>
      <xdr:rowOff>113780</xdr:rowOff>
    </xdr:to>
    <xdr:sp macro="" textlink="">
      <xdr:nvSpPr>
        <xdr:cNvPr id="380" name="円/楕円 379">
          <a:extLst>
            <a:ext uri="{FF2B5EF4-FFF2-40B4-BE49-F238E27FC236}">
              <a16:creationId xmlns="" xmlns:a16="http://schemas.microsoft.com/office/drawing/2014/main" id="{00000000-0008-0000-0600-00007C010000}"/>
            </a:ext>
          </a:extLst>
        </xdr:cNvPr>
        <xdr:cNvSpPr/>
      </xdr:nvSpPr>
      <xdr:spPr>
        <a:xfrm>
          <a:off x="7810500" y="944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648679</xdr:colOff>
      <xdr:row>53</xdr:row>
      <xdr:rowOff>130307</xdr:rowOff>
    </xdr:from>
    <xdr:ext cx="690189" cy="259045"/>
    <xdr:sp macro="" textlink="">
      <xdr:nvSpPr>
        <xdr:cNvPr id="381" name="テキスト ボックス 380">
          <a:extLst>
            <a:ext uri="{FF2B5EF4-FFF2-40B4-BE49-F238E27FC236}">
              <a16:creationId xmlns="" xmlns:a16="http://schemas.microsoft.com/office/drawing/2014/main" id="{00000000-0008-0000-0600-00007D010000}"/>
            </a:ext>
          </a:extLst>
        </xdr:cNvPr>
        <xdr:cNvSpPr txBox="1"/>
      </xdr:nvSpPr>
      <xdr:spPr>
        <a:xfrm>
          <a:off x="7516204" y="9217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1,751,366</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125629</xdr:rowOff>
    </xdr:from>
    <xdr:to>
      <xdr:col>10</xdr:col>
      <xdr:colOff>155575</xdr:colOff>
      <xdr:row>55</xdr:row>
      <xdr:rowOff>55779</xdr:rowOff>
    </xdr:to>
    <xdr:sp macro="" textlink="">
      <xdr:nvSpPr>
        <xdr:cNvPr id="382" name="円/楕円 381">
          <a:extLst>
            <a:ext uri="{FF2B5EF4-FFF2-40B4-BE49-F238E27FC236}">
              <a16:creationId xmlns="" xmlns:a16="http://schemas.microsoft.com/office/drawing/2014/main" id="{00000000-0008-0000-0600-00007E010000}"/>
            </a:ext>
          </a:extLst>
        </xdr:cNvPr>
        <xdr:cNvSpPr/>
      </xdr:nvSpPr>
      <xdr:spPr>
        <a:xfrm>
          <a:off x="6921500" y="938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445479</xdr:colOff>
      <xdr:row>53</xdr:row>
      <xdr:rowOff>72306</xdr:rowOff>
    </xdr:from>
    <xdr:ext cx="690189" cy="259045"/>
    <xdr:sp macro="" textlink="">
      <xdr:nvSpPr>
        <xdr:cNvPr id="383" name="テキスト ボックス 382">
          <a:extLst>
            <a:ext uri="{FF2B5EF4-FFF2-40B4-BE49-F238E27FC236}">
              <a16:creationId xmlns="" xmlns:a16="http://schemas.microsoft.com/office/drawing/2014/main" id="{00000000-0008-0000-0600-00007F010000}"/>
            </a:ext>
          </a:extLst>
        </xdr:cNvPr>
        <xdr:cNvSpPr txBox="1"/>
      </xdr:nvSpPr>
      <xdr:spPr>
        <a:xfrm>
          <a:off x="6627204" y="91591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1,903,599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a:extLst>
            <a:ext uri="{FF2B5EF4-FFF2-40B4-BE49-F238E27FC236}">
              <a16:creationId xmlns=""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a:extLst>
            <a:ext uri="{FF2B5EF4-FFF2-40B4-BE49-F238E27FC236}">
              <a16:creationId xmlns=""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a:extLst>
            <a:ext uri="{FF2B5EF4-FFF2-40B4-BE49-F238E27FC236}">
              <a16:creationId xmlns=""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a:extLst>
            <a:ext uri="{FF2B5EF4-FFF2-40B4-BE49-F238E27FC236}">
              <a16:creationId xmlns=""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a:extLst>
            <a:ext uri="{FF2B5EF4-FFF2-40B4-BE49-F238E27FC236}">
              <a16:creationId xmlns="" xmlns:a16="http://schemas.microsoft.com/office/drawing/2014/main" id="{00000000-0008-0000-06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a:extLst>
            <a:ext uri="{FF2B5EF4-FFF2-40B4-BE49-F238E27FC236}">
              <a16:creationId xmlns="" xmlns:a16="http://schemas.microsoft.com/office/drawing/2014/main" id="{00000000-0008-0000-0600-000093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a:extLst>
            <a:ext uri="{FF2B5EF4-FFF2-40B4-BE49-F238E27FC236}">
              <a16:creationId xmlns="" xmlns:a16="http://schemas.microsoft.com/office/drawing/2014/main" id="{00000000-0008-0000-0600-00009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a:extLst>
            <a:ext uri="{FF2B5EF4-FFF2-40B4-BE49-F238E27FC236}">
              <a16:creationId xmlns=""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a:extLst>
            <a:ext uri="{FF2B5EF4-FFF2-40B4-BE49-F238E27FC236}">
              <a16:creationId xmlns=""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a:extLst>
            <a:ext uri="{FF2B5EF4-FFF2-40B4-BE49-F238E27FC236}">
              <a16:creationId xmlns=""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a:extLst>
            <a:ext uri="{FF2B5EF4-FFF2-40B4-BE49-F238E27FC236}">
              <a16:creationId xmlns="" xmlns:a16="http://schemas.microsoft.com/office/drawing/2014/main" id="{00000000-0008-0000-0600-00009A010000}"/>
            </a:ext>
          </a:extLst>
        </xdr:cNvPr>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44450</xdr:rowOff>
    </xdr:from>
    <xdr:to>
      <xdr:col>15</xdr:col>
      <xdr:colOff>180975</xdr:colOff>
      <xdr:row>79</xdr:row>
      <xdr:rowOff>44450</xdr:rowOff>
    </xdr:to>
    <xdr:cxnSp macro="">
      <xdr:nvCxnSpPr>
        <xdr:cNvPr id="412" name="直線コネクタ 411">
          <a:extLst>
            <a:ext uri="{FF2B5EF4-FFF2-40B4-BE49-F238E27FC236}">
              <a16:creationId xmlns="" xmlns:a16="http://schemas.microsoft.com/office/drawing/2014/main" id="{00000000-0008-0000-0600-00009C010000}"/>
            </a:ext>
          </a:extLst>
        </xdr:cNvPr>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a:extLst>
            <a:ext uri="{FF2B5EF4-FFF2-40B4-BE49-F238E27FC236}">
              <a16:creationId xmlns="" xmlns:a16="http://schemas.microsoft.com/office/drawing/2014/main" id="{00000000-0008-0000-0600-00009D010000}"/>
            </a:ext>
          </a:extLst>
        </xdr:cNvPr>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a:extLst>
            <a:ext uri="{FF2B5EF4-FFF2-40B4-BE49-F238E27FC236}">
              <a16:creationId xmlns="" xmlns:a16="http://schemas.microsoft.com/office/drawing/2014/main" id="{00000000-0008-0000-0600-00009E010000}"/>
            </a:ext>
          </a:extLst>
        </xdr:cNvPr>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9072</xdr:rowOff>
    </xdr:from>
    <xdr:to>
      <xdr:col>14</xdr:col>
      <xdr:colOff>28575</xdr:colOff>
      <xdr:row>79</xdr:row>
      <xdr:rowOff>44450</xdr:rowOff>
    </xdr:to>
    <xdr:cxnSp macro="">
      <xdr:nvCxnSpPr>
        <xdr:cNvPr id="415" name="直線コネクタ 414">
          <a:extLst>
            <a:ext uri="{FF2B5EF4-FFF2-40B4-BE49-F238E27FC236}">
              <a16:creationId xmlns="" xmlns:a16="http://schemas.microsoft.com/office/drawing/2014/main" id="{00000000-0008-0000-0600-00009F010000}"/>
            </a:ext>
          </a:extLst>
        </xdr:cNvPr>
        <xdr:cNvCxnSpPr/>
      </xdr:nvCxnSpPr>
      <xdr:spPr>
        <a:xfrm>
          <a:off x="8750300" y="12010572"/>
          <a:ext cx="889000" cy="157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a:extLst>
            <a:ext uri="{FF2B5EF4-FFF2-40B4-BE49-F238E27FC236}">
              <a16:creationId xmlns="" xmlns:a16="http://schemas.microsoft.com/office/drawing/2014/main" id="{00000000-0008-0000-0600-0000A0010000}"/>
            </a:ext>
          </a:extLst>
        </xdr:cNvPr>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a:extLst>
            <a:ext uri="{FF2B5EF4-FFF2-40B4-BE49-F238E27FC236}">
              <a16:creationId xmlns="" xmlns:a16="http://schemas.microsoft.com/office/drawing/2014/main" id="{00000000-0008-0000-0600-0000A2010000}"/>
            </a:ext>
          </a:extLst>
        </xdr:cNvPr>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57269</xdr:rowOff>
    </xdr:from>
    <xdr:ext cx="59901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8450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165100</xdr:rowOff>
    </xdr:from>
    <xdr:to>
      <xdr:col>15</xdr:col>
      <xdr:colOff>231775</xdr:colOff>
      <xdr:row>79</xdr:row>
      <xdr:rowOff>95250</xdr:rowOff>
    </xdr:to>
    <xdr:sp macro="" textlink="">
      <xdr:nvSpPr>
        <xdr:cNvPr id="425" name="円/楕円 424">
          <a:extLst>
            <a:ext uri="{FF2B5EF4-FFF2-40B4-BE49-F238E27FC236}">
              <a16:creationId xmlns="" xmlns:a16="http://schemas.microsoft.com/office/drawing/2014/main" id="{00000000-0008-0000-0600-0000A9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80027</xdr:rowOff>
    </xdr:from>
    <xdr:ext cx="249299" cy="259045"/>
    <xdr:sp macro="" textlink="">
      <xdr:nvSpPr>
        <xdr:cNvPr id="426" name="普通建設事業費 （ うち新規整備　）該当値テキスト">
          <a:extLst>
            <a:ext uri="{FF2B5EF4-FFF2-40B4-BE49-F238E27FC236}">
              <a16:creationId xmlns="" xmlns:a16="http://schemas.microsoft.com/office/drawing/2014/main" id="{00000000-0008-0000-0600-0000AA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165100</xdr:rowOff>
    </xdr:from>
    <xdr:to>
      <xdr:col>14</xdr:col>
      <xdr:colOff>79375</xdr:colOff>
      <xdr:row>79</xdr:row>
      <xdr:rowOff>95250</xdr:rowOff>
    </xdr:to>
    <xdr:sp macro="" textlink="">
      <xdr:nvSpPr>
        <xdr:cNvPr id="427" name="円/楕円 426">
          <a:extLst>
            <a:ext uri="{FF2B5EF4-FFF2-40B4-BE49-F238E27FC236}">
              <a16:creationId xmlns="" xmlns:a16="http://schemas.microsoft.com/office/drawing/2014/main" id="{00000000-0008-0000-0600-0000AB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86377</xdr:rowOff>
    </xdr:from>
    <xdr:ext cx="249299"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9514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69</xdr:row>
      <xdr:rowOff>129722</xdr:rowOff>
    </xdr:from>
    <xdr:to>
      <xdr:col>12</xdr:col>
      <xdr:colOff>561975</xdr:colOff>
      <xdr:row>70</xdr:row>
      <xdr:rowOff>59872</xdr:rowOff>
    </xdr:to>
    <xdr:sp macro="" textlink="">
      <xdr:nvSpPr>
        <xdr:cNvPr id="429" name="円/楕円 428">
          <a:extLst>
            <a:ext uri="{FF2B5EF4-FFF2-40B4-BE49-F238E27FC236}">
              <a16:creationId xmlns="" xmlns:a16="http://schemas.microsoft.com/office/drawing/2014/main" id="{00000000-0008-0000-0600-0000AD010000}"/>
            </a:ext>
          </a:extLst>
        </xdr:cNvPr>
        <xdr:cNvSpPr/>
      </xdr:nvSpPr>
      <xdr:spPr>
        <a:xfrm>
          <a:off x="8699500" y="1195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68</xdr:row>
      <xdr:rowOff>76399</xdr:rowOff>
    </xdr:from>
    <xdr:ext cx="690189" cy="259045"/>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8405204" y="117349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1,242,857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a:extLst>
            <a:ext uri="{FF2B5EF4-FFF2-40B4-BE49-F238E27FC236}">
              <a16:creationId xmlns=""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a:extLst>
            <a:ext uri="{FF2B5EF4-FFF2-40B4-BE49-F238E27FC236}">
              <a16:creationId xmlns=""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a:extLst>
            <a:ext uri="{FF2B5EF4-FFF2-40B4-BE49-F238E27FC236}">
              <a16:creationId xmlns=""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a:extLst>
            <a:ext uri="{FF2B5EF4-FFF2-40B4-BE49-F238E27FC236}">
              <a16:creationId xmlns=""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a:extLst>
            <a:ext uri="{FF2B5EF4-FFF2-40B4-BE49-F238E27FC236}">
              <a16:creationId xmlns=""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a:extLst>
            <a:ext uri="{FF2B5EF4-FFF2-40B4-BE49-F238E27FC236}">
              <a16:creationId xmlns=""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a:extLst>
            <a:ext uri="{FF2B5EF4-FFF2-40B4-BE49-F238E27FC236}">
              <a16:creationId xmlns="" xmlns:a16="http://schemas.microsoft.com/office/drawing/2014/main" id="{00000000-0008-0000-0600-0000BC010000}"/>
            </a:ext>
          </a:extLst>
        </xdr:cNvPr>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a:extLst>
            <a:ext uri="{FF2B5EF4-FFF2-40B4-BE49-F238E27FC236}">
              <a16:creationId xmlns="" xmlns:a16="http://schemas.microsoft.com/office/drawing/2014/main" id="{00000000-0008-0000-0600-0000BE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a:extLst>
            <a:ext uri="{FF2B5EF4-FFF2-40B4-BE49-F238E27FC236}">
              <a16:creationId xmlns=""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a:extLst>
            <a:ext uri="{FF2B5EF4-FFF2-40B4-BE49-F238E27FC236}">
              <a16:creationId xmlns="" xmlns:a16="http://schemas.microsoft.com/office/drawing/2014/main" id="{00000000-0008-0000-0600-0000C7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a:extLst>
            <a:ext uri="{FF2B5EF4-FFF2-40B4-BE49-F238E27FC236}">
              <a16:creationId xmlns="" xmlns:a16="http://schemas.microsoft.com/office/drawing/2014/main" id="{00000000-0008-0000-0600-0000C9010000}"/>
            </a:ext>
          </a:extLst>
        </xdr:cNvPr>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50732</xdr:rowOff>
    </xdr:from>
    <xdr:to>
      <xdr:col>15</xdr:col>
      <xdr:colOff>180975</xdr:colOff>
      <xdr:row>95</xdr:row>
      <xdr:rowOff>157242</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flipV="1">
          <a:off x="9639300" y="16338482"/>
          <a:ext cx="838200" cy="10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0" name="普通建設事業費 （ うち更新整備　）平均値テキスト">
          <a:extLst>
            <a:ext uri="{FF2B5EF4-FFF2-40B4-BE49-F238E27FC236}">
              <a16:creationId xmlns="" xmlns:a16="http://schemas.microsoft.com/office/drawing/2014/main" id="{00000000-0008-0000-0600-0000CC010000}"/>
            </a:ext>
          </a:extLst>
        </xdr:cNvPr>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a:extLst>
            <a:ext uri="{FF2B5EF4-FFF2-40B4-BE49-F238E27FC236}">
              <a16:creationId xmlns="" xmlns:a16="http://schemas.microsoft.com/office/drawing/2014/main" id="{00000000-0008-0000-0600-0000CD010000}"/>
            </a:ext>
          </a:extLst>
        </xdr:cNvPr>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157242</xdr:rowOff>
    </xdr:from>
    <xdr:to>
      <xdr:col>14</xdr:col>
      <xdr:colOff>28575</xdr:colOff>
      <xdr:row>99</xdr:row>
      <xdr:rowOff>8579</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flipV="1">
          <a:off x="8750300" y="16444992"/>
          <a:ext cx="889000" cy="53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a:extLst>
            <a:ext uri="{FF2B5EF4-FFF2-40B4-BE49-F238E27FC236}">
              <a16:creationId xmlns="" xmlns:a16="http://schemas.microsoft.com/office/drawing/2014/main" id="{00000000-0008-0000-0600-0000CF010000}"/>
            </a:ext>
          </a:extLst>
        </xdr:cNvPr>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37738</xdr:rowOff>
    </xdr:from>
    <xdr:ext cx="599010" cy="259045"/>
    <xdr:sp macro="" textlink="">
      <xdr:nvSpPr>
        <xdr:cNvPr id="464" name="テキスト ボックス 463">
          <a:extLst>
            <a:ext uri="{FF2B5EF4-FFF2-40B4-BE49-F238E27FC236}">
              <a16:creationId xmlns="" xmlns:a16="http://schemas.microsoft.com/office/drawing/2014/main" id="{00000000-0008-0000-0600-0000D0010000}"/>
            </a:ext>
          </a:extLst>
        </xdr:cNvPr>
        <xdr:cNvSpPr txBox="1"/>
      </xdr:nvSpPr>
      <xdr:spPr>
        <a:xfrm>
          <a:off x="9339794" y="1701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a:extLst>
            <a:ext uri="{FF2B5EF4-FFF2-40B4-BE49-F238E27FC236}">
              <a16:creationId xmlns="" xmlns:a16="http://schemas.microsoft.com/office/drawing/2014/main" id="{00000000-0008-0000-0600-0000D1010000}"/>
            </a:ext>
          </a:extLst>
        </xdr:cNvPr>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a:extLst>
            <a:ext uri="{FF2B5EF4-FFF2-40B4-BE49-F238E27FC236}">
              <a16:creationId xmlns="" xmlns:a16="http://schemas.microsoft.com/office/drawing/2014/main" id="{00000000-0008-0000-0600-0000D2010000}"/>
            </a:ext>
          </a:extLst>
        </xdr:cNvPr>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171382</xdr:rowOff>
    </xdr:from>
    <xdr:to>
      <xdr:col>15</xdr:col>
      <xdr:colOff>231775</xdr:colOff>
      <xdr:row>95</xdr:row>
      <xdr:rowOff>101532</xdr:rowOff>
    </xdr:to>
    <xdr:sp macro="" textlink="">
      <xdr:nvSpPr>
        <xdr:cNvPr id="472" name="円/楕円 471">
          <a:extLst>
            <a:ext uri="{FF2B5EF4-FFF2-40B4-BE49-F238E27FC236}">
              <a16:creationId xmlns="" xmlns:a16="http://schemas.microsoft.com/office/drawing/2014/main" id="{00000000-0008-0000-0600-0000D8010000}"/>
            </a:ext>
          </a:extLst>
        </xdr:cNvPr>
        <xdr:cNvSpPr/>
      </xdr:nvSpPr>
      <xdr:spPr>
        <a:xfrm>
          <a:off x="10426700" y="1628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22809</xdr:rowOff>
    </xdr:from>
    <xdr:ext cx="690189" cy="259045"/>
    <xdr:sp macro="" textlink="">
      <xdr:nvSpPr>
        <xdr:cNvPr id="473" name="普通建設事業費 （ うち更新整備　）該当値テキスト">
          <a:extLst>
            <a:ext uri="{FF2B5EF4-FFF2-40B4-BE49-F238E27FC236}">
              <a16:creationId xmlns="" xmlns:a16="http://schemas.microsoft.com/office/drawing/2014/main" id="{00000000-0008-0000-0600-0000D9010000}"/>
            </a:ext>
          </a:extLst>
        </xdr:cNvPr>
        <xdr:cNvSpPr txBox="1"/>
      </xdr:nvSpPr>
      <xdr:spPr>
        <a:xfrm>
          <a:off x="10528300" y="161391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1,783,514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106442</xdr:rowOff>
    </xdr:from>
    <xdr:to>
      <xdr:col>14</xdr:col>
      <xdr:colOff>79375</xdr:colOff>
      <xdr:row>96</xdr:row>
      <xdr:rowOff>36592</xdr:rowOff>
    </xdr:to>
    <xdr:sp macro="" textlink="">
      <xdr:nvSpPr>
        <xdr:cNvPr id="474" name="円/楕円 473">
          <a:extLst>
            <a:ext uri="{FF2B5EF4-FFF2-40B4-BE49-F238E27FC236}">
              <a16:creationId xmlns="" xmlns:a16="http://schemas.microsoft.com/office/drawing/2014/main" id="{00000000-0008-0000-0600-0000DA010000}"/>
            </a:ext>
          </a:extLst>
        </xdr:cNvPr>
        <xdr:cNvSpPr/>
      </xdr:nvSpPr>
      <xdr:spPr>
        <a:xfrm>
          <a:off x="9588500" y="1639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94</xdr:row>
      <xdr:rowOff>53119</xdr:rowOff>
    </xdr:from>
    <xdr:ext cx="690189"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9294204" y="16169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1,503,959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129229</xdr:rowOff>
    </xdr:from>
    <xdr:to>
      <xdr:col>12</xdr:col>
      <xdr:colOff>561975</xdr:colOff>
      <xdr:row>99</xdr:row>
      <xdr:rowOff>59379</xdr:rowOff>
    </xdr:to>
    <xdr:sp macro="" textlink="">
      <xdr:nvSpPr>
        <xdr:cNvPr id="476" name="円/楕円 475">
          <a:extLst>
            <a:ext uri="{FF2B5EF4-FFF2-40B4-BE49-F238E27FC236}">
              <a16:creationId xmlns="" xmlns:a16="http://schemas.microsoft.com/office/drawing/2014/main" id="{00000000-0008-0000-0600-0000DC010000}"/>
            </a:ext>
          </a:extLst>
        </xdr:cNvPr>
        <xdr:cNvSpPr/>
      </xdr:nvSpPr>
      <xdr:spPr>
        <a:xfrm>
          <a:off x="8699500" y="1693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50506</xdr:rowOff>
    </xdr:from>
    <xdr:ext cx="534377"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8483111" y="1702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a:extLst>
            <a:ext uri="{FF2B5EF4-FFF2-40B4-BE49-F238E27FC236}">
              <a16:creationId xmlns=""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a:extLst>
            <a:ext uri="{FF2B5EF4-FFF2-40B4-BE49-F238E27FC236}">
              <a16:creationId xmlns=""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a:extLst>
            <a:ext uri="{FF2B5EF4-FFF2-40B4-BE49-F238E27FC236}">
              <a16:creationId xmlns=""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a:extLst>
            <a:ext uri="{FF2B5EF4-FFF2-40B4-BE49-F238E27FC236}">
              <a16:creationId xmlns=""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a:extLst>
            <a:ext uri="{FF2B5EF4-FFF2-40B4-BE49-F238E27FC236}">
              <a16:creationId xmlns=""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a:extLst>
            <a:ext uri="{FF2B5EF4-FFF2-40B4-BE49-F238E27FC236}">
              <a16:creationId xmlns=""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a:extLst>
            <a:ext uri="{FF2B5EF4-FFF2-40B4-BE49-F238E27FC236}">
              <a16:creationId xmlns=""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a:extLst>
            <a:ext uri="{FF2B5EF4-FFF2-40B4-BE49-F238E27FC236}">
              <a16:creationId xmlns=""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a:extLst>
            <a:ext uri="{FF2B5EF4-FFF2-40B4-BE49-F238E27FC236}">
              <a16:creationId xmlns=""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a:extLst>
            <a:ext uri="{FF2B5EF4-FFF2-40B4-BE49-F238E27FC236}">
              <a16:creationId xmlns=""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a:extLst>
            <a:ext uri="{FF2B5EF4-FFF2-40B4-BE49-F238E27FC236}">
              <a16:creationId xmlns=""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a:extLst>
            <a:ext uri="{FF2B5EF4-FFF2-40B4-BE49-F238E27FC236}">
              <a16:creationId xmlns=""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a:extLst>
            <a:ext uri="{FF2B5EF4-FFF2-40B4-BE49-F238E27FC236}">
              <a16:creationId xmlns=""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a:extLst>
            <a:ext uri="{FF2B5EF4-FFF2-40B4-BE49-F238E27FC236}">
              <a16:creationId xmlns=""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a:extLst>
            <a:ext uri="{FF2B5EF4-FFF2-40B4-BE49-F238E27FC236}">
              <a16:creationId xmlns=""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a:extLst>
            <a:ext uri="{FF2B5EF4-FFF2-40B4-BE49-F238E27FC236}">
              <a16:creationId xmlns=""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a:extLst>
            <a:ext uri="{FF2B5EF4-FFF2-40B4-BE49-F238E27FC236}">
              <a16:creationId xmlns=""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a:extLst>
            <a:ext uri="{FF2B5EF4-FFF2-40B4-BE49-F238E27FC236}">
              <a16:creationId xmlns=""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a:extLst>
            <a:ext uri="{FF2B5EF4-FFF2-40B4-BE49-F238E27FC236}">
              <a16:creationId xmlns=""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a:extLst>
            <a:ext uri="{FF2B5EF4-FFF2-40B4-BE49-F238E27FC236}">
              <a16:creationId xmlns=""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a:extLst>
            <a:ext uri="{FF2B5EF4-FFF2-40B4-BE49-F238E27FC236}">
              <a16:creationId xmlns=""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a:extLst>
            <a:ext uri="{FF2B5EF4-FFF2-40B4-BE49-F238E27FC236}">
              <a16:creationId xmlns="" xmlns:a16="http://schemas.microsoft.com/office/drawing/2014/main" id="{00000000-0008-0000-0600-0000F6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a:extLst>
            <a:ext uri="{FF2B5EF4-FFF2-40B4-BE49-F238E27FC236}">
              <a16:creationId xmlns="" xmlns:a16="http://schemas.microsoft.com/office/drawing/2014/main" id="{00000000-0008-0000-0600-0000F8010000}"/>
            </a:ext>
          </a:extLst>
        </xdr:cNvPr>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a:extLst>
            <a:ext uri="{FF2B5EF4-FFF2-40B4-BE49-F238E27FC236}">
              <a16:creationId xmlns="" xmlns:a16="http://schemas.microsoft.com/office/drawing/2014/main" id="{00000000-0008-0000-0600-0000FB010000}"/>
            </a:ext>
          </a:extLst>
        </xdr:cNvPr>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a:extLst>
            <a:ext uri="{FF2B5EF4-FFF2-40B4-BE49-F238E27FC236}">
              <a16:creationId xmlns="" xmlns:a16="http://schemas.microsoft.com/office/drawing/2014/main" id="{00000000-0008-0000-0600-0000FC010000}"/>
            </a:ext>
          </a:extLst>
        </xdr:cNvPr>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a:extLst>
            <a:ext uri="{FF2B5EF4-FFF2-40B4-BE49-F238E27FC236}">
              <a16:creationId xmlns="" xmlns:a16="http://schemas.microsoft.com/office/drawing/2014/main" id="{00000000-0008-0000-0600-0000FE010000}"/>
            </a:ext>
          </a:extLst>
        </xdr:cNvPr>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a:extLst>
            <a:ext uri="{FF2B5EF4-FFF2-40B4-BE49-F238E27FC236}">
              <a16:creationId xmlns="" xmlns:a16="http://schemas.microsoft.com/office/drawing/2014/main" id="{00000000-0008-0000-0600-000001020000}"/>
            </a:ext>
          </a:extLst>
        </xdr:cNvPr>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a:extLst>
            <a:ext uri="{FF2B5EF4-FFF2-40B4-BE49-F238E27FC236}">
              <a16:creationId xmlns="" xmlns:a16="http://schemas.microsoft.com/office/drawing/2014/main" id="{00000000-0008-0000-0600-000002020000}"/>
            </a:ext>
          </a:extLst>
        </xdr:cNvPr>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a:extLst>
            <a:ext uri="{FF2B5EF4-FFF2-40B4-BE49-F238E27FC236}">
              <a16:creationId xmlns="" xmlns:a16="http://schemas.microsoft.com/office/drawing/2014/main" id="{00000000-0008-0000-0600-000004020000}"/>
            </a:ext>
          </a:extLst>
        </xdr:cNvPr>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a:extLst>
            <a:ext uri="{FF2B5EF4-FFF2-40B4-BE49-F238E27FC236}">
              <a16:creationId xmlns="" xmlns:a16="http://schemas.microsoft.com/office/drawing/2014/main" id="{00000000-0008-0000-0600-000005020000}"/>
            </a:ext>
          </a:extLst>
        </xdr:cNvPr>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a:extLst>
            <a:ext uri="{FF2B5EF4-FFF2-40B4-BE49-F238E27FC236}">
              <a16:creationId xmlns="" xmlns:a16="http://schemas.microsoft.com/office/drawing/2014/main" id="{00000000-0008-0000-0600-000006020000}"/>
            </a:ext>
          </a:extLst>
        </xdr:cNvPr>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a:extLst>
            <a:ext uri="{FF2B5EF4-FFF2-40B4-BE49-F238E27FC236}">
              <a16:creationId xmlns="" xmlns:a16="http://schemas.microsoft.com/office/drawing/2014/main" id="{00000000-0008-0000-0600-000007020000}"/>
            </a:ext>
          </a:extLst>
        </xdr:cNvPr>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a:extLst>
            <a:ext uri="{FF2B5EF4-FFF2-40B4-BE49-F238E27FC236}">
              <a16:creationId xmlns=""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a:extLst>
            <a:ext uri="{FF2B5EF4-FFF2-40B4-BE49-F238E27FC236}">
              <a16:creationId xmlns=""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5" name="円/楕円 524">
          <a:extLst>
            <a:ext uri="{FF2B5EF4-FFF2-40B4-BE49-F238E27FC236}">
              <a16:creationId xmlns="" xmlns:a16="http://schemas.microsoft.com/office/drawing/2014/main" id="{00000000-0008-0000-0600-00000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6" name="災害復旧事業費該当値テキスト">
          <a:extLst>
            <a:ext uri="{FF2B5EF4-FFF2-40B4-BE49-F238E27FC236}">
              <a16:creationId xmlns="" xmlns:a16="http://schemas.microsoft.com/office/drawing/2014/main" id="{00000000-0008-0000-0600-00000E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7" name="円/楕円 526">
          <a:extLst>
            <a:ext uri="{FF2B5EF4-FFF2-40B4-BE49-F238E27FC236}">
              <a16:creationId xmlns="" xmlns:a16="http://schemas.microsoft.com/office/drawing/2014/main" id="{00000000-0008-0000-0600-00000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9" name="円/楕円 528">
          <a:extLst>
            <a:ext uri="{FF2B5EF4-FFF2-40B4-BE49-F238E27FC236}">
              <a16:creationId xmlns="" xmlns:a16="http://schemas.microsoft.com/office/drawing/2014/main" id="{00000000-0008-0000-0600-00001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1" name="円/楕円 530">
          <a:extLst>
            <a:ext uri="{FF2B5EF4-FFF2-40B4-BE49-F238E27FC236}">
              <a16:creationId xmlns="" xmlns:a16="http://schemas.microsoft.com/office/drawing/2014/main" id="{00000000-0008-0000-0600-00001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3" name="円/楕円 532">
          <a:extLst>
            <a:ext uri="{FF2B5EF4-FFF2-40B4-BE49-F238E27FC236}">
              <a16:creationId xmlns="" xmlns:a16="http://schemas.microsoft.com/office/drawing/2014/main" id="{00000000-0008-0000-0600-00001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a:extLst>
            <a:ext uri="{FF2B5EF4-FFF2-40B4-BE49-F238E27FC236}">
              <a16:creationId xmlns=""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a:extLst>
            <a:ext uri="{FF2B5EF4-FFF2-40B4-BE49-F238E27FC236}">
              <a16:creationId xmlns=""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a:extLst>
            <a:ext uri="{FF2B5EF4-FFF2-40B4-BE49-F238E27FC236}">
              <a16:creationId xmlns=""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a:extLst>
            <a:ext uri="{FF2B5EF4-FFF2-40B4-BE49-F238E27FC236}">
              <a16:creationId xmlns=""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a:extLst>
            <a:ext uri="{FF2B5EF4-FFF2-40B4-BE49-F238E27FC236}">
              <a16:creationId xmlns=""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a:extLst>
            <a:ext uri="{FF2B5EF4-FFF2-40B4-BE49-F238E27FC236}">
              <a16:creationId xmlns=""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a:extLst>
            <a:ext uri="{FF2B5EF4-FFF2-40B4-BE49-F238E27FC236}">
              <a16:creationId xmlns=""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a:extLst>
            <a:ext uri="{FF2B5EF4-FFF2-40B4-BE49-F238E27FC236}">
              <a16:creationId xmlns=""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a:extLst>
            <a:ext uri="{FF2B5EF4-FFF2-40B4-BE49-F238E27FC236}">
              <a16:creationId xmlns=""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a:extLst>
            <a:ext uri="{FF2B5EF4-FFF2-40B4-BE49-F238E27FC236}">
              <a16:creationId xmlns=""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a:extLst>
            <a:ext uri="{FF2B5EF4-FFF2-40B4-BE49-F238E27FC236}">
              <a16:creationId xmlns=""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a:extLst>
            <a:ext uri="{FF2B5EF4-FFF2-40B4-BE49-F238E27FC236}">
              <a16:creationId xmlns="" xmlns:a16="http://schemas.microsoft.com/office/drawing/2014/main" id="{00000000-0008-0000-0600-000024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a:extLst>
            <a:ext uri="{FF2B5EF4-FFF2-40B4-BE49-F238E27FC236}">
              <a16:creationId xmlns=""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a:extLst>
            <a:ext uri="{FF2B5EF4-FFF2-40B4-BE49-F238E27FC236}">
              <a16:creationId xmlns="" xmlns:a16="http://schemas.microsoft.com/office/drawing/2014/main" id="{00000000-0008-0000-0600-000026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a:extLst>
            <a:ext uri="{FF2B5EF4-FFF2-40B4-BE49-F238E27FC236}">
              <a16:creationId xmlns=""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a:extLst>
            <a:ext uri="{FF2B5EF4-FFF2-40B4-BE49-F238E27FC236}">
              <a16:creationId xmlns="" xmlns:a16="http://schemas.microsoft.com/office/drawing/2014/main" id="{00000000-0008-0000-0600-000028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a:extLst>
            <a:ext uri="{FF2B5EF4-FFF2-40B4-BE49-F238E27FC236}">
              <a16:creationId xmlns=""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a:extLst>
            <a:ext uri="{FF2B5EF4-FFF2-40B4-BE49-F238E27FC236}">
              <a16:creationId xmlns="" xmlns:a16="http://schemas.microsoft.com/office/drawing/2014/main" id="{00000000-0008-0000-0600-00002A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a:extLst>
            <a:ext uri="{FF2B5EF4-FFF2-40B4-BE49-F238E27FC236}">
              <a16:creationId xmlns=""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a:extLst>
            <a:ext uri="{FF2B5EF4-FFF2-40B4-BE49-F238E27FC236}">
              <a16:creationId xmlns="" xmlns:a16="http://schemas.microsoft.com/office/drawing/2014/main" id="{00000000-0008-0000-0600-00002C020000}"/>
            </a:ext>
          </a:extLst>
        </xdr:cNvPr>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a:extLst>
            <a:ext uri="{FF2B5EF4-FFF2-40B4-BE49-F238E27FC236}">
              <a16:creationId xmlns="" xmlns:a16="http://schemas.microsoft.com/office/drawing/2014/main" id="{00000000-0008-0000-0600-00002D020000}"/>
            </a:ext>
          </a:extLst>
        </xdr:cNvPr>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a:extLst>
            <a:ext uri="{FF2B5EF4-FFF2-40B4-BE49-F238E27FC236}">
              <a16:creationId xmlns="" xmlns:a16="http://schemas.microsoft.com/office/drawing/2014/main" id="{00000000-0008-0000-0600-00002F020000}"/>
            </a:ext>
          </a:extLst>
        </xdr:cNvPr>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a:extLst>
            <a:ext uri="{FF2B5EF4-FFF2-40B4-BE49-F238E27FC236}">
              <a16:creationId xmlns="" xmlns:a16="http://schemas.microsoft.com/office/drawing/2014/main" id="{00000000-0008-0000-0600-000032020000}"/>
            </a:ext>
          </a:extLst>
        </xdr:cNvPr>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a:extLst>
            <a:ext uri="{FF2B5EF4-FFF2-40B4-BE49-F238E27FC236}">
              <a16:creationId xmlns="" xmlns:a16="http://schemas.microsoft.com/office/drawing/2014/main" id="{00000000-0008-0000-0600-000033020000}"/>
            </a:ext>
          </a:extLst>
        </xdr:cNvPr>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a:extLst>
            <a:ext uri="{FF2B5EF4-FFF2-40B4-BE49-F238E27FC236}">
              <a16:creationId xmlns=""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a:extLst>
            <a:ext uri="{FF2B5EF4-FFF2-40B4-BE49-F238E27FC236}">
              <a16:creationId xmlns="" xmlns:a16="http://schemas.microsoft.com/office/drawing/2014/main" id="{00000000-0008-0000-0600-000035020000}"/>
            </a:ext>
          </a:extLst>
        </xdr:cNvPr>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a:extLst>
            <a:ext uri="{FF2B5EF4-FFF2-40B4-BE49-F238E27FC236}">
              <a16:creationId xmlns="" xmlns:a16="http://schemas.microsoft.com/office/drawing/2014/main" id="{00000000-0008-0000-0600-000036020000}"/>
            </a:ext>
          </a:extLst>
        </xdr:cNvPr>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a:extLst>
            <a:ext uri="{FF2B5EF4-FFF2-40B4-BE49-F238E27FC236}">
              <a16:creationId xmlns=""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a:extLst>
            <a:ext uri="{FF2B5EF4-FFF2-40B4-BE49-F238E27FC236}">
              <a16:creationId xmlns="" xmlns:a16="http://schemas.microsoft.com/office/drawing/2014/main" id="{00000000-0008-0000-0600-000038020000}"/>
            </a:ext>
          </a:extLst>
        </xdr:cNvPr>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a:extLst>
            <a:ext uri="{FF2B5EF4-FFF2-40B4-BE49-F238E27FC236}">
              <a16:creationId xmlns="" xmlns:a16="http://schemas.microsoft.com/office/drawing/2014/main" id="{00000000-0008-0000-0600-000039020000}"/>
            </a:ext>
          </a:extLst>
        </xdr:cNvPr>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a:extLst>
            <a:ext uri="{FF2B5EF4-FFF2-40B4-BE49-F238E27FC236}">
              <a16:creationId xmlns=""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a:extLst>
            <a:ext uri="{FF2B5EF4-FFF2-40B4-BE49-F238E27FC236}">
              <a16:creationId xmlns="" xmlns:a16="http://schemas.microsoft.com/office/drawing/2014/main" id="{00000000-0008-0000-0600-00003B020000}"/>
            </a:ext>
          </a:extLst>
        </xdr:cNvPr>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a:extLst>
            <a:ext uri="{FF2B5EF4-FFF2-40B4-BE49-F238E27FC236}">
              <a16:creationId xmlns="" xmlns:a16="http://schemas.microsoft.com/office/drawing/2014/main" id="{00000000-0008-0000-0600-00003C020000}"/>
            </a:ext>
          </a:extLst>
        </xdr:cNvPr>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a:extLst>
            <a:ext uri="{FF2B5EF4-FFF2-40B4-BE49-F238E27FC236}">
              <a16:creationId xmlns="" xmlns:a16="http://schemas.microsoft.com/office/drawing/2014/main" id="{00000000-0008-0000-0600-00003D020000}"/>
            </a:ext>
          </a:extLst>
        </xdr:cNvPr>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a:extLst>
            <a:ext uri="{FF2B5EF4-FFF2-40B4-BE49-F238E27FC236}">
              <a16:creationId xmlns=""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a:extLst>
            <a:ext uri="{FF2B5EF4-FFF2-40B4-BE49-F238E27FC236}">
              <a16:creationId xmlns=""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a:extLst>
            <a:ext uri="{FF2B5EF4-FFF2-40B4-BE49-F238E27FC236}">
              <a16:creationId xmlns="" xmlns:a16="http://schemas.microsoft.com/office/drawing/2014/main" id="{00000000-0008-0000-0600-000045020000}"/>
            </a:ext>
          </a:extLst>
        </xdr:cNvPr>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a:extLst>
            <a:ext uri="{FF2B5EF4-FFF2-40B4-BE49-F238E27FC236}">
              <a16:creationId xmlns=""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a:extLst>
            <a:ext uri="{FF2B5EF4-FFF2-40B4-BE49-F238E27FC236}">
              <a16:creationId xmlns=""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a:extLst>
            <a:ext uri="{FF2B5EF4-FFF2-40B4-BE49-F238E27FC236}">
              <a16:creationId xmlns=""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a:extLst>
            <a:ext uri="{FF2B5EF4-FFF2-40B4-BE49-F238E27FC236}">
              <a16:creationId xmlns=""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a:extLst>
            <a:ext uri="{FF2B5EF4-FFF2-40B4-BE49-F238E27FC236}">
              <a16:creationId xmlns=""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a:extLst>
            <a:ext uri="{FF2B5EF4-FFF2-40B4-BE49-F238E27FC236}">
              <a16:creationId xmlns=""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a:extLst>
            <a:ext uri="{FF2B5EF4-FFF2-40B4-BE49-F238E27FC236}">
              <a16:creationId xmlns=""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a:extLst>
            <a:ext uri="{FF2B5EF4-FFF2-40B4-BE49-F238E27FC236}">
              <a16:creationId xmlns=""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a:extLst>
            <a:ext uri="{FF2B5EF4-FFF2-40B4-BE49-F238E27FC236}">
              <a16:creationId xmlns=""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a:extLst>
            <a:ext uri="{FF2B5EF4-FFF2-40B4-BE49-F238E27FC236}">
              <a16:creationId xmlns=""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a:extLst>
            <a:ext uri="{FF2B5EF4-FFF2-40B4-BE49-F238E27FC236}">
              <a16:creationId xmlns=""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a:extLst>
            <a:ext uri="{FF2B5EF4-FFF2-40B4-BE49-F238E27FC236}">
              <a16:creationId xmlns=""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a:extLst>
            <a:ext uri="{FF2B5EF4-FFF2-40B4-BE49-F238E27FC236}">
              <a16:creationId xmlns=""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a:extLst>
            <a:ext uri="{FF2B5EF4-FFF2-40B4-BE49-F238E27FC236}">
              <a16:creationId xmlns=""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a:extLst>
            <a:ext uri="{FF2B5EF4-FFF2-40B4-BE49-F238E27FC236}">
              <a16:creationId xmlns=""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a:extLst>
            <a:ext uri="{FF2B5EF4-FFF2-40B4-BE49-F238E27FC236}">
              <a16:creationId xmlns="" xmlns:a16="http://schemas.microsoft.com/office/drawing/2014/main" id="{00000000-0008-0000-0600-000066020000}"/>
            </a:ext>
          </a:extLst>
        </xdr:cNvPr>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a:extLst>
            <a:ext uri="{FF2B5EF4-FFF2-40B4-BE49-F238E27FC236}">
              <a16:creationId xmlns="" xmlns:a16="http://schemas.microsoft.com/office/drawing/2014/main" id="{00000000-0008-0000-0600-000068020000}"/>
            </a:ext>
          </a:extLst>
        </xdr:cNvPr>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114596</xdr:rowOff>
    </xdr:from>
    <xdr:to>
      <xdr:col>23</xdr:col>
      <xdr:colOff>517525</xdr:colOff>
      <xdr:row>77</xdr:row>
      <xdr:rowOff>122079</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a:off x="15481300" y="13316246"/>
          <a:ext cx="838200" cy="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129312</xdr:rowOff>
    </xdr:from>
    <xdr:ext cx="599010" cy="259045"/>
    <xdr:sp macro="" textlink="">
      <xdr:nvSpPr>
        <xdr:cNvPr id="619" name="公債費平均値テキスト">
          <a:extLst>
            <a:ext uri="{FF2B5EF4-FFF2-40B4-BE49-F238E27FC236}">
              <a16:creationId xmlns="" xmlns:a16="http://schemas.microsoft.com/office/drawing/2014/main" id="{00000000-0008-0000-0600-00006B020000}"/>
            </a:ext>
          </a:extLst>
        </xdr:cNvPr>
        <xdr:cNvSpPr txBox="1"/>
      </xdr:nvSpPr>
      <xdr:spPr>
        <a:xfrm>
          <a:off x="16370300" y="1333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a:extLst>
            <a:ext uri="{FF2B5EF4-FFF2-40B4-BE49-F238E27FC236}">
              <a16:creationId xmlns="" xmlns:a16="http://schemas.microsoft.com/office/drawing/2014/main" id="{00000000-0008-0000-0600-00006C020000}"/>
            </a:ext>
          </a:extLst>
        </xdr:cNvPr>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114596</xdr:rowOff>
    </xdr:from>
    <xdr:to>
      <xdr:col>22</xdr:col>
      <xdr:colOff>365125</xdr:colOff>
      <xdr:row>77</xdr:row>
      <xdr:rowOff>153910</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flipV="1">
          <a:off x="14592300" y="13316246"/>
          <a:ext cx="889000" cy="3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a:extLst>
            <a:ext uri="{FF2B5EF4-FFF2-40B4-BE49-F238E27FC236}">
              <a16:creationId xmlns="" xmlns:a16="http://schemas.microsoft.com/office/drawing/2014/main" id="{00000000-0008-0000-0600-00006E020000}"/>
            </a:ext>
          </a:extLst>
        </xdr:cNvPr>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72093</xdr:rowOff>
    </xdr:from>
    <xdr:ext cx="599010" cy="259045"/>
    <xdr:sp macro="" textlink="">
      <xdr:nvSpPr>
        <xdr:cNvPr id="623" name="テキスト ボックス 622">
          <a:extLst>
            <a:ext uri="{FF2B5EF4-FFF2-40B4-BE49-F238E27FC236}">
              <a16:creationId xmlns="" xmlns:a16="http://schemas.microsoft.com/office/drawing/2014/main" id="{00000000-0008-0000-0600-00006F020000}"/>
            </a:ext>
          </a:extLst>
        </xdr:cNvPr>
        <xdr:cNvSpPr txBox="1"/>
      </xdr:nvSpPr>
      <xdr:spPr>
        <a:xfrm>
          <a:off x="15181794" y="1344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144523</xdr:rowOff>
    </xdr:from>
    <xdr:to>
      <xdr:col>21</xdr:col>
      <xdr:colOff>161925</xdr:colOff>
      <xdr:row>77</xdr:row>
      <xdr:rowOff>153910</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a:off x="13703300" y="13346173"/>
          <a:ext cx="889000" cy="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a:extLst>
            <a:ext uri="{FF2B5EF4-FFF2-40B4-BE49-F238E27FC236}">
              <a16:creationId xmlns="" xmlns:a16="http://schemas.microsoft.com/office/drawing/2014/main" id="{00000000-0008-0000-0600-000071020000}"/>
            </a:ext>
          </a:extLst>
        </xdr:cNvPr>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68539</xdr:rowOff>
    </xdr:from>
    <xdr:ext cx="599010" cy="259045"/>
    <xdr:sp macro="" textlink="">
      <xdr:nvSpPr>
        <xdr:cNvPr id="626" name="テキスト ボックス 625">
          <a:extLst>
            <a:ext uri="{FF2B5EF4-FFF2-40B4-BE49-F238E27FC236}">
              <a16:creationId xmlns="" xmlns:a16="http://schemas.microsoft.com/office/drawing/2014/main" id="{00000000-0008-0000-0600-000072020000}"/>
            </a:ext>
          </a:extLst>
        </xdr:cNvPr>
        <xdr:cNvSpPr txBox="1"/>
      </xdr:nvSpPr>
      <xdr:spPr>
        <a:xfrm>
          <a:off x="14292794" y="1344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141917</xdr:rowOff>
    </xdr:from>
    <xdr:to>
      <xdr:col>19</xdr:col>
      <xdr:colOff>644525</xdr:colOff>
      <xdr:row>77</xdr:row>
      <xdr:rowOff>144523</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a:off x="12814300" y="13343567"/>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a:extLst>
            <a:ext uri="{FF2B5EF4-FFF2-40B4-BE49-F238E27FC236}">
              <a16:creationId xmlns="" xmlns:a16="http://schemas.microsoft.com/office/drawing/2014/main" id="{00000000-0008-0000-0600-000074020000}"/>
            </a:ext>
          </a:extLst>
        </xdr:cNvPr>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61055</xdr:rowOff>
    </xdr:from>
    <xdr:ext cx="599010" cy="259045"/>
    <xdr:sp macro="" textlink="">
      <xdr:nvSpPr>
        <xdr:cNvPr id="629" name="テキスト ボックス 628">
          <a:extLst>
            <a:ext uri="{FF2B5EF4-FFF2-40B4-BE49-F238E27FC236}">
              <a16:creationId xmlns="" xmlns:a16="http://schemas.microsoft.com/office/drawing/2014/main" id="{00000000-0008-0000-0600-000075020000}"/>
            </a:ext>
          </a:extLst>
        </xdr:cNvPr>
        <xdr:cNvSpPr txBox="1"/>
      </xdr:nvSpPr>
      <xdr:spPr>
        <a:xfrm>
          <a:off x="13403794" y="1343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a:extLst>
            <a:ext uri="{FF2B5EF4-FFF2-40B4-BE49-F238E27FC236}">
              <a16:creationId xmlns="" xmlns:a16="http://schemas.microsoft.com/office/drawing/2014/main" id="{00000000-0008-0000-0600-000076020000}"/>
            </a:ext>
          </a:extLst>
        </xdr:cNvPr>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67716</xdr:rowOff>
    </xdr:from>
    <xdr:ext cx="599010" cy="259045"/>
    <xdr:sp macro="" textlink="">
      <xdr:nvSpPr>
        <xdr:cNvPr id="631" name="テキスト ボックス 630">
          <a:extLst>
            <a:ext uri="{FF2B5EF4-FFF2-40B4-BE49-F238E27FC236}">
              <a16:creationId xmlns="" xmlns:a16="http://schemas.microsoft.com/office/drawing/2014/main" id="{00000000-0008-0000-0600-000077020000}"/>
            </a:ext>
          </a:extLst>
        </xdr:cNvPr>
        <xdr:cNvSpPr txBox="1"/>
      </xdr:nvSpPr>
      <xdr:spPr>
        <a:xfrm>
          <a:off x="12514794" y="134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a:extLst>
            <a:ext uri="{FF2B5EF4-FFF2-40B4-BE49-F238E27FC236}">
              <a16:creationId xmlns=""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71279</xdr:rowOff>
    </xdr:from>
    <xdr:to>
      <xdr:col>23</xdr:col>
      <xdr:colOff>568325</xdr:colOff>
      <xdr:row>78</xdr:row>
      <xdr:rowOff>1429</xdr:rowOff>
    </xdr:to>
    <xdr:sp macro="" textlink="">
      <xdr:nvSpPr>
        <xdr:cNvPr id="637" name="円/楕円 636">
          <a:extLst>
            <a:ext uri="{FF2B5EF4-FFF2-40B4-BE49-F238E27FC236}">
              <a16:creationId xmlns="" xmlns:a16="http://schemas.microsoft.com/office/drawing/2014/main" id="{00000000-0008-0000-0600-00007D020000}"/>
            </a:ext>
          </a:extLst>
        </xdr:cNvPr>
        <xdr:cNvSpPr/>
      </xdr:nvSpPr>
      <xdr:spPr>
        <a:xfrm>
          <a:off x="16268700" y="1327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94156</xdr:rowOff>
    </xdr:from>
    <xdr:ext cx="599010" cy="259045"/>
    <xdr:sp macro="" textlink="">
      <xdr:nvSpPr>
        <xdr:cNvPr id="638" name="公債費該当値テキスト">
          <a:extLst>
            <a:ext uri="{FF2B5EF4-FFF2-40B4-BE49-F238E27FC236}">
              <a16:creationId xmlns="" xmlns:a16="http://schemas.microsoft.com/office/drawing/2014/main" id="{00000000-0008-0000-0600-00007E020000}"/>
            </a:ext>
          </a:extLst>
        </xdr:cNvPr>
        <xdr:cNvSpPr txBox="1"/>
      </xdr:nvSpPr>
      <xdr:spPr>
        <a:xfrm>
          <a:off x="16370300" y="1312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208,875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63796</xdr:rowOff>
    </xdr:from>
    <xdr:to>
      <xdr:col>22</xdr:col>
      <xdr:colOff>415925</xdr:colOff>
      <xdr:row>77</xdr:row>
      <xdr:rowOff>165396</xdr:rowOff>
    </xdr:to>
    <xdr:sp macro="" textlink="">
      <xdr:nvSpPr>
        <xdr:cNvPr id="639" name="円/楕円 638">
          <a:extLst>
            <a:ext uri="{FF2B5EF4-FFF2-40B4-BE49-F238E27FC236}">
              <a16:creationId xmlns="" xmlns:a16="http://schemas.microsoft.com/office/drawing/2014/main" id="{00000000-0008-0000-0600-00007F020000}"/>
            </a:ext>
          </a:extLst>
        </xdr:cNvPr>
        <xdr:cNvSpPr/>
      </xdr:nvSpPr>
      <xdr:spPr>
        <a:xfrm>
          <a:off x="15430500" y="1326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10473</xdr:rowOff>
    </xdr:from>
    <xdr:ext cx="599010"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5181794" y="1304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214,767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103110</xdr:rowOff>
    </xdr:from>
    <xdr:to>
      <xdr:col>21</xdr:col>
      <xdr:colOff>212725</xdr:colOff>
      <xdr:row>78</xdr:row>
      <xdr:rowOff>33260</xdr:rowOff>
    </xdr:to>
    <xdr:sp macro="" textlink="">
      <xdr:nvSpPr>
        <xdr:cNvPr id="641" name="円/楕円 640">
          <a:extLst>
            <a:ext uri="{FF2B5EF4-FFF2-40B4-BE49-F238E27FC236}">
              <a16:creationId xmlns="" xmlns:a16="http://schemas.microsoft.com/office/drawing/2014/main" id="{00000000-0008-0000-0600-000081020000}"/>
            </a:ext>
          </a:extLst>
        </xdr:cNvPr>
        <xdr:cNvSpPr/>
      </xdr:nvSpPr>
      <xdr:spPr>
        <a:xfrm>
          <a:off x="14541500" y="1330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49787</xdr:rowOff>
    </xdr:from>
    <xdr:ext cx="599010"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4292794" y="13079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183,811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93723</xdr:rowOff>
    </xdr:from>
    <xdr:to>
      <xdr:col>20</xdr:col>
      <xdr:colOff>9525</xdr:colOff>
      <xdr:row>78</xdr:row>
      <xdr:rowOff>23873</xdr:rowOff>
    </xdr:to>
    <xdr:sp macro="" textlink="">
      <xdr:nvSpPr>
        <xdr:cNvPr id="643" name="円/楕円 642">
          <a:extLst>
            <a:ext uri="{FF2B5EF4-FFF2-40B4-BE49-F238E27FC236}">
              <a16:creationId xmlns="" xmlns:a16="http://schemas.microsoft.com/office/drawing/2014/main" id="{00000000-0008-0000-0600-000083020000}"/>
            </a:ext>
          </a:extLst>
        </xdr:cNvPr>
        <xdr:cNvSpPr/>
      </xdr:nvSpPr>
      <xdr:spPr>
        <a:xfrm>
          <a:off x="13652500" y="1329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40400</xdr:rowOff>
    </xdr:from>
    <xdr:ext cx="599010"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3403794" y="1307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191,202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91117</xdr:rowOff>
    </xdr:from>
    <xdr:to>
      <xdr:col>18</xdr:col>
      <xdr:colOff>492125</xdr:colOff>
      <xdr:row>78</xdr:row>
      <xdr:rowOff>21267</xdr:rowOff>
    </xdr:to>
    <xdr:sp macro="" textlink="">
      <xdr:nvSpPr>
        <xdr:cNvPr id="645" name="円/楕円 644">
          <a:extLst>
            <a:ext uri="{FF2B5EF4-FFF2-40B4-BE49-F238E27FC236}">
              <a16:creationId xmlns="" xmlns:a16="http://schemas.microsoft.com/office/drawing/2014/main" id="{00000000-0008-0000-0600-000085020000}"/>
            </a:ext>
          </a:extLst>
        </xdr:cNvPr>
        <xdr:cNvSpPr/>
      </xdr:nvSpPr>
      <xdr:spPr>
        <a:xfrm>
          <a:off x="12763500" y="1329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37794</xdr:rowOff>
    </xdr:from>
    <xdr:ext cx="599010"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2514794" y="1306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a:extLst>
            <a:ext uri="{FF2B5EF4-FFF2-40B4-BE49-F238E27FC236}">
              <a16:creationId xmlns=""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a:extLst>
            <a:ext uri="{FF2B5EF4-FFF2-40B4-BE49-F238E27FC236}">
              <a16:creationId xmlns=""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a:extLst>
            <a:ext uri="{FF2B5EF4-FFF2-40B4-BE49-F238E27FC236}">
              <a16:creationId xmlns=""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a:extLst>
            <a:ext uri="{FF2B5EF4-FFF2-40B4-BE49-F238E27FC236}">
              <a16:creationId xmlns=""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a:extLst>
            <a:ext uri="{FF2B5EF4-FFF2-40B4-BE49-F238E27FC236}">
              <a16:creationId xmlns=""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a:extLst>
            <a:ext uri="{FF2B5EF4-FFF2-40B4-BE49-F238E27FC236}">
              <a16:creationId xmlns=""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a:extLst>
            <a:ext uri="{FF2B5EF4-FFF2-40B4-BE49-F238E27FC236}">
              <a16:creationId xmlns=""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a:extLst>
            <a:ext uri="{FF2B5EF4-FFF2-40B4-BE49-F238E27FC236}">
              <a16:creationId xmlns=""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a:extLst>
            <a:ext uri="{FF2B5EF4-FFF2-40B4-BE49-F238E27FC236}">
              <a16:creationId xmlns=""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a:extLst>
            <a:ext uri="{FF2B5EF4-FFF2-40B4-BE49-F238E27FC236}">
              <a16:creationId xmlns=""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a:extLst>
            <a:ext uri="{FF2B5EF4-FFF2-40B4-BE49-F238E27FC236}">
              <a16:creationId xmlns=""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a:extLst>
            <a:ext uri="{FF2B5EF4-FFF2-40B4-BE49-F238E27FC236}">
              <a16:creationId xmlns=""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a:extLst>
            <a:ext uri="{FF2B5EF4-FFF2-40B4-BE49-F238E27FC236}">
              <a16:creationId xmlns=""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a:extLst>
            <a:ext uri="{FF2B5EF4-FFF2-40B4-BE49-F238E27FC236}">
              <a16:creationId xmlns=""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a:extLst>
            <a:ext uri="{FF2B5EF4-FFF2-40B4-BE49-F238E27FC236}">
              <a16:creationId xmlns="" xmlns:a16="http://schemas.microsoft.com/office/drawing/2014/main" id="{00000000-0008-0000-0600-00009D020000}"/>
            </a:ext>
          </a:extLst>
        </xdr:cNvPr>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a:extLst>
            <a:ext uri="{FF2B5EF4-FFF2-40B4-BE49-F238E27FC236}">
              <a16:creationId xmlns="" xmlns:a16="http://schemas.microsoft.com/office/drawing/2014/main" id="{00000000-0008-0000-0600-00009F020000}"/>
            </a:ext>
          </a:extLst>
        </xdr:cNvPr>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18097</xdr:rowOff>
    </xdr:from>
    <xdr:to>
      <xdr:col>23</xdr:col>
      <xdr:colOff>517525</xdr:colOff>
      <xdr:row>97</xdr:row>
      <xdr:rowOff>62314</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a:off x="15481300" y="16477297"/>
          <a:ext cx="838200" cy="21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4" name="積立金平均値テキスト">
          <a:extLst>
            <a:ext uri="{FF2B5EF4-FFF2-40B4-BE49-F238E27FC236}">
              <a16:creationId xmlns="" xmlns:a16="http://schemas.microsoft.com/office/drawing/2014/main" id="{00000000-0008-0000-0600-0000A2020000}"/>
            </a:ext>
          </a:extLst>
        </xdr:cNvPr>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a:extLst>
            <a:ext uri="{FF2B5EF4-FFF2-40B4-BE49-F238E27FC236}">
              <a16:creationId xmlns="" xmlns:a16="http://schemas.microsoft.com/office/drawing/2014/main" id="{00000000-0008-0000-0600-0000A3020000}"/>
            </a:ext>
          </a:extLst>
        </xdr:cNvPr>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18097</xdr:rowOff>
    </xdr:from>
    <xdr:to>
      <xdr:col>22</xdr:col>
      <xdr:colOff>365125</xdr:colOff>
      <xdr:row>96</xdr:row>
      <xdr:rowOff>146461</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flipV="1">
          <a:off x="14592300" y="16477297"/>
          <a:ext cx="889000" cy="12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a:extLst>
            <a:ext uri="{FF2B5EF4-FFF2-40B4-BE49-F238E27FC236}">
              <a16:creationId xmlns="" xmlns:a16="http://schemas.microsoft.com/office/drawing/2014/main" id="{00000000-0008-0000-0600-0000A5020000}"/>
            </a:ext>
          </a:extLst>
        </xdr:cNvPr>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78" name="テキスト ボックス 677">
          <a:extLst>
            <a:ext uri="{FF2B5EF4-FFF2-40B4-BE49-F238E27FC236}">
              <a16:creationId xmlns="" xmlns:a16="http://schemas.microsoft.com/office/drawing/2014/main" id="{00000000-0008-0000-0600-0000A6020000}"/>
            </a:ext>
          </a:extLst>
        </xdr:cNvPr>
        <xdr:cNvSpPr txBox="1"/>
      </xdr:nvSpPr>
      <xdr:spPr>
        <a:xfrm>
          <a:off x="15214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146461</xdr:rowOff>
    </xdr:from>
    <xdr:to>
      <xdr:col>21</xdr:col>
      <xdr:colOff>161925</xdr:colOff>
      <xdr:row>97</xdr:row>
      <xdr:rowOff>64495</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flipV="1">
          <a:off x="13703300" y="16605661"/>
          <a:ext cx="889000" cy="8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a:extLst>
            <a:ext uri="{FF2B5EF4-FFF2-40B4-BE49-F238E27FC236}">
              <a16:creationId xmlns="" xmlns:a16="http://schemas.microsoft.com/office/drawing/2014/main" id="{00000000-0008-0000-0600-0000A8020000}"/>
            </a:ext>
          </a:extLst>
        </xdr:cNvPr>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121260</xdr:rowOff>
    </xdr:from>
    <xdr:ext cx="534377" cy="259045"/>
    <xdr:sp macro="" textlink="">
      <xdr:nvSpPr>
        <xdr:cNvPr id="681" name="テキスト ボックス 680">
          <a:extLst>
            <a:ext uri="{FF2B5EF4-FFF2-40B4-BE49-F238E27FC236}">
              <a16:creationId xmlns="" xmlns:a16="http://schemas.microsoft.com/office/drawing/2014/main" id="{00000000-0008-0000-0600-0000A9020000}"/>
            </a:ext>
          </a:extLst>
        </xdr:cNvPr>
        <xdr:cNvSpPr txBox="1"/>
      </xdr:nvSpPr>
      <xdr:spPr>
        <a:xfrm>
          <a:off x="14325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64495</xdr:rowOff>
    </xdr:from>
    <xdr:to>
      <xdr:col>19</xdr:col>
      <xdr:colOff>644525</xdr:colOff>
      <xdr:row>97</xdr:row>
      <xdr:rowOff>84091</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flipV="1">
          <a:off x="12814300" y="16695145"/>
          <a:ext cx="8890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a:extLst>
            <a:ext uri="{FF2B5EF4-FFF2-40B4-BE49-F238E27FC236}">
              <a16:creationId xmlns="" xmlns:a16="http://schemas.microsoft.com/office/drawing/2014/main" id="{00000000-0008-0000-0600-0000AB020000}"/>
            </a:ext>
          </a:extLst>
        </xdr:cNvPr>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104368</xdr:rowOff>
    </xdr:from>
    <xdr:ext cx="534377" cy="259045"/>
    <xdr:sp macro="" textlink="">
      <xdr:nvSpPr>
        <xdr:cNvPr id="684" name="テキスト ボックス 683">
          <a:extLst>
            <a:ext uri="{FF2B5EF4-FFF2-40B4-BE49-F238E27FC236}">
              <a16:creationId xmlns="" xmlns:a16="http://schemas.microsoft.com/office/drawing/2014/main" id="{00000000-0008-0000-0600-0000AC020000}"/>
            </a:ext>
          </a:extLst>
        </xdr:cNvPr>
        <xdr:cNvSpPr txBox="1"/>
      </xdr:nvSpPr>
      <xdr:spPr>
        <a:xfrm>
          <a:off x="13436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a:extLst>
            <a:ext uri="{FF2B5EF4-FFF2-40B4-BE49-F238E27FC236}">
              <a16:creationId xmlns="" xmlns:a16="http://schemas.microsoft.com/office/drawing/2014/main" id="{00000000-0008-0000-0600-0000AD020000}"/>
            </a:ext>
          </a:extLst>
        </xdr:cNvPr>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82757</xdr:rowOff>
    </xdr:from>
    <xdr:ext cx="599010" cy="259045"/>
    <xdr:sp macro="" textlink="">
      <xdr:nvSpPr>
        <xdr:cNvPr id="686" name="テキスト ボックス 685">
          <a:extLst>
            <a:ext uri="{FF2B5EF4-FFF2-40B4-BE49-F238E27FC236}">
              <a16:creationId xmlns="" xmlns:a16="http://schemas.microsoft.com/office/drawing/2014/main" id="{00000000-0008-0000-0600-0000AE020000}"/>
            </a:ext>
          </a:extLst>
        </xdr:cNvPr>
        <xdr:cNvSpPr txBox="1"/>
      </xdr:nvSpPr>
      <xdr:spPr>
        <a:xfrm>
          <a:off x="12514794" y="16884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a:extLst>
            <a:ext uri="{FF2B5EF4-FFF2-40B4-BE49-F238E27FC236}">
              <a16:creationId xmlns=""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11514</xdr:rowOff>
    </xdr:from>
    <xdr:to>
      <xdr:col>23</xdr:col>
      <xdr:colOff>568325</xdr:colOff>
      <xdr:row>97</xdr:row>
      <xdr:rowOff>113114</xdr:rowOff>
    </xdr:to>
    <xdr:sp macro="" textlink="">
      <xdr:nvSpPr>
        <xdr:cNvPr id="692" name="円/楕円 691">
          <a:extLst>
            <a:ext uri="{FF2B5EF4-FFF2-40B4-BE49-F238E27FC236}">
              <a16:creationId xmlns="" xmlns:a16="http://schemas.microsoft.com/office/drawing/2014/main" id="{00000000-0008-0000-0600-0000B4020000}"/>
            </a:ext>
          </a:extLst>
        </xdr:cNvPr>
        <xdr:cNvSpPr/>
      </xdr:nvSpPr>
      <xdr:spPr>
        <a:xfrm>
          <a:off x="16268700" y="1664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34391</xdr:rowOff>
    </xdr:from>
    <xdr:ext cx="599010" cy="259045"/>
    <xdr:sp macro="" textlink="">
      <xdr:nvSpPr>
        <xdr:cNvPr id="693" name="積立金該当値テキスト">
          <a:extLst>
            <a:ext uri="{FF2B5EF4-FFF2-40B4-BE49-F238E27FC236}">
              <a16:creationId xmlns="" xmlns:a16="http://schemas.microsoft.com/office/drawing/2014/main" id="{00000000-0008-0000-0600-0000B5020000}"/>
            </a:ext>
          </a:extLst>
        </xdr:cNvPr>
        <xdr:cNvSpPr txBox="1"/>
      </xdr:nvSpPr>
      <xdr:spPr>
        <a:xfrm>
          <a:off x="16370300" y="1649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272,130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138747</xdr:rowOff>
    </xdr:from>
    <xdr:to>
      <xdr:col>22</xdr:col>
      <xdr:colOff>415925</xdr:colOff>
      <xdr:row>96</xdr:row>
      <xdr:rowOff>68897</xdr:rowOff>
    </xdr:to>
    <xdr:sp macro="" textlink="">
      <xdr:nvSpPr>
        <xdr:cNvPr id="694" name="円/楕円 693">
          <a:extLst>
            <a:ext uri="{FF2B5EF4-FFF2-40B4-BE49-F238E27FC236}">
              <a16:creationId xmlns="" xmlns:a16="http://schemas.microsoft.com/office/drawing/2014/main" id="{00000000-0008-0000-0600-0000B6020000}"/>
            </a:ext>
          </a:extLst>
        </xdr:cNvPr>
        <xdr:cNvSpPr/>
      </xdr:nvSpPr>
      <xdr:spPr>
        <a:xfrm>
          <a:off x="15430500" y="164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85424</xdr:rowOff>
    </xdr:from>
    <xdr:ext cx="599010"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5181794" y="16201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507,987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95661</xdr:rowOff>
    </xdr:from>
    <xdr:to>
      <xdr:col>21</xdr:col>
      <xdr:colOff>212725</xdr:colOff>
      <xdr:row>97</xdr:row>
      <xdr:rowOff>25811</xdr:rowOff>
    </xdr:to>
    <xdr:sp macro="" textlink="">
      <xdr:nvSpPr>
        <xdr:cNvPr id="696" name="円/楕円 695">
          <a:extLst>
            <a:ext uri="{FF2B5EF4-FFF2-40B4-BE49-F238E27FC236}">
              <a16:creationId xmlns="" xmlns:a16="http://schemas.microsoft.com/office/drawing/2014/main" id="{00000000-0008-0000-0600-0000B8020000}"/>
            </a:ext>
          </a:extLst>
        </xdr:cNvPr>
        <xdr:cNvSpPr/>
      </xdr:nvSpPr>
      <xdr:spPr>
        <a:xfrm>
          <a:off x="14541500" y="165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42338</xdr:rowOff>
    </xdr:from>
    <xdr:ext cx="599010"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4292794" y="1633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367,606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13695</xdr:rowOff>
    </xdr:from>
    <xdr:to>
      <xdr:col>20</xdr:col>
      <xdr:colOff>9525</xdr:colOff>
      <xdr:row>97</xdr:row>
      <xdr:rowOff>115295</xdr:rowOff>
    </xdr:to>
    <xdr:sp macro="" textlink="">
      <xdr:nvSpPr>
        <xdr:cNvPr id="698" name="円/楕円 697">
          <a:extLst>
            <a:ext uri="{FF2B5EF4-FFF2-40B4-BE49-F238E27FC236}">
              <a16:creationId xmlns="" xmlns:a16="http://schemas.microsoft.com/office/drawing/2014/main" id="{00000000-0008-0000-0600-0000BA020000}"/>
            </a:ext>
          </a:extLst>
        </xdr:cNvPr>
        <xdr:cNvSpPr/>
      </xdr:nvSpPr>
      <xdr:spPr>
        <a:xfrm>
          <a:off x="13652500" y="166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131822</xdr:rowOff>
    </xdr:from>
    <xdr:ext cx="599010"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3403794" y="16419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269,745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33291</xdr:rowOff>
    </xdr:from>
    <xdr:to>
      <xdr:col>18</xdr:col>
      <xdr:colOff>492125</xdr:colOff>
      <xdr:row>97</xdr:row>
      <xdr:rowOff>134891</xdr:rowOff>
    </xdr:to>
    <xdr:sp macro="" textlink="">
      <xdr:nvSpPr>
        <xdr:cNvPr id="700" name="円/楕円 699">
          <a:extLst>
            <a:ext uri="{FF2B5EF4-FFF2-40B4-BE49-F238E27FC236}">
              <a16:creationId xmlns="" xmlns:a16="http://schemas.microsoft.com/office/drawing/2014/main" id="{00000000-0008-0000-0600-0000BC020000}"/>
            </a:ext>
          </a:extLst>
        </xdr:cNvPr>
        <xdr:cNvSpPr/>
      </xdr:nvSpPr>
      <xdr:spPr>
        <a:xfrm>
          <a:off x="12763500" y="1666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151418</xdr:rowOff>
    </xdr:from>
    <xdr:ext cx="599010"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2514794" y="1643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248,315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a:extLst>
            <a:ext uri="{FF2B5EF4-FFF2-40B4-BE49-F238E27FC236}">
              <a16:creationId xmlns=""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a:extLst>
            <a:ext uri="{FF2B5EF4-FFF2-40B4-BE49-F238E27FC236}">
              <a16:creationId xmlns=""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a:extLst>
            <a:ext uri="{FF2B5EF4-FFF2-40B4-BE49-F238E27FC236}">
              <a16:creationId xmlns=""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a:extLst>
            <a:ext uri="{FF2B5EF4-FFF2-40B4-BE49-F238E27FC236}">
              <a16:creationId xmlns=""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a:extLst>
            <a:ext uri="{FF2B5EF4-FFF2-40B4-BE49-F238E27FC236}">
              <a16:creationId xmlns=""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a:extLst>
            <a:ext uri="{FF2B5EF4-FFF2-40B4-BE49-F238E27FC236}">
              <a16:creationId xmlns=""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a:extLst>
            <a:ext uri="{FF2B5EF4-FFF2-40B4-BE49-F238E27FC236}">
              <a16:creationId xmlns=""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a:extLst>
            <a:ext uri="{FF2B5EF4-FFF2-40B4-BE49-F238E27FC236}">
              <a16:creationId xmlns=""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a:extLst>
            <a:ext uri="{FF2B5EF4-FFF2-40B4-BE49-F238E27FC236}">
              <a16:creationId xmlns=""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a:extLst>
            <a:ext uri="{FF2B5EF4-FFF2-40B4-BE49-F238E27FC236}">
              <a16:creationId xmlns=""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a:extLst>
            <a:ext uri="{FF2B5EF4-FFF2-40B4-BE49-F238E27FC236}">
              <a16:creationId xmlns=""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a:extLst>
            <a:ext uri="{FF2B5EF4-FFF2-40B4-BE49-F238E27FC236}">
              <a16:creationId xmlns=""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a:extLst>
            <a:ext uri="{FF2B5EF4-FFF2-40B4-BE49-F238E27FC236}">
              <a16:creationId xmlns=""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a:extLst>
            <a:ext uri="{FF2B5EF4-FFF2-40B4-BE49-F238E27FC236}">
              <a16:creationId xmlns=""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a:extLst>
            <a:ext uri="{FF2B5EF4-FFF2-40B4-BE49-F238E27FC236}">
              <a16:creationId xmlns=""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a:extLst>
            <a:ext uri="{FF2B5EF4-FFF2-40B4-BE49-F238E27FC236}">
              <a16:creationId xmlns=""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a:extLst>
            <a:ext uri="{FF2B5EF4-FFF2-40B4-BE49-F238E27FC236}">
              <a16:creationId xmlns=""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a:extLst>
            <a:ext uri="{FF2B5EF4-FFF2-40B4-BE49-F238E27FC236}">
              <a16:creationId xmlns=""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a:extLst>
            <a:ext uri="{FF2B5EF4-FFF2-40B4-BE49-F238E27FC236}">
              <a16:creationId xmlns=""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a:extLst>
            <a:ext uri="{FF2B5EF4-FFF2-40B4-BE49-F238E27FC236}">
              <a16:creationId xmlns="" xmlns:a16="http://schemas.microsoft.com/office/drawing/2014/main" id="{00000000-0008-0000-0600-0000D8020000}"/>
            </a:ext>
          </a:extLst>
        </xdr:cNvPr>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a:extLst>
            <a:ext uri="{FF2B5EF4-FFF2-40B4-BE49-F238E27FC236}">
              <a16:creationId xmlns="" xmlns:a16="http://schemas.microsoft.com/office/drawing/2014/main" id="{00000000-0008-0000-0600-0000DB020000}"/>
            </a:ext>
          </a:extLst>
        </xdr:cNvPr>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a:extLst>
            <a:ext uri="{FF2B5EF4-FFF2-40B4-BE49-F238E27FC236}">
              <a16:creationId xmlns="" xmlns:a16="http://schemas.microsoft.com/office/drawing/2014/main" id="{00000000-0008-0000-0600-0000DC020000}"/>
            </a:ext>
          </a:extLst>
        </xdr:cNvPr>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a:extLst>
            <a:ext uri="{FF2B5EF4-FFF2-40B4-BE49-F238E27FC236}">
              <a16:creationId xmlns="" xmlns:a16="http://schemas.microsoft.com/office/drawing/2014/main" id="{00000000-0008-0000-0600-0000DE020000}"/>
            </a:ext>
          </a:extLst>
        </xdr:cNvPr>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a:extLst>
            <a:ext uri="{FF2B5EF4-FFF2-40B4-BE49-F238E27FC236}">
              <a16:creationId xmlns="" xmlns:a16="http://schemas.microsoft.com/office/drawing/2014/main" id="{00000000-0008-0000-0600-0000DF020000}"/>
            </a:ext>
          </a:extLst>
        </xdr:cNvPr>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a:extLst>
            <a:ext uri="{FF2B5EF4-FFF2-40B4-BE49-F238E27FC236}">
              <a16:creationId xmlns="" xmlns:a16="http://schemas.microsoft.com/office/drawing/2014/main" id="{00000000-0008-0000-0600-0000E1020000}"/>
            </a:ext>
          </a:extLst>
        </xdr:cNvPr>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a:extLst>
            <a:ext uri="{FF2B5EF4-FFF2-40B4-BE49-F238E27FC236}">
              <a16:creationId xmlns="" xmlns:a16="http://schemas.microsoft.com/office/drawing/2014/main" id="{00000000-0008-0000-0600-0000E2020000}"/>
            </a:ext>
          </a:extLst>
        </xdr:cNvPr>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a:extLst>
            <a:ext uri="{FF2B5EF4-FFF2-40B4-BE49-F238E27FC236}">
              <a16:creationId xmlns="" xmlns:a16="http://schemas.microsoft.com/office/drawing/2014/main" id="{00000000-0008-0000-0600-0000E4020000}"/>
            </a:ext>
          </a:extLst>
        </xdr:cNvPr>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a:extLst>
            <a:ext uri="{FF2B5EF4-FFF2-40B4-BE49-F238E27FC236}">
              <a16:creationId xmlns="" xmlns:a16="http://schemas.microsoft.com/office/drawing/2014/main" id="{00000000-0008-0000-0600-0000E6020000}"/>
            </a:ext>
          </a:extLst>
        </xdr:cNvPr>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a:extLst>
            <a:ext uri="{FF2B5EF4-FFF2-40B4-BE49-F238E27FC236}">
              <a16:creationId xmlns=""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a:extLst>
            <a:ext uri="{FF2B5EF4-FFF2-40B4-BE49-F238E27FC236}">
              <a16:creationId xmlns=""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a:extLst>
            <a:ext uri="{FF2B5EF4-FFF2-40B4-BE49-F238E27FC236}">
              <a16:creationId xmlns="" xmlns:a16="http://schemas.microsoft.com/office/drawing/2014/main" id="{00000000-0008-0000-0600-0000E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a:extLst>
            <a:ext uri="{FF2B5EF4-FFF2-40B4-BE49-F238E27FC236}">
              <a16:creationId xmlns=""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a:extLst>
            <a:ext uri="{FF2B5EF4-FFF2-40B4-BE49-F238E27FC236}">
              <a16:creationId xmlns=""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a:extLst>
            <a:ext uri="{FF2B5EF4-FFF2-40B4-BE49-F238E27FC236}">
              <a16:creationId xmlns=""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a:extLst>
            <a:ext uri="{FF2B5EF4-FFF2-40B4-BE49-F238E27FC236}">
              <a16:creationId xmlns=""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a:extLst>
            <a:ext uri="{FF2B5EF4-FFF2-40B4-BE49-F238E27FC236}">
              <a16:creationId xmlns=""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a:extLst>
            <a:ext uri="{FF2B5EF4-FFF2-40B4-BE49-F238E27FC236}">
              <a16:creationId xmlns=""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a:extLst>
            <a:ext uri="{FF2B5EF4-FFF2-40B4-BE49-F238E27FC236}">
              <a16:creationId xmlns=""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a:extLst>
            <a:ext uri="{FF2B5EF4-FFF2-40B4-BE49-F238E27FC236}">
              <a16:creationId xmlns=""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a:extLst>
            <a:ext uri="{FF2B5EF4-FFF2-40B4-BE49-F238E27FC236}">
              <a16:creationId xmlns=""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a:extLst>
            <a:ext uri="{FF2B5EF4-FFF2-40B4-BE49-F238E27FC236}">
              <a16:creationId xmlns=""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a:extLst>
            <a:ext uri="{FF2B5EF4-FFF2-40B4-BE49-F238E27FC236}">
              <a16:creationId xmlns=""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a:extLst>
            <a:ext uri="{FF2B5EF4-FFF2-40B4-BE49-F238E27FC236}">
              <a16:creationId xmlns=""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a:extLst>
            <a:ext uri="{FF2B5EF4-FFF2-40B4-BE49-F238E27FC236}">
              <a16:creationId xmlns=""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a:extLst>
            <a:ext uri="{FF2B5EF4-FFF2-40B4-BE49-F238E27FC236}">
              <a16:creationId xmlns=""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a:extLst>
            <a:ext uri="{FF2B5EF4-FFF2-40B4-BE49-F238E27FC236}">
              <a16:creationId xmlns=""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a:extLst>
            <a:ext uri="{FF2B5EF4-FFF2-40B4-BE49-F238E27FC236}">
              <a16:creationId xmlns=""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a:extLst>
            <a:ext uri="{FF2B5EF4-FFF2-40B4-BE49-F238E27FC236}">
              <a16:creationId xmlns=""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a:extLst>
            <a:ext uri="{FF2B5EF4-FFF2-40B4-BE49-F238E27FC236}">
              <a16:creationId xmlns=""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a:extLst>
            <a:ext uri="{FF2B5EF4-FFF2-40B4-BE49-F238E27FC236}">
              <a16:creationId xmlns=""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a:extLst>
            <a:ext uri="{FF2B5EF4-FFF2-40B4-BE49-F238E27FC236}">
              <a16:creationId xmlns=""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a:extLst>
            <a:ext uri="{FF2B5EF4-FFF2-40B4-BE49-F238E27FC236}">
              <a16:creationId xmlns="" xmlns:a16="http://schemas.microsoft.com/office/drawing/2014/main" id="{00000000-0008-0000-0600-00000F030000}"/>
            </a:ext>
          </a:extLst>
        </xdr:cNvPr>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a:extLst>
            <a:ext uri="{FF2B5EF4-FFF2-40B4-BE49-F238E27FC236}">
              <a16:creationId xmlns="" xmlns:a16="http://schemas.microsoft.com/office/drawing/2014/main" id="{00000000-0008-0000-0600-000012030000}"/>
            </a:ext>
          </a:extLst>
        </xdr:cNvPr>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a:extLst>
            <a:ext uri="{FF2B5EF4-FFF2-40B4-BE49-F238E27FC236}">
              <a16:creationId xmlns="" xmlns:a16="http://schemas.microsoft.com/office/drawing/2014/main" id="{00000000-0008-0000-0600-000013030000}"/>
            </a:ext>
          </a:extLst>
        </xdr:cNvPr>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a:extLst>
            <a:ext uri="{FF2B5EF4-FFF2-40B4-BE49-F238E27FC236}">
              <a16:creationId xmlns="" xmlns:a16="http://schemas.microsoft.com/office/drawing/2014/main" id="{00000000-0008-0000-0600-000015030000}"/>
            </a:ext>
          </a:extLst>
        </xdr:cNvPr>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a:extLst>
            <a:ext uri="{FF2B5EF4-FFF2-40B4-BE49-F238E27FC236}">
              <a16:creationId xmlns="" xmlns:a16="http://schemas.microsoft.com/office/drawing/2014/main" id="{00000000-0008-0000-0600-000016030000}"/>
            </a:ext>
          </a:extLst>
        </xdr:cNvPr>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a:extLst>
            <a:ext uri="{FF2B5EF4-FFF2-40B4-BE49-F238E27FC236}">
              <a16:creationId xmlns="" xmlns:a16="http://schemas.microsoft.com/office/drawing/2014/main" id="{00000000-0008-0000-0600-000018030000}"/>
            </a:ext>
          </a:extLst>
        </xdr:cNvPr>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a:extLst>
            <a:ext uri="{FF2B5EF4-FFF2-40B4-BE49-F238E27FC236}">
              <a16:creationId xmlns="" xmlns:a16="http://schemas.microsoft.com/office/drawing/2014/main" id="{00000000-0008-0000-0600-000019030000}"/>
            </a:ext>
          </a:extLst>
        </xdr:cNvPr>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4" name="直線コネクタ 793">
          <a:extLst>
            <a:ext uri="{FF2B5EF4-FFF2-40B4-BE49-F238E27FC236}">
              <a16:creationId xmlns="" xmlns:a16="http://schemas.microsoft.com/office/drawing/2014/main" id="{00000000-0008-0000-0600-00001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a:extLst>
            <a:ext uri="{FF2B5EF4-FFF2-40B4-BE49-F238E27FC236}">
              <a16:creationId xmlns="" xmlns:a16="http://schemas.microsoft.com/office/drawing/2014/main" id="{00000000-0008-0000-0600-00001B030000}"/>
            </a:ext>
          </a:extLst>
        </xdr:cNvPr>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a:extLst>
            <a:ext uri="{FF2B5EF4-FFF2-40B4-BE49-F238E27FC236}">
              <a16:creationId xmlns="" xmlns:a16="http://schemas.microsoft.com/office/drawing/2014/main" id="{00000000-0008-0000-0600-00001C030000}"/>
            </a:ext>
          </a:extLst>
        </xdr:cNvPr>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a:extLst>
            <a:ext uri="{FF2B5EF4-FFF2-40B4-BE49-F238E27FC236}">
              <a16:creationId xmlns="" xmlns:a16="http://schemas.microsoft.com/office/drawing/2014/main" id="{00000000-0008-0000-0600-00001D030000}"/>
            </a:ext>
          </a:extLst>
        </xdr:cNvPr>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a:extLst>
            <a:ext uri="{FF2B5EF4-FFF2-40B4-BE49-F238E27FC236}">
              <a16:creationId xmlns="" xmlns:a16="http://schemas.microsoft.com/office/drawing/2014/main" id="{00000000-0008-0000-0600-00001E030000}"/>
            </a:ext>
          </a:extLst>
        </xdr:cNvPr>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a:extLst>
            <a:ext uri="{FF2B5EF4-FFF2-40B4-BE49-F238E27FC236}">
              <a16:creationId xmlns=""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a:extLst>
            <a:ext uri="{FF2B5EF4-FFF2-40B4-BE49-F238E27FC236}">
              <a16:creationId xmlns=""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円/楕円 803">
          <a:extLst>
            <a:ext uri="{FF2B5EF4-FFF2-40B4-BE49-F238E27FC236}">
              <a16:creationId xmlns="" xmlns:a16="http://schemas.microsoft.com/office/drawing/2014/main" id="{00000000-0008-0000-0600-00002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5" name="貸付金該当値テキスト">
          <a:extLst>
            <a:ext uri="{FF2B5EF4-FFF2-40B4-BE49-F238E27FC236}">
              <a16:creationId xmlns="" xmlns:a16="http://schemas.microsoft.com/office/drawing/2014/main" id="{00000000-0008-0000-0600-000025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6" name="円/楕円 805">
          <a:extLst>
            <a:ext uri="{FF2B5EF4-FFF2-40B4-BE49-F238E27FC236}">
              <a16:creationId xmlns="" xmlns:a16="http://schemas.microsoft.com/office/drawing/2014/main" id="{00000000-0008-0000-0600-00002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8" name="円/楕円 807">
          <a:extLst>
            <a:ext uri="{FF2B5EF4-FFF2-40B4-BE49-F238E27FC236}">
              <a16:creationId xmlns="" xmlns:a16="http://schemas.microsoft.com/office/drawing/2014/main" id="{00000000-0008-0000-0600-00002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0" name="円/楕円 809">
          <a:extLst>
            <a:ext uri="{FF2B5EF4-FFF2-40B4-BE49-F238E27FC236}">
              <a16:creationId xmlns="" xmlns:a16="http://schemas.microsoft.com/office/drawing/2014/main" id="{00000000-0008-0000-0600-00002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2" name="円/楕円 811">
          <a:extLst>
            <a:ext uri="{FF2B5EF4-FFF2-40B4-BE49-F238E27FC236}">
              <a16:creationId xmlns="" xmlns:a16="http://schemas.microsoft.com/office/drawing/2014/main" id="{00000000-0008-0000-0600-00002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a:extLst>
            <a:ext uri="{FF2B5EF4-FFF2-40B4-BE49-F238E27FC236}">
              <a16:creationId xmlns=""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a:extLst>
            <a:ext uri="{FF2B5EF4-FFF2-40B4-BE49-F238E27FC236}">
              <a16:creationId xmlns=""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a:extLst>
            <a:ext uri="{FF2B5EF4-FFF2-40B4-BE49-F238E27FC236}">
              <a16:creationId xmlns=""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a:extLst>
            <a:ext uri="{FF2B5EF4-FFF2-40B4-BE49-F238E27FC236}">
              <a16:creationId xmlns=""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a:extLst>
            <a:ext uri="{FF2B5EF4-FFF2-40B4-BE49-F238E27FC236}">
              <a16:creationId xmlns=""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a:extLst>
            <a:ext uri="{FF2B5EF4-FFF2-40B4-BE49-F238E27FC236}">
              <a16:creationId xmlns=""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a:extLst>
            <a:ext uri="{FF2B5EF4-FFF2-40B4-BE49-F238E27FC236}">
              <a16:creationId xmlns=""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a:extLst>
            <a:ext uri="{FF2B5EF4-FFF2-40B4-BE49-F238E27FC236}">
              <a16:creationId xmlns=""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a:extLst>
            <a:ext uri="{FF2B5EF4-FFF2-40B4-BE49-F238E27FC236}">
              <a16:creationId xmlns=""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a:extLst>
            <a:ext uri="{FF2B5EF4-FFF2-40B4-BE49-F238E27FC236}">
              <a16:creationId xmlns=""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a:extLst>
            <a:ext uri="{FF2B5EF4-FFF2-40B4-BE49-F238E27FC236}">
              <a16:creationId xmlns="" xmlns:a16="http://schemas.microsoft.com/office/drawing/2014/main" id="{00000000-0008-0000-0600-00003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a:extLst>
            <a:ext uri="{FF2B5EF4-FFF2-40B4-BE49-F238E27FC236}">
              <a16:creationId xmlns="" xmlns:a16="http://schemas.microsoft.com/office/drawing/2014/main" id="{00000000-0008-0000-0600-00003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a:extLst>
            <a:ext uri="{FF2B5EF4-FFF2-40B4-BE49-F238E27FC236}">
              <a16:creationId xmlns="" xmlns:a16="http://schemas.microsoft.com/office/drawing/2014/main" id="{00000000-0008-0000-0600-00003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a:extLst>
            <a:ext uri="{FF2B5EF4-FFF2-40B4-BE49-F238E27FC236}">
              <a16:creationId xmlns="" xmlns:a16="http://schemas.microsoft.com/office/drawing/2014/main" id="{00000000-0008-0000-0600-00003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a:extLst>
            <a:ext uri="{FF2B5EF4-FFF2-40B4-BE49-F238E27FC236}">
              <a16:creationId xmlns="" xmlns:a16="http://schemas.microsoft.com/office/drawing/2014/main" id="{00000000-0008-0000-0600-00003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a:extLst>
            <a:ext uri="{FF2B5EF4-FFF2-40B4-BE49-F238E27FC236}">
              <a16:creationId xmlns="" xmlns:a16="http://schemas.microsoft.com/office/drawing/2014/main" id="{00000000-0008-0000-0600-00003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a:extLst>
            <a:ext uri="{FF2B5EF4-FFF2-40B4-BE49-F238E27FC236}">
              <a16:creationId xmlns="" xmlns:a16="http://schemas.microsoft.com/office/drawing/2014/main" id="{00000000-0008-0000-0600-00003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a:extLst>
            <a:ext uri="{FF2B5EF4-FFF2-40B4-BE49-F238E27FC236}">
              <a16:creationId xmlns=""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a:extLst>
            <a:ext uri="{FF2B5EF4-FFF2-40B4-BE49-F238E27FC236}">
              <a16:creationId xmlns="" xmlns:a16="http://schemas.microsoft.com/office/drawing/2014/main" id="{00000000-0008-0000-0600-000043030000}"/>
            </a:ext>
          </a:extLst>
        </xdr:cNvPr>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a:extLst>
            <a:ext uri="{FF2B5EF4-FFF2-40B4-BE49-F238E27FC236}">
              <a16:creationId xmlns="" xmlns:a16="http://schemas.microsoft.com/office/drawing/2014/main" id="{00000000-0008-0000-0600-000044030000}"/>
            </a:ext>
          </a:extLst>
        </xdr:cNvPr>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a:extLst>
            <a:ext uri="{FF2B5EF4-FFF2-40B4-BE49-F238E27FC236}">
              <a16:creationId xmlns="" xmlns:a16="http://schemas.microsoft.com/office/drawing/2014/main" id="{00000000-0008-0000-0600-000046030000}"/>
            </a:ext>
          </a:extLst>
        </xdr:cNvPr>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113187</xdr:rowOff>
    </xdr:from>
    <xdr:to>
      <xdr:col>32</xdr:col>
      <xdr:colOff>187325</xdr:colOff>
      <xdr:row>76</xdr:row>
      <xdr:rowOff>132037</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flipV="1">
          <a:off x="21323300" y="13143387"/>
          <a:ext cx="838200" cy="1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1" name="繰出金平均値テキスト">
          <a:extLst>
            <a:ext uri="{FF2B5EF4-FFF2-40B4-BE49-F238E27FC236}">
              <a16:creationId xmlns="" xmlns:a16="http://schemas.microsoft.com/office/drawing/2014/main" id="{00000000-0008-0000-0600-000049030000}"/>
            </a:ext>
          </a:extLst>
        </xdr:cNvPr>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a:extLst>
            <a:ext uri="{FF2B5EF4-FFF2-40B4-BE49-F238E27FC236}">
              <a16:creationId xmlns="" xmlns:a16="http://schemas.microsoft.com/office/drawing/2014/main" id="{00000000-0008-0000-0600-00004A030000}"/>
            </a:ext>
          </a:extLst>
        </xdr:cNvPr>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132037</xdr:rowOff>
    </xdr:from>
    <xdr:to>
      <xdr:col>31</xdr:col>
      <xdr:colOff>34925</xdr:colOff>
      <xdr:row>76</xdr:row>
      <xdr:rowOff>166469</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flipV="1">
          <a:off x="20434300" y="13162237"/>
          <a:ext cx="889000" cy="3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a:extLst>
            <a:ext uri="{FF2B5EF4-FFF2-40B4-BE49-F238E27FC236}">
              <a16:creationId xmlns="" xmlns:a16="http://schemas.microsoft.com/office/drawing/2014/main" id="{00000000-0008-0000-0600-00004C030000}"/>
            </a:ext>
          </a:extLst>
        </xdr:cNvPr>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102739</xdr:rowOff>
    </xdr:from>
    <xdr:to>
      <xdr:col>29</xdr:col>
      <xdr:colOff>517525</xdr:colOff>
      <xdr:row>76</xdr:row>
      <xdr:rowOff>166469</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a:off x="19545300" y="13132939"/>
          <a:ext cx="889000" cy="6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a:extLst>
            <a:ext uri="{FF2B5EF4-FFF2-40B4-BE49-F238E27FC236}">
              <a16:creationId xmlns="" xmlns:a16="http://schemas.microsoft.com/office/drawing/2014/main" id="{00000000-0008-0000-0600-00004F030000}"/>
            </a:ext>
          </a:extLst>
        </xdr:cNvPr>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71577</xdr:rowOff>
    </xdr:from>
    <xdr:ext cx="599010" cy="259045"/>
    <xdr:sp macro="" textlink="">
      <xdr:nvSpPr>
        <xdr:cNvPr id="848" name="テキスト ボックス 847">
          <a:extLst>
            <a:ext uri="{FF2B5EF4-FFF2-40B4-BE49-F238E27FC236}">
              <a16:creationId xmlns="" xmlns:a16="http://schemas.microsoft.com/office/drawing/2014/main" id="{00000000-0008-0000-0600-000050030000}"/>
            </a:ext>
          </a:extLst>
        </xdr:cNvPr>
        <xdr:cNvSpPr txBox="1"/>
      </xdr:nvSpPr>
      <xdr:spPr>
        <a:xfrm>
          <a:off x="20134794"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81938</xdr:rowOff>
    </xdr:from>
    <xdr:to>
      <xdr:col>28</xdr:col>
      <xdr:colOff>314325</xdr:colOff>
      <xdr:row>76</xdr:row>
      <xdr:rowOff>102739</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a:off x="18656300" y="13112138"/>
          <a:ext cx="889000" cy="2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a:extLst>
            <a:ext uri="{FF2B5EF4-FFF2-40B4-BE49-F238E27FC236}">
              <a16:creationId xmlns="" xmlns:a16="http://schemas.microsoft.com/office/drawing/2014/main" id="{00000000-0008-0000-0600-000052030000}"/>
            </a:ext>
          </a:extLst>
        </xdr:cNvPr>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82421</xdr:rowOff>
    </xdr:from>
    <xdr:ext cx="599010" cy="259045"/>
    <xdr:sp macro="" textlink="">
      <xdr:nvSpPr>
        <xdr:cNvPr id="851" name="テキスト ボックス 850">
          <a:extLst>
            <a:ext uri="{FF2B5EF4-FFF2-40B4-BE49-F238E27FC236}">
              <a16:creationId xmlns="" xmlns:a16="http://schemas.microsoft.com/office/drawing/2014/main" id="{00000000-0008-0000-0600-000053030000}"/>
            </a:ext>
          </a:extLst>
        </xdr:cNvPr>
        <xdr:cNvSpPr txBox="1"/>
      </xdr:nvSpPr>
      <xdr:spPr>
        <a:xfrm>
          <a:off x="19245794" y="1276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a:extLst>
            <a:ext uri="{FF2B5EF4-FFF2-40B4-BE49-F238E27FC236}">
              <a16:creationId xmlns="" xmlns:a16="http://schemas.microsoft.com/office/drawing/2014/main" id="{00000000-0008-0000-0600-000054030000}"/>
            </a:ext>
          </a:extLst>
        </xdr:cNvPr>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104729</xdr:rowOff>
    </xdr:from>
    <xdr:ext cx="534377" cy="259045"/>
    <xdr:sp macro="" textlink="">
      <xdr:nvSpPr>
        <xdr:cNvPr id="853" name="テキスト ボックス 852">
          <a:extLst>
            <a:ext uri="{FF2B5EF4-FFF2-40B4-BE49-F238E27FC236}">
              <a16:creationId xmlns="" xmlns:a16="http://schemas.microsoft.com/office/drawing/2014/main" id="{00000000-0008-0000-0600-000055030000}"/>
            </a:ext>
          </a:extLst>
        </xdr:cNvPr>
        <xdr:cNvSpPr txBox="1"/>
      </xdr:nvSpPr>
      <xdr:spPr>
        <a:xfrm>
          <a:off x="18389111" y="127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a:extLst>
            <a:ext uri="{FF2B5EF4-FFF2-40B4-BE49-F238E27FC236}">
              <a16:creationId xmlns=""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a:extLst>
            <a:ext uri="{FF2B5EF4-FFF2-40B4-BE49-F238E27FC236}">
              <a16:creationId xmlns=""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a:extLst>
            <a:ext uri="{FF2B5EF4-FFF2-40B4-BE49-F238E27FC236}">
              <a16:creationId xmlns=""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a:extLst>
            <a:ext uri="{FF2B5EF4-FFF2-40B4-BE49-F238E27FC236}">
              <a16:creationId xmlns=""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62387</xdr:rowOff>
    </xdr:from>
    <xdr:to>
      <xdr:col>32</xdr:col>
      <xdr:colOff>238125</xdr:colOff>
      <xdr:row>76</xdr:row>
      <xdr:rowOff>163987</xdr:rowOff>
    </xdr:to>
    <xdr:sp macro="" textlink="">
      <xdr:nvSpPr>
        <xdr:cNvPr id="859" name="円/楕円 858">
          <a:extLst>
            <a:ext uri="{FF2B5EF4-FFF2-40B4-BE49-F238E27FC236}">
              <a16:creationId xmlns="" xmlns:a16="http://schemas.microsoft.com/office/drawing/2014/main" id="{00000000-0008-0000-0600-00005B030000}"/>
            </a:ext>
          </a:extLst>
        </xdr:cNvPr>
        <xdr:cNvSpPr/>
      </xdr:nvSpPr>
      <xdr:spPr>
        <a:xfrm>
          <a:off x="22110700" y="1309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40814</xdr:rowOff>
    </xdr:from>
    <xdr:ext cx="534377" cy="259045"/>
    <xdr:sp macro="" textlink="">
      <xdr:nvSpPr>
        <xdr:cNvPr id="860" name="繰出金該当値テキスト">
          <a:extLst>
            <a:ext uri="{FF2B5EF4-FFF2-40B4-BE49-F238E27FC236}">
              <a16:creationId xmlns="" xmlns:a16="http://schemas.microsoft.com/office/drawing/2014/main" id="{00000000-0008-0000-0600-00005C030000}"/>
            </a:ext>
          </a:extLst>
        </xdr:cNvPr>
        <xdr:cNvSpPr txBox="1"/>
      </xdr:nvSpPr>
      <xdr:spPr>
        <a:xfrm>
          <a:off x="22212300" y="1307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80,799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81237</xdr:rowOff>
    </xdr:from>
    <xdr:to>
      <xdr:col>31</xdr:col>
      <xdr:colOff>85725</xdr:colOff>
      <xdr:row>77</xdr:row>
      <xdr:rowOff>11387</xdr:rowOff>
    </xdr:to>
    <xdr:sp macro="" textlink="">
      <xdr:nvSpPr>
        <xdr:cNvPr id="861" name="円/楕円 860">
          <a:extLst>
            <a:ext uri="{FF2B5EF4-FFF2-40B4-BE49-F238E27FC236}">
              <a16:creationId xmlns="" xmlns:a16="http://schemas.microsoft.com/office/drawing/2014/main" id="{00000000-0008-0000-0600-00005D030000}"/>
            </a:ext>
          </a:extLst>
        </xdr:cNvPr>
        <xdr:cNvSpPr/>
      </xdr:nvSpPr>
      <xdr:spPr>
        <a:xfrm>
          <a:off x="21272500" y="1311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2514</xdr:rowOff>
    </xdr:from>
    <xdr:ext cx="534377"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21056111" y="1320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76,676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115669</xdr:rowOff>
    </xdr:from>
    <xdr:to>
      <xdr:col>29</xdr:col>
      <xdr:colOff>568325</xdr:colOff>
      <xdr:row>77</xdr:row>
      <xdr:rowOff>45819</xdr:rowOff>
    </xdr:to>
    <xdr:sp macro="" textlink="">
      <xdr:nvSpPr>
        <xdr:cNvPr id="863" name="円/楕円 862">
          <a:extLst>
            <a:ext uri="{FF2B5EF4-FFF2-40B4-BE49-F238E27FC236}">
              <a16:creationId xmlns="" xmlns:a16="http://schemas.microsoft.com/office/drawing/2014/main" id="{00000000-0008-0000-0600-00005F030000}"/>
            </a:ext>
          </a:extLst>
        </xdr:cNvPr>
        <xdr:cNvSpPr/>
      </xdr:nvSpPr>
      <xdr:spPr>
        <a:xfrm>
          <a:off x="20383500" y="1314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36946</xdr:rowOff>
    </xdr:from>
    <xdr:ext cx="534377"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20167111" y="1323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69,145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51939</xdr:rowOff>
    </xdr:from>
    <xdr:to>
      <xdr:col>28</xdr:col>
      <xdr:colOff>365125</xdr:colOff>
      <xdr:row>76</xdr:row>
      <xdr:rowOff>153539</xdr:rowOff>
    </xdr:to>
    <xdr:sp macro="" textlink="">
      <xdr:nvSpPr>
        <xdr:cNvPr id="865" name="円/楕円 864">
          <a:extLst>
            <a:ext uri="{FF2B5EF4-FFF2-40B4-BE49-F238E27FC236}">
              <a16:creationId xmlns="" xmlns:a16="http://schemas.microsoft.com/office/drawing/2014/main" id="{00000000-0008-0000-0600-000061030000}"/>
            </a:ext>
          </a:extLst>
        </xdr:cNvPr>
        <xdr:cNvSpPr/>
      </xdr:nvSpPr>
      <xdr:spPr>
        <a:xfrm>
          <a:off x="19494500" y="1308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144666</xdr:rowOff>
    </xdr:from>
    <xdr:ext cx="534377"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19278111" y="1317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83,084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31138</xdr:rowOff>
    </xdr:from>
    <xdr:to>
      <xdr:col>27</xdr:col>
      <xdr:colOff>161925</xdr:colOff>
      <xdr:row>76</xdr:row>
      <xdr:rowOff>132738</xdr:rowOff>
    </xdr:to>
    <xdr:sp macro="" textlink="">
      <xdr:nvSpPr>
        <xdr:cNvPr id="867" name="円/楕円 866">
          <a:extLst>
            <a:ext uri="{FF2B5EF4-FFF2-40B4-BE49-F238E27FC236}">
              <a16:creationId xmlns="" xmlns:a16="http://schemas.microsoft.com/office/drawing/2014/main" id="{00000000-0008-0000-0600-000063030000}"/>
            </a:ext>
          </a:extLst>
        </xdr:cNvPr>
        <xdr:cNvSpPr/>
      </xdr:nvSpPr>
      <xdr:spPr>
        <a:xfrm>
          <a:off x="18605500" y="1306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123865</xdr:rowOff>
    </xdr:from>
    <xdr:ext cx="534377"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18389111" y="1315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87,634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a:extLst>
            <a:ext uri="{FF2B5EF4-FFF2-40B4-BE49-F238E27FC236}">
              <a16:creationId xmlns=""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a:extLst>
            <a:ext uri="{FF2B5EF4-FFF2-40B4-BE49-F238E27FC236}">
              <a16:creationId xmlns=""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a:extLst>
            <a:ext uri="{FF2B5EF4-FFF2-40B4-BE49-F238E27FC236}">
              <a16:creationId xmlns=""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a:extLst>
            <a:ext uri="{FF2B5EF4-FFF2-40B4-BE49-F238E27FC236}">
              <a16:creationId xmlns=""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a:extLst>
            <a:ext uri="{FF2B5EF4-FFF2-40B4-BE49-F238E27FC236}">
              <a16:creationId xmlns=""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a:extLst>
            <a:ext uri="{FF2B5EF4-FFF2-40B4-BE49-F238E27FC236}">
              <a16:creationId xmlns=""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a:extLst>
            <a:ext uri="{FF2B5EF4-FFF2-40B4-BE49-F238E27FC236}">
              <a16:creationId xmlns=""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a:extLst>
            <a:ext uri="{FF2B5EF4-FFF2-40B4-BE49-F238E27FC236}">
              <a16:creationId xmlns=""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a:extLst>
            <a:ext uri="{FF2B5EF4-FFF2-40B4-BE49-F238E27FC236}">
              <a16:creationId xmlns=""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a:extLst>
            <a:ext uri="{FF2B5EF4-FFF2-40B4-BE49-F238E27FC236}">
              <a16:creationId xmlns=""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a:extLst>
            <a:ext uri="{FF2B5EF4-FFF2-40B4-BE49-F238E27FC236}">
              <a16:creationId xmlns=""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a:extLst>
            <a:ext uri="{FF2B5EF4-FFF2-40B4-BE49-F238E27FC236}">
              <a16:creationId xmlns=""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a:extLst>
            <a:ext uri="{FF2B5EF4-FFF2-40B4-BE49-F238E27FC236}">
              <a16:creationId xmlns=""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a:extLst>
            <a:ext uri="{FF2B5EF4-FFF2-40B4-BE49-F238E27FC236}">
              <a16:creationId xmlns=""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a:extLst>
            <a:ext uri="{FF2B5EF4-FFF2-40B4-BE49-F238E27FC236}">
              <a16:creationId xmlns=""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a:extLst>
            <a:ext uri="{FF2B5EF4-FFF2-40B4-BE49-F238E27FC236}">
              <a16:creationId xmlns=""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a:extLst>
            <a:ext uri="{FF2B5EF4-FFF2-40B4-BE49-F238E27FC236}">
              <a16:creationId xmlns=""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a:extLst>
            <a:ext uri="{FF2B5EF4-FFF2-40B4-BE49-F238E27FC236}">
              <a16:creationId xmlns=""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a:extLst>
            <a:ext uri="{FF2B5EF4-FFF2-40B4-BE49-F238E27FC236}">
              <a16:creationId xmlns=""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a:extLst>
            <a:ext uri="{FF2B5EF4-FFF2-40B4-BE49-F238E27FC236}">
              <a16:creationId xmlns=""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a:extLst>
            <a:ext uri="{FF2B5EF4-FFF2-40B4-BE49-F238E27FC236}">
              <a16:creationId xmlns=""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a:extLst>
            <a:ext uri="{FF2B5EF4-FFF2-40B4-BE49-F238E27FC236}">
              <a16:creationId xmlns=""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a:extLst>
            <a:ext uri="{FF2B5EF4-FFF2-40B4-BE49-F238E27FC236}">
              <a16:creationId xmlns=""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a:extLst>
            <a:ext uri="{FF2B5EF4-FFF2-40B4-BE49-F238E27FC236}">
              <a16:creationId xmlns="" xmlns:a16="http://schemas.microsoft.com/office/drawing/2014/main" id="{00000000-0008-0000-0600-00007E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a:extLst>
            <a:ext uri="{FF2B5EF4-FFF2-40B4-BE49-F238E27FC236}">
              <a16:creationId xmlns=""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a:extLst>
            <a:ext uri="{FF2B5EF4-FFF2-40B4-BE49-F238E27FC236}">
              <a16:creationId xmlns="" xmlns:a16="http://schemas.microsoft.com/office/drawing/2014/main" id="{00000000-0008-0000-0600-000081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a:extLst>
            <a:ext uri="{FF2B5EF4-FFF2-40B4-BE49-F238E27FC236}">
              <a16:creationId xmlns=""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a:extLst>
            <a:ext uri="{FF2B5EF4-FFF2-40B4-BE49-F238E27FC236}">
              <a16:creationId xmlns=""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a:extLst>
            <a:ext uri="{FF2B5EF4-FFF2-40B4-BE49-F238E27FC236}">
              <a16:creationId xmlns="" xmlns:a16="http://schemas.microsoft.com/office/drawing/2014/main" id="{00000000-0008-0000-0600-000084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a:extLst>
            <a:ext uri="{FF2B5EF4-FFF2-40B4-BE49-F238E27FC236}">
              <a16:creationId xmlns=""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a:extLst>
            <a:ext uri="{FF2B5EF4-FFF2-40B4-BE49-F238E27FC236}">
              <a16:creationId xmlns="" xmlns:a16="http://schemas.microsoft.com/office/drawing/2014/main" id="{00000000-0008-0000-0600-000086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a:extLst>
            <a:ext uri="{FF2B5EF4-FFF2-40B4-BE49-F238E27FC236}">
              <a16:creationId xmlns=""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a:extLst>
            <a:ext uri="{FF2B5EF4-FFF2-40B4-BE49-F238E27FC236}">
              <a16:creationId xmlns=""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a:extLst>
            <a:ext uri="{FF2B5EF4-FFF2-40B4-BE49-F238E27FC236}">
              <a16:creationId xmlns=""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a:extLst>
            <a:ext uri="{FF2B5EF4-FFF2-40B4-BE49-F238E27FC236}">
              <a16:creationId xmlns=""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a:extLst>
            <a:ext uri="{FF2B5EF4-FFF2-40B4-BE49-F238E27FC236}">
              <a16:creationId xmlns=""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a:extLst>
            <a:ext uri="{FF2B5EF4-FFF2-40B4-BE49-F238E27FC236}">
              <a16:creationId xmlns=""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a:extLst>
            <a:ext uri="{FF2B5EF4-FFF2-40B4-BE49-F238E27FC236}">
              <a16:creationId xmlns=""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a:extLst>
            <a:ext uri="{FF2B5EF4-FFF2-40B4-BE49-F238E27FC236}">
              <a16:creationId xmlns=""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a:extLst>
            <a:ext uri="{FF2B5EF4-FFF2-40B4-BE49-F238E27FC236}">
              <a16:creationId xmlns=""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a:extLst>
            <a:ext uri="{FF2B5EF4-FFF2-40B4-BE49-F238E27FC236}">
              <a16:creationId xmlns=""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a:extLst>
            <a:ext uri="{FF2B5EF4-FFF2-40B4-BE49-F238E27FC236}">
              <a16:creationId xmlns=""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a:extLst>
            <a:ext uri="{FF2B5EF4-FFF2-40B4-BE49-F238E27FC236}">
              <a16:creationId xmlns=""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a:extLst>
            <a:ext uri="{FF2B5EF4-FFF2-40B4-BE49-F238E27FC236}">
              <a16:creationId xmlns=""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人口が少ないため、住民一人当たりのコストは高くなる傾向である。普通建設事業費（うち更新整備）は年々増加しているが、今後もう老朽化に伴う更新のため増加見込みである。</a:t>
          </a:r>
          <a:r>
            <a:rPr kumimoji="1" lang="en-US" altLang="ja-JP" sz="1300">
              <a:latin typeface="ＭＳ Ｐゴシック"/>
            </a:rPr>
            <a:t>H28</a:t>
          </a:r>
          <a:r>
            <a:rPr kumimoji="1" lang="ja-JP" altLang="en-US" sz="1300">
              <a:latin typeface="ＭＳ Ｐゴシック"/>
            </a:rPr>
            <a:t>年度は社会福祉施設の更新を行っている。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沖縄県南大東村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1,281
1,247
30.53
4,351,285
4,236,603
37,468
1,279,472
2,881,970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a:extLst>
            <a:ext uri="{FF2B5EF4-FFF2-40B4-BE49-F238E27FC236}">
              <a16:creationId xmlns=""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a:extLst>
            <a:ext uri="{FF2B5EF4-FFF2-40B4-BE49-F238E27FC236}">
              <a16:creationId xmlns=""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a:extLst>
            <a:ext uri="{FF2B5EF4-FFF2-40B4-BE49-F238E27FC236}">
              <a16:creationId xmlns=""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a:extLst>
            <a:ext uri="{FF2B5EF4-FFF2-40B4-BE49-F238E27FC236}">
              <a16:creationId xmlns=""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a:extLst>
            <a:ext uri="{FF2B5EF4-FFF2-40B4-BE49-F238E27FC236}">
              <a16:creationId xmlns=""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a:extLst>
            <a:ext uri="{FF2B5EF4-FFF2-40B4-BE49-F238E27FC236}">
              <a16:creationId xmlns=""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a:extLst>
            <a:ext uri="{FF2B5EF4-FFF2-40B4-BE49-F238E27FC236}">
              <a16:creationId xmlns=""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a:extLst>
            <a:ext uri="{FF2B5EF4-FFF2-40B4-BE49-F238E27FC236}">
              <a16:creationId xmlns=""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a:extLst>
            <a:ext uri="{FF2B5EF4-FFF2-40B4-BE49-F238E27FC236}">
              <a16:creationId xmlns=""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a:extLst>
            <a:ext uri="{FF2B5EF4-FFF2-40B4-BE49-F238E27FC236}">
              <a16:creationId xmlns=""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a:extLst>
            <a:ext uri="{FF2B5EF4-FFF2-40B4-BE49-F238E27FC236}">
              <a16:creationId xmlns=""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a:extLst>
            <a:ext uri="{FF2B5EF4-FFF2-40B4-BE49-F238E27FC236}">
              <a16:creationId xmlns=""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a:extLst>
            <a:ext uri="{FF2B5EF4-FFF2-40B4-BE49-F238E27FC236}">
              <a16:creationId xmlns="" xmlns:a16="http://schemas.microsoft.com/office/drawing/2014/main" id="{00000000-0008-0000-0700-000037000000}"/>
            </a:ext>
          </a:extLst>
        </xdr:cNvPr>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a:extLst>
            <a:ext uri="{FF2B5EF4-FFF2-40B4-BE49-F238E27FC236}">
              <a16:creationId xmlns="" xmlns:a16="http://schemas.microsoft.com/office/drawing/2014/main" id="{00000000-0008-0000-0700-000038000000}"/>
            </a:ext>
          </a:extLst>
        </xdr:cNvPr>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a:extLst>
            <a:ext uri="{FF2B5EF4-FFF2-40B4-BE49-F238E27FC236}">
              <a16:creationId xmlns="" xmlns:a16="http://schemas.microsoft.com/office/drawing/2014/main" id="{00000000-0008-0000-0700-000039000000}"/>
            </a:ext>
          </a:extLst>
        </xdr:cNvPr>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a:extLst>
            <a:ext uri="{FF2B5EF4-FFF2-40B4-BE49-F238E27FC236}">
              <a16:creationId xmlns="" xmlns:a16="http://schemas.microsoft.com/office/drawing/2014/main" id="{00000000-0008-0000-0700-00003A000000}"/>
            </a:ext>
          </a:extLst>
        </xdr:cNvPr>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a:extLst>
            <a:ext uri="{FF2B5EF4-FFF2-40B4-BE49-F238E27FC236}">
              <a16:creationId xmlns="" xmlns:a16="http://schemas.microsoft.com/office/drawing/2014/main" id="{00000000-0008-0000-0700-00003B000000}"/>
            </a:ext>
          </a:extLst>
        </xdr:cNvPr>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91408</xdr:rowOff>
    </xdr:from>
    <xdr:to>
      <xdr:col>6</xdr:col>
      <xdr:colOff>511175</xdr:colOff>
      <xdr:row>35</xdr:row>
      <xdr:rowOff>122079</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3797300" y="6092158"/>
          <a:ext cx="8382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a:extLst>
            <a:ext uri="{FF2B5EF4-FFF2-40B4-BE49-F238E27FC236}">
              <a16:creationId xmlns="" xmlns:a16="http://schemas.microsoft.com/office/drawing/2014/main" id="{00000000-0008-0000-0700-00003D000000}"/>
            </a:ext>
          </a:extLst>
        </xdr:cNvPr>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a:extLst>
            <a:ext uri="{FF2B5EF4-FFF2-40B4-BE49-F238E27FC236}">
              <a16:creationId xmlns="" xmlns:a16="http://schemas.microsoft.com/office/drawing/2014/main" id="{00000000-0008-0000-0700-00003E000000}"/>
            </a:ext>
          </a:extLst>
        </xdr:cNvPr>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86151</xdr:rowOff>
    </xdr:from>
    <xdr:to>
      <xdr:col>5</xdr:col>
      <xdr:colOff>358775</xdr:colOff>
      <xdr:row>35</xdr:row>
      <xdr:rowOff>91408</xdr:rowOff>
    </xdr:to>
    <xdr:cxnSp macro="">
      <xdr:nvCxnSpPr>
        <xdr:cNvPr id="63" name="直線コネクタ 62">
          <a:extLst>
            <a:ext uri="{FF2B5EF4-FFF2-40B4-BE49-F238E27FC236}">
              <a16:creationId xmlns="" xmlns:a16="http://schemas.microsoft.com/office/drawing/2014/main" id="{00000000-0008-0000-0700-00003F000000}"/>
            </a:ext>
          </a:extLst>
        </xdr:cNvPr>
        <xdr:cNvCxnSpPr/>
      </xdr:nvCxnSpPr>
      <xdr:spPr>
        <a:xfrm>
          <a:off x="2908300" y="6086901"/>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a:extLst>
            <a:ext uri="{FF2B5EF4-FFF2-40B4-BE49-F238E27FC236}">
              <a16:creationId xmlns="" xmlns:a16="http://schemas.microsoft.com/office/drawing/2014/main" id="{00000000-0008-0000-0700-000040000000}"/>
            </a:ext>
          </a:extLst>
        </xdr:cNvPr>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a:extLst>
            <a:ext uri="{FF2B5EF4-FFF2-40B4-BE49-F238E27FC236}">
              <a16:creationId xmlns="" xmlns:a16="http://schemas.microsoft.com/office/drawing/2014/main" id="{00000000-0008-0000-0700-000041000000}"/>
            </a:ext>
          </a:extLst>
        </xdr:cNvPr>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86151</xdr:rowOff>
    </xdr:from>
    <xdr:to>
      <xdr:col>4</xdr:col>
      <xdr:colOff>155575</xdr:colOff>
      <xdr:row>35</xdr:row>
      <xdr:rowOff>91865</xdr:rowOff>
    </xdr:to>
    <xdr:cxnSp macro="">
      <xdr:nvCxnSpPr>
        <xdr:cNvPr id="66" name="直線コネクタ 65">
          <a:extLst>
            <a:ext uri="{FF2B5EF4-FFF2-40B4-BE49-F238E27FC236}">
              <a16:creationId xmlns="" xmlns:a16="http://schemas.microsoft.com/office/drawing/2014/main" id="{00000000-0008-0000-0700-000042000000}"/>
            </a:ext>
          </a:extLst>
        </xdr:cNvPr>
        <xdr:cNvCxnSpPr/>
      </xdr:nvCxnSpPr>
      <xdr:spPr>
        <a:xfrm flipV="1">
          <a:off x="2019300" y="608690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a:extLst>
            <a:ext uri="{FF2B5EF4-FFF2-40B4-BE49-F238E27FC236}">
              <a16:creationId xmlns="" xmlns:a16="http://schemas.microsoft.com/office/drawing/2014/main" id="{00000000-0008-0000-0700-000043000000}"/>
            </a:ext>
          </a:extLst>
        </xdr:cNvPr>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a:extLst>
            <a:ext uri="{FF2B5EF4-FFF2-40B4-BE49-F238E27FC236}">
              <a16:creationId xmlns="" xmlns:a16="http://schemas.microsoft.com/office/drawing/2014/main" id="{00000000-0008-0000-0700-000044000000}"/>
            </a:ext>
          </a:extLst>
        </xdr:cNvPr>
        <xdr:cNvSpPr txBox="1"/>
      </xdr:nvSpPr>
      <xdr:spPr>
        <a:xfrm>
          <a:off x="2641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91865</xdr:rowOff>
    </xdr:from>
    <xdr:to>
      <xdr:col>2</xdr:col>
      <xdr:colOff>638175</xdr:colOff>
      <xdr:row>35</xdr:row>
      <xdr:rowOff>152483</xdr:rowOff>
    </xdr:to>
    <xdr:cxnSp macro="">
      <xdr:nvCxnSpPr>
        <xdr:cNvPr id="69" name="直線コネクタ 68">
          <a:extLst>
            <a:ext uri="{FF2B5EF4-FFF2-40B4-BE49-F238E27FC236}">
              <a16:creationId xmlns="" xmlns:a16="http://schemas.microsoft.com/office/drawing/2014/main" id="{00000000-0008-0000-0700-000045000000}"/>
            </a:ext>
          </a:extLst>
        </xdr:cNvPr>
        <xdr:cNvCxnSpPr/>
      </xdr:nvCxnSpPr>
      <xdr:spPr>
        <a:xfrm flipV="1">
          <a:off x="1130300" y="6092615"/>
          <a:ext cx="889000" cy="6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a:extLst>
            <a:ext uri="{FF2B5EF4-FFF2-40B4-BE49-F238E27FC236}">
              <a16:creationId xmlns="" xmlns:a16="http://schemas.microsoft.com/office/drawing/2014/main" id="{00000000-0008-0000-0700-000046000000}"/>
            </a:ext>
          </a:extLst>
        </xdr:cNvPr>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a:extLst>
            <a:ext uri="{FF2B5EF4-FFF2-40B4-BE49-F238E27FC236}">
              <a16:creationId xmlns="" xmlns:a16="http://schemas.microsoft.com/office/drawing/2014/main" id="{00000000-0008-0000-0700-000047000000}"/>
            </a:ext>
          </a:extLst>
        </xdr:cNvPr>
        <xdr:cNvSpPr txBox="1"/>
      </xdr:nvSpPr>
      <xdr:spPr>
        <a:xfrm>
          <a:off x="1752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a:extLst>
            <a:ext uri="{FF2B5EF4-FFF2-40B4-BE49-F238E27FC236}">
              <a16:creationId xmlns="" xmlns:a16="http://schemas.microsoft.com/office/drawing/2014/main" id="{00000000-0008-0000-0700-000048000000}"/>
            </a:ext>
          </a:extLst>
        </xdr:cNvPr>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84320</xdr:rowOff>
    </xdr:from>
    <xdr:ext cx="534377" cy="259045"/>
    <xdr:sp macro="" textlink="">
      <xdr:nvSpPr>
        <xdr:cNvPr id="73" name="テキスト ボックス 72">
          <a:extLst>
            <a:ext uri="{FF2B5EF4-FFF2-40B4-BE49-F238E27FC236}">
              <a16:creationId xmlns="" xmlns:a16="http://schemas.microsoft.com/office/drawing/2014/main" id="{00000000-0008-0000-0700-000049000000}"/>
            </a:ext>
          </a:extLst>
        </xdr:cNvPr>
        <xdr:cNvSpPr txBox="1"/>
      </xdr:nvSpPr>
      <xdr:spPr>
        <a:xfrm>
          <a:off x="863111" y="64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71279</xdr:rowOff>
    </xdr:from>
    <xdr:to>
      <xdr:col>6</xdr:col>
      <xdr:colOff>561975</xdr:colOff>
      <xdr:row>36</xdr:row>
      <xdr:rowOff>1429</xdr:rowOff>
    </xdr:to>
    <xdr:sp macro="" textlink="">
      <xdr:nvSpPr>
        <xdr:cNvPr id="79" name="円/楕円 78">
          <a:extLst>
            <a:ext uri="{FF2B5EF4-FFF2-40B4-BE49-F238E27FC236}">
              <a16:creationId xmlns="" xmlns:a16="http://schemas.microsoft.com/office/drawing/2014/main" id="{00000000-0008-0000-0700-00004F000000}"/>
            </a:ext>
          </a:extLst>
        </xdr:cNvPr>
        <xdr:cNvSpPr/>
      </xdr:nvSpPr>
      <xdr:spPr>
        <a:xfrm>
          <a:off x="4584700" y="607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94156</xdr:rowOff>
    </xdr:from>
    <xdr:ext cx="534377" cy="259045"/>
    <xdr:sp macro="" textlink="">
      <xdr:nvSpPr>
        <xdr:cNvPr id="80" name="議会費該当値テキスト">
          <a:extLst>
            <a:ext uri="{FF2B5EF4-FFF2-40B4-BE49-F238E27FC236}">
              <a16:creationId xmlns="" xmlns:a16="http://schemas.microsoft.com/office/drawing/2014/main" id="{00000000-0008-0000-0700-000050000000}"/>
            </a:ext>
          </a:extLst>
        </xdr:cNvPr>
        <xdr:cNvSpPr txBox="1"/>
      </xdr:nvSpPr>
      <xdr:spPr>
        <a:xfrm>
          <a:off x="4686300" y="592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31,925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40608</xdr:rowOff>
    </xdr:from>
    <xdr:to>
      <xdr:col>5</xdr:col>
      <xdr:colOff>409575</xdr:colOff>
      <xdr:row>35</xdr:row>
      <xdr:rowOff>142208</xdr:rowOff>
    </xdr:to>
    <xdr:sp macro="" textlink="">
      <xdr:nvSpPr>
        <xdr:cNvPr id="81" name="円/楕円 80">
          <a:extLst>
            <a:ext uri="{FF2B5EF4-FFF2-40B4-BE49-F238E27FC236}">
              <a16:creationId xmlns="" xmlns:a16="http://schemas.microsoft.com/office/drawing/2014/main" id="{00000000-0008-0000-0700-000051000000}"/>
            </a:ext>
          </a:extLst>
        </xdr:cNvPr>
        <xdr:cNvSpPr/>
      </xdr:nvSpPr>
      <xdr:spPr>
        <a:xfrm>
          <a:off x="3746500" y="604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158735</xdr:rowOff>
    </xdr:from>
    <xdr:ext cx="534377" cy="259045"/>
    <xdr:sp macro="" textlink="">
      <xdr:nvSpPr>
        <xdr:cNvPr id="82" name="テキスト ボックス 81">
          <a:extLst>
            <a:ext uri="{FF2B5EF4-FFF2-40B4-BE49-F238E27FC236}">
              <a16:creationId xmlns="" xmlns:a16="http://schemas.microsoft.com/office/drawing/2014/main" id="{00000000-0008-0000-0700-000052000000}"/>
            </a:ext>
          </a:extLst>
        </xdr:cNvPr>
        <xdr:cNvSpPr txBox="1"/>
      </xdr:nvSpPr>
      <xdr:spPr>
        <a:xfrm>
          <a:off x="3530111" y="581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35351</xdr:rowOff>
    </xdr:from>
    <xdr:to>
      <xdr:col>4</xdr:col>
      <xdr:colOff>206375</xdr:colOff>
      <xdr:row>35</xdr:row>
      <xdr:rowOff>136951</xdr:rowOff>
    </xdr:to>
    <xdr:sp macro="" textlink="">
      <xdr:nvSpPr>
        <xdr:cNvPr id="83" name="円/楕円 82">
          <a:extLst>
            <a:ext uri="{FF2B5EF4-FFF2-40B4-BE49-F238E27FC236}">
              <a16:creationId xmlns="" xmlns:a16="http://schemas.microsoft.com/office/drawing/2014/main" id="{00000000-0008-0000-0700-000053000000}"/>
            </a:ext>
          </a:extLst>
        </xdr:cNvPr>
        <xdr:cNvSpPr/>
      </xdr:nvSpPr>
      <xdr:spPr>
        <a:xfrm>
          <a:off x="2857500" y="603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153478</xdr:rowOff>
    </xdr:from>
    <xdr:ext cx="534377" cy="259045"/>
    <xdr:sp macro="" textlink="">
      <xdr:nvSpPr>
        <xdr:cNvPr id="84" name="テキスト ボックス 83">
          <a:extLst>
            <a:ext uri="{FF2B5EF4-FFF2-40B4-BE49-F238E27FC236}">
              <a16:creationId xmlns="" xmlns:a16="http://schemas.microsoft.com/office/drawing/2014/main" id="{00000000-0008-0000-0700-000054000000}"/>
            </a:ext>
          </a:extLst>
        </xdr:cNvPr>
        <xdr:cNvSpPr txBox="1"/>
      </xdr:nvSpPr>
      <xdr:spPr>
        <a:xfrm>
          <a:off x="2641111" y="581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33,811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41065</xdr:rowOff>
    </xdr:from>
    <xdr:to>
      <xdr:col>3</xdr:col>
      <xdr:colOff>3175</xdr:colOff>
      <xdr:row>35</xdr:row>
      <xdr:rowOff>142665</xdr:rowOff>
    </xdr:to>
    <xdr:sp macro="" textlink="">
      <xdr:nvSpPr>
        <xdr:cNvPr id="85" name="円/楕円 84">
          <a:extLst>
            <a:ext uri="{FF2B5EF4-FFF2-40B4-BE49-F238E27FC236}">
              <a16:creationId xmlns="" xmlns:a16="http://schemas.microsoft.com/office/drawing/2014/main" id="{00000000-0008-0000-0700-000055000000}"/>
            </a:ext>
          </a:extLst>
        </xdr:cNvPr>
        <xdr:cNvSpPr/>
      </xdr:nvSpPr>
      <xdr:spPr>
        <a:xfrm>
          <a:off x="1968500" y="604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159192</xdr:rowOff>
    </xdr:from>
    <xdr:ext cx="534377" cy="259045"/>
    <xdr:sp macro="" textlink="">
      <xdr:nvSpPr>
        <xdr:cNvPr id="86" name="テキスト ボックス 85">
          <a:extLst>
            <a:ext uri="{FF2B5EF4-FFF2-40B4-BE49-F238E27FC236}">
              <a16:creationId xmlns="" xmlns:a16="http://schemas.microsoft.com/office/drawing/2014/main" id="{00000000-0008-0000-0700-000056000000}"/>
            </a:ext>
          </a:extLst>
        </xdr:cNvPr>
        <xdr:cNvSpPr txBox="1"/>
      </xdr:nvSpPr>
      <xdr:spPr>
        <a:xfrm>
          <a:off x="1752111" y="581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33,511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101683</xdr:rowOff>
    </xdr:from>
    <xdr:to>
      <xdr:col>1</xdr:col>
      <xdr:colOff>485775</xdr:colOff>
      <xdr:row>36</xdr:row>
      <xdr:rowOff>31833</xdr:rowOff>
    </xdr:to>
    <xdr:sp macro="" textlink="">
      <xdr:nvSpPr>
        <xdr:cNvPr id="87" name="円/楕円 86">
          <a:extLst>
            <a:ext uri="{FF2B5EF4-FFF2-40B4-BE49-F238E27FC236}">
              <a16:creationId xmlns="" xmlns:a16="http://schemas.microsoft.com/office/drawing/2014/main" id="{00000000-0008-0000-0700-000057000000}"/>
            </a:ext>
          </a:extLst>
        </xdr:cNvPr>
        <xdr:cNvSpPr/>
      </xdr:nvSpPr>
      <xdr:spPr>
        <a:xfrm>
          <a:off x="1079500" y="610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48360</xdr:rowOff>
    </xdr:from>
    <xdr:ext cx="534377" cy="259045"/>
    <xdr:sp macro="" textlink="">
      <xdr:nvSpPr>
        <xdr:cNvPr id="88" name="テキスト ボックス 87">
          <a:extLst>
            <a:ext uri="{FF2B5EF4-FFF2-40B4-BE49-F238E27FC236}">
              <a16:creationId xmlns="" xmlns:a16="http://schemas.microsoft.com/office/drawing/2014/main" id="{00000000-0008-0000-0700-000058000000}"/>
            </a:ext>
          </a:extLst>
        </xdr:cNvPr>
        <xdr:cNvSpPr txBox="1"/>
      </xdr:nvSpPr>
      <xdr:spPr>
        <a:xfrm>
          <a:off x="863111" y="587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a:extLst>
            <a:ext uri="{FF2B5EF4-FFF2-40B4-BE49-F238E27FC236}">
              <a16:creationId xmlns=""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a:extLst>
            <a:ext uri="{FF2B5EF4-FFF2-40B4-BE49-F238E27FC236}">
              <a16:creationId xmlns=""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a:extLst>
            <a:ext uri="{FF2B5EF4-FFF2-40B4-BE49-F238E27FC236}">
              <a16:creationId xmlns=""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a:extLst>
            <a:ext uri="{FF2B5EF4-FFF2-40B4-BE49-F238E27FC236}">
              <a16:creationId xmlns=""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a:extLst>
            <a:ext uri="{FF2B5EF4-FFF2-40B4-BE49-F238E27FC236}">
              <a16:creationId xmlns=""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a:extLst>
            <a:ext uri="{FF2B5EF4-FFF2-40B4-BE49-F238E27FC236}">
              <a16:creationId xmlns=""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a:extLst>
            <a:ext uri="{FF2B5EF4-FFF2-40B4-BE49-F238E27FC236}">
              <a16:creationId xmlns="" xmlns:a16="http://schemas.microsoft.com/office/drawing/2014/main" id="{00000000-0008-0000-0700-000071000000}"/>
            </a:ext>
          </a:extLst>
        </xdr:cNvPr>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a:extLst>
            <a:ext uri="{FF2B5EF4-FFF2-40B4-BE49-F238E27FC236}">
              <a16:creationId xmlns="" xmlns:a16="http://schemas.microsoft.com/office/drawing/2014/main" id="{00000000-0008-0000-0700-000072000000}"/>
            </a:ext>
          </a:extLst>
        </xdr:cNvPr>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a:extLst>
            <a:ext uri="{FF2B5EF4-FFF2-40B4-BE49-F238E27FC236}">
              <a16:creationId xmlns="" xmlns:a16="http://schemas.microsoft.com/office/drawing/2014/main" id="{00000000-0008-0000-0700-000073000000}"/>
            </a:ext>
          </a:extLst>
        </xdr:cNvPr>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111742</xdr:rowOff>
    </xdr:from>
    <xdr:to>
      <xdr:col>6</xdr:col>
      <xdr:colOff>511175</xdr:colOff>
      <xdr:row>56</xdr:row>
      <xdr:rowOff>22405</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3797300" y="9370042"/>
          <a:ext cx="838200" cy="25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a:extLst>
            <a:ext uri="{FF2B5EF4-FFF2-40B4-BE49-F238E27FC236}">
              <a16:creationId xmlns="" xmlns:a16="http://schemas.microsoft.com/office/drawing/2014/main" id="{00000000-0008-0000-0700-000076000000}"/>
            </a:ext>
          </a:extLst>
        </xdr:cNvPr>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a:extLst>
            <a:ext uri="{FF2B5EF4-FFF2-40B4-BE49-F238E27FC236}">
              <a16:creationId xmlns="" xmlns:a16="http://schemas.microsoft.com/office/drawing/2014/main" id="{00000000-0008-0000-0700-000077000000}"/>
            </a:ext>
          </a:extLst>
        </xdr:cNvPr>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111742</xdr:rowOff>
    </xdr:from>
    <xdr:to>
      <xdr:col>5</xdr:col>
      <xdr:colOff>358775</xdr:colOff>
      <xdr:row>56</xdr:row>
      <xdr:rowOff>43737</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flipV="1">
          <a:off x="2908300" y="9370042"/>
          <a:ext cx="889000" cy="27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a:extLst>
            <a:ext uri="{FF2B5EF4-FFF2-40B4-BE49-F238E27FC236}">
              <a16:creationId xmlns="" xmlns:a16="http://schemas.microsoft.com/office/drawing/2014/main" id="{00000000-0008-0000-0700-000079000000}"/>
            </a:ext>
          </a:extLst>
        </xdr:cNvPr>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a:extLst>
            <a:ext uri="{FF2B5EF4-FFF2-40B4-BE49-F238E27FC236}">
              <a16:creationId xmlns="" xmlns:a16="http://schemas.microsoft.com/office/drawing/2014/main" id="{00000000-0008-0000-0700-00007A000000}"/>
            </a:ext>
          </a:extLst>
        </xdr:cNvPr>
        <xdr:cNvSpPr txBox="1"/>
      </xdr:nvSpPr>
      <xdr:spPr>
        <a:xfrm>
          <a:off x="3497794"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43737</xdr:rowOff>
    </xdr:from>
    <xdr:to>
      <xdr:col>4</xdr:col>
      <xdr:colOff>155575</xdr:colOff>
      <xdr:row>57</xdr:row>
      <xdr:rowOff>33162</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flipV="1">
          <a:off x="2019300" y="9644937"/>
          <a:ext cx="889000" cy="16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a:extLst>
            <a:ext uri="{FF2B5EF4-FFF2-40B4-BE49-F238E27FC236}">
              <a16:creationId xmlns="" xmlns:a16="http://schemas.microsoft.com/office/drawing/2014/main" id="{00000000-0008-0000-0700-00007C000000}"/>
            </a:ext>
          </a:extLst>
        </xdr:cNvPr>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73872</xdr:rowOff>
    </xdr:from>
    <xdr:ext cx="599010" cy="259045"/>
    <xdr:sp macro="" textlink="">
      <xdr:nvSpPr>
        <xdr:cNvPr id="125" name="テキスト ボックス 124">
          <a:extLst>
            <a:ext uri="{FF2B5EF4-FFF2-40B4-BE49-F238E27FC236}">
              <a16:creationId xmlns="" xmlns:a16="http://schemas.microsoft.com/office/drawing/2014/main" id="{00000000-0008-0000-0700-00007D000000}"/>
            </a:ext>
          </a:extLst>
        </xdr:cNvPr>
        <xdr:cNvSpPr txBox="1"/>
      </xdr:nvSpPr>
      <xdr:spPr>
        <a:xfrm>
          <a:off x="2608794" y="1001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78956</xdr:rowOff>
    </xdr:from>
    <xdr:to>
      <xdr:col>2</xdr:col>
      <xdr:colOff>638175</xdr:colOff>
      <xdr:row>57</xdr:row>
      <xdr:rowOff>33162</xdr:rowOff>
    </xdr:to>
    <xdr:cxnSp macro="">
      <xdr:nvCxnSpPr>
        <xdr:cNvPr id="126" name="直線コネクタ 125">
          <a:extLst>
            <a:ext uri="{FF2B5EF4-FFF2-40B4-BE49-F238E27FC236}">
              <a16:creationId xmlns="" xmlns:a16="http://schemas.microsoft.com/office/drawing/2014/main" id="{00000000-0008-0000-0700-00007E000000}"/>
            </a:ext>
          </a:extLst>
        </xdr:cNvPr>
        <xdr:cNvCxnSpPr/>
      </xdr:nvCxnSpPr>
      <xdr:spPr>
        <a:xfrm>
          <a:off x="1130300" y="9337256"/>
          <a:ext cx="889000" cy="46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a:extLst>
            <a:ext uri="{FF2B5EF4-FFF2-40B4-BE49-F238E27FC236}">
              <a16:creationId xmlns="" xmlns:a16="http://schemas.microsoft.com/office/drawing/2014/main" id="{00000000-0008-0000-0700-00007F000000}"/>
            </a:ext>
          </a:extLst>
        </xdr:cNvPr>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67735</xdr:rowOff>
    </xdr:from>
    <xdr:ext cx="599010"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1719794" y="1001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a:extLst>
            <a:ext uri="{FF2B5EF4-FFF2-40B4-BE49-F238E27FC236}">
              <a16:creationId xmlns="" xmlns:a16="http://schemas.microsoft.com/office/drawing/2014/main" id="{00000000-0008-0000-0700-000081000000}"/>
            </a:ext>
          </a:extLst>
        </xdr:cNvPr>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62703</xdr:rowOff>
    </xdr:from>
    <xdr:ext cx="599010"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830794" y="1000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143055</xdr:rowOff>
    </xdr:from>
    <xdr:to>
      <xdr:col>6</xdr:col>
      <xdr:colOff>561975</xdr:colOff>
      <xdr:row>56</xdr:row>
      <xdr:rowOff>73205</xdr:rowOff>
    </xdr:to>
    <xdr:sp macro="" textlink="">
      <xdr:nvSpPr>
        <xdr:cNvPr id="136" name="円/楕円 135">
          <a:extLst>
            <a:ext uri="{FF2B5EF4-FFF2-40B4-BE49-F238E27FC236}">
              <a16:creationId xmlns="" xmlns:a16="http://schemas.microsoft.com/office/drawing/2014/main" id="{00000000-0008-0000-0700-000088000000}"/>
            </a:ext>
          </a:extLst>
        </xdr:cNvPr>
        <xdr:cNvSpPr/>
      </xdr:nvSpPr>
      <xdr:spPr>
        <a:xfrm>
          <a:off x="4584700" y="957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165932</xdr:rowOff>
    </xdr:from>
    <xdr:ext cx="599010" cy="259045"/>
    <xdr:sp macro="" textlink="">
      <xdr:nvSpPr>
        <xdr:cNvPr id="137" name="総務費該当値テキスト">
          <a:extLst>
            <a:ext uri="{FF2B5EF4-FFF2-40B4-BE49-F238E27FC236}">
              <a16:creationId xmlns="" xmlns:a16="http://schemas.microsoft.com/office/drawing/2014/main" id="{00000000-0008-0000-0700-000089000000}"/>
            </a:ext>
          </a:extLst>
        </xdr:cNvPr>
        <xdr:cNvSpPr txBox="1"/>
      </xdr:nvSpPr>
      <xdr:spPr>
        <a:xfrm>
          <a:off x="4686300" y="942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703,931</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60942</xdr:rowOff>
    </xdr:from>
    <xdr:to>
      <xdr:col>5</xdr:col>
      <xdr:colOff>409575</xdr:colOff>
      <xdr:row>54</xdr:row>
      <xdr:rowOff>162542</xdr:rowOff>
    </xdr:to>
    <xdr:sp macro="" textlink="">
      <xdr:nvSpPr>
        <xdr:cNvPr id="138" name="円/楕円 137">
          <a:extLst>
            <a:ext uri="{FF2B5EF4-FFF2-40B4-BE49-F238E27FC236}">
              <a16:creationId xmlns="" xmlns:a16="http://schemas.microsoft.com/office/drawing/2014/main" id="{00000000-0008-0000-0700-00008A000000}"/>
            </a:ext>
          </a:extLst>
        </xdr:cNvPr>
        <xdr:cNvSpPr/>
      </xdr:nvSpPr>
      <xdr:spPr>
        <a:xfrm>
          <a:off x="3746500" y="931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13679</xdr:colOff>
      <xdr:row>53</xdr:row>
      <xdr:rowOff>7619</xdr:rowOff>
    </xdr:from>
    <xdr:ext cx="690189" cy="259045"/>
    <xdr:sp macro="" textlink="">
      <xdr:nvSpPr>
        <xdr:cNvPr id="139" name="テキスト ボックス 138">
          <a:extLst>
            <a:ext uri="{FF2B5EF4-FFF2-40B4-BE49-F238E27FC236}">
              <a16:creationId xmlns="" xmlns:a16="http://schemas.microsoft.com/office/drawing/2014/main" id="{00000000-0008-0000-0700-00008B000000}"/>
            </a:ext>
          </a:extLst>
        </xdr:cNvPr>
        <xdr:cNvSpPr txBox="1"/>
      </xdr:nvSpPr>
      <xdr:spPr>
        <a:xfrm>
          <a:off x="3452204" y="90944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1,036,690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164387</xdr:rowOff>
    </xdr:from>
    <xdr:to>
      <xdr:col>4</xdr:col>
      <xdr:colOff>206375</xdr:colOff>
      <xdr:row>56</xdr:row>
      <xdr:rowOff>94537</xdr:rowOff>
    </xdr:to>
    <xdr:sp macro="" textlink="">
      <xdr:nvSpPr>
        <xdr:cNvPr id="140" name="円/楕円 139">
          <a:extLst>
            <a:ext uri="{FF2B5EF4-FFF2-40B4-BE49-F238E27FC236}">
              <a16:creationId xmlns="" xmlns:a16="http://schemas.microsoft.com/office/drawing/2014/main" id="{00000000-0008-0000-0700-00008C000000}"/>
            </a:ext>
          </a:extLst>
        </xdr:cNvPr>
        <xdr:cNvSpPr/>
      </xdr:nvSpPr>
      <xdr:spPr>
        <a:xfrm>
          <a:off x="2857500" y="959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111064</xdr:rowOff>
    </xdr:from>
    <xdr:ext cx="599010" cy="259045"/>
    <xdr:sp macro="" textlink="">
      <xdr:nvSpPr>
        <xdr:cNvPr id="141" name="テキスト ボックス 140">
          <a:extLst>
            <a:ext uri="{FF2B5EF4-FFF2-40B4-BE49-F238E27FC236}">
              <a16:creationId xmlns="" xmlns:a16="http://schemas.microsoft.com/office/drawing/2014/main" id="{00000000-0008-0000-0700-00008D000000}"/>
            </a:ext>
          </a:extLst>
        </xdr:cNvPr>
        <xdr:cNvSpPr txBox="1"/>
      </xdr:nvSpPr>
      <xdr:spPr>
        <a:xfrm>
          <a:off x="2608794" y="936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675,936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153812</xdr:rowOff>
    </xdr:from>
    <xdr:to>
      <xdr:col>3</xdr:col>
      <xdr:colOff>3175</xdr:colOff>
      <xdr:row>57</xdr:row>
      <xdr:rowOff>83962</xdr:rowOff>
    </xdr:to>
    <xdr:sp macro="" textlink="">
      <xdr:nvSpPr>
        <xdr:cNvPr id="142" name="円/楕円 141">
          <a:extLst>
            <a:ext uri="{FF2B5EF4-FFF2-40B4-BE49-F238E27FC236}">
              <a16:creationId xmlns="" xmlns:a16="http://schemas.microsoft.com/office/drawing/2014/main" id="{00000000-0008-0000-0700-00008E000000}"/>
            </a:ext>
          </a:extLst>
        </xdr:cNvPr>
        <xdr:cNvSpPr/>
      </xdr:nvSpPr>
      <xdr:spPr>
        <a:xfrm>
          <a:off x="1968500" y="975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100489</xdr:rowOff>
    </xdr:from>
    <xdr:ext cx="599010" cy="259045"/>
    <xdr:sp macro="" textlink="">
      <xdr:nvSpPr>
        <xdr:cNvPr id="143" name="テキスト ボックス 142">
          <a:extLst>
            <a:ext uri="{FF2B5EF4-FFF2-40B4-BE49-F238E27FC236}">
              <a16:creationId xmlns="" xmlns:a16="http://schemas.microsoft.com/office/drawing/2014/main" id="{00000000-0008-0000-0700-00008F000000}"/>
            </a:ext>
          </a:extLst>
        </xdr:cNvPr>
        <xdr:cNvSpPr txBox="1"/>
      </xdr:nvSpPr>
      <xdr:spPr>
        <a:xfrm>
          <a:off x="1719794" y="9530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464,813</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28156</xdr:rowOff>
    </xdr:from>
    <xdr:to>
      <xdr:col>1</xdr:col>
      <xdr:colOff>485775</xdr:colOff>
      <xdr:row>54</xdr:row>
      <xdr:rowOff>129756</xdr:rowOff>
    </xdr:to>
    <xdr:sp macro="" textlink="">
      <xdr:nvSpPr>
        <xdr:cNvPr id="144" name="円/楕円 143">
          <a:extLst>
            <a:ext uri="{FF2B5EF4-FFF2-40B4-BE49-F238E27FC236}">
              <a16:creationId xmlns="" xmlns:a16="http://schemas.microsoft.com/office/drawing/2014/main" id="{00000000-0008-0000-0700-000090000000}"/>
            </a:ext>
          </a:extLst>
        </xdr:cNvPr>
        <xdr:cNvSpPr/>
      </xdr:nvSpPr>
      <xdr:spPr>
        <a:xfrm>
          <a:off x="1079500" y="928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89879</xdr:colOff>
      <xdr:row>52</xdr:row>
      <xdr:rowOff>146283</xdr:rowOff>
    </xdr:from>
    <xdr:ext cx="690189" cy="259045"/>
    <xdr:sp macro="" textlink="">
      <xdr:nvSpPr>
        <xdr:cNvPr id="145" name="テキスト ボックス 144">
          <a:extLst>
            <a:ext uri="{FF2B5EF4-FFF2-40B4-BE49-F238E27FC236}">
              <a16:creationId xmlns="" xmlns:a16="http://schemas.microsoft.com/office/drawing/2014/main" id="{00000000-0008-0000-0700-000091000000}"/>
            </a:ext>
          </a:extLst>
        </xdr:cNvPr>
        <xdr:cNvSpPr txBox="1"/>
      </xdr:nvSpPr>
      <xdr:spPr>
        <a:xfrm>
          <a:off x="785204" y="9061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1,079,717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a:extLst>
            <a:ext uri="{FF2B5EF4-FFF2-40B4-BE49-F238E27FC236}">
              <a16:creationId xmlns=""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a:extLst>
            <a:ext uri="{FF2B5EF4-FFF2-40B4-BE49-F238E27FC236}">
              <a16:creationId xmlns=""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a:extLst>
            <a:ext uri="{FF2B5EF4-FFF2-40B4-BE49-F238E27FC236}">
              <a16:creationId xmlns=""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a:extLst>
            <a:ext uri="{FF2B5EF4-FFF2-40B4-BE49-F238E27FC236}">
              <a16:creationId xmlns=""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a:extLst>
            <a:ext uri="{FF2B5EF4-FFF2-40B4-BE49-F238E27FC236}">
              <a16:creationId xmlns="" xmlns:a16="http://schemas.microsoft.com/office/drawing/2014/main" id="{00000000-0008-0000-0700-0000A7000000}"/>
            </a:ext>
          </a:extLst>
        </xdr:cNvPr>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a:extLst>
            <a:ext uri="{FF2B5EF4-FFF2-40B4-BE49-F238E27FC236}">
              <a16:creationId xmlns="" xmlns:a16="http://schemas.microsoft.com/office/drawing/2014/main" id="{00000000-0008-0000-0700-0000A8000000}"/>
            </a:ext>
          </a:extLst>
        </xdr:cNvPr>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a:extLst>
            <a:ext uri="{FF2B5EF4-FFF2-40B4-BE49-F238E27FC236}">
              <a16:creationId xmlns="" xmlns:a16="http://schemas.microsoft.com/office/drawing/2014/main" id="{00000000-0008-0000-0700-0000AA000000}"/>
            </a:ext>
          </a:extLst>
        </xdr:cNvPr>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75468</xdr:rowOff>
    </xdr:from>
    <xdr:to>
      <xdr:col>6</xdr:col>
      <xdr:colOff>511175</xdr:colOff>
      <xdr:row>76</xdr:row>
      <xdr:rowOff>65656</xdr:rowOff>
    </xdr:to>
    <xdr:cxnSp macro="">
      <xdr:nvCxnSpPr>
        <xdr:cNvPr id="172" name="直線コネクタ 171">
          <a:extLst>
            <a:ext uri="{FF2B5EF4-FFF2-40B4-BE49-F238E27FC236}">
              <a16:creationId xmlns="" xmlns:a16="http://schemas.microsoft.com/office/drawing/2014/main" id="{00000000-0008-0000-0700-0000AC000000}"/>
            </a:ext>
          </a:extLst>
        </xdr:cNvPr>
        <xdr:cNvCxnSpPr/>
      </xdr:nvCxnSpPr>
      <xdr:spPr>
        <a:xfrm flipV="1">
          <a:off x="3797300" y="12934218"/>
          <a:ext cx="838200" cy="16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a:extLst>
            <a:ext uri="{FF2B5EF4-FFF2-40B4-BE49-F238E27FC236}">
              <a16:creationId xmlns="" xmlns:a16="http://schemas.microsoft.com/office/drawing/2014/main" id="{00000000-0008-0000-0700-0000AD000000}"/>
            </a:ext>
          </a:extLst>
        </xdr:cNvPr>
        <xdr:cNvSpPr txBox="1"/>
      </xdr:nvSpPr>
      <xdr:spPr>
        <a:xfrm>
          <a:off x="4686300" y="1294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a:extLst>
            <a:ext uri="{FF2B5EF4-FFF2-40B4-BE49-F238E27FC236}">
              <a16:creationId xmlns="" xmlns:a16="http://schemas.microsoft.com/office/drawing/2014/main" id="{00000000-0008-0000-0700-0000AE000000}"/>
            </a:ext>
          </a:extLst>
        </xdr:cNvPr>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65656</xdr:rowOff>
    </xdr:from>
    <xdr:to>
      <xdr:col>5</xdr:col>
      <xdr:colOff>358775</xdr:colOff>
      <xdr:row>76</xdr:row>
      <xdr:rowOff>98653</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flipV="1">
          <a:off x="2908300" y="13095856"/>
          <a:ext cx="889000" cy="3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a:extLst>
            <a:ext uri="{FF2B5EF4-FFF2-40B4-BE49-F238E27FC236}">
              <a16:creationId xmlns="" xmlns:a16="http://schemas.microsoft.com/office/drawing/2014/main" id="{00000000-0008-0000-0700-0000B0000000}"/>
            </a:ext>
          </a:extLst>
        </xdr:cNvPr>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a:extLst>
            <a:ext uri="{FF2B5EF4-FFF2-40B4-BE49-F238E27FC236}">
              <a16:creationId xmlns="" xmlns:a16="http://schemas.microsoft.com/office/drawing/2014/main" id="{00000000-0008-0000-0700-0000B1000000}"/>
            </a:ext>
          </a:extLst>
        </xdr:cNvPr>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74326</xdr:rowOff>
    </xdr:from>
    <xdr:to>
      <xdr:col>4</xdr:col>
      <xdr:colOff>155575</xdr:colOff>
      <xdr:row>76</xdr:row>
      <xdr:rowOff>98653</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a:off x="2019300" y="13104526"/>
          <a:ext cx="889000" cy="2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a:extLst>
            <a:ext uri="{FF2B5EF4-FFF2-40B4-BE49-F238E27FC236}">
              <a16:creationId xmlns="" xmlns:a16="http://schemas.microsoft.com/office/drawing/2014/main" id="{00000000-0008-0000-0700-0000B3000000}"/>
            </a:ext>
          </a:extLst>
        </xdr:cNvPr>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a:extLst>
            <a:ext uri="{FF2B5EF4-FFF2-40B4-BE49-F238E27FC236}">
              <a16:creationId xmlns="" xmlns:a16="http://schemas.microsoft.com/office/drawing/2014/main" id="{00000000-0008-0000-0700-0000B4000000}"/>
            </a:ext>
          </a:extLst>
        </xdr:cNvPr>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74326</xdr:rowOff>
    </xdr:from>
    <xdr:to>
      <xdr:col>2</xdr:col>
      <xdr:colOff>638175</xdr:colOff>
      <xdr:row>76</xdr:row>
      <xdr:rowOff>78008</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flipV="1">
          <a:off x="1130300" y="13104526"/>
          <a:ext cx="889000" cy="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a:extLst>
            <a:ext uri="{FF2B5EF4-FFF2-40B4-BE49-F238E27FC236}">
              <a16:creationId xmlns="" xmlns:a16="http://schemas.microsoft.com/office/drawing/2014/main" id="{00000000-0008-0000-0700-0000B6000000}"/>
            </a:ext>
          </a:extLst>
        </xdr:cNvPr>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a:extLst>
            <a:ext uri="{FF2B5EF4-FFF2-40B4-BE49-F238E27FC236}">
              <a16:creationId xmlns="" xmlns:a16="http://schemas.microsoft.com/office/drawing/2014/main" id="{00000000-0008-0000-0700-0000B8000000}"/>
            </a:ext>
          </a:extLst>
        </xdr:cNvPr>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24668</xdr:rowOff>
    </xdr:from>
    <xdr:to>
      <xdr:col>6</xdr:col>
      <xdr:colOff>561975</xdr:colOff>
      <xdr:row>75</xdr:row>
      <xdr:rowOff>126268</xdr:rowOff>
    </xdr:to>
    <xdr:sp macro="" textlink="">
      <xdr:nvSpPr>
        <xdr:cNvPr id="191" name="円/楕円 190">
          <a:extLst>
            <a:ext uri="{FF2B5EF4-FFF2-40B4-BE49-F238E27FC236}">
              <a16:creationId xmlns="" xmlns:a16="http://schemas.microsoft.com/office/drawing/2014/main" id="{00000000-0008-0000-0700-0000BF000000}"/>
            </a:ext>
          </a:extLst>
        </xdr:cNvPr>
        <xdr:cNvSpPr/>
      </xdr:nvSpPr>
      <xdr:spPr>
        <a:xfrm>
          <a:off x="4584700" y="1288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47545</xdr:rowOff>
    </xdr:from>
    <xdr:ext cx="599010" cy="259045"/>
    <xdr:sp macro="" textlink="">
      <xdr:nvSpPr>
        <xdr:cNvPr id="192" name="民生費該当値テキスト">
          <a:extLst>
            <a:ext uri="{FF2B5EF4-FFF2-40B4-BE49-F238E27FC236}">
              <a16:creationId xmlns="" xmlns:a16="http://schemas.microsoft.com/office/drawing/2014/main" id="{00000000-0008-0000-0700-0000C0000000}"/>
            </a:ext>
          </a:extLst>
        </xdr:cNvPr>
        <xdr:cNvSpPr txBox="1"/>
      </xdr:nvSpPr>
      <xdr:spPr>
        <a:xfrm>
          <a:off x="4686300" y="12734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253,098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14856</xdr:rowOff>
    </xdr:from>
    <xdr:to>
      <xdr:col>5</xdr:col>
      <xdr:colOff>409575</xdr:colOff>
      <xdr:row>76</xdr:row>
      <xdr:rowOff>116456</xdr:rowOff>
    </xdr:to>
    <xdr:sp macro="" textlink="">
      <xdr:nvSpPr>
        <xdr:cNvPr id="193" name="円/楕円 192">
          <a:extLst>
            <a:ext uri="{FF2B5EF4-FFF2-40B4-BE49-F238E27FC236}">
              <a16:creationId xmlns="" xmlns:a16="http://schemas.microsoft.com/office/drawing/2014/main" id="{00000000-0008-0000-0700-0000C1000000}"/>
            </a:ext>
          </a:extLst>
        </xdr:cNvPr>
        <xdr:cNvSpPr/>
      </xdr:nvSpPr>
      <xdr:spPr>
        <a:xfrm>
          <a:off x="3746500" y="1304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107583</xdr:rowOff>
    </xdr:from>
    <xdr:ext cx="59901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3497794" y="1313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182,390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47853</xdr:rowOff>
    </xdr:from>
    <xdr:to>
      <xdr:col>4</xdr:col>
      <xdr:colOff>206375</xdr:colOff>
      <xdr:row>76</xdr:row>
      <xdr:rowOff>149453</xdr:rowOff>
    </xdr:to>
    <xdr:sp macro="" textlink="">
      <xdr:nvSpPr>
        <xdr:cNvPr id="195" name="円/楕円 194">
          <a:extLst>
            <a:ext uri="{FF2B5EF4-FFF2-40B4-BE49-F238E27FC236}">
              <a16:creationId xmlns="" xmlns:a16="http://schemas.microsoft.com/office/drawing/2014/main" id="{00000000-0008-0000-0700-0000C3000000}"/>
            </a:ext>
          </a:extLst>
        </xdr:cNvPr>
        <xdr:cNvSpPr/>
      </xdr:nvSpPr>
      <xdr:spPr>
        <a:xfrm>
          <a:off x="2857500" y="130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140580</xdr:rowOff>
    </xdr:from>
    <xdr:ext cx="59901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2608794" y="1317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167,956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23526</xdr:rowOff>
    </xdr:from>
    <xdr:to>
      <xdr:col>3</xdr:col>
      <xdr:colOff>3175</xdr:colOff>
      <xdr:row>76</xdr:row>
      <xdr:rowOff>125126</xdr:rowOff>
    </xdr:to>
    <xdr:sp macro="" textlink="">
      <xdr:nvSpPr>
        <xdr:cNvPr id="197" name="円/楕円 196">
          <a:extLst>
            <a:ext uri="{FF2B5EF4-FFF2-40B4-BE49-F238E27FC236}">
              <a16:creationId xmlns="" xmlns:a16="http://schemas.microsoft.com/office/drawing/2014/main" id="{00000000-0008-0000-0700-0000C5000000}"/>
            </a:ext>
          </a:extLst>
        </xdr:cNvPr>
        <xdr:cNvSpPr/>
      </xdr:nvSpPr>
      <xdr:spPr>
        <a:xfrm>
          <a:off x="1968500" y="130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116253</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1719794" y="13146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178,598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27208</xdr:rowOff>
    </xdr:from>
    <xdr:to>
      <xdr:col>1</xdr:col>
      <xdr:colOff>485775</xdr:colOff>
      <xdr:row>76</xdr:row>
      <xdr:rowOff>128808</xdr:rowOff>
    </xdr:to>
    <xdr:sp macro="" textlink="">
      <xdr:nvSpPr>
        <xdr:cNvPr id="199" name="円/楕円 198">
          <a:extLst>
            <a:ext uri="{FF2B5EF4-FFF2-40B4-BE49-F238E27FC236}">
              <a16:creationId xmlns="" xmlns:a16="http://schemas.microsoft.com/office/drawing/2014/main" id="{00000000-0008-0000-0700-0000C7000000}"/>
            </a:ext>
          </a:extLst>
        </xdr:cNvPr>
        <xdr:cNvSpPr/>
      </xdr:nvSpPr>
      <xdr:spPr>
        <a:xfrm>
          <a:off x="1079500" y="130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119935</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830794" y="13150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a:extLst>
            <a:ext uri="{FF2B5EF4-FFF2-40B4-BE49-F238E27FC236}">
              <a16:creationId xmlns=""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a:extLst>
            <a:ext uri="{FF2B5EF4-FFF2-40B4-BE49-F238E27FC236}">
              <a16:creationId xmlns=""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a:extLst>
            <a:ext uri="{FF2B5EF4-FFF2-40B4-BE49-F238E27FC236}">
              <a16:creationId xmlns=""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a:extLst>
            <a:ext uri="{FF2B5EF4-FFF2-40B4-BE49-F238E27FC236}">
              <a16:creationId xmlns=""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a:extLst>
            <a:ext uri="{FF2B5EF4-FFF2-40B4-BE49-F238E27FC236}">
              <a16:creationId xmlns=""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a:extLst>
            <a:ext uri="{FF2B5EF4-FFF2-40B4-BE49-F238E27FC236}">
              <a16:creationId xmlns=""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a:extLst>
            <a:ext uri="{FF2B5EF4-FFF2-40B4-BE49-F238E27FC236}">
              <a16:creationId xmlns="" xmlns:a16="http://schemas.microsoft.com/office/drawing/2014/main" id="{00000000-0008-0000-07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a:extLst>
            <a:ext uri="{FF2B5EF4-FFF2-40B4-BE49-F238E27FC236}">
              <a16:creationId xmlns="" xmlns:a16="http://schemas.microsoft.com/office/drawing/2014/main" id="{00000000-0008-0000-07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a:extLst>
            <a:ext uri="{FF2B5EF4-FFF2-40B4-BE49-F238E27FC236}">
              <a16:creationId xmlns="" xmlns:a16="http://schemas.microsoft.com/office/drawing/2014/main" id="{00000000-0008-0000-07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 xmlns:a16="http://schemas.microsoft.com/office/drawing/2014/main" id="{00000000-0008-0000-07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a:extLst>
            <a:ext uri="{FF2B5EF4-FFF2-40B4-BE49-F238E27FC236}">
              <a16:creationId xmlns=""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a:extLst>
            <a:ext uri="{FF2B5EF4-FFF2-40B4-BE49-F238E27FC236}">
              <a16:creationId xmlns="" xmlns:a16="http://schemas.microsoft.com/office/drawing/2014/main" id="{00000000-0008-0000-0700-0000E1000000}"/>
            </a:ext>
          </a:extLst>
        </xdr:cNvPr>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a:extLst>
            <a:ext uri="{FF2B5EF4-FFF2-40B4-BE49-F238E27FC236}">
              <a16:creationId xmlns="" xmlns:a16="http://schemas.microsoft.com/office/drawing/2014/main" id="{00000000-0008-0000-0700-0000E3000000}"/>
            </a:ext>
          </a:extLst>
        </xdr:cNvPr>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163052</xdr:rowOff>
    </xdr:from>
    <xdr:to>
      <xdr:col>6</xdr:col>
      <xdr:colOff>511175</xdr:colOff>
      <xdr:row>94</xdr:row>
      <xdr:rowOff>108866</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flipV="1">
          <a:off x="3797300" y="15936452"/>
          <a:ext cx="838200" cy="28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a:extLst>
            <a:ext uri="{FF2B5EF4-FFF2-40B4-BE49-F238E27FC236}">
              <a16:creationId xmlns="" xmlns:a16="http://schemas.microsoft.com/office/drawing/2014/main" id="{00000000-0008-0000-0700-0000E6000000}"/>
            </a:ext>
          </a:extLst>
        </xdr:cNvPr>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a:extLst>
            <a:ext uri="{FF2B5EF4-FFF2-40B4-BE49-F238E27FC236}">
              <a16:creationId xmlns="" xmlns:a16="http://schemas.microsoft.com/office/drawing/2014/main" id="{00000000-0008-0000-0700-0000E7000000}"/>
            </a:ext>
          </a:extLst>
        </xdr:cNvPr>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108866</xdr:rowOff>
    </xdr:from>
    <xdr:to>
      <xdr:col>5</xdr:col>
      <xdr:colOff>358775</xdr:colOff>
      <xdr:row>96</xdr:row>
      <xdr:rowOff>138545</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flipV="1">
          <a:off x="2908300" y="16225166"/>
          <a:ext cx="889000" cy="37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a:extLst>
            <a:ext uri="{FF2B5EF4-FFF2-40B4-BE49-F238E27FC236}">
              <a16:creationId xmlns="" xmlns:a16="http://schemas.microsoft.com/office/drawing/2014/main" id="{00000000-0008-0000-0700-0000E9000000}"/>
            </a:ext>
          </a:extLst>
        </xdr:cNvPr>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4" name="テキスト ボックス 233">
          <a:extLst>
            <a:ext uri="{FF2B5EF4-FFF2-40B4-BE49-F238E27FC236}">
              <a16:creationId xmlns="" xmlns:a16="http://schemas.microsoft.com/office/drawing/2014/main" id="{00000000-0008-0000-0700-0000EA000000}"/>
            </a:ext>
          </a:extLst>
        </xdr:cNvPr>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124239</xdr:rowOff>
    </xdr:from>
    <xdr:to>
      <xdr:col>4</xdr:col>
      <xdr:colOff>155575</xdr:colOff>
      <xdr:row>96</xdr:row>
      <xdr:rowOff>138545</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a:off x="2019300" y="15554739"/>
          <a:ext cx="889000" cy="104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a:extLst>
            <a:ext uri="{FF2B5EF4-FFF2-40B4-BE49-F238E27FC236}">
              <a16:creationId xmlns="" xmlns:a16="http://schemas.microsoft.com/office/drawing/2014/main" id="{00000000-0008-0000-0700-0000EC000000}"/>
            </a:ext>
          </a:extLst>
        </xdr:cNvPr>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23942</xdr:rowOff>
    </xdr:from>
    <xdr:ext cx="599010" cy="259045"/>
    <xdr:sp macro="" textlink="">
      <xdr:nvSpPr>
        <xdr:cNvPr id="237" name="テキスト ボックス 236">
          <a:extLst>
            <a:ext uri="{FF2B5EF4-FFF2-40B4-BE49-F238E27FC236}">
              <a16:creationId xmlns="" xmlns:a16="http://schemas.microsoft.com/office/drawing/2014/main" id="{00000000-0008-0000-0700-0000ED000000}"/>
            </a:ext>
          </a:extLst>
        </xdr:cNvPr>
        <xdr:cNvSpPr txBox="1"/>
      </xdr:nvSpPr>
      <xdr:spPr>
        <a:xfrm>
          <a:off x="2608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90</xdr:row>
      <xdr:rowOff>124239</xdr:rowOff>
    </xdr:from>
    <xdr:to>
      <xdr:col>2</xdr:col>
      <xdr:colOff>638175</xdr:colOff>
      <xdr:row>96</xdr:row>
      <xdr:rowOff>132331</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flipV="1">
          <a:off x="1130300" y="15554739"/>
          <a:ext cx="889000" cy="103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a:extLst>
            <a:ext uri="{FF2B5EF4-FFF2-40B4-BE49-F238E27FC236}">
              <a16:creationId xmlns="" xmlns:a16="http://schemas.microsoft.com/office/drawing/2014/main" id="{00000000-0008-0000-0700-0000EF000000}"/>
            </a:ext>
          </a:extLst>
        </xdr:cNvPr>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42798</xdr:rowOff>
    </xdr:from>
    <xdr:ext cx="599010"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1719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a:extLst>
            <a:ext uri="{FF2B5EF4-FFF2-40B4-BE49-F238E27FC236}">
              <a16:creationId xmlns="" xmlns:a16="http://schemas.microsoft.com/office/drawing/2014/main" id="{00000000-0008-0000-0700-0000F1000000}"/>
            </a:ext>
          </a:extLst>
        </xdr:cNvPr>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72631</xdr:rowOff>
    </xdr:from>
    <xdr:ext cx="534377"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863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112252</xdr:rowOff>
    </xdr:from>
    <xdr:to>
      <xdr:col>6</xdr:col>
      <xdr:colOff>561975</xdr:colOff>
      <xdr:row>93</xdr:row>
      <xdr:rowOff>42402</xdr:rowOff>
    </xdr:to>
    <xdr:sp macro="" textlink="">
      <xdr:nvSpPr>
        <xdr:cNvPr id="248" name="円/楕円 247">
          <a:extLst>
            <a:ext uri="{FF2B5EF4-FFF2-40B4-BE49-F238E27FC236}">
              <a16:creationId xmlns="" xmlns:a16="http://schemas.microsoft.com/office/drawing/2014/main" id="{00000000-0008-0000-0700-0000F8000000}"/>
            </a:ext>
          </a:extLst>
        </xdr:cNvPr>
        <xdr:cNvSpPr/>
      </xdr:nvSpPr>
      <xdr:spPr>
        <a:xfrm>
          <a:off x="4584700" y="1588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135129</xdr:rowOff>
    </xdr:from>
    <xdr:ext cx="599010" cy="259045"/>
    <xdr:sp macro="" textlink="">
      <xdr:nvSpPr>
        <xdr:cNvPr id="249" name="衛生費該当値テキスト">
          <a:extLst>
            <a:ext uri="{FF2B5EF4-FFF2-40B4-BE49-F238E27FC236}">
              <a16:creationId xmlns="" xmlns:a16="http://schemas.microsoft.com/office/drawing/2014/main" id="{00000000-0008-0000-0700-0000F9000000}"/>
            </a:ext>
          </a:extLst>
        </xdr:cNvPr>
        <xdr:cNvSpPr txBox="1"/>
      </xdr:nvSpPr>
      <xdr:spPr>
        <a:xfrm>
          <a:off x="4686300" y="1573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283,871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58066</xdr:rowOff>
    </xdr:from>
    <xdr:to>
      <xdr:col>5</xdr:col>
      <xdr:colOff>409575</xdr:colOff>
      <xdr:row>94</xdr:row>
      <xdr:rowOff>159666</xdr:rowOff>
    </xdr:to>
    <xdr:sp macro="" textlink="">
      <xdr:nvSpPr>
        <xdr:cNvPr id="250" name="円/楕円 249">
          <a:extLst>
            <a:ext uri="{FF2B5EF4-FFF2-40B4-BE49-F238E27FC236}">
              <a16:creationId xmlns="" xmlns:a16="http://schemas.microsoft.com/office/drawing/2014/main" id="{00000000-0008-0000-0700-0000FA000000}"/>
            </a:ext>
          </a:extLst>
        </xdr:cNvPr>
        <xdr:cNvSpPr/>
      </xdr:nvSpPr>
      <xdr:spPr>
        <a:xfrm>
          <a:off x="3746500" y="1617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4743</xdr:rowOff>
    </xdr:from>
    <xdr:ext cx="59901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3497794" y="15949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208,093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87745</xdr:rowOff>
    </xdr:from>
    <xdr:to>
      <xdr:col>4</xdr:col>
      <xdr:colOff>206375</xdr:colOff>
      <xdr:row>97</xdr:row>
      <xdr:rowOff>17895</xdr:rowOff>
    </xdr:to>
    <xdr:sp macro="" textlink="">
      <xdr:nvSpPr>
        <xdr:cNvPr id="252" name="円/楕円 251">
          <a:extLst>
            <a:ext uri="{FF2B5EF4-FFF2-40B4-BE49-F238E27FC236}">
              <a16:creationId xmlns="" xmlns:a16="http://schemas.microsoft.com/office/drawing/2014/main" id="{00000000-0008-0000-0700-0000FC000000}"/>
            </a:ext>
          </a:extLst>
        </xdr:cNvPr>
        <xdr:cNvSpPr/>
      </xdr:nvSpPr>
      <xdr:spPr>
        <a:xfrm>
          <a:off x="2857500" y="1654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34422</xdr:rowOff>
    </xdr:from>
    <xdr:ext cx="59901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2608794" y="163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110,303</a:t>
          </a:r>
          <a:endParaRPr kumimoji="1" lang="ja-JP" altLang="en-US" sz="1000" b="1">
            <a:solidFill>
              <a:srgbClr val="FF0000"/>
            </a:solidFill>
            <a:latin typeface="ＭＳ Ｐゴシック"/>
          </a:endParaRPr>
        </a:p>
      </xdr:txBody>
    </xdr:sp>
    <xdr:clientData/>
  </xdr:oneCellAnchor>
  <xdr:twoCellAnchor>
    <xdr:from>
      <xdr:col>2</xdr:col>
      <xdr:colOff>587375</xdr:colOff>
      <xdr:row>90</xdr:row>
      <xdr:rowOff>73439</xdr:rowOff>
    </xdr:from>
    <xdr:to>
      <xdr:col>3</xdr:col>
      <xdr:colOff>3175</xdr:colOff>
      <xdr:row>91</xdr:row>
      <xdr:rowOff>3589</xdr:rowOff>
    </xdr:to>
    <xdr:sp macro="" textlink="">
      <xdr:nvSpPr>
        <xdr:cNvPr id="254" name="円/楕円 253">
          <a:extLst>
            <a:ext uri="{FF2B5EF4-FFF2-40B4-BE49-F238E27FC236}">
              <a16:creationId xmlns="" xmlns:a16="http://schemas.microsoft.com/office/drawing/2014/main" id="{00000000-0008-0000-0700-0000FE000000}"/>
            </a:ext>
          </a:extLst>
        </xdr:cNvPr>
        <xdr:cNvSpPr/>
      </xdr:nvSpPr>
      <xdr:spPr>
        <a:xfrm>
          <a:off x="1968500" y="1550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89</xdr:row>
      <xdr:rowOff>20116</xdr:rowOff>
    </xdr:from>
    <xdr:ext cx="599010"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1719794" y="152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384,058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81531</xdr:rowOff>
    </xdr:from>
    <xdr:to>
      <xdr:col>1</xdr:col>
      <xdr:colOff>485775</xdr:colOff>
      <xdr:row>97</xdr:row>
      <xdr:rowOff>11681</xdr:rowOff>
    </xdr:to>
    <xdr:sp macro="" textlink="">
      <xdr:nvSpPr>
        <xdr:cNvPr id="256" name="円/楕円 255">
          <a:extLst>
            <a:ext uri="{FF2B5EF4-FFF2-40B4-BE49-F238E27FC236}">
              <a16:creationId xmlns="" xmlns:a16="http://schemas.microsoft.com/office/drawing/2014/main" id="{00000000-0008-0000-0700-000000010000}"/>
            </a:ext>
          </a:extLst>
        </xdr:cNvPr>
        <xdr:cNvSpPr/>
      </xdr:nvSpPr>
      <xdr:spPr>
        <a:xfrm>
          <a:off x="1079500" y="1654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28208</xdr:rowOff>
    </xdr:from>
    <xdr:ext cx="599010"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830794" y="16315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a:extLst>
            <a:ext uri="{FF2B5EF4-FFF2-40B4-BE49-F238E27FC236}">
              <a16:creationId xmlns=""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a:extLst>
            <a:ext uri="{FF2B5EF4-FFF2-40B4-BE49-F238E27FC236}">
              <a16:creationId xmlns=""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a:extLst>
            <a:ext uri="{FF2B5EF4-FFF2-40B4-BE49-F238E27FC236}">
              <a16:creationId xmlns=""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a:extLst>
            <a:ext uri="{FF2B5EF4-FFF2-40B4-BE49-F238E27FC236}">
              <a16:creationId xmlns=""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a:extLst>
            <a:ext uri="{FF2B5EF4-FFF2-40B4-BE49-F238E27FC236}">
              <a16:creationId xmlns=""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a:extLst>
            <a:ext uri="{FF2B5EF4-FFF2-40B4-BE49-F238E27FC236}">
              <a16:creationId xmlns=""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a:extLst>
            <a:ext uri="{FF2B5EF4-FFF2-40B4-BE49-F238E27FC236}">
              <a16:creationId xmlns=""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a:extLst>
            <a:ext uri="{FF2B5EF4-FFF2-40B4-BE49-F238E27FC236}">
              <a16:creationId xmlns=""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a:extLst>
            <a:ext uri="{FF2B5EF4-FFF2-40B4-BE49-F238E27FC236}">
              <a16:creationId xmlns=""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a:extLst>
            <a:ext uri="{FF2B5EF4-FFF2-40B4-BE49-F238E27FC236}">
              <a16:creationId xmlns="" xmlns:a16="http://schemas.microsoft.com/office/drawing/2014/main" id="{00000000-0008-0000-0700-00000F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a:extLst>
            <a:ext uri="{FF2B5EF4-FFF2-40B4-BE49-F238E27FC236}">
              <a16:creationId xmlns=""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a:extLst>
            <a:ext uri="{FF2B5EF4-FFF2-40B4-BE49-F238E27FC236}">
              <a16:creationId xmlns="" xmlns:a16="http://schemas.microsoft.com/office/drawing/2014/main" id="{00000000-0008-0000-0700-00001A010000}"/>
            </a:ext>
          </a:extLst>
        </xdr:cNvPr>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a:extLst>
            <a:ext uri="{FF2B5EF4-FFF2-40B4-BE49-F238E27FC236}">
              <a16:creationId xmlns="" xmlns:a16="http://schemas.microsoft.com/office/drawing/2014/main" id="{00000000-0008-0000-0700-00001C010000}"/>
            </a:ext>
          </a:extLst>
        </xdr:cNvPr>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39612</xdr:rowOff>
    </xdr:from>
    <xdr:to>
      <xdr:col>15</xdr:col>
      <xdr:colOff>180975</xdr:colOff>
      <xdr:row>39</xdr:row>
      <xdr:rowOff>41339</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9639300" y="6726162"/>
          <a:ext cx="838200" cy="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a:extLst>
            <a:ext uri="{FF2B5EF4-FFF2-40B4-BE49-F238E27FC236}">
              <a16:creationId xmlns="" xmlns:a16="http://schemas.microsoft.com/office/drawing/2014/main" id="{00000000-0008-0000-0700-00001F010000}"/>
            </a:ext>
          </a:extLst>
        </xdr:cNvPr>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a:extLst>
            <a:ext uri="{FF2B5EF4-FFF2-40B4-BE49-F238E27FC236}">
              <a16:creationId xmlns="" xmlns:a16="http://schemas.microsoft.com/office/drawing/2014/main" id="{00000000-0008-0000-0700-000020010000}"/>
            </a:ext>
          </a:extLst>
        </xdr:cNvPr>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142697</xdr:rowOff>
    </xdr:from>
    <xdr:to>
      <xdr:col>14</xdr:col>
      <xdr:colOff>28575</xdr:colOff>
      <xdr:row>39</xdr:row>
      <xdr:rowOff>39612</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8750300" y="6657797"/>
          <a:ext cx="889000" cy="6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a:extLst>
            <a:ext uri="{FF2B5EF4-FFF2-40B4-BE49-F238E27FC236}">
              <a16:creationId xmlns="" xmlns:a16="http://schemas.microsoft.com/office/drawing/2014/main" id="{00000000-0008-0000-0700-000022010000}"/>
            </a:ext>
          </a:extLst>
        </xdr:cNvPr>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a:extLst>
            <a:ext uri="{FF2B5EF4-FFF2-40B4-BE49-F238E27FC236}">
              <a16:creationId xmlns="" xmlns:a16="http://schemas.microsoft.com/office/drawing/2014/main" id="{00000000-0008-0000-0700-000023010000}"/>
            </a:ext>
          </a:extLst>
        </xdr:cNvPr>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81382</xdr:rowOff>
    </xdr:from>
    <xdr:to>
      <xdr:col>12</xdr:col>
      <xdr:colOff>511175</xdr:colOff>
      <xdr:row>38</xdr:row>
      <xdr:rowOff>142697</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7861300" y="6596482"/>
          <a:ext cx="889000" cy="6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a:extLst>
            <a:ext uri="{FF2B5EF4-FFF2-40B4-BE49-F238E27FC236}">
              <a16:creationId xmlns="" xmlns:a16="http://schemas.microsoft.com/office/drawing/2014/main" id="{00000000-0008-0000-0700-000025010000}"/>
            </a:ext>
          </a:extLst>
        </xdr:cNvPr>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50779</xdr:rowOff>
    </xdr:from>
    <xdr:ext cx="469744" cy="259045"/>
    <xdr:sp macro="" textlink="">
      <xdr:nvSpPr>
        <xdr:cNvPr id="294" name="テキスト ボックス 293">
          <a:extLst>
            <a:ext uri="{FF2B5EF4-FFF2-40B4-BE49-F238E27FC236}">
              <a16:creationId xmlns="" xmlns:a16="http://schemas.microsoft.com/office/drawing/2014/main" id="{00000000-0008-0000-0700-000026010000}"/>
            </a:ext>
          </a:extLst>
        </xdr:cNvPr>
        <xdr:cNvSpPr txBox="1"/>
      </xdr:nvSpPr>
      <xdr:spPr>
        <a:xfrm>
          <a:off x="8515427" y="673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24955</xdr:rowOff>
    </xdr:from>
    <xdr:to>
      <xdr:col>11</xdr:col>
      <xdr:colOff>307975</xdr:colOff>
      <xdr:row>38</xdr:row>
      <xdr:rowOff>81382</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a:off x="6972300" y="6368605"/>
          <a:ext cx="889000" cy="22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a:extLst>
            <a:ext uri="{FF2B5EF4-FFF2-40B4-BE49-F238E27FC236}">
              <a16:creationId xmlns="" xmlns:a16="http://schemas.microsoft.com/office/drawing/2014/main" id="{00000000-0008-0000-0700-000028010000}"/>
            </a:ext>
          </a:extLst>
        </xdr:cNvPr>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31310</xdr:rowOff>
    </xdr:from>
    <xdr:ext cx="469744" cy="259045"/>
    <xdr:sp macro="" textlink="">
      <xdr:nvSpPr>
        <xdr:cNvPr id="297" name="テキスト ボックス 296">
          <a:extLst>
            <a:ext uri="{FF2B5EF4-FFF2-40B4-BE49-F238E27FC236}">
              <a16:creationId xmlns="" xmlns:a16="http://schemas.microsoft.com/office/drawing/2014/main" id="{00000000-0008-0000-0700-000029010000}"/>
            </a:ext>
          </a:extLst>
        </xdr:cNvPr>
        <xdr:cNvSpPr txBox="1"/>
      </xdr:nvSpPr>
      <xdr:spPr>
        <a:xfrm>
          <a:off x="7626427" y="671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a:extLst>
            <a:ext uri="{FF2B5EF4-FFF2-40B4-BE49-F238E27FC236}">
              <a16:creationId xmlns="" xmlns:a16="http://schemas.microsoft.com/office/drawing/2014/main" id="{00000000-0008-0000-0700-00002A010000}"/>
            </a:ext>
          </a:extLst>
        </xdr:cNvPr>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31246</xdr:rowOff>
    </xdr:from>
    <xdr:ext cx="469744"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6737427" y="67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161989</xdr:rowOff>
    </xdr:from>
    <xdr:to>
      <xdr:col>15</xdr:col>
      <xdr:colOff>231775</xdr:colOff>
      <xdr:row>39</xdr:row>
      <xdr:rowOff>92139</xdr:rowOff>
    </xdr:to>
    <xdr:sp macro="" textlink="">
      <xdr:nvSpPr>
        <xdr:cNvPr id="305" name="円/楕円 304">
          <a:extLst>
            <a:ext uri="{FF2B5EF4-FFF2-40B4-BE49-F238E27FC236}">
              <a16:creationId xmlns="" xmlns:a16="http://schemas.microsoft.com/office/drawing/2014/main" id="{00000000-0008-0000-0700-000031010000}"/>
            </a:ext>
          </a:extLst>
        </xdr:cNvPr>
        <xdr:cNvSpPr/>
      </xdr:nvSpPr>
      <xdr:spPr>
        <a:xfrm>
          <a:off x="10426700" y="667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378565" cy="259045"/>
    <xdr:sp macro="" textlink="">
      <xdr:nvSpPr>
        <xdr:cNvPr id="306" name="労働費該当値テキスト">
          <a:extLst>
            <a:ext uri="{FF2B5EF4-FFF2-40B4-BE49-F238E27FC236}">
              <a16:creationId xmlns="" xmlns:a16="http://schemas.microsoft.com/office/drawing/2014/main" id="{00000000-0008-0000-0700-000032010000}"/>
            </a:ext>
          </a:extLst>
        </xdr:cNvPr>
        <xdr:cNvSpPr txBox="1"/>
      </xdr:nvSpPr>
      <xdr:spPr>
        <a:xfrm>
          <a:off x="10528300" y="6641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160262</xdr:rowOff>
    </xdr:from>
    <xdr:to>
      <xdr:col>14</xdr:col>
      <xdr:colOff>79375</xdr:colOff>
      <xdr:row>39</xdr:row>
      <xdr:rowOff>90412</xdr:rowOff>
    </xdr:to>
    <xdr:sp macro="" textlink="">
      <xdr:nvSpPr>
        <xdr:cNvPr id="307" name="円/楕円 306">
          <a:extLst>
            <a:ext uri="{FF2B5EF4-FFF2-40B4-BE49-F238E27FC236}">
              <a16:creationId xmlns="" xmlns:a16="http://schemas.microsoft.com/office/drawing/2014/main" id="{00000000-0008-0000-0700-000033010000}"/>
            </a:ext>
          </a:extLst>
        </xdr:cNvPr>
        <xdr:cNvSpPr/>
      </xdr:nvSpPr>
      <xdr:spPr>
        <a:xfrm>
          <a:off x="9588500" y="667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81539</xdr:rowOff>
    </xdr:from>
    <xdr:ext cx="378565"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9450017" y="676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91897</xdr:rowOff>
    </xdr:from>
    <xdr:to>
      <xdr:col>12</xdr:col>
      <xdr:colOff>561975</xdr:colOff>
      <xdr:row>39</xdr:row>
      <xdr:rowOff>22047</xdr:rowOff>
    </xdr:to>
    <xdr:sp macro="" textlink="">
      <xdr:nvSpPr>
        <xdr:cNvPr id="309" name="円/楕円 308">
          <a:extLst>
            <a:ext uri="{FF2B5EF4-FFF2-40B4-BE49-F238E27FC236}">
              <a16:creationId xmlns="" xmlns:a16="http://schemas.microsoft.com/office/drawing/2014/main" id="{00000000-0008-0000-0700-000035010000}"/>
            </a:ext>
          </a:extLst>
        </xdr:cNvPr>
        <xdr:cNvSpPr/>
      </xdr:nvSpPr>
      <xdr:spPr>
        <a:xfrm>
          <a:off x="8699500" y="660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38574</xdr:rowOff>
    </xdr:from>
    <xdr:ext cx="469744"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8515427" y="638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30582</xdr:rowOff>
    </xdr:from>
    <xdr:to>
      <xdr:col>11</xdr:col>
      <xdr:colOff>358775</xdr:colOff>
      <xdr:row>38</xdr:row>
      <xdr:rowOff>132182</xdr:rowOff>
    </xdr:to>
    <xdr:sp macro="" textlink="">
      <xdr:nvSpPr>
        <xdr:cNvPr id="311" name="円/楕円 310">
          <a:extLst>
            <a:ext uri="{FF2B5EF4-FFF2-40B4-BE49-F238E27FC236}">
              <a16:creationId xmlns="" xmlns:a16="http://schemas.microsoft.com/office/drawing/2014/main" id="{00000000-0008-0000-0700-000037010000}"/>
            </a:ext>
          </a:extLst>
        </xdr:cNvPr>
        <xdr:cNvSpPr/>
      </xdr:nvSpPr>
      <xdr:spPr>
        <a:xfrm>
          <a:off x="7810500" y="65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148708</xdr:rowOff>
    </xdr:from>
    <xdr:ext cx="534377"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7594111" y="632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145605</xdr:rowOff>
    </xdr:from>
    <xdr:to>
      <xdr:col>10</xdr:col>
      <xdr:colOff>155575</xdr:colOff>
      <xdr:row>37</xdr:row>
      <xdr:rowOff>75755</xdr:rowOff>
    </xdr:to>
    <xdr:sp macro="" textlink="">
      <xdr:nvSpPr>
        <xdr:cNvPr id="313" name="円/楕円 312">
          <a:extLst>
            <a:ext uri="{FF2B5EF4-FFF2-40B4-BE49-F238E27FC236}">
              <a16:creationId xmlns="" xmlns:a16="http://schemas.microsoft.com/office/drawing/2014/main" id="{00000000-0008-0000-0700-000039010000}"/>
            </a:ext>
          </a:extLst>
        </xdr:cNvPr>
        <xdr:cNvSpPr/>
      </xdr:nvSpPr>
      <xdr:spPr>
        <a:xfrm>
          <a:off x="6921500" y="63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92282</xdr:rowOff>
    </xdr:from>
    <xdr:ext cx="534377"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6705111" y="60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a:extLst>
            <a:ext uri="{FF2B5EF4-FFF2-40B4-BE49-F238E27FC236}">
              <a16:creationId xmlns="" xmlns:a16="http://schemas.microsoft.com/office/drawing/2014/main" id="{00000000-0008-0000-07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a:extLst>
            <a:ext uri="{FF2B5EF4-FFF2-40B4-BE49-F238E27FC236}">
              <a16:creationId xmlns=""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a:extLst>
            <a:ext uri="{FF2B5EF4-FFF2-40B4-BE49-F238E27FC236}">
              <a16:creationId xmlns="" xmlns:a16="http://schemas.microsoft.com/office/drawing/2014/main" id="{00000000-0008-0000-0700-000053010000}"/>
            </a:ext>
          </a:extLst>
        </xdr:cNvPr>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a:extLst>
            <a:ext uri="{FF2B5EF4-FFF2-40B4-BE49-F238E27FC236}">
              <a16:creationId xmlns="" xmlns:a16="http://schemas.microsoft.com/office/drawing/2014/main" id="{00000000-0008-0000-0700-000055010000}"/>
            </a:ext>
          </a:extLst>
        </xdr:cNvPr>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8962</xdr:rowOff>
    </xdr:from>
    <xdr:to>
      <xdr:col>15</xdr:col>
      <xdr:colOff>180975</xdr:colOff>
      <xdr:row>56</xdr:row>
      <xdr:rowOff>119093</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flipV="1">
          <a:off x="9639300" y="9610162"/>
          <a:ext cx="838200" cy="11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78618</xdr:rowOff>
    </xdr:from>
    <xdr:ext cx="599010" cy="259045"/>
    <xdr:sp macro="" textlink="">
      <xdr:nvSpPr>
        <xdr:cNvPr id="344" name="農林水産業費平均値テキスト">
          <a:extLst>
            <a:ext uri="{FF2B5EF4-FFF2-40B4-BE49-F238E27FC236}">
              <a16:creationId xmlns="" xmlns:a16="http://schemas.microsoft.com/office/drawing/2014/main" id="{00000000-0008-0000-0700-000058010000}"/>
            </a:ext>
          </a:extLst>
        </xdr:cNvPr>
        <xdr:cNvSpPr txBox="1"/>
      </xdr:nvSpPr>
      <xdr:spPr>
        <a:xfrm>
          <a:off x="10528300" y="1002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a:extLst>
            <a:ext uri="{FF2B5EF4-FFF2-40B4-BE49-F238E27FC236}">
              <a16:creationId xmlns="" xmlns:a16="http://schemas.microsoft.com/office/drawing/2014/main" id="{00000000-0008-0000-0700-000059010000}"/>
            </a:ext>
          </a:extLst>
        </xdr:cNvPr>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119093</xdr:rowOff>
    </xdr:from>
    <xdr:to>
      <xdr:col>14</xdr:col>
      <xdr:colOff>28575</xdr:colOff>
      <xdr:row>57</xdr:row>
      <xdr:rowOff>42306</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flipV="1">
          <a:off x="8750300" y="9720293"/>
          <a:ext cx="889000" cy="9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a:extLst>
            <a:ext uri="{FF2B5EF4-FFF2-40B4-BE49-F238E27FC236}">
              <a16:creationId xmlns="" xmlns:a16="http://schemas.microsoft.com/office/drawing/2014/main" id="{00000000-0008-0000-0700-00005B010000}"/>
            </a:ext>
          </a:extLst>
        </xdr:cNvPr>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26854</xdr:rowOff>
    </xdr:from>
    <xdr:ext cx="599010" cy="259045"/>
    <xdr:sp macro="" textlink="">
      <xdr:nvSpPr>
        <xdr:cNvPr id="348" name="テキスト ボックス 347">
          <a:extLst>
            <a:ext uri="{FF2B5EF4-FFF2-40B4-BE49-F238E27FC236}">
              <a16:creationId xmlns="" xmlns:a16="http://schemas.microsoft.com/office/drawing/2014/main" id="{00000000-0008-0000-0700-00005C010000}"/>
            </a:ext>
          </a:extLst>
        </xdr:cNvPr>
        <xdr:cNvSpPr txBox="1"/>
      </xdr:nvSpPr>
      <xdr:spPr>
        <a:xfrm>
          <a:off x="9339794" y="1014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92074</xdr:rowOff>
    </xdr:from>
    <xdr:to>
      <xdr:col>12</xdr:col>
      <xdr:colOff>511175</xdr:colOff>
      <xdr:row>57</xdr:row>
      <xdr:rowOff>42306</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a:off x="7861300" y="9693274"/>
          <a:ext cx="889000" cy="12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a:extLst>
            <a:ext uri="{FF2B5EF4-FFF2-40B4-BE49-F238E27FC236}">
              <a16:creationId xmlns="" xmlns:a16="http://schemas.microsoft.com/office/drawing/2014/main" id="{00000000-0008-0000-0700-00005E010000}"/>
            </a:ext>
          </a:extLst>
        </xdr:cNvPr>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21319</xdr:rowOff>
    </xdr:from>
    <xdr:ext cx="599010" cy="259045"/>
    <xdr:sp macro="" textlink="">
      <xdr:nvSpPr>
        <xdr:cNvPr id="351" name="テキスト ボックス 350">
          <a:extLst>
            <a:ext uri="{FF2B5EF4-FFF2-40B4-BE49-F238E27FC236}">
              <a16:creationId xmlns="" xmlns:a16="http://schemas.microsoft.com/office/drawing/2014/main" id="{00000000-0008-0000-0700-00005F010000}"/>
            </a:ext>
          </a:extLst>
        </xdr:cNvPr>
        <xdr:cNvSpPr txBox="1"/>
      </xdr:nvSpPr>
      <xdr:spPr>
        <a:xfrm>
          <a:off x="8450794" y="1013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92074</xdr:rowOff>
    </xdr:from>
    <xdr:to>
      <xdr:col>11</xdr:col>
      <xdr:colOff>307975</xdr:colOff>
      <xdr:row>56</xdr:row>
      <xdr:rowOff>108137</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flipV="1">
          <a:off x="6972300" y="9693274"/>
          <a:ext cx="889000" cy="1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a:extLst>
            <a:ext uri="{FF2B5EF4-FFF2-40B4-BE49-F238E27FC236}">
              <a16:creationId xmlns="" xmlns:a16="http://schemas.microsoft.com/office/drawing/2014/main" id="{00000000-0008-0000-0700-000061010000}"/>
            </a:ext>
          </a:extLst>
        </xdr:cNvPr>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19365</xdr:rowOff>
    </xdr:from>
    <xdr:ext cx="599010"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7561794" y="1013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a:extLst>
            <a:ext uri="{FF2B5EF4-FFF2-40B4-BE49-F238E27FC236}">
              <a16:creationId xmlns="" xmlns:a16="http://schemas.microsoft.com/office/drawing/2014/main" id="{00000000-0008-0000-0700-000063010000}"/>
            </a:ext>
          </a:extLst>
        </xdr:cNvPr>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31353</xdr:rowOff>
    </xdr:from>
    <xdr:ext cx="599010"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6672794" y="1014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129612</xdr:rowOff>
    </xdr:from>
    <xdr:to>
      <xdr:col>15</xdr:col>
      <xdr:colOff>231775</xdr:colOff>
      <xdr:row>56</xdr:row>
      <xdr:rowOff>59762</xdr:rowOff>
    </xdr:to>
    <xdr:sp macro="" textlink="">
      <xdr:nvSpPr>
        <xdr:cNvPr id="362" name="円/楕円 361">
          <a:extLst>
            <a:ext uri="{FF2B5EF4-FFF2-40B4-BE49-F238E27FC236}">
              <a16:creationId xmlns="" xmlns:a16="http://schemas.microsoft.com/office/drawing/2014/main" id="{00000000-0008-0000-0700-00006A010000}"/>
            </a:ext>
          </a:extLst>
        </xdr:cNvPr>
        <xdr:cNvSpPr/>
      </xdr:nvSpPr>
      <xdr:spPr>
        <a:xfrm>
          <a:off x="10426700" y="955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152489</xdr:rowOff>
    </xdr:from>
    <xdr:ext cx="690189" cy="259045"/>
    <xdr:sp macro="" textlink="">
      <xdr:nvSpPr>
        <xdr:cNvPr id="363" name="農林水産業費該当値テキスト">
          <a:extLst>
            <a:ext uri="{FF2B5EF4-FFF2-40B4-BE49-F238E27FC236}">
              <a16:creationId xmlns="" xmlns:a16="http://schemas.microsoft.com/office/drawing/2014/main" id="{00000000-0008-0000-0700-00006B010000}"/>
            </a:ext>
          </a:extLst>
        </xdr:cNvPr>
        <xdr:cNvSpPr txBox="1"/>
      </xdr:nvSpPr>
      <xdr:spPr>
        <a:xfrm>
          <a:off x="10528300" y="9410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1,443,143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68293</xdr:rowOff>
    </xdr:from>
    <xdr:to>
      <xdr:col>14</xdr:col>
      <xdr:colOff>79375</xdr:colOff>
      <xdr:row>56</xdr:row>
      <xdr:rowOff>169893</xdr:rowOff>
    </xdr:to>
    <xdr:sp macro="" textlink="">
      <xdr:nvSpPr>
        <xdr:cNvPr id="364" name="円/楕円 363">
          <a:extLst>
            <a:ext uri="{FF2B5EF4-FFF2-40B4-BE49-F238E27FC236}">
              <a16:creationId xmlns="" xmlns:a16="http://schemas.microsoft.com/office/drawing/2014/main" id="{00000000-0008-0000-0700-00006C010000}"/>
            </a:ext>
          </a:extLst>
        </xdr:cNvPr>
        <xdr:cNvSpPr/>
      </xdr:nvSpPr>
      <xdr:spPr>
        <a:xfrm>
          <a:off x="9588500" y="966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55</xdr:row>
      <xdr:rowOff>14970</xdr:rowOff>
    </xdr:from>
    <xdr:ext cx="690189"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9294204" y="9444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1,154,087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162956</xdr:rowOff>
    </xdr:from>
    <xdr:to>
      <xdr:col>12</xdr:col>
      <xdr:colOff>561975</xdr:colOff>
      <xdr:row>57</xdr:row>
      <xdr:rowOff>93106</xdr:rowOff>
    </xdr:to>
    <xdr:sp macro="" textlink="">
      <xdr:nvSpPr>
        <xdr:cNvPr id="366" name="円/楕円 365">
          <a:extLst>
            <a:ext uri="{FF2B5EF4-FFF2-40B4-BE49-F238E27FC236}">
              <a16:creationId xmlns="" xmlns:a16="http://schemas.microsoft.com/office/drawing/2014/main" id="{00000000-0008-0000-0700-00006E010000}"/>
            </a:ext>
          </a:extLst>
        </xdr:cNvPr>
        <xdr:cNvSpPr/>
      </xdr:nvSpPr>
      <xdr:spPr>
        <a:xfrm>
          <a:off x="8699500" y="976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109633</xdr:rowOff>
    </xdr:from>
    <xdr:ext cx="59901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8450794" y="953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905,628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41274</xdr:rowOff>
    </xdr:from>
    <xdr:to>
      <xdr:col>11</xdr:col>
      <xdr:colOff>358775</xdr:colOff>
      <xdr:row>56</xdr:row>
      <xdr:rowOff>142874</xdr:rowOff>
    </xdr:to>
    <xdr:sp macro="" textlink="">
      <xdr:nvSpPr>
        <xdr:cNvPr id="368" name="円/楕円 367">
          <a:extLst>
            <a:ext uri="{FF2B5EF4-FFF2-40B4-BE49-F238E27FC236}">
              <a16:creationId xmlns="" xmlns:a16="http://schemas.microsoft.com/office/drawing/2014/main" id="{00000000-0008-0000-0700-000070010000}"/>
            </a:ext>
          </a:extLst>
        </xdr:cNvPr>
        <xdr:cNvSpPr/>
      </xdr:nvSpPr>
      <xdr:spPr>
        <a:xfrm>
          <a:off x="7810500" y="96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648679</xdr:colOff>
      <xdr:row>54</xdr:row>
      <xdr:rowOff>159401</xdr:rowOff>
    </xdr:from>
    <xdr:ext cx="690189"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7516204" y="94177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1,225,002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57337</xdr:rowOff>
    </xdr:from>
    <xdr:to>
      <xdr:col>10</xdr:col>
      <xdr:colOff>155575</xdr:colOff>
      <xdr:row>56</xdr:row>
      <xdr:rowOff>158937</xdr:rowOff>
    </xdr:to>
    <xdr:sp macro="" textlink="">
      <xdr:nvSpPr>
        <xdr:cNvPr id="370" name="円/楕円 369">
          <a:extLst>
            <a:ext uri="{FF2B5EF4-FFF2-40B4-BE49-F238E27FC236}">
              <a16:creationId xmlns="" xmlns:a16="http://schemas.microsoft.com/office/drawing/2014/main" id="{00000000-0008-0000-0700-000072010000}"/>
            </a:ext>
          </a:extLst>
        </xdr:cNvPr>
        <xdr:cNvSpPr/>
      </xdr:nvSpPr>
      <xdr:spPr>
        <a:xfrm>
          <a:off x="6921500" y="96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445479</xdr:colOff>
      <xdr:row>55</xdr:row>
      <xdr:rowOff>4014</xdr:rowOff>
    </xdr:from>
    <xdr:ext cx="690189"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6627204" y="94337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1,182,844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a:extLst>
            <a:ext uri="{FF2B5EF4-FFF2-40B4-BE49-F238E27FC236}">
              <a16:creationId xmlns=""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a:extLst>
            <a:ext uri="{FF2B5EF4-FFF2-40B4-BE49-F238E27FC236}">
              <a16:creationId xmlns=""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a:extLst>
            <a:ext uri="{FF2B5EF4-FFF2-40B4-BE49-F238E27FC236}">
              <a16:creationId xmlns=""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a:extLst>
            <a:ext uri="{FF2B5EF4-FFF2-40B4-BE49-F238E27FC236}">
              <a16:creationId xmlns="" xmlns:a16="http://schemas.microsoft.com/office/drawing/2014/main" id="{00000000-0008-0000-07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a:extLst>
            <a:ext uri="{FF2B5EF4-FFF2-40B4-BE49-F238E27FC236}">
              <a16:creationId xmlns=""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a:extLst>
            <a:ext uri="{FF2B5EF4-FFF2-40B4-BE49-F238E27FC236}">
              <a16:creationId xmlns="" xmlns:a16="http://schemas.microsoft.com/office/drawing/2014/main" id="{00000000-0008-0000-0700-00008C010000}"/>
            </a:ext>
          </a:extLst>
        </xdr:cNvPr>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a:extLst>
            <a:ext uri="{FF2B5EF4-FFF2-40B4-BE49-F238E27FC236}">
              <a16:creationId xmlns="" xmlns:a16="http://schemas.microsoft.com/office/drawing/2014/main" id="{00000000-0008-0000-0700-00008E010000}"/>
            </a:ext>
          </a:extLst>
        </xdr:cNvPr>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115914</xdr:rowOff>
    </xdr:from>
    <xdr:to>
      <xdr:col>15</xdr:col>
      <xdr:colOff>180975</xdr:colOff>
      <xdr:row>78</xdr:row>
      <xdr:rowOff>75288</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a:off x="9639300" y="13146114"/>
          <a:ext cx="838200" cy="30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a:extLst>
            <a:ext uri="{FF2B5EF4-FFF2-40B4-BE49-F238E27FC236}">
              <a16:creationId xmlns="" xmlns:a16="http://schemas.microsoft.com/office/drawing/2014/main" id="{00000000-0008-0000-0700-000091010000}"/>
            </a:ext>
          </a:extLst>
        </xdr:cNvPr>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a:extLst>
            <a:ext uri="{FF2B5EF4-FFF2-40B4-BE49-F238E27FC236}">
              <a16:creationId xmlns="" xmlns:a16="http://schemas.microsoft.com/office/drawing/2014/main" id="{00000000-0008-0000-0700-000092010000}"/>
            </a:ext>
          </a:extLst>
        </xdr:cNvPr>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121629</xdr:rowOff>
    </xdr:from>
    <xdr:to>
      <xdr:col>14</xdr:col>
      <xdr:colOff>28575</xdr:colOff>
      <xdr:row>76</xdr:row>
      <xdr:rowOff>115914</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a:off x="8750300" y="12980379"/>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a:extLst>
            <a:ext uri="{FF2B5EF4-FFF2-40B4-BE49-F238E27FC236}">
              <a16:creationId xmlns="" xmlns:a16="http://schemas.microsoft.com/office/drawing/2014/main" id="{00000000-0008-0000-0700-000094010000}"/>
            </a:ext>
          </a:extLst>
        </xdr:cNvPr>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74235</xdr:rowOff>
    </xdr:from>
    <xdr:ext cx="534377" cy="259045"/>
    <xdr:sp macro="" textlink="">
      <xdr:nvSpPr>
        <xdr:cNvPr id="405" name="テキスト ボックス 404">
          <a:extLst>
            <a:ext uri="{FF2B5EF4-FFF2-40B4-BE49-F238E27FC236}">
              <a16:creationId xmlns="" xmlns:a16="http://schemas.microsoft.com/office/drawing/2014/main" id="{00000000-0008-0000-0700-000095010000}"/>
            </a:ext>
          </a:extLst>
        </xdr:cNvPr>
        <xdr:cNvSpPr txBox="1"/>
      </xdr:nvSpPr>
      <xdr:spPr>
        <a:xfrm>
          <a:off x="9372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121629</xdr:rowOff>
    </xdr:from>
    <xdr:to>
      <xdr:col>12</xdr:col>
      <xdr:colOff>511175</xdr:colOff>
      <xdr:row>76</xdr:row>
      <xdr:rowOff>9944</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flipV="1">
          <a:off x="7861300" y="12980379"/>
          <a:ext cx="889000" cy="5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a:extLst>
            <a:ext uri="{FF2B5EF4-FFF2-40B4-BE49-F238E27FC236}">
              <a16:creationId xmlns="" xmlns:a16="http://schemas.microsoft.com/office/drawing/2014/main" id="{00000000-0008-0000-0700-000097010000}"/>
            </a:ext>
          </a:extLst>
        </xdr:cNvPr>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76044</xdr:rowOff>
    </xdr:from>
    <xdr:ext cx="534377" cy="259045"/>
    <xdr:sp macro="" textlink="">
      <xdr:nvSpPr>
        <xdr:cNvPr id="408" name="テキスト ボックス 407">
          <a:extLst>
            <a:ext uri="{FF2B5EF4-FFF2-40B4-BE49-F238E27FC236}">
              <a16:creationId xmlns="" xmlns:a16="http://schemas.microsoft.com/office/drawing/2014/main" id="{00000000-0008-0000-0700-000098010000}"/>
            </a:ext>
          </a:extLst>
        </xdr:cNvPr>
        <xdr:cNvSpPr txBox="1"/>
      </xdr:nvSpPr>
      <xdr:spPr>
        <a:xfrm>
          <a:off x="8483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9944</xdr:rowOff>
    </xdr:from>
    <xdr:to>
      <xdr:col>11</xdr:col>
      <xdr:colOff>307975</xdr:colOff>
      <xdr:row>77</xdr:row>
      <xdr:rowOff>145510</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flipV="1">
          <a:off x="6972300" y="13040144"/>
          <a:ext cx="889000" cy="30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a:extLst>
            <a:ext uri="{FF2B5EF4-FFF2-40B4-BE49-F238E27FC236}">
              <a16:creationId xmlns="" xmlns:a16="http://schemas.microsoft.com/office/drawing/2014/main" id="{00000000-0008-0000-0700-00009A010000}"/>
            </a:ext>
          </a:extLst>
        </xdr:cNvPr>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77618</xdr:rowOff>
    </xdr:from>
    <xdr:ext cx="534377"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7594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a:extLst>
            <a:ext uri="{FF2B5EF4-FFF2-40B4-BE49-F238E27FC236}">
              <a16:creationId xmlns="" xmlns:a16="http://schemas.microsoft.com/office/drawing/2014/main" id="{00000000-0008-0000-0700-00009C010000}"/>
            </a:ext>
          </a:extLst>
        </xdr:cNvPr>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113847</xdr:rowOff>
    </xdr:from>
    <xdr:ext cx="534377"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6705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24488</xdr:rowOff>
    </xdr:from>
    <xdr:to>
      <xdr:col>15</xdr:col>
      <xdr:colOff>231775</xdr:colOff>
      <xdr:row>78</xdr:row>
      <xdr:rowOff>126088</xdr:rowOff>
    </xdr:to>
    <xdr:sp macro="" textlink="">
      <xdr:nvSpPr>
        <xdr:cNvPr id="419" name="円/楕円 418">
          <a:extLst>
            <a:ext uri="{FF2B5EF4-FFF2-40B4-BE49-F238E27FC236}">
              <a16:creationId xmlns="" xmlns:a16="http://schemas.microsoft.com/office/drawing/2014/main" id="{00000000-0008-0000-0700-0000A3010000}"/>
            </a:ext>
          </a:extLst>
        </xdr:cNvPr>
        <xdr:cNvSpPr/>
      </xdr:nvSpPr>
      <xdr:spPr>
        <a:xfrm>
          <a:off x="10426700" y="1339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2915</xdr:rowOff>
    </xdr:from>
    <xdr:ext cx="534377" cy="259045"/>
    <xdr:sp macro="" textlink="">
      <xdr:nvSpPr>
        <xdr:cNvPr id="420" name="商工費該当値テキスト">
          <a:extLst>
            <a:ext uri="{FF2B5EF4-FFF2-40B4-BE49-F238E27FC236}">
              <a16:creationId xmlns="" xmlns:a16="http://schemas.microsoft.com/office/drawing/2014/main" id="{00000000-0008-0000-0700-0000A4010000}"/>
            </a:ext>
          </a:extLst>
        </xdr:cNvPr>
        <xdr:cNvSpPr txBox="1"/>
      </xdr:nvSpPr>
      <xdr:spPr>
        <a:xfrm>
          <a:off x="10528300" y="1337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36,906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65114</xdr:rowOff>
    </xdr:from>
    <xdr:to>
      <xdr:col>14</xdr:col>
      <xdr:colOff>79375</xdr:colOff>
      <xdr:row>76</xdr:row>
      <xdr:rowOff>166714</xdr:rowOff>
    </xdr:to>
    <xdr:sp macro="" textlink="">
      <xdr:nvSpPr>
        <xdr:cNvPr id="421" name="円/楕円 420">
          <a:extLst>
            <a:ext uri="{FF2B5EF4-FFF2-40B4-BE49-F238E27FC236}">
              <a16:creationId xmlns="" xmlns:a16="http://schemas.microsoft.com/office/drawing/2014/main" id="{00000000-0008-0000-0700-0000A5010000}"/>
            </a:ext>
          </a:extLst>
        </xdr:cNvPr>
        <xdr:cNvSpPr/>
      </xdr:nvSpPr>
      <xdr:spPr>
        <a:xfrm>
          <a:off x="9588500" y="130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11791</xdr:rowOff>
    </xdr:from>
    <xdr:ext cx="59901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9339794" y="1287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116,243</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70829</xdr:rowOff>
    </xdr:from>
    <xdr:to>
      <xdr:col>12</xdr:col>
      <xdr:colOff>561975</xdr:colOff>
      <xdr:row>76</xdr:row>
      <xdr:rowOff>980</xdr:rowOff>
    </xdr:to>
    <xdr:sp macro="" textlink="">
      <xdr:nvSpPr>
        <xdr:cNvPr id="423" name="円/楕円 422">
          <a:extLst>
            <a:ext uri="{FF2B5EF4-FFF2-40B4-BE49-F238E27FC236}">
              <a16:creationId xmlns="" xmlns:a16="http://schemas.microsoft.com/office/drawing/2014/main" id="{00000000-0008-0000-0700-0000A7010000}"/>
            </a:ext>
          </a:extLst>
        </xdr:cNvPr>
        <xdr:cNvSpPr/>
      </xdr:nvSpPr>
      <xdr:spPr>
        <a:xfrm>
          <a:off x="8699500" y="129295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74</xdr:row>
      <xdr:rowOff>17506</xdr:rowOff>
    </xdr:from>
    <xdr:ext cx="59901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8450794" y="1270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159,743</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130593</xdr:rowOff>
    </xdr:from>
    <xdr:to>
      <xdr:col>11</xdr:col>
      <xdr:colOff>358775</xdr:colOff>
      <xdr:row>76</xdr:row>
      <xdr:rowOff>60744</xdr:rowOff>
    </xdr:to>
    <xdr:sp macro="" textlink="">
      <xdr:nvSpPr>
        <xdr:cNvPr id="425" name="円/楕円 424">
          <a:extLst>
            <a:ext uri="{FF2B5EF4-FFF2-40B4-BE49-F238E27FC236}">
              <a16:creationId xmlns="" xmlns:a16="http://schemas.microsoft.com/office/drawing/2014/main" id="{00000000-0008-0000-0700-0000A9010000}"/>
            </a:ext>
          </a:extLst>
        </xdr:cNvPr>
        <xdr:cNvSpPr/>
      </xdr:nvSpPr>
      <xdr:spPr>
        <a:xfrm>
          <a:off x="7810500" y="129893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74</xdr:row>
      <xdr:rowOff>77270</xdr:rowOff>
    </xdr:from>
    <xdr:ext cx="599010"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7561794" y="1276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144,057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94710</xdr:rowOff>
    </xdr:from>
    <xdr:to>
      <xdr:col>10</xdr:col>
      <xdr:colOff>155575</xdr:colOff>
      <xdr:row>78</xdr:row>
      <xdr:rowOff>24860</xdr:rowOff>
    </xdr:to>
    <xdr:sp macro="" textlink="">
      <xdr:nvSpPr>
        <xdr:cNvPr id="427" name="円/楕円 426">
          <a:extLst>
            <a:ext uri="{FF2B5EF4-FFF2-40B4-BE49-F238E27FC236}">
              <a16:creationId xmlns="" xmlns:a16="http://schemas.microsoft.com/office/drawing/2014/main" id="{00000000-0008-0000-0700-0000AB010000}"/>
            </a:ext>
          </a:extLst>
        </xdr:cNvPr>
        <xdr:cNvSpPr/>
      </xdr:nvSpPr>
      <xdr:spPr>
        <a:xfrm>
          <a:off x="6921500" y="1329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41387</xdr:rowOff>
    </xdr:from>
    <xdr:ext cx="534377"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6705111" y="1307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a:extLst>
            <a:ext uri="{FF2B5EF4-FFF2-40B4-BE49-F238E27FC236}">
              <a16:creationId xmlns=""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a:extLst>
            <a:ext uri="{FF2B5EF4-FFF2-40B4-BE49-F238E27FC236}">
              <a16:creationId xmlns=""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a:extLst>
            <a:ext uri="{FF2B5EF4-FFF2-40B4-BE49-F238E27FC236}">
              <a16:creationId xmlns=""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a:extLst>
            <a:ext uri="{FF2B5EF4-FFF2-40B4-BE49-F238E27FC236}">
              <a16:creationId xmlns=""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a:extLst>
            <a:ext uri="{FF2B5EF4-FFF2-40B4-BE49-F238E27FC236}">
              <a16:creationId xmlns=""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a:extLst>
            <a:ext uri="{FF2B5EF4-FFF2-40B4-BE49-F238E27FC236}">
              <a16:creationId xmlns=""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a:extLst>
            <a:ext uri="{FF2B5EF4-FFF2-40B4-BE49-F238E27FC236}">
              <a16:creationId xmlns=""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a:extLst>
            <a:ext uri="{FF2B5EF4-FFF2-40B4-BE49-F238E27FC236}">
              <a16:creationId xmlns=""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a:extLst>
            <a:ext uri="{FF2B5EF4-FFF2-40B4-BE49-F238E27FC236}">
              <a16:creationId xmlns="" xmlns:a16="http://schemas.microsoft.com/office/drawing/2014/main" id="{00000000-0008-0000-0700-0000C3010000}"/>
            </a:ext>
          </a:extLst>
        </xdr:cNvPr>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a:extLst>
            <a:ext uri="{FF2B5EF4-FFF2-40B4-BE49-F238E27FC236}">
              <a16:creationId xmlns="" xmlns:a16="http://schemas.microsoft.com/office/drawing/2014/main" id="{00000000-0008-0000-0700-0000C5010000}"/>
            </a:ext>
          </a:extLst>
        </xdr:cNvPr>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72047</xdr:rowOff>
    </xdr:from>
    <xdr:to>
      <xdr:col>15</xdr:col>
      <xdr:colOff>180975</xdr:colOff>
      <xdr:row>98</xdr:row>
      <xdr:rowOff>86582</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flipV="1">
          <a:off x="9639300" y="16874147"/>
          <a:ext cx="838200" cy="1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a:extLst>
            <a:ext uri="{FF2B5EF4-FFF2-40B4-BE49-F238E27FC236}">
              <a16:creationId xmlns="" xmlns:a16="http://schemas.microsoft.com/office/drawing/2014/main" id="{00000000-0008-0000-0700-0000C8010000}"/>
            </a:ext>
          </a:extLst>
        </xdr:cNvPr>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a:extLst>
            <a:ext uri="{FF2B5EF4-FFF2-40B4-BE49-F238E27FC236}">
              <a16:creationId xmlns="" xmlns:a16="http://schemas.microsoft.com/office/drawing/2014/main" id="{00000000-0008-0000-0700-0000C9010000}"/>
            </a:ext>
          </a:extLst>
        </xdr:cNvPr>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160277</xdr:rowOff>
    </xdr:from>
    <xdr:to>
      <xdr:col>14</xdr:col>
      <xdr:colOff>28575</xdr:colOff>
      <xdr:row>98</xdr:row>
      <xdr:rowOff>86582</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8750300" y="16790927"/>
          <a:ext cx="889000" cy="9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a:extLst>
            <a:ext uri="{FF2B5EF4-FFF2-40B4-BE49-F238E27FC236}">
              <a16:creationId xmlns="" xmlns:a16="http://schemas.microsoft.com/office/drawing/2014/main" id="{00000000-0008-0000-0700-0000CB010000}"/>
            </a:ext>
          </a:extLst>
        </xdr:cNvPr>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a:extLst>
            <a:ext uri="{FF2B5EF4-FFF2-40B4-BE49-F238E27FC236}">
              <a16:creationId xmlns="" xmlns:a16="http://schemas.microsoft.com/office/drawing/2014/main" id="{00000000-0008-0000-0700-0000CC010000}"/>
            </a:ext>
          </a:extLst>
        </xdr:cNvPr>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160277</xdr:rowOff>
    </xdr:from>
    <xdr:to>
      <xdr:col>12</xdr:col>
      <xdr:colOff>511175</xdr:colOff>
      <xdr:row>98</xdr:row>
      <xdr:rowOff>30980</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flipV="1">
          <a:off x="7861300" y="16790927"/>
          <a:ext cx="889000" cy="4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a:extLst>
            <a:ext uri="{FF2B5EF4-FFF2-40B4-BE49-F238E27FC236}">
              <a16:creationId xmlns="" xmlns:a16="http://schemas.microsoft.com/office/drawing/2014/main" id="{00000000-0008-0000-0700-0000CE010000}"/>
            </a:ext>
          </a:extLst>
        </xdr:cNvPr>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107911</xdr:rowOff>
    </xdr:from>
    <xdr:ext cx="599010" cy="259045"/>
    <xdr:sp macro="" textlink="">
      <xdr:nvSpPr>
        <xdr:cNvPr id="463" name="テキスト ボックス 462">
          <a:extLst>
            <a:ext uri="{FF2B5EF4-FFF2-40B4-BE49-F238E27FC236}">
              <a16:creationId xmlns="" xmlns:a16="http://schemas.microsoft.com/office/drawing/2014/main" id="{00000000-0008-0000-0700-0000CF010000}"/>
            </a:ext>
          </a:extLst>
        </xdr:cNvPr>
        <xdr:cNvSpPr txBox="1"/>
      </xdr:nvSpPr>
      <xdr:spPr>
        <a:xfrm>
          <a:off x="8450794" y="1691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30980</xdr:rowOff>
    </xdr:from>
    <xdr:to>
      <xdr:col>11</xdr:col>
      <xdr:colOff>307975</xdr:colOff>
      <xdr:row>98</xdr:row>
      <xdr:rowOff>33832</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flipV="1">
          <a:off x="6972300" y="16833080"/>
          <a:ext cx="889000" cy="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a:extLst>
            <a:ext uri="{FF2B5EF4-FFF2-40B4-BE49-F238E27FC236}">
              <a16:creationId xmlns="" xmlns:a16="http://schemas.microsoft.com/office/drawing/2014/main" id="{00000000-0008-0000-0700-0000D1010000}"/>
            </a:ext>
          </a:extLst>
        </xdr:cNvPr>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117767</xdr:rowOff>
    </xdr:from>
    <xdr:ext cx="599010" cy="259045"/>
    <xdr:sp macro="" textlink="">
      <xdr:nvSpPr>
        <xdr:cNvPr id="466" name="テキスト ボックス 465">
          <a:extLst>
            <a:ext uri="{FF2B5EF4-FFF2-40B4-BE49-F238E27FC236}">
              <a16:creationId xmlns="" xmlns:a16="http://schemas.microsoft.com/office/drawing/2014/main" id="{00000000-0008-0000-0700-0000D2010000}"/>
            </a:ext>
          </a:extLst>
        </xdr:cNvPr>
        <xdr:cNvSpPr txBox="1"/>
      </xdr:nvSpPr>
      <xdr:spPr>
        <a:xfrm>
          <a:off x="7561794" y="1691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a:extLst>
            <a:ext uri="{FF2B5EF4-FFF2-40B4-BE49-F238E27FC236}">
              <a16:creationId xmlns="" xmlns:a16="http://schemas.microsoft.com/office/drawing/2014/main" id="{00000000-0008-0000-0700-0000D3010000}"/>
            </a:ext>
          </a:extLst>
        </xdr:cNvPr>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129105</xdr:rowOff>
    </xdr:from>
    <xdr:ext cx="599010" cy="259045"/>
    <xdr:sp macro="" textlink="">
      <xdr:nvSpPr>
        <xdr:cNvPr id="468" name="テキスト ボックス 467">
          <a:extLst>
            <a:ext uri="{FF2B5EF4-FFF2-40B4-BE49-F238E27FC236}">
              <a16:creationId xmlns="" xmlns:a16="http://schemas.microsoft.com/office/drawing/2014/main" id="{00000000-0008-0000-0700-0000D4010000}"/>
            </a:ext>
          </a:extLst>
        </xdr:cNvPr>
        <xdr:cNvSpPr txBox="1"/>
      </xdr:nvSpPr>
      <xdr:spPr>
        <a:xfrm>
          <a:off x="6672794" y="1693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21247</xdr:rowOff>
    </xdr:from>
    <xdr:to>
      <xdr:col>15</xdr:col>
      <xdr:colOff>231775</xdr:colOff>
      <xdr:row>98</xdr:row>
      <xdr:rowOff>122847</xdr:rowOff>
    </xdr:to>
    <xdr:sp macro="" textlink="">
      <xdr:nvSpPr>
        <xdr:cNvPr id="474" name="円/楕円 473">
          <a:extLst>
            <a:ext uri="{FF2B5EF4-FFF2-40B4-BE49-F238E27FC236}">
              <a16:creationId xmlns="" xmlns:a16="http://schemas.microsoft.com/office/drawing/2014/main" id="{00000000-0008-0000-0700-0000DA010000}"/>
            </a:ext>
          </a:extLst>
        </xdr:cNvPr>
        <xdr:cNvSpPr/>
      </xdr:nvSpPr>
      <xdr:spPr>
        <a:xfrm>
          <a:off x="10426700" y="1682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170614</xdr:rowOff>
    </xdr:from>
    <xdr:ext cx="599010" cy="259045"/>
    <xdr:sp macro="" textlink="">
      <xdr:nvSpPr>
        <xdr:cNvPr id="475" name="土木費該当値テキスト">
          <a:extLst>
            <a:ext uri="{FF2B5EF4-FFF2-40B4-BE49-F238E27FC236}">
              <a16:creationId xmlns="" xmlns:a16="http://schemas.microsoft.com/office/drawing/2014/main" id="{00000000-0008-0000-0700-0000DB010000}"/>
            </a:ext>
          </a:extLst>
        </xdr:cNvPr>
        <xdr:cNvSpPr txBox="1"/>
      </xdr:nvSpPr>
      <xdr:spPr>
        <a:xfrm>
          <a:off x="10528300" y="1680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147,974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35782</xdr:rowOff>
    </xdr:from>
    <xdr:to>
      <xdr:col>14</xdr:col>
      <xdr:colOff>79375</xdr:colOff>
      <xdr:row>98</xdr:row>
      <xdr:rowOff>137382</xdr:rowOff>
    </xdr:to>
    <xdr:sp macro="" textlink="">
      <xdr:nvSpPr>
        <xdr:cNvPr id="476" name="円/楕円 475">
          <a:extLst>
            <a:ext uri="{FF2B5EF4-FFF2-40B4-BE49-F238E27FC236}">
              <a16:creationId xmlns="" xmlns:a16="http://schemas.microsoft.com/office/drawing/2014/main" id="{00000000-0008-0000-0700-0000DC010000}"/>
            </a:ext>
          </a:extLst>
        </xdr:cNvPr>
        <xdr:cNvSpPr/>
      </xdr:nvSpPr>
      <xdr:spPr>
        <a:xfrm>
          <a:off x="9588500" y="1683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128509</xdr:rowOff>
    </xdr:from>
    <xdr:ext cx="59901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9339794" y="1693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116,180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109477</xdr:rowOff>
    </xdr:from>
    <xdr:to>
      <xdr:col>12</xdr:col>
      <xdr:colOff>561975</xdr:colOff>
      <xdr:row>98</xdr:row>
      <xdr:rowOff>39627</xdr:rowOff>
    </xdr:to>
    <xdr:sp macro="" textlink="">
      <xdr:nvSpPr>
        <xdr:cNvPr id="478" name="円/楕円 477">
          <a:extLst>
            <a:ext uri="{FF2B5EF4-FFF2-40B4-BE49-F238E27FC236}">
              <a16:creationId xmlns="" xmlns:a16="http://schemas.microsoft.com/office/drawing/2014/main" id="{00000000-0008-0000-0700-0000DE010000}"/>
            </a:ext>
          </a:extLst>
        </xdr:cNvPr>
        <xdr:cNvSpPr/>
      </xdr:nvSpPr>
      <xdr:spPr>
        <a:xfrm>
          <a:off x="8699500" y="1674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56154</xdr:rowOff>
    </xdr:from>
    <xdr:ext cx="59901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8450794" y="165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329,994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151630</xdr:rowOff>
    </xdr:from>
    <xdr:to>
      <xdr:col>11</xdr:col>
      <xdr:colOff>358775</xdr:colOff>
      <xdr:row>98</xdr:row>
      <xdr:rowOff>81780</xdr:rowOff>
    </xdr:to>
    <xdr:sp macro="" textlink="">
      <xdr:nvSpPr>
        <xdr:cNvPr id="480" name="円/楕円 479">
          <a:extLst>
            <a:ext uri="{FF2B5EF4-FFF2-40B4-BE49-F238E27FC236}">
              <a16:creationId xmlns="" xmlns:a16="http://schemas.microsoft.com/office/drawing/2014/main" id="{00000000-0008-0000-0700-0000E0010000}"/>
            </a:ext>
          </a:extLst>
        </xdr:cNvPr>
        <xdr:cNvSpPr/>
      </xdr:nvSpPr>
      <xdr:spPr>
        <a:xfrm>
          <a:off x="7810500" y="1678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98307</xdr:rowOff>
    </xdr:from>
    <xdr:ext cx="59901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7561794" y="16557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237,796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154482</xdr:rowOff>
    </xdr:from>
    <xdr:to>
      <xdr:col>10</xdr:col>
      <xdr:colOff>155575</xdr:colOff>
      <xdr:row>98</xdr:row>
      <xdr:rowOff>84632</xdr:rowOff>
    </xdr:to>
    <xdr:sp macro="" textlink="">
      <xdr:nvSpPr>
        <xdr:cNvPr id="482" name="円/楕円 481">
          <a:extLst>
            <a:ext uri="{FF2B5EF4-FFF2-40B4-BE49-F238E27FC236}">
              <a16:creationId xmlns="" xmlns:a16="http://schemas.microsoft.com/office/drawing/2014/main" id="{00000000-0008-0000-0700-0000E2010000}"/>
            </a:ext>
          </a:extLst>
        </xdr:cNvPr>
        <xdr:cNvSpPr/>
      </xdr:nvSpPr>
      <xdr:spPr>
        <a:xfrm>
          <a:off x="6921500" y="1678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101159</xdr:rowOff>
    </xdr:from>
    <xdr:ext cx="599010"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6672794" y="16560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231,558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a:extLst>
            <a:ext uri="{FF2B5EF4-FFF2-40B4-BE49-F238E27FC236}">
              <a16:creationId xmlns=""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a:extLst>
            <a:ext uri="{FF2B5EF4-FFF2-40B4-BE49-F238E27FC236}">
              <a16:creationId xmlns=""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a:extLst>
            <a:ext uri="{FF2B5EF4-FFF2-40B4-BE49-F238E27FC236}">
              <a16:creationId xmlns=""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a:extLst>
            <a:ext uri="{FF2B5EF4-FFF2-40B4-BE49-F238E27FC236}">
              <a16:creationId xmlns=""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a:extLst>
            <a:ext uri="{FF2B5EF4-FFF2-40B4-BE49-F238E27FC236}">
              <a16:creationId xmlns=""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a:extLst>
            <a:ext uri="{FF2B5EF4-FFF2-40B4-BE49-F238E27FC236}">
              <a16:creationId xmlns=""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a:extLst>
            <a:ext uri="{FF2B5EF4-FFF2-40B4-BE49-F238E27FC236}">
              <a16:creationId xmlns=""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a:extLst>
            <a:ext uri="{FF2B5EF4-FFF2-40B4-BE49-F238E27FC236}">
              <a16:creationId xmlns=""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a:extLst>
            <a:ext uri="{FF2B5EF4-FFF2-40B4-BE49-F238E27FC236}">
              <a16:creationId xmlns="" xmlns:a16="http://schemas.microsoft.com/office/drawing/2014/main" id="{00000000-0008-0000-07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a:extLst>
            <a:ext uri="{FF2B5EF4-FFF2-40B4-BE49-F238E27FC236}">
              <a16:creationId xmlns=""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a:extLst>
            <a:ext uri="{FF2B5EF4-FFF2-40B4-BE49-F238E27FC236}">
              <a16:creationId xmlns=""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a:extLst>
            <a:ext uri="{FF2B5EF4-FFF2-40B4-BE49-F238E27FC236}">
              <a16:creationId xmlns=""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a:extLst>
            <a:ext uri="{FF2B5EF4-FFF2-40B4-BE49-F238E27FC236}">
              <a16:creationId xmlns="" xmlns:a16="http://schemas.microsoft.com/office/drawing/2014/main" id="{00000000-0008-0000-0700-0000F3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a:extLst>
            <a:ext uri="{FF2B5EF4-FFF2-40B4-BE49-F238E27FC236}">
              <a16:creationId xmlns=""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a:extLst>
            <a:ext uri="{FF2B5EF4-FFF2-40B4-BE49-F238E27FC236}">
              <a16:creationId xmlns=""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a:extLst>
            <a:ext uri="{FF2B5EF4-FFF2-40B4-BE49-F238E27FC236}">
              <a16:creationId xmlns="" xmlns:a16="http://schemas.microsoft.com/office/drawing/2014/main" id="{00000000-0008-0000-0700-0000FC010000}"/>
            </a:ext>
          </a:extLst>
        </xdr:cNvPr>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a:extLst>
            <a:ext uri="{FF2B5EF4-FFF2-40B4-BE49-F238E27FC236}">
              <a16:creationId xmlns="" xmlns:a16="http://schemas.microsoft.com/office/drawing/2014/main" id="{00000000-0008-0000-0700-0000FE010000}"/>
            </a:ext>
          </a:extLst>
        </xdr:cNvPr>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122868</xdr:rowOff>
    </xdr:from>
    <xdr:to>
      <xdr:col>23</xdr:col>
      <xdr:colOff>517525</xdr:colOff>
      <xdr:row>38</xdr:row>
      <xdr:rowOff>131265</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5481300" y="6637968"/>
          <a:ext cx="838200" cy="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a:extLst>
            <a:ext uri="{FF2B5EF4-FFF2-40B4-BE49-F238E27FC236}">
              <a16:creationId xmlns="" xmlns:a16="http://schemas.microsoft.com/office/drawing/2014/main" id="{00000000-0008-0000-0700-000001020000}"/>
            </a:ext>
          </a:extLst>
        </xdr:cNvPr>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a:extLst>
            <a:ext uri="{FF2B5EF4-FFF2-40B4-BE49-F238E27FC236}">
              <a16:creationId xmlns="" xmlns:a16="http://schemas.microsoft.com/office/drawing/2014/main" id="{00000000-0008-0000-0700-000002020000}"/>
            </a:ext>
          </a:extLst>
        </xdr:cNvPr>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122868</xdr:rowOff>
    </xdr:from>
    <xdr:to>
      <xdr:col>22</xdr:col>
      <xdr:colOff>365125</xdr:colOff>
      <xdr:row>38</xdr:row>
      <xdr:rowOff>128643</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flipV="1">
          <a:off x="14592300" y="6637968"/>
          <a:ext cx="889000" cy="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a:extLst>
            <a:ext uri="{FF2B5EF4-FFF2-40B4-BE49-F238E27FC236}">
              <a16:creationId xmlns="" xmlns:a16="http://schemas.microsoft.com/office/drawing/2014/main" id="{00000000-0008-0000-0700-000004020000}"/>
            </a:ext>
          </a:extLst>
        </xdr:cNvPr>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a:extLst>
            <a:ext uri="{FF2B5EF4-FFF2-40B4-BE49-F238E27FC236}">
              <a16:creationId xmlns="" xmlns:a16="http://schemas.microsoft.com/office/drawing/2014/main" id="{00000000-0008-0000-0700-000005020000}"/>
            </a:ext>
          </a:extLst>
        </xdr:cNvPr>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33767</xdr:rowOff>
    </xdr:from>
    <xdr:to>
      <xdr:col>21</xdr:col>
      <xdr:colOff>161925</xdr:colOff>
      <xdr:row>38</xdr:row>
      <xdr:rowOff>128643</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a:off x="13703300" y="6548867"/>
          <a:ext cx="889000" cy="9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a:extLst>
            <a:ext uri="{FF2B5EF4-FFF2-40B4-BE49-F238E27FC236}">
              <a16:creationId xmlns="" xmlns:a16="http://schemas.microsoft.com/office/drawing/2014/main" id="{00000000-0008-0000-0700-000007020000}"/>
            </a:ext>
          </a:extLst>
        </xdr:cNvPr>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a:extLst>
            <a:ext uri="{FF2B5EF4-FFF2-40B4-BE49-F238E27FC236}">
              <a16:creationId xmlns="" xmlns:a16="http://schemas.microsoft.com/office/drawing/2014/main" id="{00000000-0008-0000-0700-000008020000}"/>
            </a:ext>
          </a:extLst>
        </xdr:cNvPr>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69969</xdr:rowOff>
    </xdr:from>
    <xdr:to>
      <xdr:col>19</xdr:col>
      <xdr:colOff>644525</xdr:colOff>
      <xdr:row>38</xdr:row>
      <xdr:rowOff>33767</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a:off x="12814300" y="6413619"/>
          <a:ext cx="889000" cy="13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a:extLst>
            <a:ext uri="{FF2B5EF4-FFF2-40B4-BE49-F238E27FC236}">
              <a16:creationId xmlns="" xmlns:a16="http://schemas.microsoft.com/office/drawing/2014/main" id="{00000000-0008-0000-0700-00000A020000}"/>
            </a:ext>
          </a:extLst>
        </xdr:cNvPr>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a:extLst>
            <a:ext uri="{FF2B5EF4-FFF2-40B4-BE49-F238E27FC236}">
              <a16:creationId xmlns="" xmlns:a16="http://schemas.microsoft.com/office/drawing/2014/main" id="{00000000-0008-0000-0700-00000B020000}"/>
            </a:ext>
          </a:extLst>
        </xdr:cNvPr>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a:extLst>
            <a:ext uri="{FF2B5EF4-FFF2-40B4-BE49-F238E27FC236}">
              <a16:creationId xmlns="" xmlns:a16="http://schemas.microsoft.com/office/drawing/2014/main" id="{00000000-0008-0000-0700-00000C020000}"/>
            </a:ext>
          </a:extLst>
        </xdr:cNvPr>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111785</xdr:rowOff>
    </xdr:from>
    <xdr:ext cx="534377" cy="259045"/>
    <xdr:sp macro="" textlink="">
      <xdr:nvSpPr>
        <xdr:cNvPr id="525" name="テキスト ボックス 524">
          <a:extLst>
            <a:ext uri="{FF2B5EF4-FFF2-40B4-BE49-F238E27FC236}">
              <a16:creationId xmlns="" xmlns:a16="http://schemas.microsoft.com/office/drawing/2014/main" id="{00000000-0008-0000-0700-00000D020000}"/>
            </a:ext>
          </a:extLst>
        </xdr:cNvPr>
        <xdr:cNvSpPr txBox="1"/>
      </xdr:nvSpPr>
      <xdr:spPr>
        <a:xfrm>
          <a:off x="12547111" y="61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a:extLst>
            <a:ext uri="{FF2B5EF4-FFF2-40B4-BE49-F238E27FC236}">
              <a16:creationId xmlns=""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80465</xdr:rowOff>
    </xdr:from>
    <xdr:to>
      <xdr:col>23</xdr:col>
      <xdr:colOff>568325</xdr:colOff>
      <xdr:row>39</xdr:row>
      <xdr:rowOff>10615</xdr:rowOff>
    </xdr:to>
    <xdr:sp macro="" textlink="">
      <xdr:nvSpPr>
        <xdr:cNvPr id="531" name="円/楕円 530">
          <a:extLst>
            <a:ext uri="{FF2B5EF4-FFF2-40B4-BE49-F238E27FC236}">
              <a16:creationId xmlns="" xmlns:a16="http://schemas.microsoft.com/office/drawing/2014/main" id="{00000000-0008-0000-0700-000013020000}"/>
            </a:ext>
          </a:extLst>
        </xdr:cNvPr>
        <xdr:cNvSpPr/>
      </xdr:nvSpPr>
      <xdr:spPr>
        <a:xfrm>
          <a:off x="16268700" y="659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166842</xdr:rowOff>
    </xdr:from>
    <xdr:ext cx="534377" cy="259045"/>
    <xdr:sp macro="" textlink="">
      <xdr:nvSpPr>
        <xdr:cNvPr id="532" name="消防費該当値テキスト">
          <a:extLst>
            <a:ext uri="{FF2B5EF4-FFF2-40B4-BE49-F238E27FC236}">
              <a16:creationId xmlns="" xmlns:a16="http://schemas.microsoft.com/office/drawing/2014/main" id="{00000000-0008-0000-0700-000014020000}"/>
            </a:ext>
          </a:extLst>
        </xdr:cNvPr>
        <xdr:cNvSpPr txBox="1"/>
      </xdr:nvSpPr>
      <xdr:spPr>
        <a:xfrm>
          <a:off x="16370300" y="651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11,107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72068</xdr:rowOff>
    </xdr:from>
    <xdr:to>
      <xdr:col>22</xdr:col>
      <xdr:colOff>415925</xdr:colOff>
      <xdr:row>39</xdr:row>
      <xdr:rowOff>2218</xdr:rowOff>
    </xdr:to>
    <xdr:sp macro="" textlink="">
      <xdr:nvSpPr>
        <xdr:cNvPr id="533" name="円/楕円 532">
          <a:extLst>
            <a:ext uri="{FF2B5EF4-FFF2-40B4-BE49-F238E27FC236}">
              <a16:creationId xmlns="" xmlns:a16="http://schemas.microsoft.com/office/drawing/2014/main" id="{00000000-0008-0000-0700-000015020000}"/>
            </a:ext>
          </a:extLst>
        </xdr:cNvPr>
        <xdr:cNvSpPr/>
      </xdr:nvSpPr>
      <xdr:spPr>
        <a:xfrm>
          <a:off x="15430500" y="658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164795</xdr:rowOff>
    </xdr:from>
    <xdr:ext cx="534377"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5214111" y="667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77843</xdr:rowOff>
    </xdr:from>
    <xdr:to>
      <xdr:col>21</xdr:col>
      <xdr:colOff>212725</xdr:colOff>
      <xdr:row>39</xdr:row>
      <xdr:rowOff>7993</xdr:rowOff>
    </xdr:to>
    <xdr:sp macro="" textlink="">
      <xdr:nvSpPr>
        <xdr:cNvPr id="535" name="円/楕円 534">
          <a:extLst>
            <a:ext uri="{FF2B5EF4-FFF2-40B4-BE49-F238E27FC236}">
              <a16:creationId xmlns="" xmlns:a16="http://schemas.microsoft.com/office/drawing/2014/main" id="{00000000-0008-0000-0700-000017020000}"/>
            </a:ext>
          </a:extLst>
        </xdr:cNvPr>
        <xdr:cNvSpPr/>
      </xdr:nvSpPr>
      <xdr:spPr>
        <a:xfrm>
          <a:off x="14541500" y="659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170570</xdr:rowOff>
    </xdr:from>
    <xdr:ext cx="534377"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4325111" y="668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154417</xdr:rowOff>
    </xdr:from>
    <xdr:to>
      <xdr:col>20</xdr:col>
      <xdr:colOff>9525</xdr:colOff>
      <xdr:row>38</xdr:row>
      <xdr:rowOff>84567</xdr:rowOff>
    </xdr:to>
    <xdr:sp macro="" textlink="">
      <xdr:nvSpPr>
        <xdr:cNvPr id="537" name="円/楕円 536">
          <a:extLst>
            <a:ext uri="{FF2B5EF4-FFF2-40B4-BE49-F238E27FC236}">
              <a16:creationId xmlns="" xmlns:a16="http://schemas.microsoft.com/office/drawing/2014/main" id="{00000000-0008-0000-0700-000019020000}"/>
            </a:ext>
          </a:extLst>
        </xdr:cNvPr>
        <xdr:cNvSpPr/>
      </xdr:nvSpPr>
      <xdr:spPr>
        <a:xfrm>
          <a:off x="13652500" y="649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75694</xdr:rowOff>
    </xdr:from>
    <xdr:ext cx="534377"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3436111" y="65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23,902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19169</xdr:rowOff>
    </xdr:from>
    <xdr:to>
      <xdr:col>18</xdr:col>
      <xdr:colOff>492125</xdr:colOff>
      <xdr:row>37</xdr:row>
      <xdr:rowOff>120769</xdr:rowOff>
    </xdr:to>
    <xdr:sp macro="" textlink="">
      <xdr:nvSpPr>
        <xdr:cNvPr id="539" name="円/楕円 538">
          <a:extLst>
            <a:ext uri="{FF2B5EF4-FFF2-40B4-BE49-F238E27FC236}">
              <a16:creationId xmlns="" xmlns:a16="http://schemas.microsoft.com/office/drawing/2014/main" id="{00000000-0008-0000-0700-00001B020000}"/>
            </a:ext>
          </a:extLst>
        </xdr:cNvPr>
        <xdr:cNvSpPr/>
      </xdr:nvSpPr>
      <xdr:spPr>
        <a:xfrm>
          <a:off x="12763500" y="636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111896</xdr:rowOff>
    </xdr:from>
    <xdr:ext cx="534377"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2547111" y="645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a:extLst>
            <a:ext uri="{FF2B5EF4-FFF2-40B4-BE49-F238E27FC236}">
              <a16:creationId xmlns=""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a:extLst>
            <a:ext uri="{FF2B5EF4-FFF2-40B4-BE49-F238E27FC236}">
              <a16:creationId xmlns=""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a:extLst>
            <a:ext uri="{FF2B5EF4-FFF2-40B4-BE49-F238E27FC236}">
              <a16:creationId xmlns=""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a:extLst>
            <a:ext uri="{FF2B5EF4-FFF2-40B4-BE49-F238E27FC236}">
              <a16:creationId xmlns=""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a:extLst>
            <a:ext uri="{FF2B5EF4-FFF2-40B4-BE49-F238E27FC236}">
              <a16:creationId xmlns=""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a:extLst>
            <a:ext uri="{FF2B5EF4-FFF2-40B4-BE49-F238E27FC236}">
              <a16:creationId xmlns=""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a:extLst>
            <a:ext uri="{FF2B5EF4-FFF2-40B4-BE49-F238E27FC236}">
              <a16:creationId xmlns=""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a:extLst>
            <a:ext uri="{FF2B5EF4-FFF2-40B4-BE49-F238E27FC236}">
              <a16:creationId xmlns=""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a:extLst>
            <a:ext uri="{FF2B5EF4-FFF2-40B4-BE49-F238E27FC236}">
              <a16:creationId xmlns=""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a:extLst>
            <a:ext uri="{FF2B5EF4-FFF2-40B4-BE49-F238E27FC236}">
              <a16:creationId xmlns="" xmlns:a16="http://schemas.microsoft.com/office/drawing/2014/main" id="{00000000-0008-0000-0700-00002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a:extLst>
            <a:ext uri="{FF2B5EF4-FFF2-40B4-BE49-F238E27FC236}">
              <a16:creationId xmlns="" xmlns:a16="http://schemas.microsoft.com/office/drawing/2014/main" id="{00000000-0008-0000-0700-000028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a:extLst>
            <a:ext uri="{FF2B5EF4-FFF2-40B4-BE49-F238E27FC236}">
              <a16:creationId xmlns="" xmlns:a16="http://schemas.microsoft.com/office/drawing/2014/main" id="{00000000-0008-0000-0700-00002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a:extLst>
            <a:ext uri="{FF2B5EF4-FFF2-40B4-BE49-F238E27FC236}">
              <a16:creationId xmlns="" xmlns:a16="http://schemas.microsoft.com/office/drawing/2014/main" id="{00000000-0008-0000-0700-00002A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a:extLst>
            <a:ext uri="{FF2B5EF4-FFF2-40B4-BE49-F238E27FC236}">
              <a16:creationId xmlns="" xmlns:a16="http://schemas.microsoft.com/office/drawing/2014/main" id="{00000000-0008-0000-07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a:extLst>
            <a:ext uri="{FF2B5EF4-FFF2-40B4-BE49-F238E27FC236}">
              <a16:creationId xmlns="" xmlns:a16="http://schemas.microsoft.com/office/drawing/2014/main" id="{00000000-0008-0000-0700-00002C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a:extLst>
            <a:ext uri="{FF2B5EF4-FFF2-40B4-BE49-F238E27FC236}">
              <a16:creationId xmlns="" xmlns:a16="http://schemas.microsoft.com/office/drawing/2014/main" id="{00000000-0008-0000-0700-00002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a:extLst>
            <a:ext uri="{FF2B5EF4-FFF2-40B4-BE49-F238E27FC236}">
              <a16:creationId xmlns="" xmlns:a16="http://schemas.microsoft.com/office/drawing/2014/main" id="{00000000-0008-0000-0700-00002E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a:extLst>
            <a:ext uri="{FF2B5EF4-FFF2-40B4-BE49-F238E27FC236}">
              <a16:creationId xmlns="" xmlns:a16="http://schemas.microsoft.com/office/drawing/2014/main" id="{00000000-0008-0000-0700-00002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a:extLst>
            <a:ext uri="{FF2B5EF4-FFF2-40B4-BE49-F238E27FC236}">
              <a16:creationId xmlns="" xmlns:a16="http://schemas.microsoft.com/office/drawing/2014/main" id="{00000000-0008-0000-0700-00003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a:extLst>
            <a:ext uri="{FF2B5EF4-FFF2-40B4-BE49-F238E27FC236}">
              <a16:creationId xmlns=""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a:extLst>
            <a:ext uri="{FF2B5EF4-FFF2-40B4-BE49-F238E27FC236}">
              <a16:creationId xmlns="" xmlns:a16="http://schemas.microsoft.com/office/drawing/2014/main" id="{00000000-0008-0000-0700-000035020000}"/>
            </a:ext>
          </a:extLst>
        </xdr:cNvPr>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a:extLst>
            <a:ext uri="{FF2B5EF4-FFF2-40B4-BE49-F238E27FC236}">
              <a16:creationId xmlns="" xmlns:a16="http://schemas.microsoft.com/office/drawing/2014/main" id="{00000000-0008-0000-0700-000037020000}"/>
            </a:ext>
          </a:extLst>
        </xdr:cNvPr>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32664</xdr:rowOff>
    </xdr:from>
    <xdr:to>
      <xdr:col>23</xdr:col>
      <xdr:colOff>517525</xdr:colOff>
      <xdr:row>57</xdr:row>
      <xdr:rowOff>144554</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flipV="1">
          <a:off x="15481300" y="9805314"/>
          <a:ext cx="838200" cy="11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77317</xdr:rowOff>
    </xdr:from>
    <xdr:ext cx="599010" cy="259045"/>
    <xdr:sp macro="" textlink="">
      <xdr:nvSpPr>
        <xdr:cNvPr id="570" name="教育費平均値テキスト">
          <a:extLst>
            <a:ext uri="{FF2B5EF4-FFF2-40B4-BE49-F238E27FC236}">
              <a16:creationId xmlns="" xmlns:a16="http://schemas.microsoft.com/office/drawing/2014/main" id="{00000000-0008-0000-0700-00003A020000}"/>
            </a:ext>
          </a:extLst>
        </xdr:cNvPr>
        <xdr:cNvSpPr txBox="1"/>
      </xdr:nvSpPr>
      <xdr:spPr>
        <a:xfrm>
          <a:off x="16370300" y="9849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a:extLst>
            <a:ext uri="{FF2B5EF4-FFF2-40B4-BE49-F238E27FC236}">
              <a16:creationId xmlns="" xmlns:a16="http://schemas.microsoft.com/office/drawing/2014/main" id="{00000000-0008-0000-0700-00003B020000}"/>
            </a:ext>
          </a:extLst>
        </xdr:cNvPr>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157735</xdr:rowOff>
    </xdr:from>
    <xdr:to>
      <xdr:col>22</xdr:col>
      <xdr:colOff>365125</xdr:colOff>
      <xdr:row>57</xdr:row>
      <xdr:rowOff>144554</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4592300" y="9587485"/>
          <a:ext cx="889000" cy="3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a:extLst>
            <a:ext uri="{FF2B5EF4-FFF2-40B4-BE49-F238E27FC236}">
              <a16:creationId xmlns="" xmlns:a16="http://schemas.microsoft.com/office/drawing/2014/main" id="{00000000-0008-0000-0700-00003D020000}"/>
            </a:ext>
          </a:extLst>
        </xdr:cNvPr>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a:extLst>
            <a:ext uri="{FF2B5EF4-FFF2-40B4-BE49-F238E27FC236}">
              <a16:creationId xmlns="" xmlns:a16="http://schemas.microsoft.com/office/drawing/2014/main" id="{00000000-0008-0000-0700-00003E020000}"/>
            </a:ext>
          </a:extLst>
        </xdr:cNvPr>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157735</xdr:rowOff>
    </xdr:from>
    <xdr:to>
      <xdr:col>21</xdr:col>
      <xdr:colOff>161925</xdr:colOff>
      <xdr:row>57</xdr:row>
      <xdr:rowOff>18948</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flipV="1">
          <a:off x="13703300" y="9587485"/>
          <a:ext cx="889000" cy="20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a:extLst>
            <a:ext uri="{FF2B5EF4-FFF2-40B4-BE49-F238E27FC236}">
              <a16:creationId xmlns="" xmlns:a16="http://schemas.microsoft.com/office/drawing/2014/main" id="{00000000-0008-0000-0700-000040020000}"/>
            </a:ext>
          </a:extLst>
        </xdr:cNvPr>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14745</xdr:rowOff>
    </xdr:from>
    <xdr:ext cx="599010" cy="259045"/>
    <xdr:sp macro="" textlink="">
      <xdr:nvSpPr>
        <xdr:cNvPr id="577" name="テキスト ボックス 576">
          <a:extLst>
            <a:ext uri="{FF2B5EF4-FFF2-40B4-BE49-F238E27FC236}">
              <a16:creationId xmlns="" xmlns:a16="http://schemas.microsoft.com/office/drawing/2014/main" id="{00000000-0008-0000-0700-000041020000}"/>
            </a:ext>
          </a:extLst>
        </xdr:cNvPr>
        <xdr:cNvSpPr txBox="1"/>
      </xdr:nvSpPr>
      <xdr:spPr>
        <a:xfrm>
          <a:off x="14292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18948</xdr:rowOff>
    </xdr:from>
    <xdr:to>
      <xdr:col>19</xdr:col>
      <xdr:colOff>644525</xdr:colOff>
      <xdr:row>57</xdr:row>
      <xdr:rowOff>166875</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flipV="1">
          <a:off x="12814300" y="9791598"/>
          <a:ext cx="889000" cy="14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a:extLst>
            <a:ext uri="{FF2B5EF4-FFF2-40B4-BE49-F238E27FC236}">
              <a16:creationId xmlns="" xmlns:a16="http://schemas.microsoft.com/office/drawing/2014/main" id="{00000000-0008-0000-0700-000043020000}"/>
            </a:ext>
          </a:extLst>
        </xdr:cNvPr>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21422</xdr:rowOff>
    </xdr:from>
    <xdr:ext cx="599010" cy="259045"/>
    <xdr:sp macro="" textlink="">
      <xdr:nvSpPr>
        <xdr:cNvPr id="580" name="テキスト ボックス 579">
          <a:extLst>
            <a:ext uri="{FF2B5EF4-FFF2-40B4-BE49-F238E27FC236}">
              <a16:creationId xmlns="" xmlns:a16="http://schemas.microsoft.com/office/drawing/2014/main" id="{00000000-0008-0000-0700-000044020000}"/>
            </a:ext>
          </a:extLst>
        </xdr:cNvPr>
        <xdr:cNvSpPr txBox="1"/>
      </xdr:nvSpPr>
      <xdr:spPr>
        <a:xfrm>
          <a:off x="13403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a:extLst>
            <a:ext uri="{FF2B5EF4-FFF2-40B4-BE49-F238E27FC236}">
              <a16:creationId xmlns="" xmlns:a16="http://schemas.microsoft.com/office/drawing/2014/main" id="{00000000-0008-0000-0700-000045020000}"/>
            </a:ext>
          </a:extLst>
        </xdr:cNvPr>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48277</xdr:rowOff>
    </xdr:from>
    <xdr:ext cx="599010" cy="259045"/>
    <xdr:sp macro="" textlink="">
      <xdr:nvSpPr>
        <xdr:cNvPr id="582" name="テキスト ボックス 581">
          <a:extLst>
            <a:ext uri="{FF2B5EF4-FFF2-40B4-BE49-F238E27FC236}">
              <a16:creationId xmlns="" xmlns:a16="http://schemas.microsoft.com/office/drawing/2014/main" id="{00000000-0008-0000-0700-000046020000}"/>
            </a:ext>
          </a:extLst>
        </xdr:cNvPr>
        <xdr:cNvSpPr txBox="1"/>
      </xdr:nvSpPr>
      <xdr:spPr>
        <a:xfrm>
          <a:off x="12514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153314</xdr:rowOff>
    </xdr:from>
    <xdr:to>
      <xdr:col>23</xdr:col>
      <xdr:colOff>568325</xdr:colOff>
      <xdr:row>57</xdr:row>
      <xdr:rowOff>83464</xdr:rowOff>
    </xdr:to>
    <xdr:sp macro="" textlink="">
      <xdr:nvSpPr>
        <xdr:cNvPr id="588" name="円/楕円 587">
          <a:extLst>
            <a:ext uri="{FF2B5EF4-FFF2-40B4-BE49-F238E27FC236}">
              <a16:creationId xmlns="" xmlns:a16="http://schemas.microsoft.com/office/drawing/2014/main" id="{00000000-0008-0000-0700-00004C020000}"/>
            </a:ext>
          </a:extLst>
        </xdr:cNvPr>
        <xdr:cNvSpPr/>
      </xdr:nvSpPr>
      <xdr:spPr>
        <a:xfrm>
          <a:off x="16268700" y="975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4741</xdr:rowOff>
    </xdr:from>
    <xdr:ext cx="599010" cy="259045"/>
    <xdr:sp macro="" textlink="">
      <xdr:nvSpPr>
        <xdr:cNvPr id="589" name="教育費該当値テキスト">
          <a:extLst>
            <a:ext uri="{FF2B5EF4-FFF2-40B4-BE49-F238E27FC236}">
              <a16:creationId xmlns="" xmlns:a16="http://schemas.microsoft.com/office/drawing/2014/main" id="{00000000-0008-0000-0700-00004D020000}"/>
            </a:ext>
          </a:extLst>
        </xdr:cNvPr>
        <xdr:cNvSpPr txBox="1"/>
      </xdr:nvSpPr>
      <xdr:spPr>
        <a:xfrm>
          <a:off x="16370300" y="960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186,187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93754</xdr:rowOff>
    </xdr:from>
    <xdr:to>
      <xdr:col>22</xdr:col>
      <xdr:colOff>415925</xdr:colOff>
      <xdr:row>58</xdr:row>
      <xdr:rowOff>23904</xdr:rowOff>
    </xdr:to>
    <xdr:sp macro="" textlink="">
      <xdr:nvSpPr>
        <xdr:cNvPr id="590" name="円/楕円 589">
          <a:extLst>
            <a:ext uri="{FF2B5EF4-FFF2-40B4-BE49-F238E27FC236}">
              <a16:creationId xmlns="" xmlns:a16="http://schemas.microsoft.com/office/drawing/2014/main" id="{00000000-0008-0000-0700-00004E020000}"/>
            </a:ext>
          </a:extLst>
        </xdr:cNvPr>
        <xdr:cNvSpPr/>
      </xdr:nvSpPr>
      <xdr:spPr>
        <a:xfrm>
          <a:off x="15430500" y="986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15031</xdr:rowOff>
    </xdr:from>
    <xdr:ext cx="599010"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5181794" y="99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127,452</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106935</xdr:rowOff>
    </xdr:from>
    <xdr:to>
      <xdr:col>21</xdr:col>
      <xdr:colOff>212725</xdr:colOff>
      <xdr:row>56</xdr:row>
      <xdr:rowOff>37085</xdr:rowOff>
    </xdr:to>
    <xdr:sp macro="" textlink="">
      <xdr:nvSpPr>
        <xdr:cNvPr id="592" name="円/楕円 591">
          <a:extLst>
            <a:ext uri="{FF2B5EF4-FFF2-40B4-BE49-F238E27FC236}">
              <a16:creationId xmlns="" xmlns:a16="http://schemas.microsoft.com/office/drawing/2014/main" id="{00000000-0008-0000-0700-000050020000}"/>
            </a:ext>
          </a:extLst>
        </xdr:cNvPr>
        <xdr:cNvSpPr/>
      </xdr:nvSpPr>
      <xdr:spPr>
        <a:xfrm>
          <a:off x="14541500" y="953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53612</xdr:rowOff>
    </xdr:from>
    <xdr:ext cx="59901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4292794" y="9311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300,533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139598</xdr:rowOff>
    </xdr:from>
    <xdr:to>
      <xdr:col>20</xdr:col>
      <xdr:colOff>9525</xdr:colOff>
      <xdr:row>57</xdr:row>
      <xdr:rowOff>69748</xdr:rowOff>
    </xdr:to>
    <xdr:sp macro="" textlink="">
      <xdr:nvSpPr>
        <xdr:cNvPr id="594" name="円/楕円 593">
          <a:extLst>
            <a:ext uri="{FF2B5EF4-FFF2-40B4-BE49-F238E27FC236}">
              <a16:creationId xmlns="" xmlns:a16="http://schemas.microsoft.com/office/drawing/2014/main" id="{00000000-0008-0000-0700-000052020000}"/>
            </a:ext>
          </a:extLst>
        </xdr:cNvPr>
        <xdr:cNvSpPr/>
      </xdr:nvSpPr>
      <xdr:spPr>
        <a:xfrm>
          <a:off x="13652500" y="974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86275</xdr:rowOff>
    </xdr:from>
    <xdr:ext cx="599010"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3403794" y="951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193,387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116075</xdr:rowOff>
    </xdr:from>
    <xdr:to>
      <xdr:col>18</xdr:col>
      <xdr:colOff>492125</xdr:colOff>
      <xdr:row>58</xdr:row>
      <xdr:rowOff>46225</xdr:rowOff>
    </xdr:to>
    <xdr:sp macro="" textlink="">
      <xdr:nvSpPr>
        <xdr:cNvPr id="596" name="円/楕円 595">
          <a:extLst>
            <a:ext uri="{FF2B5EF4-FFF2-40B4-BE49-F238E27FC236}">
              <a16:creationId xmlns="" xmlns:a16="http://schemas.microsoft.com/office/drawing/2014/main" id="{00000000-0008-0000-0700-000054020000}"/>
            </a:ext>
          </a:extLst>
        </xdr:cNvPr>
        <xdr:cNvSpPr/>
      </xdr:nvSpPr>
      <xdr:spPr>
        <a:xfrm>
          <a:off x="12763500" y="988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62752</xdr:rowOff>
    </xdr:from>
    <xdr:ext cx="599010"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2514794" y="966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115,735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a:extLst>
            <a:ext uri="{FF2B5EF4-FFF2-40B4-BE49-F238E27FC236}">
              <a16:creationId xmlns=""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a:extLst>
            <a:ext uri="{FF2B5EF4-FFF2-40B4-BE49-F238E27FC236}">
              <a16:creationId xmlns=""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a:extLst>
            <a:ext uri="{FF2B5EF4-FFF2-40B4-BE49-F238E27FC236}">
              <a16:creationId xmlns=""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a:extLst>
            <a:ext uri="{FF2B5EF4-FFF2-40B4-BE49-F238E27FC236}">
              <a16:creationId xmlns=""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a:extLst>
            <a:ext uri="{FF2B5EF4-FFF2-40B4-BE49-F238E27FC236}">
              <a16:creationId xmlns=""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a:extLst>
            <a:ext uri="{FF2B5EF4-FFF2-40B4-BE49-F238E27FC236}">
              <a16:creationId xmlns=""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a:extLst>
            <a:ext uri="{FF2B5EF4-FFF2-40B4-BE49-F238E27FC236}">
              <a16:creationId xmlns=""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a:extLst>
            <a:ext uri="{FF2B5EF4-FFF2-40B4-BE49-F238E27FC236}">
              <a16:creationId xmlns=""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a:extLst>
            <a:ext uri="{FF2B5EF4-FFF2-40B4-BE49-F238E27FC236}">
              <a16:creationId xmlns=""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a:extLst>
            <a:ext uri="{FF2B5EF4-FFF2-40B4-BE49-F238E27FC236}">
              <a16:creationId xmlns=""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a:extLst>
            <a:ext uri="{FF2B5EF4-FFF2-40B4-BE49-F238E27FC236}">
              <a16:creationId xmlns=""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a:extLst>
            <a:ext uri="{FF2B5EF4-FFF2-40B4-BE49-F238E27FC236}">
              <a16:creationId xmlns=""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a:extLst>
            <a:ext uri="{FF2B5EF4-FFF2-40B4-BE49-F238E27FC236}">
              <a16:creationId xmlns=""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a:extLst>
            <a:ext uri="{FF2B5EF4-FFF2-40B4-BE49-F238E27FC236}">
              <a16:creationId xmlns=""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a:extLst>
            <a:ext uri="{FF2B5EF4-FFF2-40B4-BE49-F238E27FC236}">
              <a16:creationId xmlns=""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a:extLst>
            <a:ext uri="{FF2B5EF4-FFF2-40B4-BE49-F238E27FC236}">
              <a16:creationId xmlns=""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a:extLst>
            <a:ext uri="{FF2B5EF4-FFF2-40B4-BE49-F238E27FC236}">
              <a16:creationId xmlns=""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a:extLst>
            <a:ext uri="{FF2B5EF4-FFF2-40B4-BE49-F238E27FC236}">
              <a16:creationId xmlns=""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a:extLst>
            <a:ext uri="{FF2B5EF4-FFF2-40B4-BE49-F238E27FC236}">
              <a16:creationId xmlns=""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a:extLst>
            <a:ext uri="{FF2B5EF4-FFF2-40B4-BE49-F238E27FC236}">
              <a16:creationId xmlns=""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a:extLst>
            <a:ext uri="{FF2B5EF4-FFF2-40B4-BE49-F238E27FC236}">
              <a16:creationId xmlns=""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a:extLst>
            <a:ext uri="{FF2B5EF4-FFF2-40B4-BE49-F238E27FC236}">
              <a16:creationId xmlns="" xmlns:a16="http://schemas.microsoft.com/office/drawing/2014/main" id="{00000000-0008-0000-0700-000070020000}"/>
            </a:ext>
          </a:extLst>
        </xdr:cNvPr>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a:extLst>
            <a:ext uri="{FF2B5EF4-FFF2-40B4-BE49-F238E27FC236}">
              <a16:creationId xmlns="" xmlns:a16="http://schemas.microsoft.com/office/drawing/2014/main" id="{00000000-0008-0000-0700-000073020000}"/>
            </a:ext>
          </a:extLst>
        </xdr:cNvPr>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a:extLst>
            <a:ext uri="{FF2B5EF4-FFF2-40B4-BE49-F238E27FC236}">
              <a16:creationId xmlns="" xmlns:a16="http://schemas.microsoft.com/office/drawing/2014/main" id="{00000000-0008-0000-0700-000074020000}"/>
            </a:ext>
          </a:extLst>
        </xdr:cNvPr>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a:extLst>
            <a:ext uri="{FF2B5EF4-FFF2-40B4-BE49-F238E27FC236}">
              <a16:creationId xmlns="" xmlns:a16="http://schemas.microsoft.com/office/drawing/2014/main" id="{00000000-0008-0000-0700-000076020000}"/>
            </a:ext>
          </a:extLst>
        </xdr:cNvPr>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a:extLst>
            <a:ext uri="{FF2B5EF4-FFF2-40B4-BE49-F238E27FC236}">
              <a16:creationId xmlns="" xmlns:a16="http://schemas.microsoft.com/office/drawing/2014/main" id="{00000000-0008-0000-0700-000077020000}"/>
            </a:ext>
          </a:extLst>
        </xdr:cNvPr>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a:extLst>
            <a:ext uri="{FF2B5EF4-FFF2-40B4-BE49-F238E27FC236}">
              <a16:creationId xmlns="" xmlns:a16="http://schemas.microsoft.com/office/drawing/2014/main" id="{00000000-0008-0000-0700-000079020000}"/>
            </a:ext>
          </a:extLst>
        </xdr:cNvPr>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a:extLst>
            <a:ext uri="{FF2B5EF4-FFF2-40B4-BE49-F238E27FC236}">
              <a16:creationId xmlns="" xmlns:a16="http://schemas.microsoft.com/office/drawing/2014/main" id="{00000000-0008-0000-0700-00007A020000}"/>
            </a:ext>
          </a:extLst>
        </xdr:cNvPr>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a:extLst>
            <a:ext uri="{FF2B5EF4-FFF2-40B4-BE49-F238E27FC236}">
              <a16:creationId xmlns="" xmlns:a16="http://schemas.microsoft.com/office/drawing/2014/main" id="{00000000-0008-0000-0700-00007C020000}"/>
            </a:ext>
          </a:extLst>
        </xdr:cNvPr>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a:extLst>
            <a:ext uri="{FF2B5EF4-FFF2-40B4-BE49-F238E27FC236}">
              <a16:creationId xmlns="" xmlns:a16="http://schemas.microsoft.com/office/drawing/2014/main" id="{00000000-0008-0000-0700-00007D020000}"/>
            </a:ext>
          </a:extLst>
        </xdr:cNvPr>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a:extLst>
            <a:ext uri="{FF2B5EF4-FFF2-40B4-BE49-F238E27FC236}">
              <a16:creationId xmlns="" xmlns:a16="http://schemas.microsoft.com/office/drawing/2014/main" id="{00000000-0008-0000-0700-00007E020000}"/>
            </a:ext>
          </a:extLst>
        </xdr:cNvPr>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a:extLst>
            <a:ext uri="{FF2B5EF4-FFF2-40B4-BE49-F238E27FC236}">
              <a16:creationId xmlns="" xmlns:a16="http://schemas.microsoft.com/office/drawing/2014/main" id="{00000000-0008-0000-0700-00007F020000}"/>
            </a:ext>
          </a:extLst>
        </xdr:cNvPr>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5" name="円/楕円 644">
          <a:extLst>
            <a:ext uri="{FF2B5EF4-FFF2-40B4-BE49-F238E27FC236}">
              <a16:creationId xmlns="" xmlns:a16="http://schemas.microsoft.com/office/drawing/2014/main" id="{00000000-0008-0000-0700-00008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6" name="災害復旧費該当値テキスト">
          <a:extLst>
            <a:ext uri="{FF2B5EF4-FFF2-40B4-BE49-F238E27FC236}">
              <a16:creationId xmlns="" xmlns:a16="http://schemas.microsoft.com/office/drawing/2014/main" id="{00000000-0008-0000-0700-000086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a:extLst>
            <a:ext uri="{FF2B5EF4-FFF2-40B4-BE49-F238E27FC236}">
              <a16:creationId xmlns="" xmlns:a16="http://schemas.microsoft.com/office/drawing/2014/main" id="{00000000-0008-0000-0700-00008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9" name="円/楕円 648">
          <a:extLst>
            <a:ext uri="{FF2B5EF4-FFF2-40B4-BE49-F238E27FC236}">
              <a16:creationId xmlns="" xmlns:a16="http://schemas.microsoft.com/office/drawing/2014/main" id="{00000000-0008-0000-0700-000089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1" name="円/楕円 650">
          <a:extLst>
            <a:ext uri="{FF2B5EF4-FFF2-40B4-BE49-F238E27FC236}">
              <a16:creationId xmlns="" xmlns:a16="http://schemas.microsoft.com/office/drawing/2014/main" id="{00000000-0008-0000-0700-00008B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3" name="円/楕円 652">
          <a:extLst>
            <a:ext uri="{FF2B5EF4-FFF2-40B4-BE49-F238E27FC236}">
              <a16:creationId xmlns=""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a:extLst>
            <a:ext uri="{FF2B5EF4-FFF2-40B4-BE49-F238E27FC236}">
              <a16:creationId xmlns=""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a:extLst>
            <a:ext uri="{FF2B5EF4-FFF2-40B4-BE49-F238E27FC236}">
              <a16:creationId xmlns=""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a:extLst>
            <a:ext uri="{FF2B5EF4-FFF2-40B4-BE49-F238E27FC236}">
              <a16:creationId xmlns=""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a:extLst>
            <a:ext uri="{FF2B5EF4-FFF2-40B4-BE49-F238E27FC236}">
              <a16:creationId xmlns=""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a:extLst>
            <a:ext uri="{FF2B5EF4-FFF2-40B4-BE49-F238E27FC236}">
              <a16:creationId xmlns=""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a:extLst>
            <a:ext uri="{FF2B5EF4-FFF2-40B4-BE49-F238E27FC236}">
              <a16:creationId xmlns=""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a:extLst>
            <a:ext uri="{FF2B5EF4-FFF2-40B4-BE49-F238E27FC236}">
              <a16:creationId xmlns=""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a:extLst>
            <a:ext uri="{FF2B5EF4-FFF2-40B4-BE49-F238E27FC236}">
              <a16:creationId xmlns=""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a:extLst>
            <a:ext uri="{FF2B5EF4-FFF2-40B4-BE49-F238E27FC236}">
              <a16:creationId xmlns=""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a:extLst>
            <a:ext uri="{FF2B5EF4-FFF2-40B4-BE49-F238E27FC236}">
              <a16:creationId xmlns=""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a:extLst>
            <a:ext uri="{FF2B5EF4-FFF2-40B4-BE49-F238E27FC236}">
              <a16:creationId xmlns=""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a:extLst>
            <a:ext uri="{FF2B5EF4-FFF2-40B4-BE49-F238E27FC236}">
              <a16:creationId xmlns=""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a:extLst>
            <a:ext uri="{FF2B5EF4-FFF2-40B4-BE49-F238E27FC236}">
              <a16:creationId xmlns=""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a:extLst>
            <a:ext uri="{FF2B5EF4-FFF2-40B4-BE49-F238E27FC236}">
              <a16:creationId xmlns=""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a:extLst>
            <a:ext uri="{FF2B5EF4-FFF2-40B4-BE49-F238E27FC236}">
              <a16:creationId xmlns=""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a:extLst>
            <a:ext uri="{FF2B5EF4-FFF2-40B4-BE49-F238E27FC236}">
              <a16:creationId xmlns="" xmlns:a16="http://schemas.microsoft.com/office/drawing/2014/main" id="{00000000-0008-0000-0700-0000A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a:extLst>
            <a:ext uri="{FF2B5EF4-FFF2-40B4-BE49-F238E27FC236}">
              <a16:creationId xmlns=""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a:extLst>
            <a:ext uri="{FF2B5EF4-FFF2-40B4-BE49-F238E27FC236}">
              <a16:creationId xmlns="" xmlns:a16="http://schemas.microsoft.com/office/drawing/2014/main" id="{00000000-0008-0000-0700-0000A7020000}"/>
            </a:ext>
          </a:extLst>
        </xdr:cNvPr>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a:extLst>
            <a:ext uri="{FF2B5EF4-FFF2-40B4-BE49-F238E27FC236}">
              <a16:creationId xmlns="" xmlns:a16="http://schemas.microsoft.com/office/drawing/2014/main" id="{00000000-0008-0000-0700-0000A9020000}"/>
            </a:ext>
          </a:extLst>
        </xdr:cNvPr>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114596</xdr:rowOff>
    </xdr:from>
    <xdr:to>
      <xdr:col>23</xdr:col>
      <xdr:colOff>517525</xdr:colOff>
      <xdr:row>97</xdr:row>
      <xdr:rowOff>122079</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5481300" y="16745246"/>
          <a:ext cx="838200" cy="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129298</xdr:rowOff>
    </xdr:from>
    <xdr:ext cx="599010" cy="259045"/>
    <xdr:sp macro="" textlink="">
      <xdr:nvSpPr>
        <xdr:cNvPr id="684" name="公債費平均値テキスト">
          <a:extLst>
            <a:ext uri="{FF2B5EF4-FFF2-40B4-BE49-F238E27FC236}">
              <a16:creationId xmlns="" xmlns:a16="http://schemas.microsoft.com/office/drawing/2014/main" id="{00000000-0008-0000-0700-0000AC020000}"/>
            </a:ext>
          </a:extLst>
        </xdr:cNvPr>
        <xdr:cNvSpPr txBox="1"/>
      </xdr:nvSpPr>
      <xdr:spPr>
        <a:xfrm>
          <a:off x="16370300" y="16759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a:extLst>
            <a:ext uri="{FF2B5EF4-FFF2-40B4-BE49-F238E27FC236}">
              <a16:creationId xmlns="" xmlns:a16="http://schemas.microsoft.com/office/drawing/2014/main" id="{00000000-0008-0000-0700-0000AD020000}"/>
            </a:ext>
          </a:extLst>
        </xdr:cNvPr>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114596</xdr:rowOff>
    </xdr:from>
    <xdr:to>
      <xdr:col>22</xdr:col>
      <xdr:colOff>365125</xdr:colOff>
      <xdr:row>97</xdr:row>
      <xdr:rowOff>153910</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flipV="1">
          <a:off x="14592300" y="16745246"/>
          <a:ext cx="889000" cy="3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a:extLst>
            <a:ext uri="{FF2B5EF4-FFF2-40B4-BE49-F238E27FC236}">
              <a16:creationId xmlns="" xmlns:a16="http://schemas.microsoft.com/office/drawing/2014/main" id="{00000000-0008-0000-0700-0000AF020000}"/>
            </a:ext>
          </a:extLst>
        </xdr:cNvPr>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72071</xdr:rowOff>
    </xdr:from>
    <xdr:ext cx="599010" cy="259045"/>
    <xdr:sp macro="" textlink="">
      <xdr:nvSpPr>
        <xdr:cNvPr id="688" name="テキスト ボックス 687">
          <a:extLst>
            <a:ext uri="{FF2B5EF4-FFF2-40B4-BE49-F238E27FC236}">
              <a16:creationId xmlns="" xmlns:a16="http://schemas.microsoft.com/office/drawing/2014/main" id="{00000000-0008-0000-0700-0000B0020000}"/>
            </a:ext>
          </a:extLst>
        </xdr:cNvPr>
        <xdr:cNvSpPr txBox="1"/>
      </xdr:nvSpPr>
      <xdr:spPr>
        <a:xfrm>
          <a:off x="15181794" y="168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144523</xdr:rowOff>
    </xdr:from>
    <xdr:to>
      <xdr:col>21</xdr:col>
      <xdr:colOff>161925</xdr:colOff>
      <xdr:row>97</xdr:row>
      <xdr:rowOff>153910</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a:off x="13703300" y="16775173"/>
          <a:ext cx="889000" cy="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a:extLst>
            <a:ext uri="{FF2B5EF4-FFF2-40B4-BE49-F238E27FC236}">
              <a16:creationId xmlns="" xmlns:a16="http://schemas.microsoft.com/office/drawing/2014/main" id="{00000000-0008-0000-0700-0000B2020000}"/>
            </a:ext>
          </a:extLst>
        </xdr:cNvPr>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68539</xdr:rowOff>
    </xdr:from>
    <xdr:ext cx="599010" cy="259045"/>
    <xdr:sp macro="" textlink="">
      <xdr:nvSpPr>
        <xdr:cNvPr id="691" name="テキスト ボックス 690">
          <a:extLst>
            <a:ext uri="{FF2B5EF4-FFF2-40B4-BE49-F238E27FC236}">
              <a16:creationId xmlns="" xmlns:a16="http://schemas.microsoft.com/office/drawing/2014/main" id="{00000000-0008-0000-0700-0000B3020000}"/>
            </a:ext>
          </a:extLst>
        </xdr:cNvPr>
        <xdr:cNvSpPr txBox="1"/>
      </xdr:nvSpPr>
      <xdr:spPr>
        <a:xfrm>
          <a:off x="14292794" y="168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141917</xdr:rowOff>
    </xdr:from>
    <xdr:to>
      <xdr:col>19</xdr:col>
      <xdr:colOff>644525</xdr:colOff>
      <xdr:row>97</xdr:row>
      <xdr:rowOff>144523</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a:off x="12814300" y="16772567"/>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a:extLst>
            <a:ext uri="{FF2B5EF4-FFF2-40B4-BE49-F238E27FC236}">
              <a16:creationId xmlns="" xmlns:a16="http://schemas.microsoft.com/office/drawing/2014/main" id="{00000000-0008-0000-0700-0000B5020000}"/>
            </a:ext>
          </a:extLst>
        </xdr:cNvPr>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61051</xdr:rowOff>
    </xdr:from>
    <xdr:ext cx="599010" cy="259045"/>
    <xdr:sp macro="" textlink="">
      <xdr:nvSpPr>
        <xdr:cNvPr id="694" name="テキスト ボックス 693">
          <a:extLst>
            <a:ext uri="{FF2B5EF4-FFF2-40B4-BE49-F238E27FC236}">
              <a16:creationId xmlns="" xmlns:a16="http://schemas.microsoft.com/office/drawing/2014/main" id="{00000000-0008-0000-0700-0000B6020000}"/>
            </a:ext>
          </a:extLst>
        </xdr:cNvPr>
        <xdr:cNvSpPr txBox="1"/>
      </xdr:nvSpPr>
      <xdr:spPr>
        <a:xfrm>
          <a:off x="13403794" y="1686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a:extLst>
            <a:ext uri="{FF2B5EF4-FFF2-40B4-BE49-F238E27FC236}">
              <a16:creationId xmlns="" xmlns:a16="http://schemas.microsoft.com/office/drawing/2014/main" id="{00000000-0008-0000-0700-0000B7020000}"/>
            </a:ext>
          </a:extLst>
        </xdr:cNvPr>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67715</xdr:rowOff>
    </xdr:from>
    <xdr:ext cx="599010"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2514794" y="168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71279</xdr:rowOff>
    </xdr:from>
    <xdr:to>
      <xdr:col>23</xdr:col>
      <xdr:colOff>568325</xdr:colOff>
      <xdr:row>98</xdr:row>
      <xdr:rowOff>1429</xdr:rowOff>
    </xdr:to>
    <xdr:sp macro="" textlink="">
      <xdr:nvSpPr>
        <xdr:cNvPr id="702" name="円/楕円 701">
          <a:extLst>
            <a:ext uri="{FF2B5EF4-FFF2-40B4-BE49-F238E27FC236}">
              <a16:creationId xmlns="" xmlns:a16="http://schemas.microsoft.com/office/drawing/2014/main" id="{00000000-0008-0000-0700-0000BE020000}"/>
            </a:ext>
          </a:extLst>
        </xdr:cNvPr>
        <xdr:cNvSpPr/>
      </xdr:nvSpPr>
      <xdr:spPr>
        <a:xfrm>
          <a:off x="16268700" y="1670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94156</xdr:rowOff>
    </xdr:from>
    <xdr:ext cx="599010" cy="259045"/>
    <xdr:sp macro="" textlink="">
      <xdr:nvSpPr>
        <xdr:cNvPr id="703" name="公債費該当値テキスト">
          <a:extLst>
            <a:ext uri="{FF2B5EF4-FFF2-40B4-BE49-F238E27FC236}">
              <a16:creationId xmlns="" xmlns:a16="http://schemas.microsoft.com/office/drawing/2014/main" id="{00000000-0008-0000-0700-0000BF020000}"/>
            </a:ext>
          </a:extLst>
        </xdr:cNvPr>
        <xdr:cNvSpPr txBox="1"/>
      </xdr:nvSpPr>
      <xdr:spPr>
        <a:xfrm>
          <a:off x="16370300" y="1655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208,875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63796</xdr:rowOff>
    </xdr:from>
    <xdr:to>
      <xdr:col>22</xdr:col>
      <xdr:colOff>415925</xdr:colOff>
      <xdr:row>97</xdr:row>
      <xdr:rowOff>165396</xdr:rowOff>
    </xdr:to>
    <xdr:sp macro="" textlink="">
      <xdr:nvSpPr>
        <xdr:cNvPr id="704" name="円/楕円 703">
          <a:extLst>
            <a:ext uri="{FF2B5EF4-FFF2-40B4-BE49-F238E27FC236}">
              <a16:creationId xmlns="" xmlns:a16="http://schemas.microsoft.com/office/drawing/2014/main" id="{00000000-0008-0000-0700-0000C0020000}"/>
            </a:ext>
          </a:extLst>
        </xdr:cNvPr>
        <xdr:cNvSpPr/>
      </xdr:nvSpPr>
      <xdr:spPr>
        <a:xfrm>
          <a:off x="15430500" y="1669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10473</xdr:rowOff>
    </xdr:from>
    <xdr:ext cx="59901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5181794" y="1646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214,767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103110</xdr:rowOff>
    </xdr:from>
    <xdr:to>
      <xdr:col>21</xdr:col>
      <xdr:colOff>212725</xdr:colOff>
      <xdr:row>98</xdr:row>
      <xdr:rowOff>33260</xdr:rowOff>
    </xdr:to>
    <xdr:sp macro="" textlink="">
      <xdr:nvSpPr>
        <xdr:cNvPr id="706" name="円/楕円 705">
          <a:extLst>
            <a:ext uri="{FF2B5EF4-FFF2-40B4-BE49-F238E27FC236}">
              <a16:creationId xmlns="" xmlns:a16="http://schemas.microsoft.com/office/drawing/2014/main" id="{00000000-0008-0000-0700-0000C2020000}"/>
            </a:ext>
          </a:extLst>
        </xdr:cNvPr>
        <xdr:cNvSpPr/>
      </xdr:nvSpPr>
      <xdr:spPr>
        <a:xfrm>
          <a:off x="14541500" y="167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49787</xdr:rowOff>
    </xdr:from>
    <xdr:ext cx="599010"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4292794" y="16508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183,811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93723</xdr:rowOff>
    </xdr:from>
    <xdr:to>
      <xdr:col>20</xdr:col>
      <xdr:colOff>9525</xdr:colOff>
      <xdr:row>98</xdr:row>
      <xdr:rowOff>23873</xdr:rowOff>
    </xdr:to>
    <xdr:sp macro="" textlink="">
      <xdr:nvSpPr>
        <xdr:cNvPr id="708" name="円/楕円 707">
          <a:extLst>
            <a:ext uri="{FF2B5EF4-FFF2-40B4-BE49-F238E27FC236}">
              <a16:creationId xmlns="" xmlns:a16="http://schemas.microsoft.com/office/drawing/2014/main" id="{00000000-0008-0000-0700-0000C4020000}"/>
            </a:ext>
          </a:extLst>
        </xdr:cNvPr>
        <xdr:cNvSpPr/>
      </xdr:nvSpPr>
      <xdr:spPr>
        <a:xfrm>
          <a:off x="13652500" y="1672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40400</xdr:rowOff>
    </xdr:from>
    <xdr:ext cx="599010"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3403794" y="1649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191,202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91117</xdr:rowOff>
    </xdr:from>
    <xdr:to>
      <xdr:col>18</xdr:col>
      <xdr:colOff>492125</xdr:colOff>
      <xdr:row>98</xdr:row>
      <xdr:rowOff>21267</xdr:rowOff>
    </xdr:to>
    <xdr:sp macro="" textlink="">
      <xdr:nvSpPr>
        <xdr:cNvPr id="710" name="円/楕円 709">
          <a:extLst>
            <a:ext uri="{FF2B5EF4-FFF2-40B4-BE49-F238E27FC236}">
              <a16:creationId xmlns="" xmlns:a16="http://schemas.microsoft.com/office/drawing/2014/main" id="{00000000-0008-0000-0700-0000C6020000}"/>
            </a:ext>
          </a:extLst>
        </xdr:cNvPr>
        <xdr:cNvSpPr/>
      </xdr:nvSpPr>
      <xdr:spPr>
        <a:xfrm>
          <a:off x="12763500" y="1672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37794</xdr:rowOff>
    </xdr:from>
    <xdr:ext cx="599010"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2514794" y="16496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a:extLst>
            <a:ext uri="{FF2B5EF4-FFF2-40B4-BE49-F238E27FC236}">
              <a16:creationId xmlns=""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a:extLst>
            <a:ext uri="{FF2B5EF4-FFF2-40B4-BE49-F238E27FC236}">
              <a16:creationId xmlns=""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a:extLst>
            <a:ext uri="{FF2B5EF4-FFF2-40B4-BE49-F238E27FC236}">
              <a16:creationId xmlns=""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a:extLst>
            <a:ext uri="{FF2B5EF4-FFF2-40B4-BE49-F238E27FC236}">
              <a16:creationId xmlns=""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a:extLst>
            <a:ext uri="{FF2B5EF4-FFF2-40B4-BE49-F238E27FC236}">
              <a16:creationId xmlns=""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a:extLst>
            <a:ext uri="{FF2B5EF4-FFF2-40B4-BE49-F238E27FC236}">
              <a16:creationId xmlns=""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a:extLst>
            <a:ext uri="{FF2B5EF4-FFF2-40B4-BE49-F238E27FC236}">
              <a16:creationId xmlns=""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a:extLst>
            <a:ext uri="{FF2B5EF4-FFF2-40B4-BE49-F238E27FC236}">
              <a16:creationId xmlns=""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a:extLst>
            <a:ext uri="{FF2B5EF4-FFF2-40B4-BE49-F238E27FC236}">
              <a16:creationId xmlns="" xmlns:a16="http://schemas.microsoft.com/office/drawing/2014/main" id="{00000000-0008-0000-07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a:extLst>
            <a:ext uri="{FF2B5EF4-FFF2-40B4-BE49-F238E27FC236}">
              <a16:creationId xmlns="" xmlns:a16="http://schemas.microsoft.com/office/drawing/2014/main" id="{00000000-0008-0000-07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a:extLst>
            <a:ext uri="{FF2B5EF4-FFF2-40B4-BE49-F238E27FC236}">
              <a16:creationId xmlns="" xmlns:a16="http://schemas.microsoft.com/office/drawing/2014/main" id="{00000000-0008-0000-07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a:extLst>
            <a:ext uri="{FF2B5EF4-FFF2-40B4-BE49-F238E27FC236}">
              <a16:creationId xmlns="" xmlns:a16="http://schemas.microsoft.com/office/drawing/2014/main" id="{00000000-0008-0000-0700-0000D5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a:extLst>
            <a:ext uri="{FF2B5EF4-FFF2-40B4-BE49-F238E27FC236}">
              <a16:creationId xmlns="" xmlns:a16="http://schemas.microsoft.com/office/drawing/2014/main" id="{00000000-0008-0000-07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a:extLst>
            <a:ext uri="{FF2B5EF4-FFF2-40B4-BE49-F238E27FC236}">
              <a16:creationId xmlns="" xmlns:a16="http://schemas.microsoft.com/office/drawing/2014/main" id="{00000000-0008-0000-0700-0000D7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a:extLst>
            <a:ext uri="{FF2B5EF4-FFF2-40B4-BE49-F238E27FC236}">
              <a16:creationId xmlns="" xmlns:a16="http://schemas.microsoft.com/office/drawing/2014/main" id="{00000000-0008-0000-07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a:extLst>
            <a:ext uri="{FF2B5EF4-FFF2-40B4-BE49-F238E27FC236}">
              <a16:creationId xmlns="" xmlns:a16="http://schemas.microsoft.com/office/drawing/2014/main" id="{00000000-0008-0000-0700-0000D9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a:extLst>
            <a:ext uri="{FF2B5EF4-FFF2-40B4-BE49-F238E27FC236}">
              <a16:creationId xmlns="" xmlns:a16="http://schemas.microsoft.com/office/drawing/2014/main" id="{00000000-0008-0000-07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a:extLst>
            <a:ext uri="{FF2B5EF4-FFF2-40B4-BE49-F238E27FC236}">
              <a16:creationId xmlns=""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a:extLst>
            <a:ext uri="{FF2B5EF4-FFF2-40B4-BE49-F238E27FC236}">
              <a16:creationId xmlns="" xmlns:a16="http://schemas.microsoft.com/office/drawing/2014/main" id="{00000000-0008-0000-0700-0000E2020000}"/>
            </a:ext>
          </a:extLst>
        </xdr:cNvPr>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a:extLst>
            <a:ext uri="{FF2B5EF4-FFF2-40B4-BE49-F238E27FC236}">
              <a16:creationId xmlns="" xmlns:a16="http://schemas.microsoft.com/office/drawing/2014/main" id="{00000000-0008-0000-0700-0000E4020000}"/>
            </a:ext>
          </a:extLst>
        </xdr:cNvPr>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a:extLst>
            <a:ext uri="{FF2B5EF4-FFF2-40B4-BE49-F238E27FC236}">
              <a16:creationId xmlns="" xmlns:a16="http://schemas.microsoft.com/office/drawing/2014/main" id="{00000000-0008-0000-0700-0000E7020000}"/>
            </a:ext>
          </a:extLst>
        </xdr:cNvPr>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a:extLst>
            <a:ext uri="{FF2B5EF4-FFF2-40B4-BE49-F238E27FC236}">
              <a16:creationId xmlns="" xmlns:a16="http://schemas.microsoft.com/office/drawing/2014/main" id="{00000000-0008-0000-0700-0000E8020000}"/>
            </a:ext>
          </a:extLst>
        </xdr:cNvPr>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a:extLst>
            <a:ext uri="{FF2B5EF4-FFF2-40B4-BE49-F238E27FC236}">
              <a16:creationId xmlns="" xmlns:a16="http://schemas.microsoft.com/office/drawing/2014/main" id="{00000000-0008-0000-0700-0000EA020000}"/>
            </a:ext>
          </a:extLst>
        </xdr:cNvPr>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a:extLst>
            <a:ext uri="{FF2B5EF4-FFF2-40B4-BE49-F238E27FC236}">
              <a16:creationId xmlns="" xmlns:a16="http://schemas.microsoft.com/office/drawing/2014/main" id="{00000000-0008-0000-0700-0000EB020000}"/>
            </a:ext>
          </a:extLst>
        </xdr:cNvPr>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a:extLst>
            <a:ext uri="{FF2B5EF4-FFF2-40B4-BE49-F238E27FC236}">
              <a16:creationId xmlns="" xmlns:a16="http://schemas.microsoft.com/office/drawing/2014/main" id="{00000000-0008-0000-0700-0000EC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a:extLst>
            <a:ext uri="{FF2B5EF4-FFF2-40B4-BE49-F238E27FC236}">
              <a16:creationId xmlns="" xmlns:a16="http://schemas.microsoft.com/office/drawing/2014/main" id="{00000000-0008-0000-0700-0000ED020000}"/>
            </a:ext>
          </a:extLst>
        </xdr:cNvPr>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a:extLst>
            <a:ext uri="{FF2B5EF4-FFF2-40B4-BE49-F238E27FC236}">
              <a16:creationId xmlns="" xmlns:a16="http://schemas.microsoft.com/office/drawing/2014/main" id="{00000000-0008-0000-0700-0000EE020000}"/>
            </a:ext>
          </a:extLst>
        </xdr:cNvPr>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a:extLst>
            <a:ext uri="{FF2B5EF4-FFF2-40B4-BE49-F238E27FC236}">
              <a16:creationId xmlns="" xmlns:a16="http://schemas.microsoft.com/office/drawing/2014/main" id="{00000000-0008-0000-0700-0000EF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a:extLst>
            <a:ext uri="{FF2B5EF4-FFF2-40B4-BE49-F238E27FC236}">
              <a16:creationId xmlns="" xmlns:a16="http://schemas.microsoft.com/office/drawing/2014/main" id="{00000000-0008-0000-0700-0000F0020000}"/>
            </a:ext>
          </a:extLst>
        </xdr:cNvPr>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a:extLst>
            <a:ext uri="{FF2B5EF4-FFF2-40B4-BE49-F238E27FC236}">
              <a16:creationId xmlns="" xmlns:a16="http://schemas.microsoft.com/office/drawing/2014/main" id="{00000000-0008-0000-0700-0000F1020000}"/>
            </a:ext>
          </a:extLst>
        </xdr:cNvPr>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a:extLst>
            <a:ext uri="{FF2B5EF4-FFF2-40B4-BE49-F238E27FC236}">
              <a16:creationId xmlns="" xmlns:a16="http://schemas.microsoft.com/office/drawing/2014/main" id="{00000000-0008-0000-0700-0000F2020000}"/>
            </a:ext>
          </a:extLst>
        </xdr:cNvPr>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a:extLst>
            <a:ext uri="{FF2B5EF4-FFF2-40B4-BE49-F238E27FC236}">
              <a16:creationId xmlns="" xmlns:a16="http://schemas.microsoft.com/office/drawing/2014/main" id="{00000000-0008-0000-0700-0000F9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a:extLst>
            <a:ext uri="{FF2B5EF4-FFF2-40B4-BE49-F238E27FC236}">
              <a16:creationId xmlns="" xmlns:a16="http://schemas.microsoft.com/office/drawing/2014/main" id="{00000000-0008-0000-0700-0000FA020000}"/>
            </a:ext>
          </a:extLst>
        </xdr:cNvPr>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a:extLst>
            <a:ext uri="{FF2B5EF4-FFF2-40B4-BE49-F238E27FC236}">
              <a16:creationId xmlns="" xmlns:a16="http://schemas.microsoft.com/office/drawing/2014/main" id="{00000000-0008-0000-0700-0000FB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a:extLst>
            <a:ext uri="{FF2B5EF4-FFF2-40B4-BE49-F238E27FC236}">
              <a16:creationId xmlns="" xmlns:a16="http://schemas.microsoft.com/office/drawing/2014/main" id="{00000000-0008-0000-0700-0000FD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a:extLst>
            <a:ext uri="{FF2B5EF4-FFF2-40B4-BE49-F238E27FC236}">
              <a16:creationId xmlns="" xmlns:a16="http://schemas.microsoft.com/office/drawing/2014/main" id="{00000000-0008-0000-0700-0000FF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a:extLst>
            <a:ext uri="{FF2B5EF4-FFF2-40B4-BE49-F238E27FC236}">
              <a16:creationId xmlns="" xmlns:a16="http://schemas.microsoft.com/office/drawing/2014/main" id="{00000000-0008-0000-0700-000001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a:extLst>
            <a:ext uri="{FF2B5EF4-FFF2-40B4-BE49-F238E27FC236}">
              <a16:creationId xmlns=""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a:extLst>
            <a:ext uri="{FF2B5EF4-FFF2-40B4-BE49-F238E27FC236}">
              <a16:creationId xmlns=""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a:extLst>
            <a:ext uri="{FF2B5EF4-FFF2-40B4-BE49-F238E27FC236}">
              <a16:creationId xmlns=""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a:extLst>
            <a:ext uri="{FF2B5EF4-FFF2-40B4-BE49-F238E27FC236}">
              <a16:creationId xmlns=""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a:extLst>
            <a:ext uri="{FF2B5EF4-FFF2-40B4-BE49-F238E27FC236}">
              <a16:creationId xmlns=""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a:extLst>
            <a:ext uri="{FF2B5EF4-FFF2-40B4-BE49-F238E27FC236}">
              <a16:creationId xmlns=""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a:extLst>
            <a:ext uri="{FF2B5EF4-FFF2-40B4-BE49-F238E27FC236}">
              <a16:creationId xmlns=""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a:extLst>
            <a:ext uri="{FF2B5EF4-FFF2-40B4-BE49-F238E27FC236}">
              <a16:creationId xmlns=""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a:extLst>
            <a:ext uri="{FF2B5EF4-FFF2-40B4-BE49-F238E27FC236}">
              <a16:creationId xmlns=""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a:extLst>
            <a:ext uri="{FF2B5EF4-FFF2-40B4-BE49-F238E27FC236}">
              <a16:creationId xmlns=""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a:extLst>
            <a:ext uri="{FF2B5EF4-FFF2-40B4-BE49-F238E27FC236}">
              <a16:creationId xmlns=""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a:extLst>
            <a:ext uri="{FF2B5EF4-FFF2-40B4-BE49-F238E27FC236}">
              <a16:creationId xmlns=""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a:extLst>
            <a:ext uri="{FF2B5EF4-FFF2-40B4-BE49-F238E27FC236}">
              <a16:creationId xmlns=""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a:extLst>
            <a:ext uri="{FF2B5EF4-FFF2-40B4-BE49-F238E27FC236}">
              <a16:creationId xmlns=""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a:extLst>
            <a:ext uri="{FF2B5EF4-FFF2-40B4-BE49-F238E27FC236}">
              <a16:creationId xmlns=""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a:extLst>
            <a:ext uri="{FF2B5EF4-FFF2-40B4-BE49-F238E27FC236}">
              <a16:creationId xmlns=""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a:extLst>
            <a:ext uri="{FF2B5EF4-FFF2-40B4-BE49-F238E27FC236}">
              <a16:creationId xmlns=""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a:extLst>
            <a:ext uri="{FF2B5EF4-FFF2-40B4-BE49-F238E27FC236}">
              <a16:creationId xmlns=""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a:extLst>
            <a:ext uri="{FF2B5EF4-FFF2-40B4-BE49-F238E27FC236}">
              <a16:creationId xmlns=""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a:extLst>
            <a:ext uri="{FF2B5EF4-FFF2-40B4-BE49-F238E27FC236}">
              <a16:creationId xmlns="" xmlns:a16="http://schemas.microsoft.com/office/drawing/2014/main" id="{00000000-0008-0000-0700-00001C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a:extLst>
            <a:ext uri="{FF2B5EF4-FFF2-40B4-BE49-F238E27FC236}">
              <a16:creationId xmlns=""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a:extLst>
            <a:ext uri="{FF2B5EF4-FFF2-40B4-BE49-F238E27FC236}">
              <a16:creationId xmlns=""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a:extLst>
            <a:ext uri="{FF2B5EF4-FFF2-40B4-BE49-F238E27FC236}">
              <a16:creationId xmlns="" xmlns:a16="http://schemas.microsoft.com/office/drawing/2014/main" id="{00000000-0008-0000-0700-00001F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a:extLst>
            <a:ext uri="{FF2B5EF4-FFF2-40B4-BE49-F238E27FC236}">
              <a16:creationId xmlns=""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a:extLst>
            <a:ext uri="{FF2B5EF4-FFF2-40B4-BE49-F238E27FC236}">
              <a16:creationId xmlns="" xmlns:a16="http://schemas.microsoft.com/office/drawing/2014/main" id="{00000000-0008-0000-0700-000022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a:extLst>
            <a:ext uri="{FF2B5EF4-FFF2-40B4-BE49-F238E27FC236}">
              <a16:creationId xmlns=""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a:extLst>
            <a:ext uri="{FF2B5EF4-FFF2-40B4-BE49-F238E27FC236}">
              <a16:creationId xmlns=""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a:extLst>
            <a:ext uri="{FF2B5EF4-FFF2-40B4-BE49-F238E27FC236}">
              <a16:creationId xmlns=""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a:extLst>
            <a:ext uri="{FF2B5EF4-FFF2-40B4-BE49-F238E27FC236}">
              <a16:creationId xmlns=""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a:extLst>
            <a:ext uri="{FF2B5EF4-FFF2-40B4-BE49-F238E27FC236}">
              <a16:creationId xmlns=""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a:extLst>
            <a:ext uri="{FF2B5EF4-FFF2-40B4-BE49-F238E27FC236}">
              <a16:creationId xmlns=""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a:extLst>
            <a:ext uri="{FF2B5EF4-FFF2-40B4-BE49-F238E27FC236}">
              <a16:creationId xmlns=""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a:extLst>
            <a:ext uri="{FF2B5EF4-FFF2-40B4-BE49-F238E27FC236}">
              <a16:creationId xmlns=""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a:extLst>
            <a:ext uri="{FF2B5EF4-FFF2-40B4-BE49-F238E27FC236}">
              <a16:creationId xmlns=""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霊園整備のため、衛生費が</a:t>
          </a:r>
          <a:r>
            <a:rPr kumimoji="1" lang="en-US" altLang="ja-JP" sz="1300">
              <a:latin typeface="ＭＳ Ｐゴシック"/>
            </a:rPr>
            <a:t>H26</a:t>
          </a:r>
          <a:r>
            <a:rPr kumimoji="1" lang="ja-JP" altLang="en-US" sz="1300">
              <a:latin typeface="ＭＳ Ｐゴシック"/>
            </a:rPr>
            <a:t>年度以降増加している。施設の整備や更新を行っている費用は増加傾向である。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沖縄県南大東村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財政調整基金の継続的な積立により残高年々増加しており、</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年度末残高は約</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億円である。そのため、標準財政規模比では大きな値となっている。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沖縄県南大東村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黒字額とはなっているが、一般会計は実質収支額が減少している。繰越金が</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年度よりも増加したことが要因と考えられる。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4351285</v>
      </c>
      <c r="BO4" s="411"/>
      <c r="BP4" s="411"/>
      <c r="BQ4" s="411"/>
      <c r="BR4" s="411"/>
      <c r="BS4" s="411"/>
      <c r="BT4" s="411"/>
      <c r="BU4" s="412"/>
      <c r="BV4" s="410">
        <v>4175547</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2.9</v>
      </c>
      <c r="CU4" s="588"/>
      <c r="CV4" s="588"/>
      <c r="CW4" s="588"/>
      <c r="CX4" s="588"/>
      <c r="CY4" s="588"/>
      <c r="CZ4" s="588"/>
      <c r="DA4" s="589"/>
      <c r="DB4" s="587">
        <v>4.5</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4236603</v>
      </c>
      <c r="BO5" s="416"/>
      <c r="BP5" s="416"/>
      <c r="BQ5" s="416"/>
      <c r="BR5" s="416"/>
      <c r="BS5" s="416"/>
      <c r="BT5" s="416"/>
      <c r="BU5" s="417"/>
      <c r="BV5" s="415">
        <v>4104998</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70.8</v>
      </c>
      <c r="CU5" s="386"/>
      <c r="CV5" s="386"/>
      <c r="CW5" s="386"/>
      <c r="CX5" s="386"/>
      <c r="CY5" s="386"/>
      <c r="CZ5" s="386"/>
      <c r="DA5" s="387"/>
      <c r="DB5" s="385">
        <v>67.3</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114682</v>
      </c>
      <c r="BO6" s="416"/>
      <c r="BP6" s="416"/>
      <c r="BQ6" s="416"/>
      <c r="BR6" s="416"/>
      <c r="BS6" s="416"/>
      <c r="BT6" s="416"/>
      <c r="BU6" s="417"/>
      <c r="BV6" s="415">
        <v>70549</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73.599999999999994</v>
      </c>
      <c r="CU6" s="562"/>
      <c r="CV6" s="562"/>
      <c r="CW6" s="562"/>
      <c r="CX6" s="562"/>
      <c r="CY6" s="562"/>
      <c r="CZ6" s="562"/>
      <c r="DA6" s="563"/>
      <c r="DB6" s="561">
        <v>70.7</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77214</v>
      </c>
      <c r="BO7" s="416"/>
      <c r="BP7" s="416"/>
      <c r="BQ7" s="416"/>
      <c r="BR7" s="416"/>
      <c r="BS7" s="416"/>
      <c r="BT7" s="416"/>
      <c r="BU7" s="417"/>
      <c r="BV7" s="415">
        <v>12190</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1279472</v>
      </c>
      <c r="CU7" s="416"/>
      <c r="CV7" s="416"/>
      <c r="CW7" s="416"/>
      <c r="CX7" s="416"/>
      <c r="CY7" s="416"/>
      <c r="CZ7" s="416"/>
      <c r="DA7" s="417"/>
      <c r="DB7" s="415">
        <v>1296631</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37468</v>
      </c>
      <c r="BO8" s="416"/>
      <c r="BP8" s="416"/>
      <c r="BQ8" s="416"/>
      <c r="BR8" s="416"/>
      <c r="BS8" s="416"/>
      <c r="BT8" s="416"/>
      <c r="BU8" s="417"/>
      <c r="BV8" s="415">
        <v>58359</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0.13</v>
      </c>
      <c r="CU8" s="525"/>
      <c r="CV8" s="525"/>
      <c r="CW8" s="525"/>
      <c r="CX8" s="525"/>
      <c r="CY8" s="525"/>
      <c r="CZ8" s="525"/>
      <c r="DA8" s="526"/>
      <c r="DB8" s="524">
        <v>0.13</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1329</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-20891</v>
      </c>
      <c r="BO9" s="416"/>
      <c r="BP9" s="416"/>
      <c r="BQ9" s="416"/>
      <c r="BR9" s="416"/>
      <c r="BS9" s="416"/>
      <c r="BT9" s="416"/>
      <c r="BU9" s="417"/>
      <c r="BV9" s="415">
        <v>-114630</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15.5</v>
      </c>
      <c r="CU9" s="386"/>
      <c r="CV9" s="386"/>
      <c r="CW9" s="386"/>
      <c r="CX9" s="386"/>
      <c r="CY9" s="386"/>
      <c r="CZ9" s="386"/>
      <c r="DA9" s="387"/>
      <c r="DB9" s="385">
        <v>14.5</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1442</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327805</v>
      </c>
      <c r="BO10" s="416"/>
      <c r="BP10" s="416"/>
      <c r="BQ10" s="416"/>
      <c r="BR10" s="416"/>
      <c r="BS10" s="416"/>
      <c r="BT10" s="416"/>
      <c r="BU10" s="417"/>
      <c r="BV10" s="415">
        <v>623858</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1281</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v>296</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1247</v>
      </c>
      <c r="S13" s="517"/>
      <c r="T13" s="517"/>
      <c r="U13" s="517"/>
      <c r="V13" s="518"/>
      <c r="W13" s="504" t="s">
        <v>124</v>
      </c>
      <c r="X13" s="428"/>
      <c r="Y13" s="428"/>
      <c r="Z13" s="428"/>
      <c r="AA13" s="428"/>
      <c r="AB13" s="429"/>
      <c r="AC13" s="391">
        <v>225</v>
      </c>
      <c r="AD13" s="392"/>
      <c r="AE13" s="392"/>
      <c r="AF13" s="392"/>
      <c r="AG13" s="393"/>
      <c r="AH13" s="391">
        <v>229</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306914</v>
      </c>
      <c r="BO13" s="416"/>
      <c r="BP13" s="416"/>
      <c r="BQ13" s="416"/>
      <c r="BR13" s="416"/>
      <c r="BS13" s="416"/>
      <c r="BT13" s="416"/>
      <c r="BU13" s="417"/>
      <c r="BV13" s="415">
        <v>508932</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6.9</v>
      </c>
      <c r="CU13" s="386"/>
      <c r="CV13" s="386"/>
      <c r="CW13" s="386"/>
      <c r="CX13" s="386"/>
      <c r="CY13" s="386"/>
      <c r="CZ13" s="386"/>
      <c r="DA13" s="387"/>
      <c r="DB13" s="385">
        <v>7.9</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1282</v>
      </c>
      <c r="S14" s="517"/>
      <c r="T14" s="517"/>
      <c r="U14" s="517"/>
      <c r="V14" s="518"/>
      <c r="W14" s="519"/>
      <c r="X14" s="431"/>
      <c r="Y14" s="431"/>
      <c r="Z14" s="431"/>
      <c r="AA14" s="431"/>
      <c r="AB14" s="432"/>
      <c r="AC14" s="509">
        <v>26.4</v>
      </c>
      <c r="AD14" s="510"/>
      <c r="AE14" s="510"/>
      <c r="AF14" s="510"/>
      <c r="AG14" s="511"/>
      <c r="AH14" s="509">
        <v>26.4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1246</v>
      </c>
      <c r="S15" s="517"/>
      <c r="T15" s="517"/>
      <c r="U15" s="517"/>
      <c r="V15" s="518"/>
      <c r="W15" s="504" t="s">
        <v>131</v>
      </c>
      <c r="X15" s="428"/>
      <c r="Y15" s="428"/>
      <c r="Z15" s="428"/>
      <c r="AA15" s="428"/>
      <c r="AB15" s="429"/>
      <c r="AC15" s="391">
        <v>260</v>
      </c>
      <c r="AD15" s="392"/>
      <c r="AE15" s="392"/>
      <c r="AF15" s="392"/>
      <c r="AG15" s="393"/>
      <c r="AH15" s="391">
        <v>271</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148351</v>
      </c>
      <c r="BO15" s="411"/>
      <c r="BP15" s="411"/>
      <c r="BQ15" s="411"/>
      <c r="BR15" s="411"/>
      <c r="BS15" s="411"/>
      <c r="BT15" s="411"/>
      <c r="BU15" s="412"/>
      <c r="BV15" s="410">
        <v>152935</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30.5</v>
      </c>
      <c r="AD16" s="510"/>
      <c r="AE16" s="510"/>
      <c r="AF16" s="510"/>
      <c r="AG16" s="511"/>
      <c r="AH16" s="509">
        <v>31.2</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1195295</v>
      </c>
      <c r="BO16" s="416"/>
      <c r="BP16" s="416"/>
      <c r="BQ16" s="416"/>
      <c r="BR16" s="416"/>
      <c r="BS16" s="416"/>
      <c r="BT16" s="416"/>
      <c r="BU16" s="417"/>
      <c r="BV16" s="415">
        <v>1192551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367</v>
      </c>
      <c r="AD17" s="392"/>
      <c r="AE17" s="392"/>
      <c r="AF17" s="392"/>
      <c r="AG17" s="393"/>
      <c r="AH17" s="391">
        <v>368</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184894</v>
      </c>
      <c r="BO17" s="416"/>
      <c r="BP17" s="416"/>
      <c r="BQ17" s="416"/>
      <c r="BR17" s="416"/>
      <c r="BS17" s="416"/>
      <c r="BT17" s="416"/>
      <c r="BU17" s="417"/>
      <c r="BV17" s="415">
        <v>193726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30.53</v>
      </c>
      <c r="M18" s="480"/>
      <c r="N18" s="480"/>
      <c r="O18" s="480"/>
      <c r="P18" s="480"/>
      <c r="Q18" s="480"/>
      <c r="R18" s="481"/>
      <c r="S18" s="481"/>
      <c r="T18" s="481"/>
      <c r="U18" s="481"/>
      <c r="V18" s="482"/>
      <c r="W18" s="496"/>
      <c r="X18" s="497"/>
      <c r="Y18" s="497"/>
      <c r="Z18" s="497"/>
      <c r="AA18" s="497"/>
      <c r="AB18" s="505"/>
      <c r="AC18" s="379">
        <v>43.1</v>
      </c>
      <c r="AD18" s="380"/>
      <c r="AE18" s="380"/>
      <c r="AF18" s="380"/>
      <c r="AG18" s="483"/>
      <c r="AH18" s="379">
        <v>42.4</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913220</v>
      </c>
      <c r="BO18" s="416"/>
      <c r="BP18" s="416"/>
      <c r="BQ18" s="416"/>
      <c r="BR18" s="416"/>
      <c r="BS18" s="416"/>
      <c r="BT18" s="416"/>
      <c r="BU18" s="417"/>
      <c r="BV18" s="415">
        <v>876131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44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1638068</v>
      </c>
      <c r="BO19" s="416"/>
      <c r="BP19" s="416"/>
      <c r="BQ19" s="416"/>
      <c r="BR19" s="416"/>
      <c r="BS19" s="416"/>
      <c r="BT19" s="416"/>
      <c r="BU19" s="417"/>
      <c r="BV19" s="415">
        <v>1814144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686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2881970</v>
      </c>
      <c r="BO23" s="416"/>
      <c r="BP23" s="416"/>
      <c r="BQ23" s="416"/>
      <c r="BR23" s="416"/>
      <c r="BS23" s="416"/>
      <c r="BT23" s="416"/>
      <c r="BU23" s="417"/>
      <c r="BV23" s="415">
        <v>2931082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6500</v>
      </c>
      <c r="R24" s="392"/>
      <c r="S24" s="392"/>
      <c r="T24" s="392"/>
      <c r="U24" s="392"/>
      <c r="V24" s="393"/>
      <c r="W24" s="457"/>
      <c r="X24" s="448"/>
      <c r="Y24" s="449"/>
      <c r="Z24" s="388" t="s">
        <v>155</v>
      </c>
      <c r="AA24" s="389"/>
      <c r="AB24" s="389"/>
      <c r="AC24" s="389"/>
      <c r="AD24" s="389"/>
      <c r="AE24" s="389"/>
      <c r="AF24" s="389"/>
      <c r="AG24" s="390"/>
      <c r="AH24" s="391">
        <v>45</v>
      </c>
      <c r="AI24" s="392"/>
      <c r="AJ24" s="392"/>
      <c r="AK24" s="392"/>
      <c r="AL24" s="393"/>
      <c r="AM24" s="391">
        <v>121275</v>
      </c>
      <c r="AN24" s="392"/>
      <c r="AO24" s="392"/>
      <c r="AP24" s="392"/>
      <c r="AQ24" s="392"/>
      <c r="AR24" s="393"/>
      <c r="AS24" s="391">
        <v>2695</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2877252</v>
      </c>
      <c r="BO24" s="416"/>
      <c r="BP24" s="416"/>
      <c r="BQ24" s="416"/>
      <c r="BR24" s="416"/>
      <c r="BS24" s="416"/>
      <c r="BT24" s="416"/>
      <c r="BU24" s="417"/>
      <c r="BV24" s="415">
        <v>2923217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5270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t="s">
        <v>121</v>
      </c>
      <c r="BO25" s="411"/>
      <c r="BP25" s="411"/>
      <c r="BQ25" s="411"/>
      <c r="BR25" s="411"/>
      <c r="BS25" s="411"/>
      <c r="BT25" s="411"/>
      <c r="BU25" s="412"/>
      <c r="BV25" s="410" t="s">
        <v>121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5180</v>
      </c>
      <c r="R26" s="392"/>
      <c r="S26" s="392"/>
      <c r="T26" s="392"/>
      <c r="U26" s="392"/>
      <c r="V26" s="393"/>
      <c r="W26" s="457"/>
      <c r="X26" s="448"/>
      <c r="Y26" s="449"/>
      <c r="Z26" s="388" t="s">
        <v>161</v>
      </c>
      <c r="AA26" s="470"/>
      <c r="AB26" s="470"/>
      <c r="AC26" s="470"/>
      <c r="AD26" s="470"/>
      <c r="AE26" s="470"/>
      <c r="AF26" s="470"/>
      <c r="AG26" s="471"/>
      <c r="AH26" s="391">
        <v>4</v>
      </c>
      <c r="AI26" s="392"/>
      <c r="AJ26" s="392"/>
      <c r="AK26" s="392"/>
      <c r="AL26" s="393"/>
      <c r="AM26" s="391">
        <v>9056</v>
      </c>
      <c r="AN26" s="392"/>
      <c r="AO26" s="392"/>
      <c r="AP26" s="392"/>
      <c r="AQ26" s="392"/>
      <c r="AR26" s="393"/>
      <c r="AS26" s="391">
        <v>2264</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2040</v>
      </c>
      <c r="R27" s="392"/>
      <c r="S27" s="392"/>
      <c r="T27" s="392"/>
      <c r="U27" s="392"/>
      <c r="V27" s="393"/>
      <c r="W27" s="457"/>
      <c r="X27" s="448"/>
      <c r="Y27" s="449"/>
      <c r="Z27" s="388" t="s">
        <v>164</v>
      </c>
      <c r="AA27" s="389"/>
      <c r="AB27" s="389"/>
      <c r="AC27" s="389"/>
      <c r="AD27" s="389"/>
      <c r="AE27" s="389"/>
      <c r="AF27" s="389"/>
      <c r="AG27" s="390"/>
      <c r="AH27" s="391">
        <v>3</v>
      </c>
      <c r="AI27" s="392"/>
      <c r="AJ27" s="392"/>
      <c r="AK27" s="392"/>
      <c r="AL27" s="393"/>
      <c r="AM27" s="391">
        <v>8286</v>
      </c>
      <c r="AN27" s="392"/>
      <c r="AO27" s="392"/>
      <c r="AP27" s="392"/>
      <c r="AQ27" s="392"/>
      <c r="AR27" s="393"/>
      <c r="AS27" s="391">
        <v>2762</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29031</v>
      </c>
      <c r="BO27" s="419"/>
      <c r="BP27" s="419"/>
      <c r="BQ27" s="419"/>
      <c r="BR27" s="419"/>
      <c r="BS27" s="419"/>
      <c r="BT27" s="419"/>
      <c r="BU27" s="420"/>
      <c r="BV27" s="418">
        <v>29031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1690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3929648</v>
      </c>
      <c r="BO28" s="411"/>
      <c r="BP28" s="411"/>
      <c r="BQ28" s="411"/>
      <c r="BR28" s="411"/>
      <c r="BS28" s="411"/>
      <c r="BT28" s="411"/>
      <c r="BU28" s="412"/>
      <c r="BV28" s="410">
        <v>3601843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6</v>
      </c>
      <c r="M29" s="392"/>
      <c r="N29" s="392"/>
      <c r="O29" s="392"/>
      <c r="P29" s="393"/>
      <c r="Q29" s="391">
        <v>1570</v>
      </c>
      <c r="R29" s="392"/>
      <c r="S29" s="392"/>
      <c r="T29" s="392"/>
      <c r="U29" s="392"/>
      <c r="V29" s="393"/>
      <c r="W29" s="458"/>
      <c r="X29" s="459"/>
      <c r="Y29" s="460"/>
      <c r="Z29" s="388" t="s">
        <v>171</v>
      </c>
      <c r="AA29" s="389"/>
      <c r="AB29" s="389"/>
      <c r="AC29" s="389"/>
      <c r="AD29" s="389"/>
      <c r="AE29" s="389"/>
      <c r="AF29" s="389"/>
      <c r="AG29" s="390"/>
      <c r="AH29" s="391">
        <v>48</v>
      </c>
      <c r="AI29" s="392"/>
      <c r="AJ29" s="392"/>
      <c r="AK29" s="392"/>
      <c r="AL29" s="393"/>
      <c r="AM29" s="391">
        <v>129561</v>
      </c>
      <c r="AN29" s="392"/>
      <c r="AO29" s="392"/>
      <c r="AP29" s="392"/>
      <c r="AQ29" s="392"/>
      <c r="AR29" s="393"/>
      <c r="AS29" s="391">
        <v>2699</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145592</v>
      </c>
      <c r="BO29" s="416"/>
      <c r="BP29" s="416"/>
      <c r="BQ29" s="416"/>
      <c r="BR29" s="416"/>
      <c r="BS29" s="416"/>
      <c r="BT29" s="416"/>
      <c r="BU29" s="417"/>
      <c r="BV29" s="415">
        <v>145592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87.1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484599</v>
      </c>
      <c r="BO30" s="419"/>
      <c r="BP30" s="419"/>
      <c r="BQ30" s="419"/>
      <c r="BR30" s="419"/>
      <c r="BS30" s="419"/>
      <c r="BT30" s="419"/>
      <c r="BU30" s="420"/>
      <c r="BV30" s="418">
        <v>463805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5</v>
      </c>
      <c r="BF34" s="375"/>
      <c r="BG34" s="374" t="str">
        <f>IF('各会計、関係団体の財政状況及び健全化判断比率'!B30="","",'各会計、関係団体の財政状況及び健全化判断比率'!B30)</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沖縄県市町村自治会館管理組合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大東海運株式会社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港湾業務事業特別会計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6</v>
      </c>
      <c r="BF35" s="375"/>
      <c r="BG35" s="374" t="str">
        <f>IF('各会計、関係団体の財政状況及び健全化判断比率'!B31="","",'各会計、関係団体の財政状況及び健全化判断比率'!B31)</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沖縄県市町村総合事務組合</v>
      </c>
      <c r="BZ35" s="374"/>
      <c r="CA35" s="374"/>
      <c r="CB35" s="374"/>
      <c r="CC35" s="374"/>
      <c r="CD35" s="374"/>
      <c r="CE35" s="374"/>
      <c r="CF35" s="374"/>
      <c r="CG35" s="374"/>
      <c r="CH35" s="374"/>
      <c r="CI35" s="374"/>
      <c r="CJ35" s="374"/>
      <c r="CK35" s="374"/>
      <c r="CL35" s="374"/>
      <c r="CM35" s="374"/>
      <c r="CN35" s="167"/>
      <c r="CO35" s="375">
        <f t="shared" ref="CO35:CO43" si="3">IF(CQ35="","",CO34+1)</f>
        <v>18</v>
      </c>
      <c r="CP35" s="375"/>
      <c r="CQ35" s="374" t="str">
        <f>IF('各会計、関係団体の財政状況及び健全化判断比率'!BS8="","",'各会計、関係団体の財政状況及び健全化判断比率'!BS8)</f>
        <v>グレイスラム</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t="str">
        <f t="shared" ref="U36:U43" si="4">IF(W36="","",U35+1)</f>
        <v/>
      </c>
      <c r="V36" s="375"/>
      <c r="W36" s="374"/>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南部広域行政組合(一般会計）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南部広域行政組合(特別会計）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沖縄県町村交通災害共済組合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南部広域市町村圏事務組合一般会計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南部広域市町村圏事務組合ふるさと市町村圏基金特別会計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14</v>
      </c>
      <c r="BX41" s="375"/>
      <c r="BY41" s="374" t="str">
        <f>IF('各会計、関係団体の財政状況及び健全化判断比率'!B75="","",'各会計、関係団体の財政状況及び健全化判断比率'!B75)</f>
        <v>南部広域市町村圏事務組合いなんせ斎苑特別会計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15</v>
      </c>
      <c r="BX42" s="375"/>
      <c r="BY42" s="374" t="str">
        <f>IF('各会計、関係団体の財政状況及び健全化判断比率'!B76="","",'各会計、関係団体の財政状況及び健全化判断比率'!B76)</f>
        <v>南部広域市町村圏事務組合南斎場特別会計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16</v>
      </c>
      <c r="BX43" s="375"/>
      <c r="BY43" s="374" t="str">
        <f>IF('各会計、関係団体の財政状況及び健全化判断比率'!B77="","",'各会計、関係団体の財政状況及び健全化判断比率'!B77)</f>
        <v>沖縄県介護保険広域連合会（一般会計）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40" zoomScaleSheetLayoutView="100" workbookViewId="0">
      <selection activeCell="AY7" sqref="AY7:BM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4" t="s">
        <v>521</v>
      </c>
      <c r="D34" s="1184"/>
      <c r="E34" s="1185"/>
      <c r="F34" s="32">
        <v>10.24</v>
      </c>
      <c r="G34" s="33">
        <v>18.100000000000001</v>
      </c>
      <c r="H34" s="33">
        <v>13.36</v>
      </c>
      <c r="I34" s="33">
        <v>4.17</v>
      </c>
      <c r="J34" s="34">
        <v>2.63</v>
      </c>
      <c r="K34" s="22"/>
      <c r="L34" s="22"/>
      <c r="M34" s="22"/>
      <c r="N34" s="22"/>
      <c r="O34" s="22"/>
      <c r="P34" s="22"/>
    </row>
    <row r="35" spans="1:16" ht="39" customHeight="1">
      <c r="A35" s="22"/>
      <c r="B35" s="35"/>
      <c r="C35" s="1178" t="s">
        <v>522</v>
      </c>
      <c r="D35" s="1179"/>
      <c r="E35" s="1180"/>
      <c r="F35" s="36">
        <v>0.42</v>
      </c>
      <c r="G35" s="37">
        <v>1.29</v>
      </c>
      <c r="H35" s="37">
        <v>0.22</v>
      </c>
      <c r="I35" s="37" t="s">
        <v>476</v>
      </c>
      <c r="J35" s="38">
        <v>0.8</v>
      </c>
      <c r="K35" s="22"/>
      <c r="L35" s="22"/>
      <c r="M35" s="22"/>
      <c r="N35" s="22"/>
      <c r="O35" s="22"/>
      <c r="P35" s="22"/>
    </row>
    <row r="36" spans="1:16" ht="39" customHeight="1">
      <c r="A36" s="22"/>
      <c r="B36" s="35"/>
      <c r="C36" s="1178" t="s">
        <v>523</v>
      </c>
      <c r="D36" s="1179"/>
      <c r="E36" s="1180"/>
      <c r="F36" s="36">
        <v>0.11</v>
      </c>
      <c r="G36" s="37">
        <v>0.12</v>
      </c>
      <c r="H36" s="37">
        <v>1</v>
      </c>
      <c r="I36" s="37">
        <v>0.12</v>
      </c>
      <c r="J36" s="38">
        <v>0.49</v>
      </c>
      <c r="K36" s="22"/>
      <c r="L36" s="22"/>
      <c r="M36" s="22"/>
      <c r="N36" s="22"/>
      <c r="O36" s="22"/>
      <c r="P36" s="22"/>
    </row>
    <row r="37" spans="1:16" ht="39" customHeight="1">
      <c r="A37" s="22"/>
      <c r="B37" s="35"/>
      <c r="C37" s="1178" t="s">
        <v>524</v>
      </c>
      <c r="D37" s="1179"/>
      <c r="E37" s="1180"/>
      <c r="F37" s="36">
        <v>0.44</v>
      </c>
      <c r="G37" s="37">
        <v>0.91</v>
      </c>
      <c r="H37" s="37">
        <v>1.33</v>
      </c>
      <c r="I37" s="37">
        <v>0.32</v>
      </c>
      <c r="J37" s="38">
        <v>0.28999999999999998</v>
      </c>
      <c r="K37" s="22"/>
      <c r="L37" s="22"/>
      <c r="M37" s="22"/>
      <c r="N37" s="22"/>
      <c r="O37" s="22"/>
      <c r="P37" s="22"/>
    </row>
    <row r="38" spans="1:16" ht="39" customHeight="1">
      <c r="A38" s="22"/>
      <c r="B38" s="35"/>
      <c r="C38" s="1178" t="s">
        <v>525</v>
      </c>
      <c r="D38" s="1179"/>
      <c r="E38" s="1180"/>
      <c r="F38" s="36">
        <v>0.05</v>
      </c>
      <c r="G38" s="37">
        <v>0.09</v>
      </c>
      <c r="H38" s="37">
        <v>0.09</v>
      </c>
      <c r="I38" s="37">
        <v>0.06</v>
      </c>
      <c r="J38" s="38">
        <v>0.13</v>
      </c>
      <c r="K38" s="22"/>
      <c r="L38" s="22"/>
      <c r="M38" s="22"/>
      <c r="N38" s="22"/>
      <c r="O38" s="22"/>
      <c r="P38" s="22"/>
    </row>
    <row r="39" spans="1:16" ht="39" customHeight="1">
      <c r="A39" s="22"/>
      <c r="B39" s="35"/>
      <c r="C39" s="1178" t="s">
        <v>526</v>
      </c>
      <c r="D39" s="1179"/>
      <c r="E39" s="1180"/>
      <c r="F39" s="36">
        <v>0.05</v>
      </c>
      <c r="G39" s="37">
        <v>0.01</v>
      </c>
      <c r="H39" s="37">
        <v>0.01</v>
      </c>
      <c r="I39" s="37" t="s">
        <v>476</v>
      </c>
      <c r="J39" s="38">
        <v>0.02</v>
      </c>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527</v>
      </c>
      <c r="D42" s="1179"/>
      <c r="E42" s="1180"/>
      <c r="F42" s="36" t="s">
        <v>476</v>
      </c>
      <c r="G42" s="37" t="s">
        <v>476</v>
      </c>
      <c r="H42" s="37" t="s">
        <v>476</v>
      </c>
      <c r="I42" s="37" t="s">
        <v>476</v>
      </c>
      <c r="J42" s="38" t="s">
        <v>476</v>
      </c>
      <c r="K42" s="22"/>
      <c r="L42" s="22"/>
      <c r="M42" s="22"/>
      <c r="N42" s="22"/>
      <c r="O42" s="22"/>
      <c r="P42" s="22"/>
    </row>
    <row r="43" spans="1:16" ht="39" customHeight="1" thickBot="1">
      <c r="A43" s="22"/>
      <c r="B43" s="40"/>
      <c r="C43" s="1181" t="s">
        <v>528</v>
      </c>
      <c r="D43" s="1182"/>
      <c r="E43" s="1183"/>
      <c r="F43" s="41" t="s">
        <v>476</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7" zoomScaleSheetLayoutView="55" workbookViewId="0">
      <selection activeCell="AY7" sqref="AY7:BM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4" t="s">
        <v>11</v>
      </c>
      <c r="C45" s="1195"/>
      <c r="D45" s="58"/>
      <c r="E45" s="1200" t="s">
        <v>12</v>
      </c>
      <c r="F45" s="1200"/>
      <c r="G45" s="1200"/>
      <c r="H45" s="1200"/>
      <c r="I45" s="1200"/>
      <c r="J45" s="1201"/>
      <c r="K45" s="59">
        <v>243</v>
      </c>
      <c r="L45" s="60">
        <v>245</v>
      </c>
      <c r="M45" s="60">
        <v>236</v>
      </c>
      <c r="N45" s="60">
        <v>247</v>
      </c>
      <c r="O45" s="61">
        <v>265</v>
      </c>
      <c r="P45" s="48"/>
      <c r="Q45" s="48"/>
      <c r="R45" s="48"/>
      <c r="S45" s="48"/>
      <c r="T45" s="48"/>
      <c r="U45" s="48"/>
    </row>
    <row r="46" spans="1:21" ht="30.75" customHeight="1">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c r="A47" s="48"/>
      <c r="B47" s="1196"/>
      <c r="C47" s="1197"/>
      <c r="D47" s="62"/>
      <c r="E47" s="1188" t="s">
        <v>14</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c r="A48" s="48"/>
      <c r="B48" s="1196"/>
      <c r="C48" s="1197"/>
      <c r="D48" s="62"/>
      <c r="E48" s="1188" t="s">
        <v>15</v>
      </c>
      <c r="F48" s="1188"/>
      <c r="G48" s="1188"/>
      <c r="H48" s="1188"/>
      <c r="I48" s="1188"/>
      <c r="J48" s="1189"/>
      <c r="K48" s="63">
        <v>43</v>
      </c>
      <c r="L48" s="64">
        <v>33</v>
      </c>
      <c r="M48" s="64">
        <v>22</v>
      </c>
      <c r="N48" s="64">
        <v>26</v>
      </c>
      <c r="O48" s="65">
        <v>15</v>
      </c>
      <c r="P48" s="48"/>
      <c r="Q48" s="48"/>
      <c r="R48" s="48"/>
      <c r="S48" s="48"/>
      <c r="T48" s="48"/>
      <c r="U48" s="48"/>
    </row>
    <row r="49" spans="1:21" ht="30.75" customHeight="1">
      <c r="A49" s="48"/>
      <c r="B49" s="1196"/>
      <c r="C49" s="1197"/>
      <c r="D49" s="62"/>
      <c r="E49" s="1188" t="s">
        <v>16</v>
      </c>
      <c r="F49" s="1188"/>
      <c r="G49" s="1188"/>
      <c r="H49" s="1188"/>
      <c r="I49" s="1188"/>
      <c r="J49" s="1189"/>
      <c r="K49" s="63">
        <v>0</v>
      </c>
      <c r="L49" s="64">
        <v>0</v>
      </c>
      <c r="M49" s="64">
        <v>0</v>
      </c>
      <c r="N49" s="64">
        <v>0</v>
      </c>
      <c r="O49" s="65">
        <v>0</v>
      </c>
      <c r="P49" s="48"/>
      <c r="Q49" s="48"/>
      <c r="R49" s="48"/>
      <c r="S49" s="48"/>
      <c r="T49" s="48"/>
      <c r="U49" s="48"/>
    </row>
    <row r="50" spans="1:21" ht="30.75" customHeight="1">
      <c r="A50" s="48"/>
      <c r="B50" s="1196"/>
      <c r="C50" s="1197"/>
      <c r="D50" s="62"/>
      <c r="E50" s="1188" t="s">
        <v>17</v>
      </c>
      <c r="F50" s="1188"/>
      <c r="G50" s="1188"/>
      <c r="H50" s="1188"/>
      <c r="I50" s="1188"/>
      <c r="J50" s="1189"/>
      <c r="K50" s="63" t="s">
        <v>476</v>
      </c>
      <c r="L50" s="64" t="s">
        <v>476</v>
      </c>
      <c r="M50" s="64" t="s">
        <v>476</v>
      </c>
      <c r="N50" s="64" t="s">
        <v>476</v>
      </c>
      <c r="O50" s="65" t="s">
        <v>476</v>
      </c>
      <c r="P50" s="48"/>
      <c r="Q50" s="48"/>
      <c r="R50" s="48"/>
      <c r="S50" s="48"/>
      <c r="T50" s="48"/>
      <c r="U50" s="48"/>
    </row>
    <row r="51" spans="1:21" ht="30.75" customHeight="1">
      <c r="A51" s="48"/>
      <c r="B51" s="1198"/>
      <c r="C51" s="1199"/>
      <c r="D51" s="66"/>
      <c r="E51" s="1188" t="s">
        <v>18</v>
      </c>
      <c r="F51" s="1188"/>
      <c r="G51" s="1188"/>
      <c r="H51" s="1188"/>
      <c r="I51" s="1188"/>
      <c r="J51" s="1189"/>
      <c r="K51" s="63">
        <v>0</v>
      </c>
      <c r="L51" s="64">
        <v>1</v>
      </c>
      <c r="M51" s="64">
        <v>1</v>
      </c>
      <c r="N51" s="64">
        <v>1</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215</v>
      </c>
      <c r="L52" s="64">
        <v>181</v>
      </c>
      <c r="M52" s="64">
        <v>169</v>
      </c>
      <c r="N52" s="64">
        <v>214</v>
      </c>
      <c r="O52" s="65">
        <v>211</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71</v>
      </c>
      <c r="L53" s="69">
        <v>98</v>
      </c>
      <c r="M53" s="69">
        <v>90</v>
      </c>
      <c r="N53" s="69">
        <v>60</v>
      </c>
      <c r="O53" s="70">
        <v>69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SheetLayoutView="100" workbookViewId="0">
      <selection activeCell="M50" sqref="M50"/>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214" t="s">
        <v>24</v>
      </c>
      <c r="C41" s="1215"/>
      <c r="D41" s="81"/>
      <c r="E41" s="1216" t="s">
        <v>25</v>
      </c>
      <c r="F41" s="1216"/>
      <c r="G41" s="1216"/>
      <c r="H41" s="1217"/>
      <c r="I41" s="82">
        <v>2491</v>
      </c>
      <c r="J41" s="83">
        <v>2755</v>
      </c>
      <c r="K41" s="83">
        <v>2958</v>
      </c>
      <c r="L41" s="83">
        <v>2931</v>
      </c>
      <c r="M41" s="84">
        <v>2882</v>
      </c>
    </row>
    <row r="42" spans="2:13" ht="27.75" customHeight="1">
      <c r="B42" s="1204"/>
      <c r="C42" s="1205"/>
      <c r="D42" s="85"/>
      <c r="E42" s="1208" t="s">
        <v>26</v>
      </c>
      <c r="F42" s="1208"/>
      <c r="G42" s="1208"/>
      <c r="H42" s="1209"/>
      <c r="I42" s="86" t="s">
        <v>476</v>
      </c>
      <c r="J42" s="87" t="s">
        <v>476</v>
      </c>
      <c r="K42" s="87" t="s">
        <v>476</v>
      </c>
      <c r="L42" s="87" t="s">
        <v>476</v>
      </c>
      <c r="M42" s="88" t="s">
        <v>476</v>
      </c>
    </row>
    <row r="43" spans="2:13" ht="27.75" customHeight="1">
      <c r="B43" s="1204"/>
      <c r="C43" s="1205"/>
      <c r="D43" s="85"/>
      <c r="E43" s="1208" t="s">
        <v>27</v>
      </c>
      <c r="F43" s="1208"/>
      <c r="G43" s="1208"/>
      <c r="H43" s="1209"/>
      <c r="I43" s="86">
        <v>271</v>
      </c>
      <c r="J43" s="87">
        <v>222</v>
      </c>
      <c r="K43" s="87">
        <v>201</v>
      </c>
      <c r="L43" s="87">
        <v>180</v>
      </c>
      <c r="M43" s="88">
        <v>142</v>
      </c>
    </row>
    <row r="44" spans="2:13" ht="27.75" customHeight="1">
      <c r="B44" s="1204"/>
      <c r="C44" s="1205"/>
      <c r="D44" s="85"/>
      <c r="E44" s="1208" t="s">
        <v>28</v>
      </c>
      <c r="F44" s="1208"/>
      <c r="G44" s="1208"/>
      <c r="H44" s="1209"/>
      <c r="I44" s="86" t="s">
        <v>476</v>
      </c>
      <c r="J44" s="87" t="s">
        <v>476</v>
      </c>
      <c r="K44" s="87" t="s">
        <v>476</v>
      </c>
      <c r="L44" s="87" t="s">
        <v>476</v>
      </c>
      <c r="M44" s="88" t="s">
        <v>476</v>
      </c>
    </row>
    <row r="45" spans="2:13" ht="27.75" customHeight="1">
      <c r="B45" s="1204"/>
      <c r="C45" s="1205"/>
      <c r="D45" s="85"/>
      <c r="E45" s="1208" t="s">
        <v>29</v>
      </c>
      <c r="F45" s="1208"/>
      <c r="G45" s="1208"/>
      <c r="H45" s="1209"/>
      <c r="I45" s="86">
        <v>320</v>
      </c>
      <c r="J45" s="87">
        <v>312</v>
      </c>
      <c r="K45" s="87">
        <v>216</v>
      </c>
      <c r="L45" s="87">
        <v>380</v>
      </c>
      <c r="M45" s="88">
        <v>339</v>
      </c>
    </row>
    <row r="46" spans="2:13" ht="27.75" customHeight="1">
      <c r="B46" s="1204"/>
      <c r="C46" s="1205"/>
      <c r="D46" s="89"/>
      <c r="E46" s="1208" t="s">
        <v>30</v>
      </c>
      <c r="F46" s="1208"/>
      <c r="G46" s="1208"/>
      <c r="H46" s="1209"/>
      <c r="I46" s="86" t="s">
        <v>476</v>
      </c>
      <c r="J46" s="87" t="s">
        <v>476</v>
      </c>
      <c r="K46" s="87" t="s">
        <v>476</v>
      </c>
      <c r="L46" s="87" t="s">
        <v>476</v>
      </c>
      <c r="M46" s="88" t="s">
        <v>476</v>
      </c>
    </row>
    <row r="47" spans="2:13" ht="27.75" customHeight="1">
      <c r="B47" s="1204"/>
      <c r="C47" s="1205"/>
      <c r="D47" s="90"/>
      <c r="E47" s="1218" t="s">
        <v>31</v>
      </c>
      <c r="F47" s="1219"/>
      <c r="G47" s="1219"/>
      <c r="H47" s="1220"/>
      <c r="I47" s="86" t="s">
        <v>476</v>
      </c>
      <c r="J47" s="87" t="s">
        <v>476</v>
      </c>
      <c r="K47" s="87" t="s">
        <v>476</v>
      </c>
      <c r="L47" s="87" t="s">
        <v>476</v>
      </c>
      <c r="M47" s="88" t="s">
        <v>476</v>
      </c>
    </row>
    <row r="48" spans="2:13" ht="27.75" customHeight="1">
      <c r="B48" s="1204"/>
      <c r="C48" s="1205"/>
      <c r="D48" s="85"/>
      <c r="E48" s="1208" t="s">
        <v>32</v>
      </c>
      <c r="F48" s="1208"/>
      <c r="G48" s="1208"/>
      <c r="H48" s="1209"/>
      <c r="I48" s="86" t="s">
        <v>476</v>
      </c>
      <c r="J48" s="87" t="s">
        <v>476</v>
      </c>
      <c r="K48" s="87" t="s">
        <v>476</v>
      </c>
      <c r="L48" s="87" t="s">
        <v>476</v>
      </c>
      <c r="M48" s="88" t="s">
        <v>476</v>
      </c>
    </row>
    <row r="49" spans="2:13" ht="27.75" customHeight="1">
      <c r="B49" s="1206"/>
      <c r="C49" s="1207"/>
      <c r="D49" s="85"/>
      <c r="E49" s="1208" t="s">
        <v>33</v>
      </c>
      <c r="F49" s="1208"/>
      <c r="G49" s="1208"/>
      <c r="H49" s="1209"/>
      <c r="I49" s="86" t="s">
        <v>476</v>
      </c>
      <c r="J49" s="87" t="s">
        <v>476</v>
      </c>
      <c r="K49" s="87" t="s">
        <v>476</v>
      </c>
      <c r="L49" s="87" t="s">
        <v>476</v>
      </c>
      <c r="M49" s="88" t="s">
        <v>476</v>
      </c>
    </row>
    <row r="50" spans="2:13" ht="27.75" customHeight="1">
      <c r="B50" s="1202" t="s">
        <v>34</v>
      </c>
      <c r="C50" s="1203"/>
      <c r="D50" s="91"/>
      <c r="E50" s="1208" t="s">
        <v>35</v>
      </c>
      <c r="F50" s="1208"/>
      <c r="G50" s="1208"/>
      <c r="H50" s="1209"/>
      <c r="I50" s="86">
        <v>2791</v>
      </c>
      <c r="J50" s="87">
        <v>3113</v>
      </c>
      <c r="K50" s="87">
        <v>3560</v>
      </c>
      <c r="L50" s="87">
        <v>4211</v>
      </c>
      <c r="M50" s="88">
        <v>4560</v>
      </c>
    </row>
    <row r="51" spans="2:13" ht="27.75" customHeight="1">
      <c r="B51" s="1204"/>
      <c r="C51" s="1205"/>
      <c r="D51" s="85"/>
      <c r="E51" s="1208" t="s">
        <v>36</v>
      </c>
      <c r="F51" s="1208"/>
      <c r="G51" s="1208"/>
      <c r="H51" s="1209"/>
      <c r="I51" s="86">
        <v>185</v>
      </c>
      <c r="J51" s="87">
        <v>229</v>
      </c>
      <c r="K51" s="87">
        <v>151</v>
      </c>
      <c r="L51" s="87">
        <v>135</v>
      </c>
      <c r="M51" s="88">
        <v>135</v>
      </c>
    </row>
    <row r="52" spans="2:13" ht="27.75" customHeight="1">
      <c r="B52" s="1206"/>
      <c r="C52" s="1207"/>
      <c r="D52" s="85"/>
      <c r="E52" s="1208" t="s">
        <v>37</v>
      </c>
      <c r="F52" s="1208"/>
      <c r="G52" s="1208"/>
      <c r="H52" s="1209"/>
      <c r="I52" s="86">
        <v>1040</v>
      </c>
      <c r="J52" s="87">
        <v>1220</v>
      </c>
      <c r="K52" s="87">
        <v>1309</v>
      </c>
      <c r="L52" s="87">
        <v>1064</v>
      </c>
      <c r="M52" s="88">
        <v>1667</v>
      </c>
    </row>
    <row r="53" spans="2:13" ht="27.75" customHeight="1" thickBot="1">
      <c r="B53" s="1210" t="s">
        <v>21</v>
      </c>
      <c r="C53" s="1211"/>
      <c r="D53" s="92"/>
      <c r="E53" s="1212" t="s">
        <v>38</v>
      </c>
      <c r="F53" s="1212"/>
      <c r="G53" s="1212"/>
      <c r="H53" s="1213"/>
      <c r="I53" s="93">
        <v>-934</v>
      </c>
      <c r="J53" s="94">
        <v>-1273</v>
      </c>
      <c r="K53" s="94">
        <v>-1646</v>
      </c>
      <c r="L53" s="94">
        <v>-1919</v>
      </c>
      <c r="M53" s="95">
        <v>-2999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25" zoomScaleNormal="100" zoomScaleSheetLayoutView="55" workbookViewId="0">
      <selection activeCell="G65" sqref="G65:O69"/>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544</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544</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545</v>
      </c>
      <c r="C41" s="248"/>
      <c r="D41" s="248"/>
      <c r="E41" s="248"/>
      <c r="F41" s="248"/>
      <c r="G41" s="248"/>
      <c r="H41" s="248"/>
      <c r="I41" s="248"/>
      <c r="J41" s="248"/>
      <c r="K41" s="248"/>
      <c r="L41" s="248"/>
      <c r="M41" s="248"/>
      <c r="N41" s="248"/>
      <c r="O41" s="248"/>
      <c r="P41" s="249"/>
    </row>
    <row r="42" spans="2:17">
      <c r="B42" s="250"/>
      <c r="C42" s="246"/>
      <c r="D42" s="246"/>
      <c r="E42" s="246"/>
      <c r="F42" s="246"/>
      <c r="G42" s="353" t="s">
        <v>546</v>
      </c>
      <c r="I42" s="354"/>
      <c r="J42" s="354"/>
      <c r="K42" s="354"/>
      <c r="L42" s="246"/>
      <c r="M42" s="246"/>
      <c r="N42" s="246"/>
      <c r="O42" s="246"/>
    </row>
    <row r="43" spans="2:17">
      <c r="B43" s="250"/>
      <c r="C43" s="246"/>
      <c r="D43" s="246"/>
      <c r="E43" s="246"/>
      <c r="F43" s="246"/>
      <c r="G43" s="1221" t="s">
        <v>547</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548</v>
      </c>
    </row>
    <row r="50" spans="1:17">
      <c r="B50" s="250"/>
      <c r="C50" s="246"/>
      <c r="D50" s="246"/>
      <c r="E50" s="246"/>
      <c r="F50" s="246"/>
      <c r="G50" s="1230"/>
      <c r="H50" s="1231"/>
      <c r="I50" s="1231"/>
      <c r="J50" s="1232"/>
      <c r="K50" s="356" t="s">
        <v>516</v>
      </c>
      <c r="L50" s="356" t="s">
        <v>517</v>
      </c>
      <c r="M50" s="356" t="s">
        <v>518</v>
      </c>
      <c r="N50" s="356" t="s">
        <v>519</v>
      </c>
      <c r="O50" s="356" t="s">
        <v>520</v>
      </c>
    </row>
    <row r="51" spans="1:17">
      <c r="B51" s="250"/>
      <c r="C51" s="246"/>
      <c r="D51" s="246"/>
      <c r="E51" s="246"/>
      <c r="F51" s="246"/>
      <c r="G51" s="1233" t="s">
        <v>549</v>
      </c>
      <c r="H51" s="1234"/>
      <c r="I51" s="1239" t="s">
        <v>550</v>
      </c>
      <c r="J51" s="1239"/>
      <c r="K51" s="1241"/>
      <c r="L51" s="1241"/>
      <c r="M51" s="1241"/>
      <c r="N51" s="1242"/>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551</v>
      </c>
      <c r="J53" s="1243"/>
      <c r="K53" s="1244"/>
      <c r="L53" s="1244"/>
      <c r="M53" s="1244"/>
      <c r="N53" s="1246">
        <v>41.4</v>
      </c>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552</v>
      </c>
      <c r="H55" s="1248"/>
      <c r="I55" s="1243" t="s">
        <v>550</v>
      </c>
      <c r="J55" s="1243"/>
      <c r="K55" s="1241"/>
      <c r="L55" s="1241"/>
      <c r="M55" s="1241"/>
      <c r="N55" s="1242">
        <v>0</v>
      </c>
      <c r="O55" s="1241"/>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553</v>
      </c>
      <c r="J57" s="1253"/>
      <c r="K57" s="1244"/>
      <c r="L57" s="1244"/>
      <c r="M57" s="1244"/>
      <c r="N57" s="1246">
        <v>54.2</v>
      </c>
      <c r="O57" s="1244"/>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554</v>
      </c>
      <c r="C63" s="246"/>
      <c r="D63" s="246"/>
      <c r="E63" s="246"/>
      <c r="F63" s="246"/>
      <c r="G63" s="246"/>
      <c r="H63" s="246"/>
      <c r="I63" s="246"/>
      <c r="J63" s="246"/>
      <c r="K63" s="246"/>
      <c r="L63" s="246"/>
      <c r="M63" s="246"/>
      <c r="N63" s="246"/>
      <c r="O63" s="246"/>
    </row>
    <row r="64" spans="1:17">
      <c r="B64" s="250"/>
      <c r="C64" s="246"/>
      <c r="D64" s="246"/>
      <c r="E64" s="246"/>
      <c r="F64" s="246"/>
      <c r="G64" s="353" t="s">
        <v>546</v>
      </c>
      <c r="I64" s="354"/>
      <c r="J64" s="354"/>
      <c r="K64" s="354"/>
      <c r="L64" s="246"/>
      <c r="M64" s="246"/>
      <c r="N64" s="246"/>
      <c r="O64" s="246"/>
    </row>
    <row r="65" spans="2:30">
      <c r="B65" s="250"/>
      <c r="C65" s="246"/>
      <c r="D65" s="246"/>
      <c r="E65" s="246"/>
      <c r="F65" s="246"/>
      <c r="G65" s="1221" t="s">
        <v>557</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555</v>
      </c>
      <c r="I71" s="370"/>
      <c r="J71" s="366"/>
      <c r="K71" s="366"/>
      <c r="L71" s="367"/>
      <c r="M71" s="366"/>
      <c r="N71" s="367"/>
      <c r="O71" s="368"/>
    </row>
    <row r="72" spans="2:30">
      <c r="B72" s="250"/>
      <c r="C72" s="246"/>
      <c r="D72" s="246"/>
      <c r="E72" s="246"/>
      <c r="F72" s="246"/>
      <c r="G72" s="1230"/>
      <c r="H72" s="1231"/>
      <c r="I72" s="1231"/>
      <c r="J72" s="1232"/>
      <c r="K72" s="356" t="s">
        <v>516</v>
      </c>
      <c r="L72" s="356" t="s">
        <v>517</v>
      </c>
      <c r="M72" s="356" t="s">
        <v>518</v>
      </c>
      <c r="N72" s="356" t="s">
        <v>519</v>
      </c>
      <c r="O72" s="356" t="s">
        <v>520</v>
      </c>
    </row>
    <row r="73" spans="2:30">
      <c r="B73" s="250"/>
      <c r="C73" s="246"/>
      <c r="D73" s="246"/>
      <c r="E73" s="246"/>
      <c r="F73" s="246"/>
      <c r="G73" s="1233" t="s">
        <v>549</v>
      </c>
      <c r="H73" s="1234"/>
      <c r="I73" s="1239" t="s">
        <v>550</v>
      </c>
      <c r="J73" s="1239"/>
      <c r="K73" s="1254"/>
      <c r="L73" s="1254"/>
      <c r="M73" s="1242"/>
      <c r="N73" s="1242"/>
      <c r="O73" s="1242"/>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556</v>
      </c>
      <c r="J75" s="1243"/>
      <c r="K75" s="1246">
        <v>9.3000000000000007</v>
      </c>
      <c r="L75" s="1246">
        <v>8.8000000000000007</v>
      </c>
      <c r="M75" s="1246">
        <v>8.4</v>
      </c>
      <c r="N75" s="1246">
        <v>7.9</v>
      </c>
      <c r="O75" s="1246">
        <v>6.9</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552</v>
      </c>
      <c r="H77" s="1248"/>
      <c r="I77" s="1243" t="s">
        <v>550</v>
      </c>
      <c r="J77" s="1243"/>
      <c r="K77" s="1254">
        <v>0</v>
      </c>
      <c r="L77" s="1254">
        <v>0</v>
      </c>
      <c r="M77" s="1242">
        <v>0</v>
      </c>
      <c r="N77" s="1242">
        <v>0</v>
      </c>
      <c r="O77" s="1242">
        <v>0</v>
      </c>
      <c r="R77" s="245">
        <v>12.3</v>
      </c>
      <c r="T77" s="245">
        <v>11.1</v>
      </c>
    </row>
    <row r="78" spans="2:30">
      <c r="B78" s="250"/>
      <c r="C78" s="246"/>
      <c r="D78" s="246"/>
      <c r="E78" s="246"/>
      <c r="F78" s="246"/>
      <c r="G78" s="1249"/>
      <c r="H78" s="1250"/>
      <c r="I78" s="1243"/>
      <c r="J78" s="1243"/>
      <c r="K78" s="1254"/>
      <c r="L78" s="1254"/>
      <c r="M78" s="1242"/>
      <c r="N78" s="1242"/>
      <c r="O78" s="1242"/>
    </row>
    <row r="79" spans="2:30">
      <c r="B79" s="250"/>
      <c r="C79" s="246"/>
      <c r="D79" s="246"/>
      <c r="E79" s="246"/>
      <c r="F79" s="246"/>
      <c r="G79" s="1249"/>
      <c r="H79" s="1250"/>
      <c r="I79" s="1255" t="s">
        <v>556</v>
      </c>
      <c r="J79" s="1253"/>
      <c r="K79" s="1256">
        <v>10.1</v>
      </c>
      <c r="L79" s="1256">
        <v>9.1999999999999993</v>
      </c>
      <c r="M79" s="1256">
        <v>8.1999999999999993</v>
      </c>
      <c r="N79" s="1256">
        <v>7.8</v>
      </c>
      <c r="O79" s="1256">
        <v>7.4</v>
      </c>
      <c r="V79" s="245">
        <v>53.5</v>
      </c>
      <c r="X79" s="245">
        <v>48.2</v>
      </c>
      <c r="Z79" s="245">
        <v>34.200000000000003</v>
      </c>
      <c r="AB79" s="245">
        <v>30.3</v>
      </c>
      <c r="AD79" s="245">
        <v>28.9</v>
      </c>
    </row>
    <row r="80" spans="2:30">
      <c r="B80" s="250"/>
      <c r="C80" s="246"/>
      <c r="D80" s="246"/>
      <c r="E80" s="246"/>
      <c r="F80" s="246"/>
      <c r="G80" s="1251"/>
      <c r="H80" s="1252"/>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Normal="100" zoomScaleSheetLayoutView="70" workbookViewId="0">
      <selection activeCell="I111" sqref="I11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Normal="100" zoomScaleSheetLayoutView="55" workbookViewId="0">
      <selection activeCell="Q113" sqref="Q11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515</v>
      </c>
      <c r="G2" s="113"/>
      <c r="H2" s="114"/>
    </row>
    <row r="3" spans="1:8">
      <c r="A3" s="110" t="s">
        <v>508</v>
      </c>
      <c r="B3" s="115"/>
      <c r="C3" s="116"/>
      <c r="D3" s="117">
        <v>1903599</v>
      </c>
      <c r="E3" s="118"/>
      <c r="F3" s="119">
        <v>228305</v>
      </c>
      <c r="G3" s="120"/>
      <c r="H3" s="121"/>
    </row>
    <row r="4" spans="1:8">
      <c r="A4" s="122"/>
      <c r="B4" s="123"/>
      <c r="C4" s="124"/>
      <c r="D4" s="125">
        <v>88313</v>
      </c>
      <c r="E4" s="126"/>
      <c r="F4" s="127">
        <v>86611</v>
      </c>
      <c r="G4" s="128"/>
      <c r="H4" s="129"/>
    </row>
    <row r="5" spans="1:8">
      <c r="A5" s="110" t="s">
        <v>510</v>
      </c>
      <c r="B5" s="115"/>
      <c r="C5" s="116"/>
      <c r="D5" s="117">
        <v>1751366</v>
      </c>
      <c r="E5" s="118"/>
      <c r="F5" s="119">
        <v>316331</v>
      </c>
      <c r="G5" s="120"/>
      <c r="H5" s="121"/>
    </row>
    <row r="6" spans="1:8">
      <c r="A6" s="122"/>
      <c r="B6" s="123"/>
      <c r="C6" s="124"/>
      <c r="D6" s="125">
        <v>91613</v>
      </c>
      <c r="E6" s="126"/>
      <c r="F6" s="127">
        <v>106387</v>
      </c>
      <c r="G6" s="128"/>
      <c r="H6" s="129"/>
    </row>
    <row r="7" spans="1:8">
      <c r="A7" s="110" t="s">
        <v>511</v>
      </c>
      <c r="B7" s="115"/>
      <c r="C7" s="116"/>
      <c r="D7" s="117">
        <v>1402695</v>
      </c>
      <c r="E7" s="118"/>
      <c r="F7" s="119">
        <v>333013</v>
      </c>
      <c r="G7" s="120"/>
      <c r="H7" s="121"/>
    </row>
    <row r="8" spans="1:8">
      <c r="A8" s="122"/>
      <c r="B8" s="123"/>
      <c r="C8" s="124"/>
      <c r="D8" s="125">
        <v>48594</v>
      </c>
      <c r="E8" s="126"/>
      <c r="F8" s="127">
        <v>126732</v>
      </c>
      <c r="G8" s="128"/>
      <c r="H8" s="129"/>
    </row>
    <row r="9" spans="1:8">
      <c r="A9" s="110" t="s">
        <v>512</v>
      </c>
      <c r="B9" s="115"/>
      <c r="C9" s="116"/>
      <c r="D9" s="117">
        <v>1531247</v>
      </c>
      <c r="E9" s="118"/>
      <c r="F9" s="119">
        <v>280458</v>
      </c>
      <c r="G9" s="120"/>
      <c r="H9" s="121"/>
    </row>
    <row r="10" spans="1:8">
      <c r="A10" s="122"/>
      <c r="B10" s="123"/>
      <c r="C10" s="124"/>
      <c r="D10" s="125">
        <v>42832</v>
      </c>
      <c r="E10" s="126"/>
      <c r="F10" s="127">
        <v>127286</v>
      </c>
      <c r="G10" s="128"/>
      <c r="H10" s="129"/>
    </row>
    <row r="11" spans="1:8">
      <c r="A11" s="110" t="s">
        <v>513</v>
      </c>
      <c r="B11" s="115"/>
      <c r="C11" s="116"/>
      <c r="D11" s="117">
        <v>1905308</v>
      </c>
      <c r="E11" s="118"/>
      <c r="F11" s="119">
        <v>291945</v>
      </c>
      <c r="G11" s="120"/>
      <c r="H11" s="121"/>
    </row>
    <row r="12" spans="1:8">
      <c r="A12" s="122"/>
      <c r="B12" s="123"/>
      <c r="C12" s="130"/>
      <c r="D12" s="125">
        <v>112728</v>
      </c>
      <c r="E12" s="126"/>
      <c r="F12" s="127">
        <v>127651</v>
      </c>
      <c r="G12" s="128"/>
      <c r="H12" s="129"/>
    </row>
    <row r="13" spans="1:8">
      <c r="A13" s="110"/>
      <c r="B13" s="115"/>
      <c r="C13" s="131"/>
      <c r="D13" s="132">
        <v>1698843</v>
      </c>
      <c r="E13" s="133"/>
      <c r="F13" s="134">
        <v>290010</v>
      </c>
      <c r="G13" s="135"/>
      <c r="H13" s="121"/>
    </row>
    <row r="14" spans="1:8">
      <c r="A14" s="122"/>
      <c r="B14" s="123"/>
      <c r="C14" s="124"/>
      <c r="D14" s="125">
        <v>76816</v>
      </c>
      <c r="E14" s="126"/>
      <c r="F14" s="127">
        <v>114933</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10.69</v>
      </c>
      <c r="C19" s="136">
        <f>ROUND(VALUE(SUBSTITUTE(実質収支比率等に係る経年分析!G$48,"▲","-")),2)</f>
        <v>19.010000000000002</v>
      </c>
      <c r="D19" s="136">
        <f>ROUND(VALUE(SUBSTITUTE(実質収支比率等に係る経年分析!H$48,"▲","-")),2)</f>
        <v>14.7</v>
      </c>
      <c r="E19" s="136">
        <f>ROUND(VALUE(SUBSTITUTE(実質収支比率等に係る経年分析!I$48,"▲","-")),2)</f>
        <v>4.5</v>
      </c>
      <c r="F19" s="136">
        <f>ROUND(VALUE(SUBSTITUTE(実質収支比率等に係る経年分析!J$48,"▲","-")),2)</f>
        <v>2.93</v>
      </c>
    </row>
    <row r="20" spans="1:11">
      <c r="A20" s="136" t="s">
        <v>43</v>
      </c>
      <c r="B20" s="136">
        <f>ROUND(VALUE(SUBSTITUTE(実質収支比率等に係る経年分析!F$47,"▲","-")),2)</f>
        <v>176.22</v>
      </c>
      <c r="C20" s="136">
        <f>ROUND(VALUE(SUBSTITUTE(実質収支比率等に係る経年分析!G$47,"▲","-")),2)</f>
        <v>208.45</v>
      </c>
      <c r="D20" s="136">
        <f>ROUND(VALUE(SUBSTITUTE(実質収支比率等に係る経年分析!H$47,"▲","-")),2)</f>
        <v>253.02</v>
      </c>
      <c r="E20" s="136">
        <f>ROUND(VALUE(SUBSTITUTE(実質収支比率等に係る経年分析!I$47,"▲","-")),2)</f>
        <v>277.77999999999997</v>
      </c>
      <c r="F20" s="136">
        <f>ROUND(VALUE(SUBSTITUTE(実質収支比率等に係る経年分析!J$47,"▲","-")),2)</f>
        <v>307.13</v>
      </c>
    </row>
    <row r="21" spans="1:11">
      <c r="A21" s="136" t="s">
        <v>44</v>
      </c>
      <c r="B21" s="136">
        <f>IF(ISNUMBER(VALUE(SUBSTITUTE(実質収支比率等に係る経年分析!F$49,"▲","-"))),ROUND(VALUE(SUBSTITUTE(実質収支比率等に係る経年分析!F$49,"▲","-")),2),NA())</f>
        <v>24.54</v>
      </c>
      <c r="C21" s="136">
        <f>IF(ISNUMBER(VALUE(SUBSTITUTE(実質収支比率等に係る経年分析!G$49,"▲","-"))),ROUND(VALUE(SUBSTITUTE(実質収支比率等に係る経年分析!G$49,"▲","-")),2),NA())</f>
        <v>36.21</v>
      </c>
      <c r="D21" s="136">
        <f>IF(ISNUMBER(VALUE(SUBSTITUTE(実質収支比率等に係る経年分析!H$49,"▲","-"))),ROUND(VALUE(SUBSTITUTE(実質収支比率等に係る経年分析!H$49,"▲","-")),2),NA())</f>
        <v>33.840000000000003</v>
      </c>
      <c r="E21" s="136">
        <f>IF(ISNUMBER(VALUE(SUBSTITUTE(実質収支比率等に係る経年分析!I$49,"▲","-"))),ROUND(VALUE(SUBSTITUTE(実質収支比率等に係る経年分析!I$49,"▲","-")),2),NA())</f>
        <v>39.25</v>
      </c>
      <c r="F21" s="136">
        <f>IF(ISNUMBER(VALUE(SUBSTITUTE(実質収支比率等に係る経年分析!J$49,"▲","-"))),ROUND(VALUE(SUBSTITUTE(実質収支比率等に係る経年分析!J$49,"▲","-")),2),NA())</f>
        <v>23.99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c r="A32" s="137" t="str">
        <f>IF(連結実質赤字比率に係る赤字・黒字の構成分析!C$38="",NA(),連結実質赤字比率に係る赤字・黒字の構成分析!C$38)</f>
        <v>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0.13</v>
      </c>
    </row>
    <row r="33" spans="1:16">
      <c r="A33" s="137" t="str">
        <f>IF(連結実質赤字比率に係る赤字・黒字の構成分析!C$37="",NA(),連結実質赤字比率に係る赤字・黒字の構成分析!C$37)</f>
        <v>港湾業務事業特別会計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0.91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1.33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0.28999999999999998</v>
      </c>
    </row>
    <row r="34" spans="1:16">
      <c r="A34" s="137" t="str">
        <f>IF(連結実質赤字比率に係る赤字・黒字の構成分析!C$36="",NA(),連結実質赤字比率に係る赤字・黒字の構成分析!C$36)</f>
        <v>簡易水道事業特別会計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0.12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0.49</v>
      </c>
    </row>
    <row r="35" spans="1:16">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0.42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1.29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0.22</v>
      </c>
      <c r="H35" s="137" t="e">
        <f>IF(ROUND(VALUE(SUBSTITUTE(連結実質赤字比率に係る赤字・黒字の構成分析!I$35,"▲", "-")), 2) &lt; 0, ABS(ROUND(VALUE(SUBSTITUTE(連結実質赤字比率に係る赤字・黒字の構成分析!I$35,"▲", "-")), 2)), NA())</f>
        <v>#VALUE!</v>
      </c>
      <c r="I35" s="137" t="e">
        <f>IF(ROUND(VALUE(SUBSTITUTE(連結実質赤字比率に係る赤字・黒字の構成分析!I$35,"▲", "-")), 2) &gt;= 0, ABS(ROUND(VALUE(SUBSTITUTE(連結実質赤字比率に係る赤字・黒字の構成分析!I$35,"▲", "-")), 2)), NA())</f>
        <v>#VALUE!</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0.8</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10.24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18.100000000000001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13.36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4.17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2.63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215</v>
      </c>
      <c r="E42" s="138"/>
      <c r="F42" s="138"/>
      <c r="G42" s="138">
        <f>'実質公債費比率（分子）の構造'!L$52</f>
        <v>181</v>
      </c>
      <c r="H42" s="138"/>
      <c r="I42" s="138"/>
      <c r="J42" s="138">
        <f>'実質公債費比率（分子）の構造'!M$52</f>
        <v>169</v>
      </c>
      <c r="K42" s="138"/>
      <c r="L42" s="138"/>
      <c r="M42" s="138">
        <f>'実質公債費比率（分子）の構造'!N$52</f>
        <v>214</v>
      </c>
      <c r="N42" s="138"/>
      <c r="O42" s="138"/>
      <c r="P42" s="138">
        <f>'実質公債費比率（分子）の構造'!O$52</f>
        <v>211</v>
      </c>
    </row>
    <row r="43" spans="1:16">
      <c r="A43" s="138" t="s">
        <v>52</v>
      </c>
      <c r="B43" s="138">
        <f>'実質公債費比率（分子）の構造'!K$51</f>
        <v>0</v>
      </c>
      <c r="C43" s="138"/>
      <c r="D43" s="138"/>
      <c r="E43" s="138">
        <f>'実質公債費比率（分子）の構造'!L$51</f>
        <v>1</v>
      </c>
      <c r="F43" s="138"/>
      <c r="G43" s="138"/>
      <c r="H43" s="138">
        <f>'実質公債費比率（分子）の構造'!M$51</f>
        <v>1</v>
      </c>
      <c r="I43" s="138"/>
      <c r="J43" s="138"/>
      <c r="K43" s="138">
        <f>'実質公債費比率（分子）の構造'!N$51</f>
        <v>1</v>
      </c>
      <c r="L43" s="138"/>
      <c r="M43" s="138"/>
      <c r="N43" s="138">
        <f>'実質公債費比率（分子）の構造'!O$51</f>
        <v>0</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0</v>
      </c>
      <c r="C45" s="138"/>
      <c r="D45" s="138"/>
      <c r="E45" s="138">
        <f>'実質公債費比率（分子）の構造'!L$49</f>
        <v>0</v>
      </c>
      <c r="F45" s="138"/>
      <c r="G45" s="138"/>
      <c r="H45" s="138">
        <f>'実質公債費比率（分子）の構造'!M$49</f>
        <v>0</v>
      </c>
      <c r="I45" s="138"/>
      <c r="J45" s="138"/>
      <c r="K45" s="138">
        <f>'実質公債費比率（分子）の構造'!N$49</f>
        <v>0</v>
      </c>
      <c r="L45" s="138"/>
      <c r="M45" s="138"/>
      <c r="N45" s="138">
        <f>'実質公債費比率（分子）の構造'!O$49</f>
        <v>0</v>
      </c>
      <c r="O45" s="138"/>
      <c r="P45" s="138"/>
    </row>
    <row r="46" spans="1:16">
      <c r="A46" s="138" t="s">
        <v>55</v>
      </c>
      <c r="B46" s="138">
        <f>'実質公債費比率（分子）の構造'!K$48</f>
        <v>43</v>
      </c>
      <c r="C46" s="138"/>
      <c r="D46" s="138"/>
      <c r="E46" s="138">
        <f>'実質公債費比率（分子）の構造'!L$48</f>
        <v>33</v>
      </c>
      <c r="F46" s="138"/>
      <c r="G46" s="138"/>
      <c r="H46" s="138">
        <f>'実質公債費比率（分子）の構造'!M$48</f>
        <v>22</v>
      </c>
      <c r="I46" s="138"/>
      <c r="J46" s="138"/>
      <c r="K46" s="138">
        <f>'実質公債費比率（分子）の構造'!N$48</f>
        <v>26</v>
      </c>
      <c r="L46" s="138"/>
      <c r="M46" s="138"/>
      <c r="N46" s="138">
        <f>'実質公債費比率（分子）の構造'!O$48</f>
        <v>15</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243</v>
      </c>
      <c r="C49" s="138"/>
      <c r="D49" s="138"/>
      <c r="E49" s="138">
        <f>'実質公債費比率（分子）の構造'!L$45</f>
        <v>245</v>
      </c>
      <c r="F49" s="138"/>
      <c r="G49" s="138"/>
      <c r="H49" s="138">
        <f>'実質公債費比率（分子）の構造'!M$45</f>
        <v>236</v>
      </c>
      <c r="I49" s="138"/>
      <c r="J49" s="138"/>
      <c r="K49" s="138">
        <f>'実質公債費比率（分子）の構造'!N$45</f>
        <v>247</v>
      </c>
      <c r="L49" s="138"/>
      <c r="M49" s="138"/>
      <c r="N49" s="138">
        <f>'実質公債費比率（分子）の構造'!O$45</f>
        <v>265</v>
      </c>
      <c r="O49" s="138"/>
      <c r="P49" s="138"/>
    </row>
    <row r="50" spans="1:16">
      <c r="A50" s="138" t="s">
        <v>59</v>
      </c>
      <c r="B50" s="138" t="e">
        <f>NA()</f>
        <v>#N/A</v>
      </c>
      <c r="C50" s="138">
        <f>IF(ISNUMBER('実質公債費比率（分子）の構造'!K$53),'実質公債費比率（分子）の構造'!K$53,NA())</f>
        <v>71</v>
      </c>
      <c r="D50" s="138" t="e">
        <f>NA()</f>
        <v>#N/A</v>
      </c>
      <c r="E50" s="138" t="e">
        <f>NA()</f>
        <v>#N/A</v>
      </c>
      <c r="F50" s="138">
        <f>IF(ISNUMBER('実質公債費比率（分子）の構造'!L$53),'実質公債費比率（分子）の構造'!L$53,NA())</f>
        <v>98</v>
      </c>
      <c r="G50" s="138" t="e">
        <f>NA()</f>
        <v>#N/A</v>
      </c>
      <c r="H50" s="138" t="e">
        <f>NA()</f>
        <v>#N/A</v>
      </c>
      <c r="I50" s="138">
        <f>IF(ISNUMBER('実質公債費比率（分子）の構造'!M$53),'実質公債費比率（分子）の構造'!M$53,NA())</f>
        <v>90</v>
      </c>
      <c r="J50" s="138" t="e">
        <f>NA()</f>
        <v>#N/A</v>
      </c>
      <c r="K50" s="138" t="e">
        <f>NA()</f>
        <v>#N/A</v>
      </c>
      <c r="L50" s="138">
        <f>IF(ISNUMBER('実質公債費比率（分子）の構造'!N$53),'実質公債費比率（分子）の構造'!N$53,NA())</f>
        <v>60</v>
      </c>
      <c r="M50" s="138" t="e">
        <f>NA()</f>
        <v>#N/A</v>
      </c>
      <c r="N50" s="138" t="e">
        <f>NA()</f>
        <v>#N/A</v>
      </c>
      <c r="O50" s="138">
        <f>IF(ISNUMBER('実質公債費比率（分子）の構造'!O$53),'実質公債費比率（分子）の構造'!O$53,NA())</f>
        <v>69</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1040</v>
      </c>
      <c r="E56" s="137"/>
      <c r="F56" s="137"/>
      <c r="G56" s="137">
        <f>'将来負担比率（分子）の構造'!J$52</f>
        <v>1220</v>
      </c>
      <c r="H56" s="137"/>
      <c r="I56" s="137"/>
      <c r="J56" s="137">
        <f>'将来負担比率（分子）の構造'!K$52</f>
        <v>1309</v>
      </c>
      <c r="K56" s="137"/>
      <c r="L56" s="137"/>
      <c r="M56" s="137">
        <f>'将来負担比率（分子）の構造'!L$52</f>
        <v>1064</v>
      </c>
      <c r="N56" s="137"/>
      <c r="O56" s="137"/>
      <c r="P56" s="137">
        <f>'将来負担比率（分子）の構造'!M$52</f>
        <v>1667</v>
      </c>
    </row>
    <row r="57" spans="1:16">
      <c r="A57" s="137" t="s">
        <v>36</v>
      </c>
      <c r="B57" s="137"/>
      <c r="C57" s="137"/>
      <c r="D57" s="137">
        <f>'将来負担比率（分子）の構造'!I$51</f>
        <v>185</v>
      </c>
      <c r="E57" s="137"/>
      <c r="F57" s="137"/>
      <c r="G57" s="137">
        <f>'将来負担比率（分子）の構造'!J$51</f>
        <v>229</v>
      </c>
      <c r="H57" s="137"/>
      <c r="I57" s="137"/>
      <c r="J57" s="137">
        <f>'将来負担比率（分子）の構造'!K$51</f>
        <v>151</v>
      </c>
      <c r="K57" s="137"/>
      <c r="L57" s="137"/>
      <c r="M57" s="137">
        <f>'将来負担比率（分子）の構造'!L$51</f>
        <v>135</v>
      </c>
      <c r="N57" s="137"/>
      <c r="O57" s="137"/>
      <c r="P57" s="137">
        <f>'将来負担比率（分子）の構造'!M$51</f>
        <v>135</v>
      </c>
    </row>
    <row r="58" spans="1:16">
      <c r="A58" s="137" t="s">
        <v>35</v>
      </c>
      <c r="B58" s="137"/>
      <c r="C58" s="137"/>
      <c r="D58" s="137">
        <f>'将来負担比率（分子）の構造'!I$50</f>
        <v>2791</v>
      </c>
      <c r="E58" s="137"/>
      <c r="F58" s="137"/>
      <c r="G58" s="137">
        <f>'将来負担比率（分子）の構造'!J$50</f>
        <v>3113</v>
      </c>
      <c r="H58" s="137"/>
      <c r="I58" s="137"/>
      <c r="J58" s="137">
        <f>'将来負担比率（分子）の構造'!K$50</f>
        <v>3560</v>
      </c>
      <c r="K58" s="137"/>
      <c r="L58" s="137"/>
      <c r="M58" s="137">
        <f>'将来負担比率（分子）の構造'!L$50</f>
        <v>4211</v>
      </c>
      <c r="N58" s="137"/>
      <c r="O58" s="137"/>
      <c r="P58" s="137">
        <f>'将来負担比率（分子）の構造'!M$50</f>
        <v>4560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320</v>
      </c>
      <c r="C62" s="137"/>
      <c r="D62" s="137"/>
      <c r="E62" s="137">
        <f>'将来負担比率（分子）の構造'!J$45</f>
        <v>312</v>
      </c>
      <c r="F62" s="137"/>
      <c r="G62" s="137"/>
      <c r="H62" s="137">
        <f>'将来負担比率（分子）の構造'!K$45</f>
        <v>216</v>
      </c>
      <c r="I62" s="137"/>
      <c r="J62" s="137"/>
      <c r="K62" s="137">
        <f>'将来負担比率（分子）の構造'!L$45</f>
        <v>380</v>
      </c>
      <c r="L62" s="137"/>
      <c r="M62" s="137"/>
      <c r="N62" s="137">
        <f>'将来負担比率（分子）の構造'!M$45</f>
        <v>339</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271</v>
      </c>
      <c r="C64" s="137"/>
      <c r="D64" s="137"/>
      <c r="E64" s="137">
        <f>'将来負担比率（分子）の構造'!J$43</f>
        <v>222</v>
      </c>
      <c r="F64" s="137"/>
      <c r="G64" s="137"/>
      <c r="H64" s="137">
        <f>'将来負担比率（分子）の構造'!K$43</f>
        <v>201</v>
      </c>
      <c r="I64" s="137"/>
      <c r="J64" s="137"/>
      <c r="K64" s="137">
        <f>'将来負担比率（分子）の構造'!L$43</f>
        <v>180</v>
      </c>
      <c r="L64" s="137"/>
      <c r="M64" s="137"/>
      <c r="N64" s="137">
        <f>'将来負担比率（分子）の構造'!M$43</f>
        <v>142</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2491</v>
      </c>
      <c r="C66" s="137"/>
      <c r="D66" s="137"/>
      <c r="E66" s="137">
        <f>'将来負担比率（分子）の構造'!J$41</f>
        <v>2755</v>
      </c>
      <c r="F66" s="137"/>
      <c r="G66" s="137"/>
      <c r="H66" s="137">
        <f>'将来負担比率（分子）の構造'!K$41</f>
        <v>2958</v>
      </c>
      <c r="I66" s="137"/>
      <c r="J66" s="137"/>
      <c r="K66" s="137">
        <f>'将来負担比率（分子）の構造'!L$41</f>
        <v>2931</v>
      </c>
      <c r="L66" s="137"/>
      <c r="M66" s="137"/>
      <c r="N66" s="137">
        <f>'将来負担比率（分子）の構造'!M$41</f>
        <v>2882</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CD1" workbookViewId="0">
      <selection activeCell="AY7" sqref="AY7:BM7"/>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152629</v>
      </c>
      <c r="S5" s="671"/>
      <c r="T5" s="671"/>
      <c r="U5" s="671"/>
      <c r="V5" s="671"/>
      <c r="W5" s="671"/>
      <c r="X5" s="671"/>
      <c r="Y5" s="718"/>
      <c r="Z5" s="731">
        <v>3.5</v>
      </c>
      <c r="AA5" s="731"/>
      <c r="AB5" s="731"/>
      <c r="AC5" s="731"/>
      <c r="AD5" s="732">
        <v>152629</v>
      </c>
      <c r="AE5" s="732"/>
      <c r="AF5" s="732"/>
      <c r="AG5" s="732"/>
      <c r="AH5" s="732"/>
      <c r="AI5" s="732"/>
      <c r="AJ5" s="732"/>
      <c r="AK5" s="732"/>
      <c r="AL5" s="719">
        <v>12.3</v>
      </c>
      <c r="AM5" s="688"/>
      <c r="AN5" s="688"/>
      <c r="AO5" s="720"/>
      <c r="AP5" s="707" t="s">
        <v>210</v>
      </c>
      <c r="AQ5" s="708"/>
      <c r="AR5" s="708"/>
      <c r="AS5" s="708"/>
      <c r="AT5" s="708"/>
      <c r="AU5" s="708"/>
      <c r="AV5" s="708"/>
      <c r="AW5" s="708"/>
      <c r="AX5" s="708"/>
      <c r="AY5" s="708"/>
      <c r="AZ5" s="708"/>
      <c r="BA5" s="708"/>
      <c r="BB5" s="708"/>
      <c r="BC5" s="708"/>
      <c r="BD5" s="708"/>
      <c r="BE5" s="708"/>
      <c r="BF5" s="709"/>
      <c r="BG5" s="620">
        <v>152629</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16354</v>
      </c>
      <c r="S6" s="621"/>
      <c r="T6" s="621"/>
      <c r="U6" s="621"/>
      <c r="V6" s="621"/>
      <c r="W6" s="621"/>
      <c r="X6" s="621"/>
      <c r="Y6" s="622"/>
      <c r="Z6" s="673">
        <v>0.4</v>
      </c>
      <c r="AA6" s="673"/>
      <c r="AB6" s="673"/>
      <c r="AC6" s="673"/>
      <c r="AD6" s="674">
        <v>16354</v>
      </c>
      <c r="AE6" s="674"/>
      <c r="AF6" s="674"/>
      <c r="AG6" s="674"/>
      <c r="AH6" s="674"/>
      <c r="AI6" s="674"/>
      <c r="AJ6" s="674"/>
      <c r="AK6" s="674"/>
      <c r="AL6" s="643">
        <v>1.3</v>
      </c>
      <c r="AM6" s="675"/>
      <c r="AN6" s="675"/>
      <c r="AO6" s="676"/>
      <c r="AP6" s="617" t="s">
        <v>216</v>
      </c>
      <c r="AQ6" s="618"/>
      <c r="AR6" s="618"/>
      <c r="AS6" s="618"/>
      <c r="AT6" s="618"/>
      <c r="AU6" s="618"/>
      <c r="AV6" s="618"/>
      <c r="AW6" s="618"/>
      <c r="AX6" s="618"/>
      <c r="AY6" s="618"/>
      <c r="AZ6" s="618"/>
      <c r="BA6" s="618"/>
      <c r="BB6" s="618"/>
      <c r="BC6" s="618"/>
      <c r="BD6" s="618"/>
      <c r="BE6" s="618"/>
      <c r="BF6" s="619"/>
      <c r="BG6" s="620">
        <v>152629</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40896</v>
      </c>
      <c r="CS6" s="621"/>
      <c r="CT6" s="621"/>
      <c r="CU6" s="621"/>
      <c r="CV6" s="621"/>
      <c r="CW6" s="621"/>
      <c r="CX6" s="621"/>
      <c r="CY6" s="622"/>
      <c r="CZ6" s="673">
        <v>1</v>
      </c>
      <c r="DA6" s="673"/>
      <c r="DB6" s="673"/>
      <c r="DC6" s="673"/>
      <c r="DD6" s="626" t="s">
        <v>211</v>
      </c>
      <c r="DE6" s="621"/>
      <c r="DF6" s="621"/>
      <c r="DG6" s="621"/>
      <c r="DH6" s="621"/>
      <c r="DI6" s="621"/>
      <c r="DJ6" s="621"/>
      <c r="DK6" s="621"/>
      <c r="DL6" s="621"/>
      <c r="DM6" s="621"/>
      <c r="DN6" s="621"/>
      <c r="DO6" s="621"/>
      <c r="DP6" s="622"/>
      <c r="DQ6" s="626">
        <v>40896</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108</v>
      </c>
      <c r="S7" s="621"/>
      <c r="T7" s="621"/>
      <c r="U7" s="621"/>
      <c r="V7" s="621"/>
      <c r="W7" s="621"/>
      <c r="X7" s="621"/>
      <c r="Y7" s="622"/>
      <c r="Z7" s="673">
        <v>0</v>
      </c>
      <c r="AA7" s="673"/>
      <c r="AB7" s="673"/>
      <c r="AC7" s="673"/>
      <c r="AD7" s="674">
        <v>108</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59519</v>
      </c>
      <c r="BH7" s="621"/>
      <c r="BI7" s="621"/>
      <c r="BJ7" s="621"/>
      <c r="BK7" s="621"/>
      <c r="BL7" s="621"/>
      <c r="BM7" s="621"/>
      <c r="BN7" s="622"/>
      <c r="BO7" s="673">
        <v>39</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901736</v>
      </c>
      <c r="CS7" s="621"/>
      <c r="CT7" s="621"/>
      <c r="CU7" s="621"/>
      <c r="CV7" s="621"/>
      <c r="CW7" s="621"/>
      <c r="CX7" s="621"/>
      <c r="CY7" s="622"/>
      <c r="CZ7" s="673">
        <v>21.3</v>
      </c>
      <c r="DA7" s="673"/>
      <c r="DB7" s="673"/>
      <c r="DC7" s="673"/>
      <c r="DD7" s="626">
        <v>298716</v>
      </c>
      <c r="DE7" s="621"/>
      <c r="DF7" s="621"/>
      <c r="DG7" s="621"/>
      <c r="DH7" s="621"/>
      <c r="DI7" s="621"/>
      <c r="DJ7" s="621"/>
      <c r="DK7" s="621"/>
      <c r="DL7" s="621"/>
      <c r="DM7" s="621"/>
      <c r="DN7" s="621"/>
      <c r="DO7" s="621"/>
      <c r="DP7" s="622"/>
      <c r="DQ7" s="626">
        <v>579844</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176</v>
      </c>
      <c r="S8" s="621"/>
      <c r="T8" s="621"/>
      <c r="U8" s="621"/>
      <c r="V8" s="621"/>
      <c r="W8" s="621"/>
      <c r="X8" s="621"/>
      <c r="Y8" s="622"/>
      <c r="Z8" s="673">
        <v>0</v>
      </c>
      <c r="AA8" s="673"/>
      <c r="AB8" s="673"/>
      <c r="AC8" s="673"/>
      <c r="AD8" s="674">
        <v>176</v>
      </c>
      <c r="AE8" s="674"/>
      <c r="AF8" s="674"/>
      <c r="AG8" s="674"/>
      <c r="AH8" s="674"/>
      <c r="AI8" s="674"/>
      <c r="AJ8" s="674"/>
      <c r="AK8" s="674"/>
      <c r="AL8" s="643">
        <v>0</v>
      </c>
      <c r="AM8" s="675"/>
      <c r="AN8" s="675"/>
      <c r="AO8" s="676"/>
      <c r="AP8" s="617" t="s">
        <v>222</v>
      </c>
      <c r="AQ8" s="618"/>
      <c r="AR8" s="618"/>
      <c r="AS8" s="618"/>
      <c r="AT8" s="618"/>
      <c r="AU8" s="618"/>
      <c r="AV8" s="618"/>
      <c r="AW8" s="618"/>
      <c r="AX8" s="618"/>
      <c r="AY8" s="618"/>
      <c r="AZ8" s="618"/>
      <c r="BA8" s="618"/>
      <c r="BB8" s="618"/>
      <c r="BC8" s="618"/>
      <c r="BD8" s="618"/>
      <c r="BE8" s="618"/>
      <c r="BF8" s="619"/>
      <c r="BG8" s="620">
        <v>1450</v>
      </c>
      <c r="BH8" s="621"/>
      <c r="BI8" s="621"/>
      <c r="BJ8" s="621"/>
      <c r="BK8" s="621"/>
      <c r="BL8" s="621"/>
      <c r="BM8" s="621"/>
      <c r="BN8" s="622"/>
      <c r="BO8" s="673">
        <v>1</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324218</v>
      </c>
      <c r="CS8" s="621"/>
      <c r="CT8" s="621"/>
      <c r="CU8" s="621"/>
      <c r="CV8" s="621"/>
      <c r="CW8" s="621"/>
      <c r="CX8" s="621"/>
      <c r="CY8" s="622"/>
      <c r="CZ8" s="673">
        <v>7.7</v>
      </c>
      <c r="DA8" s="673"/>
      <c r="DB8" s="673"/>
      <c r="DC8" s="673"/>
      <c r="DD8" s="626">
        <v>86968</v>
      </c>
      <c r="DE8" s="621"/>
      <c r="DF8" s="621"/>
      <c r="DG8" s="621"/>
      <c r="DH8" s="621"/>
      <c r="DI8" s="621"/>
      <c r="DJ8" s="621"/>
      <c r="DK8" s="621"/>
      <c r="DL8" s="621"/>
      <c r="DM8" s="621"/>
      <c r="DN8" s="621"/>
      <c r="DO8" s="621"/>
      <c r="DP8" s="622"/>
      <c r="DQ8" s="626">
        <v>146223</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138</v>
      </c>
      <c r="S9" s="621"/>
      <c r="T9" s="621"/>
      <c r="U9" s="621"/>
      <c r="V9" s="621"/>
      <c r="W9" s="621"/>
      <c r="X9" s="621"/>
      <c r="Y9" s="622"/>
      <c r="Z9" s="673">
        <v>0</v>
      </c>
      <c r="AA9" s="673"/>
      <c r="AB9" s="673"/>
      <c r="AC9" s="673"/>
      <c r="AD9" s="674">
        <v>138</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50312</v>
      </c>
      <c r="BH9" s="621"/>
      <c r="BI9" s="621"/>
      <c r="BJ9" s="621"/>
      <c r="BK9" s="621"/>
      <c r="BL9" s="621"/>
      <c r="BM9" s="621"/>
      <c r="BN9" s="622"/>
      <c r="BO9" s="673">
        <v>33</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363639</v>
      </c>
      <c r="CS9" s="621"/>
      <c r="CT9" s="621"/>
      <c r="CU9" s="621"/>
      <c r="CV9" s="621"/>
      <c r="CW9" s="621"/>
      <c r="CX9" s="621"/>
      <c r="CY9" s="622"/>
      <c r="CZ9" s="673">
        <v>8.6</v>
      </c>
      <c r="DA9" s="673"/>
      <c r="DB9" s="673"/>
      <c r="DC9" s="673"/>
      <c r="DD9" s="626">
        <v>235027</v>
      </c>
      <c r="DE9" s="621"/>
      <c r="DF9" s="621"/>
      <c r="DG9" s="621"/>
      <c r="DH9" s="621"/>
      <c r="DI9" s="621"/>
      <c r="DJ9" s="621"/>
      <c r="DK9" s="621"/>
      <c r="DL9" s="621"/>
      <c r="DM9" s="621"/>
      <c r="DN9" s="621"/>
      <c r="DO9" s="621"/>
      <c r="DP9" s="622"/>
      <c r="DQ9" s="626">
        <v>127029</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21156</v>
      </c>
      <c r="S10" s="621"/>
      <c r="T10" s="621"/>
      <c r="U10" s="621"/>
      <c r="V10" s="621"/>
      <c r="W10" s="621"/>
      <c r="X10" s="621"/>
      <c r="Y10" s="622"/>
      <c r="Z10" s="673">
        <v>0.5</v>
      </c>
      <c r="AA10" s="673"/>
      <c r="AB10" s="673"/>
      <c r="AC10" s="673"/>
      <c r="AD10" s="674">
        <v>21156</v>
      </c>
      <c r="AE10" s="674"/>
      <c r="AF10" s="674"/>
      <c r="AG10" s="674"/>
      <c r="AH10" s="674"/>
      <c r="AI10" s="674"/>
      <c r="AJ10" s="674"/>
      <c r="AK10" s="674"/>
      <c r="AL10" s="643">
        <v>1.7</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3665</v>
      </c>
      <c r="BH10" s="621"/>
      <c r="BI10" s="621"/>
      <c r="BJ10" s="621"/>
      <c r="BK10" s="621"/>
      <c r="BL10" s="621"/>
      <c r="BM10" s="621"/>
      <c r="BN10" s="622"/>
      <c r="BO10" s="673">
        <v>2.4</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314</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314</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4092</v>
      </c>
      <c r="BH11" s="621"/>
      <c r="BI11" s="621"/>
      <c r="BJ11" s="621"/>
      <c r="BK11" s="621"/>
      <c r="BL11" s="621"/>
      <c r="BM11" s="621"/>
      <c r="BN11" s="622"/>
      <c r="BO11" s="673">
        <v>2.7</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1848666</v>
      </c>
      <c r="CS11" s="621"/>
      <c r="CT11" s="621"/>
      <c r="CU11" s="621"/>
      <c r="CV11" s="621"/>
      <c r="CW11" s="621"/>
      <c r="CX11" s="621"/>
      <c r="CY11" s="622"/>
      <c r="CZ11" s="673">
        <v>43.6</v>
      </c>
      <c r="DA11" s="673"/>
      <c r="DB11" s="673"/>
      <c r="DC11" s="673"/>
      <c r="DD11" s="626">
        <v>1658671</v>
      </c>
      <c r="DE11" s="621"/>
      <c r="DF11" s="621"/>
      <c r="DG11" s="621"/>
      <c r="DH11" s="621"/>
      <c r="DI11" s="621"/>
      <c r="DJ11" s="621"/>
      <c r="DK11" s="621"/>
      <c r="DL11" s="621"/>
      <c r="DM11" s="621"/>
      <c r="DN11" s="621"/>
      <c r="DO11" s="621"/>
      <c r="DP11" s="622"/>
      <c r="DQ11" s="626">
        <v>189856</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73796</v>
      </c>
      <c r="BH12" s="621"/>
      <c r="BI12" s="621"/>
      <c r="BJ12" s="621"/>
      <c r="BK12" s="621"/>
      <c r="BL12" s="621"/>
      <c r="BM12" s="621"/>
      <c r="BN12" s="622"/>
      <c r="BO12" s="673">
        <v>48.3</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47276</v>
      </c>
      <c r="CS12" s="621"/>
      <c r="CT12" s="621"/>
      <c r="CU12" s="621"/>
      <c r="CV12" s="621"/>
      <c r="CW12" s="621"/>
      <c r="CX12" s="621"/>
      <c r="CY12" s="622"/>
      <c r="CZ12" s="673">
        <v>1.1000000000000001</v>
      </c>
      <c r="DA12" s="673"/>
      <c r="DB12" s="673"/>
      <c r="DC12" s="673"/>
      <c r="DD12" s="626">
        <v>14576</v>
      </c>
      <c r="DE12" s="621"/>
      <c r="DF12" s="621"/>
      <c r="DG12" s="621"/>
      <c r="DH12" s="621"/>
      <c r="DI12" s="621"/>
      <c r="DJ12" s="621"/>
      <c r="DK12" s="621"/>
      <c r="DL12" s="621"/>
      <c r="DM12" s="621"/>
      <c r="DN12" s="621"/>
      <c r="DO12" s="621"/>
      <c r="DP12" s="622"/>
      <c r="DQ12" s="626">
        <v>27215</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2962</v>
      </c>
      <c r="S13" s="621"/>
      <c r="T13" s="621"/>
      <c r="U13" s="621"/>
      <c r="V13" s="621"/>
      <c r="W13" s="621"/>
      <c r="X13" s="621"/>
      <c r="Y13" s="622"/>
      <c r="Z13" s="673">
        <v>0.1</v>
      </c>
      <c r="AA13" s="673"/>
      <c r="AB13" s="673"/>
      <c r="AC13" s="673"/>
      <c r="AD13" s="674">
        <v>2962</v>
      </c>
      <c r="AE13" s="674"/>
      <c r="AF13" s="674"/>
      <c r="AG13" s="674"/>
      <c r="AH13" s="674"/>
      <c r="AI13" s="674"/>
      <c r="AJ13" s="674"/>
      <c r="AK13" s="674"/>
      <c r="AL13" s="643">
        <v>0.2</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64650</v>
      </c>
      <c r="BH13" s="621"/>
      <c r="BI13" s="621"/>
      <c r="BJ13" s="621"/>
      <c r="BK13" s="621"/>
      <c r="BL13" s="621"/>
      <c r="BM13" s="621"/>
      <c r="BN13" s="622"/>
      <c r="BO13" s="673">
        <v>42.4</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189555</v>
      </c>
      <c r="CS13" s="621"/>
      <c r="CT13" s="621"/>
      <c r="CU13" s="621"/>
      <c r="CV13" s="621"/>
      <c r="CW13" s="621"/>
      <c r="CX13" s="621"/>
      <c r="CY13" s="622"/>
      <c r="CZ13" s="673">
        <v>4.5</v>
      </c>
      <c r="DA13" s="673"/>
      <c r="DB13" s="673"/>
      <c r="DC13" s="673"/>
      <c r="DD13" s="626">
        <v>38528</v>
      </c>
      <c r="DE13" s="621"/>
      <c r="DF13" s="621"/>
      <c r="DG13" s="621"/>
      <c r="DH13" s="621"/>
      <c r="DI13" s="621"/>
      <c r="DJ13" s="621"/>
      <c r="DK13" s="621"/>
      <c r="DL13" s="621"/>
      <c r="DM13" s="621"/>
      <c r="DN13" s="621"/>
      <c r="DO13" s="621"/>
      <c r="DP13" s="622"/>
      <c r="DQ13" s="626">
        <v>25996</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5822</v>
      </c>
      <c r="BH14" s="621"/>
      <c r="BI14" s="621"/>
      <c r="BJ14" s="621"/>
      <c r="BK14" s="621"/>
      <c r="BL14" s="621"/>
      <c r="BM14" s="621"/>
      <c r="BN14" s="622"/>
      <c r="BO14" s="673">
        <v>3.8</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14228</v>
      </c>
      <c r="CS14" s="621"/>
      <c r="CT14" s="621"/>
      <c r="CU14" s="621"/>
      <c r="CV14" s="621"/>
      <c r="CW14" s="621"/>
      <c r="CX14" s="621"/>
      <c r="CY14" s="622"/>
      <c r="CZ14" s="673">
        <v>0.3</v>
      </c>
      <c r="DA14" s="673"/>
      <c r="DB14" s="673"/>
      <c r="DC14" s="673"/>
      <c r="DD14" s="626" t="s">
        <v>112</v>
      </c>
      <c r="DE14" s="621"/>
      <c r="DF14" s="621"/>
      <c r="DG14" s="621"/>
      <c r="DH14" s="621"/>
      <c r="DI14" s="621"/>
      <c r="DJ14" s="621"/>
      <c r="DK14" s="621"/>
      <c r="DL14" s="621"/>
      <c r="DM14" s="621"/>
      <c r="DN14" s="621"/>
      <c r="DO14" s="621"/>
      <c r="DP14" s="622"/>
      <c r="DQ14" s="626">
        <v>14228</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t="s">
        <v>112</v>
      </c>
      <c r="S15" s="621"/>
      <c r="T15" s="621"/>
      <c r="U15" s="621"/>
      <c r="V15" s="621"/>
      <c r="W15" s="621"/>
      <c r="X15" s="621"/>
      <c r="Y15" s="622"/>
      <c r="Z15" s="673" t="s">
        <v>112</v>
      </c>
      <c r="AA15" s="673"/>
      <c r="AB15" s="673"/>
      <c r="AC15" s="673"/>
      <c r="AD15" s="674" t="s">
        <v>112</v>
      </c>
      <c r="AE15" s="674"/>
      <c r="AF15" s="674"/>
      <c r="AG15" s="674"/>
      <c r="AH15" s="674"/>
      <c r="AI15" s="674"/>
      <c r="AJ15" s="674"/>
      <c r="AK15" s="674"/>
      <c r="AL15" s="643" t="s">
        <v>112</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13421</v>
      </c>
      <c r="BH15" s="621"/>
      <c r="BI15" s="621"/>
      <c r="BJ15" s="621"/>
      <c r="BK15" s="621"/>
      <c r="BL15" s="621"/>
      <c r="BM15" s="621"/>
      <c r="BN15" s="622"/>
      <c r="BO15" s="673">
        <v>8.8000000000000007</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238506</v>
      </c>
      <c r="CS15" s="621"/>
      <c r="CT15" s="621"/>
      <c r="CU15" s="621"/>
      <c r="CV15" s="621"/>
      <c r="CW15" s="621"/>
      <c r="CX15" s="621"/>
      <c r="CY15" s="622"/>
      <c r="CZ15" s="673">
        <v>5.6</v>
      </c>
      <c r="DA15" s="673"/>
      <c r="DB15" s="673"/>
      <c r="DC15" s="673"/>
      <c r="DD15" s="626">
        <v>108213</v>
      </c>
      <c r="DE15" s="621"/>
      <c r="DF15" s="621"/>
      <c r="DG15" s="621"/>
      <c r="DH15" s="621"/>
      <c r="DI15" s="621"/>
      <c r="DJ15" s="621"/>
      <c r="DK15" s="621"/>
      <c r="DL15" s="621"/>
      <c r="DM15" s="621"/>
      <c r="DN15" s="621"/>
      <c r="DO15" s="621"/>
      <c r="DP15" s="622"/>
      <c r="DQ15" s="626">
        <v>117320</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1319468</v>
      </c>
      <c r="S16" s="621"/>
      <c r="T16" s="621"/>
      <c r="U16" s="621"/>
      <c r="V16" s="621"/>
      <c r="W16" s="621"/>
      <c r="X16" s="621"/>
      <c r="Y16" s="622"/>
      <c r="Z16" s="673">
        <v>30.3</v>
      </c>
      <c r="AA16" s="673"/>
      <c r="AB16" s="673"/>
      <c r="AC16" s="673"/>
      <c r="AD16" s="674">
        <v>1045961</v>
      </c>
      <c r="AE16" s="674"/>
      <c r="AF16" s="674"/>
      <c r="AG16" s="674"/>
      <c r="AH16" s="674"/>
      <c r="AI16" s="674"/>
      <c r="AJ16" s="674"/>
      <c r="AK16" s="674"/>
      <c r="AL16" s="643">
        <v>84.3</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v>71</v>
      </c>
      <c r="BH16" s="621"/>
      <c r="BI16" s="621"/>
      <c r="BJ16" s="621"/>
      <c r="BK16" s="621"/>
      <c r="BL16" s="621"/>
      <c r="BM16" s="621"/>
      <c r="BN16" s="622"/>
      <c r="BO16" s="673">
        <v>0</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1045961</v>
      </c>
      <c r="S17" s="621"/>
      <c r="T17" s="621"/>
      <c r="U17" s="621"/>
      <c r="V17" s="621"/>
      <c r="W17" s="621"/>
      <c r="X17" s="621"/>
      <c r="Y17" s="622"/>
      <c r="Z17" s="673">
        <v>24</v>
      </c>
      <c r="AA17" s="673"/>
      <c r="AB17" s="673"/>
      <c r="AC17" s="673"/>
      <c r="AD17" s="674">
        <v>1045961</v>
      </c>
      <c r="AE17" s="674"/>
      <c r="AF17" s="674"/>
      <c r="AG17" s="674"/>
      <c r="AH17" s="674"/>
      <c r="AI17" s="674"/>
      <c r="AJ17" s="674"/>
      <c r="AK17" s="674"/>
      <c r="AL17" s="643">
        <v>84.3</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267569</v>
      </c>
      <c r="CS17" s="621"/>
      <c r="CT17" s="621"/>
      <c r="CU17" s="621"/>
      <c r="CV17" s="621"/>
      <c r="CW17" s="621"/>
      <c r="CX17" s="621"/>
      <c r="CY17" s="622"/>
      <c r="CZ17" s="673">
        <v>6.3</v>
      </c>
      <c r="DA17" s="673"/>
      <c r="DB17" s="673"/>
      <c r="DC17" s="673"/>
      <c r="DD17" s="626" t="s">
        <v>112</v>
      </c>
      <c r="DE17" s="621"/>
      <c r="DF17" s="621"/>
      <c r="DG17" s="621"/>
      <c r="DH17" s="621"/>
      <c r="DI17" s="621"/>
      <c r="DJ17" s="621"/>
      <c r="DK17" s="621"/>
      <c r="DL17" s="621"/>
      <c r="DM17" s="621"/>
      <c r="DN17" s="621"/>
      <c r="DO17" s="621"/>
      <c r="DP17" s="622"/>
      <c r="DQ17" s="626">
        <v>254465</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273507</v>
      </c>
      <c r="S18" s="621"/>
      <c r="T18" s="621"/>
      <c r="U18" s="621"/>
      <c r="V18" s="621"/>
      <c r="W18" s="621"/>
      <c r="X18" s="621"/>
      <c r="Y18" s="622"/>
      <c r="Z18" s="673">
        <v>6.3</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1512991</v>
      </c>
      <c r="S20" s="621"/>
      <c r="T20" s="621"/>
      <c r="U20" s="621"/>
      <c r="V20" s="621"/>
      <c r="W20" s="621"/>
      <c r="X20" s="621"/>
      <c r="Y20" s="622"/>
      <c r="Z20" s="673">
        <v>34.799999999999997</v>
      </c>
      <c r="AA20" s="673"/>
      <c r="AB20" s="673"/>
      <c r="AC20" s="673"/>
      <c r="AD20" s="674">
        <v>1239484</v>
      </c>
      <c r="AE20" s="674"/>
      <c r="AF20" s="674"/>
      <c r="AG20" s="674"/>
      <c r="AH20" s="674"/>
      <c r="AI20" s="674"/>
      <c r="AJ20" s="674"/>
      <c r="AK20" s="674"/>
      <c r="AL20" s="643">
        <v>99.8</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4236603</v>
      </c>
      <c r="CS20" s="621"/>
      <c r="CT20" s="621"/>
      <c r="CU20" s="621"/>
      <c r="CV20" s="621"/>
      <c r="CW20" s="621"/>
      <c r="CX20" s="621"/>
      <c r="CY20" s="622"/>
      <c r="CZ20" s="673">
        <v>100</v>
      </c>
      <c r="DA20" s="673"/>
      <c r="DB20" s="673"/>
      <c r="DC20" s="673"/>
      <c r="DD20" s="626">
        <v>2440699</v>
      </c>
      <c r="DE20" s="621"/>
      <c r="DF20" s="621"/>
      <c r="DG20" s="621"/>
      <c r="DH20" s="621"/>
      <c r="DI20" s="621"/>
      <c r="DJ20" s="621"/>
      <c r="DK20" s="621"/>
      <c r="DL20" s="621"/>
      <c r="DM20" s="621"/>
      <c r="DN20" s="621"/>
      <c r="DO20" s="621"/>
      <c r="DP20" s="622"/>
      <c r="DQ20" s="626">
        <v>1523386</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647</v>
      </c>
      <c r="S21" s="621"/>
      <c r="T21" s="621"/>
      <c r="U21" s="621"/>
      <c r="V21" s="621"/>
      <c r="W21" s="621"/>
      <c r="X21" s="621"/>
      <c r="Y21" s="622"/>
      <c r="Z21" s="673">
        <v>0</v>
      </c>
      <c r="AA21" s="673"/>
      <c r="AB21" s="673"/>
      <c r="AC21" s="673"/>
      <c r="AD21" s="674">
        <v>647</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14721</v>
      </c>
      <c r="S22" s="621"/>
      <c r="T22" s="621"/>
      <c r="U22" s="621"/>
      <c r="V22" s="621"/>
      <c r="W22" s="621"/>
      <c r="X22" s="621"/>
      <c r="Y22" s="622"/>
      <c r="Z22" s="673">
        <v>0.3</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61598</v>
      </c>
      <c r="S23" s="621"/>
      <c r="T23" s="621"/>
      <c r="U23" s="621"/>
      <c r="V23" s="621"/>
      <c r="W23" s="621"/>
      <c r="X23" s="621"/>
      <c r="Y23" s="622"/>
      <c r="Z23" s="673">
        <v>1.4</v>
      </c>
      <c r="AA23" s="673"/>
      <c r="AB23" s="673"/>
      <c r="AC23" s="673"/>
      <c r="AD23" s="674" t="s">
        <v>112</v>
      </c>
      <c r="AE23" s="674"/>
      <c r="AF23" s="674"/>
      <c r="AG23" s="674"/>
      <c r="AH23" s="674"/>
      <c r="AI23" s="674"/>
      <c r="AJ23" s="674"/>
      <c r="AK23" s="674"/>
      <c r="AL23" s="643" t="s">
        <v>112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91605</v>
      </c>
      <c r="S24" s="621"/>
      <c r="T24" s="621"/>
      <c r="U24" s="621"/>
      <c r="V24" s="621"/>
      <c r="W24" s="621"/>
      <c r="X24" s="621"/>
      <c r="Y24" s="622"/>
      <c r="Z24" s="673">
        <v>2.1</v>
      </c>
      <c r="AA24" s="673"/>
      <c r="AB24" s="673"/>
      <c r="AC24" s="673"/>
      <c r="AD24" s="674">
        <v>675</v>
      </c>
      <c r="AE24" s="674"/>
      <c r="AF24" s="674"/>
      <c r="AG24" s="674"/>
      <c r="AH24" s="674"/>
      <c r="AI24" s="674"/>
      <c r="AJ24" s="674"/>
      <c r="AK24" s="674"/>
      <c r="AL24" s="643">
        <v>0.1</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724474</v>
      </c>
      <c r="CS24" s="671"/>
      <c r="CT24" s="671"/>
      <c r="CU24" s="671"/>
      <c r="CV24" s="671"/>
      <c r="CW24" s="671"/>
      <c r="CX24" s="671"/>
      <c r="CY24" s="718"/>
      <c r="CZ24" s="722">
        <v>17.100000000000001</v>
      </c>
      <c r="DA24" s="723"/>
      <c r="DB24" s="723"/>
      <c r="DC24" s="724"/>
      <c r="DD24" s="717">
        <v>560240</v>
      </c>
      <c r="DE24" s="671"/>
      <c r="DF24" s="671"/>
      <c r="DG24" s="671"/>
      <c r="DH24" s="671"/>
      <c r="DI24" s="671"/>
      <c r="DJ24" s="671"/>
      <c r="DK24" s="718"/>
      <c r="DL24" s="717">
        <v>559021</v>
      </c>
      <c r="DM24" s="671"/>
      <c r="DN24" s="671"/>
      <c r="DO24" s="671"/>
      <c r="DP24" s="671"/>
      <c r="DQ24" s="671"/>
      <c r="DR24" s="671"/>
      <c r="DS24" s="671"/>
      <c r="DT24" s="671"/>
      <c r="DU24" s="671"/>
      <c r="DV24" s="718"/>
      <c r="DW24" s="719">
        <v>43.3</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108981</v>
      </c>
      <c r="S25" s="621"/>
      <c r="T25" s="621"/>
      <c r="U25" s="621"/>
      <c r="V25" s="621"/>
      <c r="W25" s="621"/>
      <c r="X25" s="621"/>
      <c r="Y25" s="622"/>
      <c r="Z25" s="673">
        <v>2.5</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379007</v>
      </c>
      <c r="CS25" s="639"/>
      <c r="CT25" s="639"/>
      <c r="CU25" s="639"/>
      <c r="CV25" s="639"/>
      <c r="CW25" s="639"/>
      <c r="CX25" s="639"/>
      <c r="CY25" s="640"/>
      <c r="CZ25" s="623">
        <v>8.9</v>
      </c>
      <c r="DA25" s="641"/>
      <c r="DB25" s="641"/>
      <c r="DC25" s="642"/>
      <c r="DD25" s="626">
        <v>283372</v>
      </c>
      <c r="DE25" s="639"/>
      <c r="DF25" s="639"/>
      <c r="DG25" s="639"/>
      <c r="DH25" s="639"/>
      <c r="DI25" s="639"/>
      <c r="DJ25" s="639"/>
      <c r="DK25" s="640"/>
      <c r="DL25" s="626">
        <v>282153</v>
      </c>
      <c r="DM25" s="639"/>
      <c r="DN25" s="639"/>
      <c r="DO25" s="639"/>
      <c r="DP25" s="639"/>
      <c r="DQ25" s="639"/>
      <c r="DR25" s="639"/>
      <c r="DS25" s="639"/>
      <c r="DT25" s="639"/>
      <c r="DU25" s="639"/>
      <c r="DV25" s="640"/>
      <c r="DW25" s="643">
        <v>21.9</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217659</v>
      </c>
      <c r="CS26" s="621"/>
      <c r="CT26" s="621"/>
      <c r="CU26" s="621"/>
      <c r="CV26" s="621"/>
      <c r="CW26" s="621"/>
      <c r="CX26" s="621"/>
      <c r="CY26" s="622"/>
      <c r="CZ26" s="623">
        <v>5.0999999999999996</v>
      </c>
      <c r="DA26" s="641"/>
      <c r="DB26" s="641"/>
      <c r="DC26" s="642"/>
      <c r="DD26" s="626">
        <v>139310</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2243347</v>
      </c>
      <c r="S27" s="621"/>
      <c r="T27" s="621"/>
      <c r="U27" s="621"/>
      <c r="V27" s="621"/>
      <c r="W27" s="621"/>
      <c r="X27" s="621"/>
      <c r="Y27" s="622"/>
      <c r="Z27" s="673">
        <v>51.6</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152629</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77898</v>
      </c>
      <c r="CS27" s="639"/>
      <c r="CT27" s="639"/>
      <c r="CU27" s="639"/>
      <c r="CV27" s="639"/>
      <c r="CW27" s="639"/>
      <c r="CX27" s="639"/>
      <c r="CY27" s="640"/>
      <c r="CZ27" s="623">
        <v>1.8</v>
      </c>
      <c r="DA27" s="641"/>
      <c r="DB27" s="641"/>
      <c r="DC27" s="642"/>
      <c r="DD27" s="626">
        <v>22403</v>
      </c>
      <c r="DE27" s="639"/>
      <c r="DF27" s="639"/>
      <c r="DG27" s="639"/>
      <c r="DH27" s="639"/>
      <c r="DI27" s="639"/>
      <c r="DJ27" s="639"/>
      <c r="DK27" s="640"/>
      <c r="DL27" s="626">
        <v>22403</v>
      </c>
      <c r="DM27" s="639"/>
      <c r="DN27" s="639"/>
      <c r="DO27" s="639"/>
      <c r="DP27" s="639"/>
      <c r="DQ27" s="639"/>
      <c r="DR27" s="639"/>
      <c r="DS27" s="639"/>
      <c r="DT27" s="639"/>
      <c r="DU27" s="639"/>
      <c r="DV27" s="640"/>
      <c r="DW27" s="643">
        <v>1.7</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1994</v>
      </c>
      <c r="S28" s="621"/>
      <c r="T28" s="621"/>
      <c r="U28" s="621"/>
      <c r="V28" s="621"/>
      <c r="W28" s="621"/>
      <c r="X28" s="621"/>
      <c r="Y28" s="622"/>
      <c r="Z28" s="673">
        <v>0</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267569</v>
      </c>
      <c r="CS28" s="621"/>
      <c r="CT28" s="621"/>
      <c r="CU28" s="621"/>
      <c r="CV28" s="621"/>
      <c r="CW28" s="621"/>
      <c r="CX28" s="621"/>
      <c r="CY28" s="622"/>
      <c r="CZ28" s="623">
        <v>6.3</v>
      </c>
      <c r="DA28" s="641"/>
      <c r="DB28" s="641"/>
      <c r="DC28" s="642"/>
      <c r="DD28" s="626">
        <v>254465</v>
      </c>
      <c r="DE28" s="621"/>
      <c r="DF28" s="621"/>
      <c r="DG28" s="621"/>
      <c r="DH28" s="621"/>
      <c r="DI28" s="621"/>
      <c r="DJ28" s="621"/>
      <c r="DK28" s="622"/>
      <c r="DL28" s="626">
        <v>254465</v>
      </c>
      <c r="DM28" s="621"/>
      <c r="DN28" s="621"/>
      <c r="DO28" s="621"/>
      <c r="DP28" s="621"/>
      <c r="DQ28" s="621"/>
      <c r="DR28" s="621"/>
      <c r="DS28" s="621"/>
      <c r="DT28" s="621"/>
      <c r="DU28" s="621"/>
      <c r="DV28" s="622"/>
      <c r="DW28" s="643">
        <v>19.7</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840</v>
      </c>
      <c r="S29" s="621"/>
      <c r="T29" s="621"/>
      <c r="U29" s="621"/>
      <c r="V29" s="621"/>
      <c r="W29" s="621"/>
      <c r="X29" s="621"/>
      <c r="Y29" s="622"/>
      <c r="Z29" s="673">
        <v>0</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265427</v>
      </c>
      <c r="CS29" s="639"/>
      <c r="CT29" s="639"/>
      <c r="CU29" s="639"/>
      <c r="CV29" s="639"/>
      <c r="CW29" s="639"/>
      <c r="CX29" s="639"/>
      <c r="CY29" s="640"/>
      <c r="CZ29" s="623">
        <v>6.3</v>
      </c>
      <c r="DA29" s="641"/>
      <c r="DB29" s="641"/>
      <c r="DC29" s="642"/>
      <c r="DD29" s="626">
        <v>252323</v>
      </c>
      <c r="DE29" s="639"/>
      <c r="DF29" s="639"/>
      <c r="DG29" s="639"/>
      <c r="DH29" s="639"/>
      <c r="DI29" s="639"/>
      <c r="DJ29" s="639"/>
      <c r="DK29" s="640"/>
      <c r="DL29" s="626">
        <v>252323</v>
      </c>
      <c r="DM29" s="639"/>
      <c r="DN29" s="639"/>
      <c r="DO29" s="639"/>
      <c r="DP29" s="639"/>
      <c r="DQ29" s="639"/>
      <c r="DR29" s="639"/>
      <c r="DS29" s="639"/>
      <c r="DT29" s="639"/>
      <c r="DU29" s="639"/>
      <c r="DV29" s="640"/>
      <c r="DW29" s="643">
        <v>19.600000000000001</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t="s">
        <v>112</v>
      </c>
      <c r="S30" s="621"/>
      <c r="T30" s="621"/>
      <c r="U30" s="621"/>
      <c r="V30" s="621"/>
      <c r="W30" s="621"/>
      <c r="X30" s="621"/>
      <c r="Y30" s="622"/>
      <c r="Z30" s="673" t="s">
        <v>112</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v>
      </c>
      <c r="BH30" s="687"/>
      <c r="BI30" s="687"/>
      <c r="BJ30" s="687"/>
      <c r="BK30" s="687"/>
      <c r="BL30" s="687"/>
      <c r="BM30" s="688">
        <v>93.5</v>
      </c>
      <c r="BN30" s="687"/>
      <c r="BO30" s="687"/>
      <c r="BP30" s="687"/>
      <c r="BQ30" s="689"/>
      <c r="BR30" s="686">
        <v>98.8</v>
      </c>
      <c r="BS30" s="687"/>
      <c r="BT30" s="687"/>
      <c r="BU30" s="687"/>
      <c r="BV30" s="687"/>
      <c r="BW30" s="687"/>
      <c r="BX30" s="688">
        <v>93.3</v>
      </c>
      <c r="BY30" s="687"/>
      <c r="BZ30" s="687"/>
      <c r="CA30" s="687"/>
      <c r="CB30" s="689"/>
      <c r="CD30" s="692"/>
      <c r="CE30" s="693"/>
      <c r="CF30" s="657" t="s">
        <v>293</v>
      </c>
      <c r="CG30" s="654"/>
      <c r="CH30" s="654"/>
      <c r="CI30" s="654"/>
      <c r="CJ30" s="654"/>
      <c r="CK30" s="654"/>
      <c r="CL30" s="654"/>
      <c r="CM30" s="654"/>
      <c r="CN30" s="654"/>
      <c r="CO30" s="654"/>
      <c r="CP30" s="654"/>
      <c r="CQ30" s="655"/>
      <c r="CR30" s="620">
        <v>242629</v>
      </c>
      <c r="CS30" s="621"/>
      <c r="CT30" s="621"/>
      <c r="CU30" s="621"/>
      <c r="CV30" s="621"/>
      <c r="CW30" s="621"/>
      <c r="CX30" s="621"/>
      <c r="CY30" s="622"/>
      <c r="CZ30" s="623">
        <v>5.7</v>
      </c>
      <c r="DA30" s="641"/>
      <c r="DB30" s="641"/>
      <c r="DC30" s="642"/>
      <c r="DD30" s="626">
        <v>229525</v>
      </c>
      <c r="DE30" s="621"/>
      <c r="DF30" s="621"/>
      <c r="DG30" s="621"/>
      <c r="DH30" s="621"/>
      <c r="DI30" s="621"/>
      <c r="DJ30" s="621"/>
      <c r="DK30" s="622"/>
      <c r="DL30" s="626">
        <v>229525</v>
      </c>
      <c r="DM30" s="621"/>
      <c r="DN30" s="621"/>
      <c r="DO30" s="621"/>
      <c r="DP30" s="621"/>
      <c r="DQ30" s="621"/>
      <c r="DR30" s="621"/>
      <c r="DS30" s="621"/>
      <c r="DT30" s="621"/>
      <c r="DU30" s="621"/>
      <c r="DV30" s="622"/>
      <c r="DW30" s="643">
        <v>17.8</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70549</v>
      </c>
      <c r="S31" s="621"/>
      <c r="T31" s="621"/>
      <c r="U31" s="621"/>
      <c r="V31" s="621"/>
      <c r="W31" s="621"/>
      <c r="X31" s="621"/>
      <c r="Y31" s="622"/>
      <c r="Z31" s="673">
        <v>1.6</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98.6</v>
      </c>
      <c r="BH31" s="639"/>
      <c r="BI31" s="639"/>
      <c r="BJ31" s="639"/>
      <c r="BK31" s="639"/>
      <c r="BL31" s="639"/>
      <c r="BM31" s="675">
        <v>97.5</v>
      </c>
      <c r="BN31" s="685"/>
      <c r="BO31" s="685"/>
      <c r="BP31" s="685"/>
      <c r="BQ31" s="649"/>
      <c r="BR31" s="684">
        <v>98.8</v>
      </c>
      <c r="BS31" s="639"/>
      <c r="BT31" s="639"/>
      <c r="BU31" s="639"/>
      <c r="BV31" s="639"/>
      <c r="BW31" s="639"/>
      <c r="BX31" s="675">
        <v>97.4</v>
      </c>
      <c r="BY31" s="685"/>
      <c r="BZ31" s="685"/>
      <c r="CA31" s="685"/>
      <c r="CB31" s="649"/>
      <c r="CD31" s="692"/>
      <c r="CE31" s="693"/>
      <c r="CF31" s="657" t="s">
        <v>297</v>
      </c>
      <c r="CG31" s="654"/>
      <c r="CH31" s="654"/>
      <c r="CI31" s="654"/>
      <c r="CJ31" s="654"/>
      <c r="CK31" s="654"/>
      <c r="CL31" s="654"/>
      <c r="CM31" s="654"/>
      <c r="CN31" s="654"/>
      <c r="CO31" s="654"/>
      <c r="CP31" s="654"/>
      <c r="CQ31" s="655"/>
      <c r="CR31" s="620">
        <v>22798</v>
      </c>
      <c r="CS31" s="639"/>
      <c r="CT31" s="639"/>
      <c r="CU31" s="639"/>
      <c r="CV31" s="639"/>
      <c r="CW31" s="639"/>
      <c r="CX31" s="639"/>
      <c r="CY31" s="640"/>
      <c r="CZ31" s="623">
        <v>0.5</v>
      </c>
      <c r="DA31" s="641"/>
      <c r="DB31" s="641"/>
      <c r="DC31" s="642"/>
      <c r="DD31" s="626">
        <v>22798</v>
      </c>
      <c r="DE31" s="639"/>
      <c r="DF31" s="639"/>
      <c r="DG31" s="639"/>
      <c r="DH31" s="639"/>
      <c r="DI31" s="639"/>
      <c r="DJ31" s="639"/>
      <c r="DK31" s="640"/>
      <c r="DL31" s="626">
        <v>22798</v>
      </c>
      <c r="DM31" s="639"/>
      <c r="DN31" s="639"/>
      <c r="DO31" s="639"/>
      <c r="DP31" s="639"/>
      <c r="DQ31" s="639"/>
      <c r="DR31" s="639"/>
      <c r="DS31" s="639"/>
      <c r="DT31" s="639"/>
      <c r="DU31" s="639"/>
      <c r="DV31" s="640"/>
      <c r="DW31" s="643">
        <v>1.8</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50495</v>
      </c>
      <c r="S32" s="621"/>
      <c r="T32" s="621"/>
      <c r="U32" s="621"/>
      <c r="V32" s="621"/>
      <c r="W32" s="621"/>
      <c r="X32" s="621"/>
      <c r="Y32" s="622"/>
      <c r="Z32" s="673">
        <v>1.2</v>
      </c>
      <c r="AA32" s="673"/>
      <c r="AB32" s="673"/>
      <c r="AC32" s="673"/>
      <c r="AD32" s="674">
        <v>610</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99.2</v>
      </c>
      <c r="BH32" s="605"/>
      <c r="BI32" s="605"/>
      <c r="BJ32" s="605"/>
      <c r="BK32" s="605"/>
      <c r="BL32" s="605"/>
      <c r="BM32" s="668">
        <v>88.6</v>
      </c>
      <c r="BN32" s="605"/>
      <c r="BO32" s="605"/>
      <c r="BP32" s="605"/>
      <c r="BQ32" s="662"/>
      <c r="BR32" s="683">
        <v>98.4</v>
      </c>
      <c r="BS32" s="605"/>
      <c r="BT32" s="605"/>
      <c r="BU32" s="605"/>
      <c r="BV32" s="605"/>
      <c r="BW32" s="605"/>
      <c r="BX32" s="668">
        <v>88.6</v>
      </c>
      <c r="BY32" s="605"/>
      <c r="BZ32" s="605"/>
      <c r="CA32" s="605"/>
      <c r="CB32" s="662"/>
      <c r="CD32" s="694"/>
      <c r="CE32" s="695"/>
      <c r="CF32" s="657" t="s">
        <v>300</v>
      </c>
      <c r="CG32" s="654"/>
      <c r="CH32" s="654"/>
      <c r="CI32" s="654"/>
      <c r="CJ32" s="654"/>
      <c r="CK32" s="654"/>
      <c r="CL32" s="654"/>
      <c r="CM32" s="654"/>
      <c r="CN32" s="654"/>
      <c r="CO32" s="654"/>
      <c r="CP32" s="654"/>
      <c r="CQ32" s="655"/>
      <c r="CR32" s="620">
        <v>2142</v>
      </c>
      <c r="CS32" s="621"/>
      <c r="CT32" s="621"/>
      <c r="CU32" s="621"/>
      <c r="CV32" s="621"/>
      <c r="CW32" s="621"/>
      <c r="CX32" s="621"/>
      <c r="CY32" s="622"/>
      <c r="CZ32" s="623">
        <v>0.1</v>
      </c>
      <c r="DA32" s="641"/>
      <c r="DB32" s="641"/>
      <c r="DC32" s="642"/>
      <c r="DD32" s="626">
        <v>2142</v>
      </c>
      <c r="DE32" s="621"/>
      <c r="DF32" s="621"/>
      <c r="DG32" s="621"/>
      <c r="DH32" s="621"/>
      <c r="DI32" s="621"/>
      <c r="DJ32" s="621"/>
      <c r="DK32" s="622"/>
      <c r="DL32" s="626">
        <v>2142</v>
      </c>
      <c r="DM32" s="621"/>
      <c r="DN32" s="621"/>
      <c r="DO32" s="621"/>
      <c r="DP32" s="621"/>
      <c r="DQ32" s="621"/>
      <c r="DR32" s="621"/>
      <c r="DS32" s="621"/>
      <c r="DT32" s="621"/>
      <c r="DU32" s="621"/>
      <c r="DV32" s="622"/>
      <c r="DW32" s="643">
        <v>0.2</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193517</v>
      </c>
      <c r="S33" s="621"/>
      <c r="T33" s="621"/>
      <c r="U33" s="621"/>
      <c r="V33" s="621"/>
      <c r="W33" s="621"/>
      <c r="X33" s="621"/>
      <c r="Y33" s="622"/>
      <c r="Z33" s="673">
        <v>4.4000000000000004</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1071430</v>
      </c>
      <c r="CS33" s="639"/>
      <c r="CT33" s="639"/>
      <c r="CU33" s="639"/>
      <c r="CV33" s="639"/>
      <c r="CW33" s="639"/>
      <c r="CX33" s="639"/>
      <c r="CY33" s="640"/>
      <c r="CZ33" s="623">
        <v>25.3</v>
      </c>
      <c r="DA33" s="641"/>
      <c r="DB33" s="641"/>
      <c r="DC33" s="642"/>
      <c r="DD33" s="626">
        <v>799594</v>
      </c>
      <c r="DE33" s="639"/>
      <c r="DF33" s="639"/>
      <c r="DG33" s="639"/>
      <c r="DH33" s="639"/>
      <c r="DI33" s="639"/>
      <c r="DJ33" s="639"/>
      <c r="DK33" s="640"/>
      <c r="DL33" s="626">
        <v>354199</v>
      </c>
      <c r="DM33" s="639"/>
      <c r="DN33" s="639"/>
      <c r="DO33" s="639"/>
      <c r="DP33" s="639"/>
      <c r="DQ33" s="639"/>
      <c r="DR33" s="639"/>
      <c r="DS33" s="639"/>
      <c r="DT33" s="639"/>
      <c r="DU33" s="639"/>
      <c r="DV33" s="640"/>
      <c r="DW33" s="643">
        <v>27.5</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351112</v>
      </c>
      <c r="CS34" s="621"/>
      <c r="CT34" s="621"/>
      <c r="CU34" s="621"/>
      <c r="CV34" s="621"/>
      <c r="CW34" s="621"/>
      <c r="CX34" s="621"/>
      <c r="CY34" s="622"/>
      <c r="CZ34" s="623">
        <v>8.3000000000000007</v>
      </c>
      <c r="DA34" s="641"/>
      <c r="DB34" s="641"/>
      <c r="DC34" s="642"/>
      <c r="DD34" s="626">
        <v>236850</v>
      </c>
      <c r="DE34" s="621"/>
      <c r="DF34" s="621"/>
      <c r="DG34" s="621"/>
      <c r="DH34" s="621"/>
      <c r="DI34" s="621"/>
      <c r="DJ34" s="621"/>
      <c r="DK34" s="622"/>
      <c r="DL34" s="626">
        <v>218952</v>
      </c>
      <c r="DM34" s="621"/>
      <c r="DN34" s="621"/>
      <c r="DO34" s="621"/>
      <c r="DP34" s="621"/>
      <c r="DQ34" s="621"/>
      <c r="DR34" s="621"/>
      <c r="DS34" s="621"/>
      <c r="DT34" s="621"/>
      <c r="DU34" s="621"/>
      <c r="DV34" s="622"/>
      <c r="DW34" s="643">
        <v>17</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48617</v>
      </c>
      <c r="S35" s="621"/>
      <c r="T35" s="621"/>
      <c r="U35" s="621"/>
      <c r="V35" s="621"/>
      <c r="W35" s="621"/>
      <c r="X35" s="621"/>
      <c r="Y35" s="622"/>
      <c r="Z35" s="673">
        <v>1.1000000000000001</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103503</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10345</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23033</v>
      </c>
      <c r="CS35" s="639"/>
      <c r="CT35" s="639"/>
      <c r="CU35" s="639"/>
      <c r="CV35" s="639"/>
      <c r="CW35" s="639"/>
      <c r="CX35" s="639"/>
      <c r="CY35" s="640"/>
      <c r="CZ35" s="623">
        <v>0.5</v>
      </c>
      <c r="DA35" s="641"/>
      <c r="DB35" s="641"/>
      <c r="DC35" s="642"/>
      <c r="DD35" s="626">
        <v>13459</v>
      </c>
      <c r="DE35" s="639"/>
      <c r="DF35" s="639"/>
      <c r="DG35" s="639"/>
      <c r="DH35" s="639"/>
      <c r="DI35" s="639"/>
      <c r="DJ35" s="639"/>
      <c r="DK35" s="640"/>
      <c r="DL35" s="626">
        <v>11468</v>
      </c>
      <c r="DM35" s="639"/>
      <c r="DN35" s="639"/>
      <c r="DO35" s="639"/>
      <c r="DP35" s="639"/>
      <c r="DQ35" s="639"/>
      <c r="DR35" s="639"/>
      <c r="DS35" s="639"/>
      <c r="DT35" s="639"/>
      <c r="DU35" s="639"/>
      <c r="DV35" s="640"/>
      <c r="DW35" s="643">
        <v>0.9</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4351285</v>
      </c>
      <c r="S36" s="661"/>
      <c r="T36" s="661"/>
      <c r="U36" s="661"/>
      <c r="V36" s="661"/>
      <c r="W36" s="661"/>
      <c r="X36" s="661"/>
      <c r="Y36" s="664"/>
      <c r="Z36" s="665">
        <v>100</v>
      </c>
      <c r="AA36" s="665"/>
      <c r="AB36" s="665"/>
      <c r="AC36" s="665"/>
      <c r="AD36" s="666">
        <v>1241416</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12337</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6023</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245183</v>
      </c>
      <c r="CS36" s="621"/>
      <c r="CT36" s="621"/>
      <c r="CU36" s="621"/>
      <c r="CV36" s="621"/>
      <c r="CW36" s="621"/>
      <c r="CX36" s="621"/>
      <c r="CY36" s="622"/>
      <c r="CZ36" s="623">
        <v>5.8</v>
      </c>
      <c r="DA36" s="641"/>
      <c r="DB36" s="641"/>
      <c r="DC36" s="642"/>
      <c r="DD36" s="626">
        <v>124679</v>
      </c>
      <c r="DE36" s="621"/>
      <c r="DF36" s="621"/>
      <c r="DG36" s="621"/>
      <c r="DH36" s="621"/>
      <c r="DI36" s="621"/>
      <c r="DJ36" s="621"/>
      <c r="DK36" s="622"/>
      <c r="DL36" s="626">
        <v>70176</v>
      </c>
      <c r="DM36" s="621"/>
      <c r="DN36" s="621"/>
      <c r="DO36" s="621"/>
      <c r="DP36" s="621"/>
      <c r="DQ36" s="621"/>
      <c r="DR36" s="621"/>
      <c r="DS36" s="621"/>
      <c r="DT36" s="621"/>
      <c r="DU36" s="621"/>
      <c r="DV36" s="622"/>
      <c r="DW36" s="643">
        <v>5.4</v>
      </c>
      <c r="DX36" s="644"/>
      <c r="DY36" s="644"/>
      <c r="DZ36" s="644"/>
      <c r="EA36" s="644"/>
      <c r="EB36" s="644"/>
      <c r="EC36" s="645"/>
    </row>
    <row r="37" spans="2:133" ht="11.25" customHeight="1">
      <c r="AQ37" s="646" t="s">
        <v>315</v>
      </c>
      <c r="AR37" s="647"/>
      <c r="AS37" s="647"/>
      <c r="AT37" s="647"/>
      <c r="AU37" s="647"/>
      <c r="AV37" s="647"/>
      <c r="AW37" s="647"/>
      <c r="AX37" s="647"/>
      <c r="AY37" s="648"/>
      <c r="AZ37" s="620">
        <v>11487</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301</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7323</v>
      </c>
      <c r="CS37" s="639"/>
      <c r="CT37" s="639"/>
      <c r="CU37" s="639"/>
      <c r="CV37" s="639"/>
      <c r="CW37" s="639"/>
      <c r="CX37" s="639"/>
      <c r="CY37" s="640"/>
      <c r="CZ37" s="623">
        <v>0.2</v>
      </c>
      <c r="DA37" s="641"/>
      <c r="DB37" s="641"/>
      <c r="DC37" s="642"/>
      <c r="DD37" s="626">
        <v>7323</v>
      </c>
      <c r="DE37" s="639"/>
      <c r="DF37" s="639"/>
      <c r="DG37" s="639"/>
      <c r="DH37" s="639"/>
      <c r="DI37" s="639"/>
      <c r="DJ37" s="639"/>
      <c r="DK37" s="640"/>
      <c r="DL37" s="626">
        <v>7323</v>
      </c>
      <c r="DM37" s="639"/>
      <c r="DN37" s="639"/>
      <c r="DO37" s="639"/>
      <c r="DP37" s="639"/>
      <c r="DQ37" s="639"/>
      <c r="DR37" s="639"/>
      <c r="DS37" s="639"/>
      <c r="DT37" s="639"/>
      <c r="DU37" s="639"/>
      <c r="DV37" s="640"/>
      <c r="DW37" s="643">
        <v>0.6</v>
      </c>
      <c r="DX37" s="644"/>
      <c r="DY37" s="644"/>
      <c r="DZ37" s="644"/>
      <c r="EA37" s="644"/>
      <c r="EB37" s="644"/>
      <c r="EC37" s="645"/>
    </row>
    <row r="38" spans="2:133" ht="11.25" customHeight="1">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501</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103503</v>
      </c>
      <c r="CS38" s="621"/>
      <c r="CT38" s="621"/>
      <c r="CU38" s="621"/>
      <c r="CV38" s="621"/>
      <c r="CW38" s="621"/>
      <c r="CX38" s="621"/>
      <c r="CY38" s="622"/>
      <c r="CZ38" s="623">
        <v>2.4</v>
      </c>
      <c r="DA38" s="641"/>
      <c r="DB38" s="641"/>
      <c r="DC38" s="642"/>
      <c r="DD38" s="626">
        <v>94696</v>
      </c>
      <c r="DE38" s="621"/>
      <c r="DF38" s="621"/>
      <c r="DG38" s="621"/>
      <c r="DH38" s="621"/>
      <c r="DI38" s="621"/>
      <c r="DJ38" s="621"/>
      <c r="DK38" s="622"/>
      <c r="DL38" s="626">
        <v>53603</v>
      </c>
      <c r="DM38" s="621"/>
      <c r="DN38" s="621"/>
      <c r="DO38" s="621"/>
      <c r="DP38" s="621"/>
      <c r="DQ38" s="621"/>
      <c r="DR38" s="621"/>
      <c r="DS38" s="621"/>
      <c r="DT38" s="621"/>
      <c r="DU38" s="621"/>
      <c r="DV38" s="622"/>
      <c r="DW38" s="643">
        <v>4.2</v>
      </c>
      <c r="DX38" s="644"/>
      <c r="DY38" s="644"/>
      <c r="DZ38" s="644"/>
      <c r="EA38" s="644"/>
      <c r="EB38" s="644"/>
      <c r="EC38" s="645"/>
    </row>
    <row r="39" spans="2:133" ht="11.25" customHeight="1">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55</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348599</v>
      </c>
      <c r="CS39" s="639"/>
      <c r="CT39" s="639"/>
      <c r="CU39" s="639"/>
      <c r="CV39" s="639"/>
      <c r="CW39" s="639"/>
      <c r="CX39" s="639"/>
      <c r="CY39" s="640"/>
      <c r="CZ39" s="623">
        <v>8.1999999999999993</v>
      </c>
      <c r="DA39" s="641"/>
      <c r="DB39" s="641"/>
      <c r="DC39" s="642"/>
      <c r="DD39" s="626">
        <v>329910</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47480</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209</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t="s">
        <v>319</v>
      </c>
      <c r="CS40" s="621"/>
      <c r="CT40" s="621"/>
      <c r="CU40" s="621"/>
      <c r="CV40" s="621"/>
      <c r="CW40" s="621"/>
      <c r="CX40" s="621"/>
      <c r="CY40" s="622"/>
      <c r="CZ40" s="623" t="s">
        <v>319</v>
      </c>
      <c r="DA40" s="641"/>
      <c r="DB40" s="641"/>
      <c r="DC40" s="642"/>
      <c r="DD40" s="626" t="s">
        <v>319</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32199</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322</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2440699</v>
      </c>
      <c r="CS42" s="621"/>
      <c r="CT42" s="621"/>
      <c r="CU42" s="621"/>
      <c r="CV42" s="621"/>
      <c r="CW42" s="621"/>
      <c r="CX42" s="621"/>
      <c r="CY42" s="622"/>
      <c r="CZ42" s="623">
        <v>57.6</v>
      </c>
      <c r="DA42" s="624"/>
      <c r="DB42" s="624"/>
      <c r="DC42" s="625"/>
      <c r="DD42" s="626">
        <v>163552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19673</v>
      </c>
      <c r="CS43" s="639"/>
      <c r="CT43" s="639"/>
      <c r="CU43" s="639"/>
      <c r="CV43" s="639"/>
      <c r="CW43" s="639"/>
      <c r="CX43" s="639"/>
      <c r="CY43" s="640"/>
      <c r="CZ43" s="623">
        <v>0.5</v>
      </c>
      <c r="DA43" s="641"/>
      <c r="DB43" s="641"/>
      <c r="DC43" s="642"/>
      <c r="DD43" s="626">
        <v>19673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2440699</v>
      </c>
      <c r="CS44" s="621"/>
      <c r="CT44" s="621"/>
      <c r="CU44" s="621"/>
      <c r="CV44" s="621"/>
      <c r="CW44" s="621"/>
      <c r="CX44" s="621"/>
      <c r="CY44" s="622"/>
      <c r="CZ44" s="623">
        <v>57.6</v>
      </c>
      <c r="DA44" s="624"/>
      <c r="DB44" s="624"/>
      <c r="DC44" s="625"/>
      <c r="DD44" s="626">
        <v>163552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2267339</v>
      </c>
      <c r="CS45" s="639"/>
      <c r="CT45" s="639"/>
      <c r="CU45" s="639"/>
      <c r="CV45" s="639"/>
      <c r="CW45" s="639"/>
      <c r="CX45" s="639"/>
      <c r="CY45" s="640"/>
      <c r="CZ45" s="623">
        <v>53.5</v>
      </c>
      <c r="DA45" s="641"/>
      <c r="DB45" s="641"/>
      <c r="DC45" s="642"/>
      <c r="DD45" s="626">
        <v>76067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144405</v>
      </c>
      <c r="CS46" s="621"/>
      <c r="CT46" s="621"/>
      <c r="CU46" s="621"/>
      <c r="CV46" s="621"/>
      <c r="CW46" s="621"/>
      <c r="CX46" s="621"/>
      <c r="CY46" s="622"/>
      <c r="CZ46" s="623">
        <v>3.4</v>
      </c>
      <c r="DA46" s="624"/>
      <c r="DB46" s="624"/>
      <c r="DC46" s="625"/>
      <c r="DD46" s="626">
        <v>81730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4236603</v>
      </c>
      <c r="CS49" s="605"/>
      <c r="CT49" s="605"/>
      <c r="CU49" s="605"/>
      <c r="CV49" s="605"/>
      <c r="CW49" s="605"/>
      <c r="CX49" s="605"/>
      <c r="CY49" s="606"/>
      <c r="CZ49" s="607">
        <v>100</v>
      </c>
      <c r="DA49" s="608"/>
      <c r="DB49" s="608"/>
      <c r="DC49" s="609"/>
      <c r="DD49" s="610">
        <v>1523386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2" zoomScale="70" zoomScaleNormal="25" zoomScaleSheetLayoutView="70" workbookViewId="0">
      <selection activeCell="AY7" sqref="AY7:BM7"/>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4256</v>
      </c>
      <c r="R7" s="1134"/>
      <c r="S7" s="1134"/>
      <c r="T7" s="1134"/>
      <c r="U7" s="1134"/>
      <c r="V7" s="1134">
        <v>4145</v>
      </c>
      <c r="W7" s="1134"/>
      <c r="X7" s="1134"/>
      <c r="Y7" s="1134"/>
      <c r="Z7" s="1134"/>
      <c r="AA7" s="1134">
        <v>34</v>
      </c>
      <c r="AB7" s="1134"/>
      <c r="AC7" s="1134"/>
      <c r="AD7" s="1134"/>
      <c r="AE7" s="1135"/>
      <c r="AF7" s="1136">
        <v>34</v>
      </c>
      <c r="AG7" s="1137"/>
      <c r="AH7" s="1137"/>
      <c r="AI7" s="1137"/>
      <c r="AJ7" s="1138"/>
      <c r="AK7" s="1120">
        <v>0</v>
      </c>
      <c r="AL7" s="1121"/>
      <c r="AM7" s="1121"/>
      <c r="AN7" s="1121"/>
      <c r="AO7" s="1121"/>
      <c r="AP7" s="1121">
        <v>2882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542</v>
      </c>
      <c r="BT7" s="1125"/>
      <c r="BU7" s="1125"/>
      <c r="BV7" s="1125"/>
      <c r="BW7" s="1125"/>
      <c r="BX7" s="1125"/>
      <c r="BY7" s="1125"/>
      <c r="BZ7" s="1125"/>
      <c r="CA7" s="1125"/>
      <c r="CB7" s="1125"/>
      <c r="CC7" s="1125"/>
      <c r="CD7" s="1125"/>
      <c r="CE7" s="1125"/>
      <c r="CF7" s="1125"/>
      <c r="CG7" s="1126"/>
      <c r="CH7" s="1117">
        <v>-33</v>
      </c>
      <c r="CI7" s="1118"/>
      <c r="CJ7" s="1118"/>
      <c r="CK7" s="1118"/>
      <c r="CL7" s="1119"/>
      <c r="CM7" s="1117">
        <v>9</v>
      </c>
      <c r="CN7" s="1118"/>
      <c r="CO7" s="1118"/>
      <c r="CP7" s="1118"/>
      <c r="CQ7" s="1119"/>
      <c r="CR7" s="1117">
        <v>11</v>
      </c>
      <c r="CS7" s="1118"/>
      <c r="CT7" s="1118"/>
      <c r="CU7" s="1118"/>
      <c r="CV7" s="1119"/>
      <c r="CW7" s="1117">
        <v>0</v>
      </c>
      <c r="CX7" s="1118"/>
      <c r="CY7" s="1118"/>
      <c r="CZ7" s="1118"/>
      <c r="DA7" s="1119"/>
      <c r="DB7" s="1117">
        <v>0</v>
      </c>
      <c r="DC7" s="1118"/>
      <c r="DD7" s="1118"/>
      <c r="DE7" s="1118"/>
      <c r="DF7" s="1119"/>
      <c r="DG7" s="1117">
        <v>0</v>
      </c>
      <c r="DH7" s="1118"/>
      <c r="DI7" s="1118"/>
      <c r="DJ7" s="1118"/>
      <c r="DK7" s="1119"/>
      <c r="DL7" s="1117">
        <v>0</v>
      </c>
      <c r="DM7" s="1118"/>
      <c r="DN7" s="1118"/>
      <c r="DO7" s="1118"/>
      <c r="DP7" s="1119"/>
      <c r="DQ7" s="1117">
        <v>0</v>
      </c>
      <c r="DR7" s="1118"/>
      <c r="DS7" s="1118"/>
      <c r="DT7" s="1118"/>
      <c r="DU7" s="1119"/>
      <c r="DV7" s="1144"/>
      <c r="DW7" s="1145"/>
      <c r="DX7" s="1145"/>
      <c r="DY7" s="1145"/>
      <c r="DZ7" s="1146"/>
      <c r="EA7" s="207"/>
    </row>
    <row r="8" spans="1:131" s="208" customFormat="1" ht="26.25" customHeight="1">
      <c r="A8" s="214">
        <v>2</v>
      </c>
      <c r="B8" s="1066" t="s">
        <v>367</v>
      </c>
      <c r="C8" s="1067"/>
      <c r="D8" s="1067"/>
      <c r="E8" s="1067"/>
      <c r="F8" s="1067"/>
      <c r="G8" s="1067"/>
      <c r="H8" s="1067"/>
      <c r="I8" s="1067"/>
      <c r="J8" s="1067"/>
      <c r="K8" s="1067"/>
      <c r="L8" s="1067"/>
      <c r="M8" s="1067"/>
      <c r="N8" s="1067"/>
      <c r="O8" s="1067"/>
      <c r="P8" s="1068"/>
      <c r="Q8" s="1072">
        <v>98</v>
      </c>
      <c r="R8" s="1073"/>
      <c r="S8" s="1073"/>
      <c r="T8" s="1073"/>
      <c r="U8" s="1073"/>
      <c r="V8" s="1073">
        <v>94</v>
      </c>
      <c r="W8" s="1073"/>
      <c r="X8" s="1073"/>
      <c r="Y8" s="1073"/>
      <c r="Z8" s="1073"/>
      <c r="AA8" s="1073">
        <v>4</v>
      </c>
      <c r="AB8" s="1073"/>
      <c r="AC8" s="1073"/>
      <c r="AD8" s="1073"/>
      <c r="AE8" s="1074"/>
      <c r="AF8" s="1048">
        <v>4</v>
      </c>
      <c r="AG8" s="1049"/>
      <c r="AH8" s="1049"/>
      <c r="AI8" s="1049"/>
      <c r="AJ8" s="1050"/>
      <c r="AK8" s="1115">
        <v>0</v>
      </c>
      <c r="AL8" s="1116"/>
      <c r="AM8" s="1116"/>
      <c r="AN8" s="1116"/>
      <c r="AO8" s="1116"/>
      <c r="AP8" s="1116">
        <v>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543</v>
      </c>
      <c r="BT8" s="1044"/>
      <c r="BU8" s="1044"/>
      <c r="BV8" s="1044"/>
      <c r="BW8" s="1044"/>
      <c r="BX8" s="1044"/>
      <c r="BY8" s="1044"/>
      <c r="BZ8" s="1044"/>
      <c r="CA8" s="1044"/>
      <c r="CB8" s="1044"/>
      <c r="CC8" s="1044"/>
      <c r="CD8" s="1044"/>
      <c r="CE8" s="1044"/>
      <c r="CF8" s="1044"/>
      <c r="CG8" s="1045"/>
      <c r="CH8" s="1018">
        <v>0</v>
      </c>
      <c r="CI8" s="1019"/>
      <c r="CJ8" s="1019"/>
      <c r="CK8" s="1019"/>
      <c r="CL8" s="1020"/>
      <c r="CM8" s="1018">
        <v>-93</v>
      </c>
      <c r="CN8" s="1019"/>
      <c r="CO8" s="1019"/>
      <c r="CP8" s="1019"/>
      <c r="CQ8" s="1020"/>
      <c r="CR8" s="1018">
        <v>1</v>
      </c>
      <c r="CS8" s="1019"/>
      <c r="CT8" s="1019"/>
      <c r="CU8" s="1019"/>
      <c r="CV8" s="1020"/>
      <c r="CW8" s="1018">
        <v>0</v>
      </c>
      <c r="CX8" s="1019"/>
      <c r="CY8" s="1019"/>
      <c r="CZ8" s="1019"/>
      <c r="DA8" s="1020"/>
      <c r="DB8" s="1018">
        <v>0</v>
      </c>
      <c r="DC8" s="1019"/>
      <c r="DD8" s="1019"/>
      <c r="DE8" s="1019"/>
      <c r="DF8" s="1020"/>
      <c r="DG8" s="1018">
        <v>0</v>
      </c>
      <c r="DH8" s="1019"/>
      <c r="DI8" s="1019"/>
      <c r="DJ8" s="1019"/>
      <c r="DK8" s="1020"/>
      <c r="DL8" s="1018">
        <v>0</v>
      </c>
      <c r="DM8" s="1019"/>
      <c r="DN8" s="1019"/>
      <c r="DO8" s="1019"/>
      <c r="DP8" s="1020"/>
      <c r="DQ8" s="1018">
        <v>0</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7">
        <v>4354</v>
      </c>
      <c r="R23" s="1098"/>
      <c r="S23" s="1098"/>
      <c r="T23" s="1098"/>
      <c r="U23" s="1098"/>
      <c r="V23" s="1098">
        <v>4239</v>
      </c>
      <c r="W23" s="1098"/>
      <c r="X23" s="1098"/>
      <c r="Y23" s="1098"/>
      <c r="Z23" s="1098"/>
      <c r="AA23" s="1098">
        <v>38</v>
      </c>
      <c r="AB23" s="1098"/>
      <c r="AC23" s="1098"/>
      <c r="AD23" s="1098"/>
      <c r="AE23" s="1099"/>
      <c r="AF23" s="1100">
        <v>38</v>
      </c>
      <c r="AG23" s="1098"/>
      <c r="AH23" s="1098"/>
      <c r="AI23" s="1098"/>
      <c r="AJ23" s="1101"/>
      <c r="AK23" s="1102"/>
      <c r="AL23" s="1103"/>
      <c r="AM23" s="1103"/>
      <c r="AN23" s="1103"/>
      <c r="AO23" s="1103"/>
      <c r="AP23" s="1098">
        <v>2882</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381</v>
      </c>
      <c r="C28" s="1080"/>
      <c r="D28" s="1080"/>
      <c r="E28" s="1080"/>
      <c r="F28" s="1080"/>
      <c r="G28" s="1080"/>
      <c r="H28" s="1080"/>
      <c r="I28" s="1080"/>
      <c r="J28" s="1080"/>
      <c r="K28" s="1080"/>
      <c r="L28" s="1080"/>
      <c r="M28" s="1080"/>
      <c r="N28" s="1080"/>
      <c r="O28" s="1080"/>
      <c r="P28" s="1081"/>
      <c r="Q28" s="1082">
        <v>331</v>
      </c>
      <c r="R28" s="1083"/>
      <c r="S28" s="1083"/>
      <c r="T28" s="1083"/>
      <c r="U28" s="1083"/>
      <c r="V28" s="1083">
        <v>321</v>
      </c>
      <c r="W28" s="1083"/>
      <c r="X28" s="1083"/>
      <c r="Y28" s="1083"/>
      <c r="Z28" s="1083"/>
      <c r="AA28" s="1083">
        <v>10</v>
      </c>
      <c r="AB28" s="1083"/>
      <c r="AC28" s="1083"/>
      <c r="AD28" s="1083"/>
      <c r="AE28" s="1084"/>
      <c r="AF28" s="1085">
        <v>10</v>
      </c>
      <c r="AG28" s="1083"/>
      <c r="AH28" s="1083"/>
      <c r="AI28" s="1083"/>
      <c r="AJ28" s="1086"/>
      <c r="AK28" s="1087">
        <v>0</v>
      </c>
      <c r="AL28" s="1075"/>
      <c r="AM28" s="1075"/>
      <c r="AN28" s="1075"/>
      <c r="AO28" s="1075"/>
      <c r="AP28" s="1075">
        <v>0</v>
      </c>
      <c r="AQ28" s="1075"/>
      <c r="AR28" s="1075"/>
      <c r="AS28" s="1075"/>
      <c r="AT28" s="1075"/>
      <c r="AU28" s="1075">
        <v>0</v>
      </c>
      <c r="AV28" s="1075"/>
      <c r="AW28" s="1075"/>
      <c r="AX28" s="1075"/>
      <c r="AY28" s="1075"/>
      <c r="AZ28" s="1076">
        <v>0</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382</v>
      </c>
      <c r="C29" s="1067"/>
      <c r="D29" s="1067"/>
      <c r="E29" s="1067"/>
      <c r="F29" s="1067"/>
      <c r="G29" s="1067"/>
      <c r="H29" s="1067"/>
      <c r="I29" s="1067"/>
      <c r="J29" s="1067"/>
      <c r="K29" s="1067"/>
      <c r="L29" s="1067"/>
      <c r="M29" s="1067"/>
      <c r="N29" s="1067"/>
      <c r="O29" s="1067"/>
      <c r="P29" s="1068"/>
      <c r="Q29" s="1072">
        <v>10</v>
      </c>
      <c r="R29" s="1073"/>
      <c r="S29" s="1073"/>
      <c r="T29" s="1073"/>
      <c r="U29" s="1073"/>
      <c r="V29" s="1073">
        <v>9</v>
      </c>
      <c r="W29" s="1073"/>
      <c r="X29" s="1073"/>
      <c r="Y29" s="1073"/>
      <c r="Z29" s="1073"/>
      <c r="AA29" s="1073">
        <v>0</v>
      </c>
      <c r="AB29" s="1073"/>
      <c r="AC29" s="1073"/>
      <c r="AD29" s="1073"/>
      <c r="AE29" s="1074"/>
      <c r="AF29" s="1048">
        <v>0</v>
      </c>
      <c r="AG29" s="1049"/>
      <c r="AH29" s="1049"/>
      <c r="AI29" s="1049"/>
      <c r="AJ29" s="1050"/>
      <c r="AK29" s="1009">
        <v>0</v>
      </c>
      <c r="AL29" s="1000"/>
      <c r="AM29" s="1000"/>
      <c r="AN29" s="1000"/>
      <c r="AO29" s="1000"/>
      <c r="AP29" s="1000">
        <v>0</v>
      </c>
      <c r="AQ29" s="1000"/>
      <c r="AR29" s="1000"/>
      <c r="AS29" s="1000"/>
      <c r="AT29" s="1000"/>
      <c r="AU29" s="1000">
        <v>0</v>
      </c>
      <c r="AV29" s="1000"/>
      <c r="AW29" s="1000"/>
      <c r="AX29" s="1000"/>
      <c r="AY29" s="1000"/>
      <c r="AZ29" s="1071">
        <v>0</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383</v>
      </c>
      <c r="C30" s="1067"/>
      <c r="D30" s="1067"/>
      <c r="E30" s="1067"/>
      <c r="F30" s="1067"/>
      <c r="G30" s="1067"/>
      <c r="H30" s="1067"/>
      <c r="I30" s="1067"/>
      <c r="J30" s="1067"/>
      <c r="K30" s="1067"/>
      <c r="L30" s="1067"/>
      <c r="M30" s="1067"/>
      <c r="N30" s="1067"/>
      <c r="O30" s="1067"/>
      <c r="P30" s="1068"/>
      <c r="Q30" s="1072">
        <v>72</v>
      </c>
      <c r="R30" s="1073"/>
      <c r="S30" s="1073"/>
      <c r="T30" s="1073"/>
      <c r="U30" s="1073"/>
      <c r="V30" s="1073">
        <v>66</v>
      </c>
      <c r="W30" s="1073"/>
      <c r="X30" s="1073"/>
      <c r="Y30" s="1073"/>
      <c r="Z30" s="1073"/>
      <c r="AA30" s="1073">
        <v>6</v>
      </c>
      <c r="AB30" s="1073"/>
      <c r="AC30" s="1073"/>
      <c r="AD30" s="1073"/>
      <c r="AE30" s="1074"/>
      <c r="AF30" s="1048">
        <v>6</v>
      </c>
      <c r="AG30" s="1049"/>
      <c r="AH30" s="1049"/>
      <c r="AI30" s="1049"/>
      <c r="AJ30" s="1050"/>
      <c r="AK30" s="1009">
        <v>0</v>
      </c>
      <c r="AL30" s="1000"/>
      <c r="AM30" s="1000"/>
      <c r="AN30" s="1000"/>
      <c r="AO30" s="1000"/>
      <c r="AP30" s="1000">
        <v>0</v>
      </c>
      <c r="AQ30" s="1000"/>
      <c r="AR30" s="1000"/>
      <c r="AS30" s="1000"/>
      <c r="AT30" s="1000"/>
      <c r="AU30" s="1000">
        <v>0</v>
      </c>
      <c r="AV30" s="1000"/>
      <c r="AW30" s="1000"/>
      <c r="AX30" s="1000"/>
      <c r="AY30" s="1000"/>
      <c r="AZ30" s="1071">
        <v>0</v>
      </c>
      <c r="BA30" s="1071"/>
      <c r="BB30" s="1071"/>
      <c r="BC30" s="1071"/>
      <c r="BD30" s="1071"/>
      <c r="BE30" s="1061" t="s">
        <v>384</v>
      </c>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385</v>
      </c>
      <c r="C31" s="1067"/>
      <c r="D31" s="1067"/>
      <c r="E31" s="1067"/>
      <c r="F31" s="1067"/>
      <c r="G31" s="1067"/>
      <c r="H31" s="1067"/>
      <c r="I31" s="1067"/>
      <c r="J31" s="1067"/>
      <c r="K31" s="1067"/>
      <c r="L31" s="1067"/>
      <c r="M31" s="1067"/>
      <c r="N31" s="1067"/>
      <c r="O31" s="1067"/>
      <c r="P31" s="1068"/>
      <c r="Q31" s="1072">
        <v>22</v>
      </c>
      <c r="R31" s="1073"/>
      <c r="S31" s="1073"/>
      <c r="T31" s="1073"/>
      <c r="U31" s="1073"/>
      <c r="V31" s="1073">
        <v>20</v>
      </c>
      <c r="W31" s="1073"/>
      <c r="X31" s="1073"/>
      <c r="Y31" s="1073"/>
      <c r="Z31" s="1073"/>
      <c r="AA31" s="1073">
        <v>2</v>
      </c>
      <c r="AB31" s="1073"/>
      <c r="AC31" s="1073"/>
      <c r="AD31" s="1073"/>
      <c r="AE31" s="1074"/>
      <c r="AF31" s="1048">
        <v>2</v>
      </c>
      <c r="AG31" s="1049"/>
      <c r="AH31" s="1049"/>
      <c r="AI31" s="1049"/>
      <c r="AJ31" s="1050"/>
      <c r="AK31" s="1009">
        <v>0</v>
      </c>
      <c r="AL31" s="1000"/>
      <c r="AM31" s="1000"/>
      <c r="AN31" s="1000"/>
      <c r="AO31" s="1000"/>
      <c r="AP31" s="1000">
        <v>0</v>
      </c>
      <c r="AQ31" s="1000"/>
      <c r="AR31" s="1000"/>
      <c r="AS31" s="1000"/>
      <c r="AT31" s="1000"/>
      <c r="AU31" s="1000">
        <v>0</v>
      </c>
      <c r="AV31" s="1000"/>
      <c r="AW31" s="1000"/>
      <c r="AX31" s="1000"/>
      <c r="AY31" s="1000"/>
      <c r="AZ31" s="1071">
        <v>0</v>
      </c>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c r="C32" s="1067"/>
      <c r="D32" s="1067"/>
      <c r="E32" s="1067"/>
      <c r="F32" s="1067"/>
      <c r="G32" s="1067"/>
      <c r="H32" s="1067"/>
      <c r="I32" s="1067"/>
      <c r="J32" s="1067"/>
      <c r="K32" s="1067"/>
      <c r="L32" s="1067"/>
      <c r="M32" s="1067"/>
      <c r="N32" s="1067"/>
      <c r="O32" s="1067"/>
      <c r="P32" s="1068"/>
      <c r="Q32" s="1072"/>
      <c r="R32" s="1073"/>
      <c r="S32" s="1073"/>
      <c r="T32" s="1073"/>
      <c r="U32" s="1073"/>
      <c r="V32" s="1073"/>
      <c r="W32" s="1073"/>
      <c r="X32" s="1073"/>
      <c r="Y32" s="1073"/>
      <c r="Z32" s="1073"/>
      <c r="AA32" s="1073"/>
      <c r="AB32" s="1073"/>
      <c r="AC32" s="1073"/>
      <c r="AD32" s="1073"/>
      <c r="AE32" s="1074"/>
      <c r="AF32" s="1048"/>
      <c r="AG32" s="1049"/>
      <c r="AH32" s="1049"/>
      <c r="AI32" s="1049"/>
      <c r="AJ32" s="1050"/>
      <c r="AK32" s="1009"/>
      <c r="AL32" s="1000"/>
      <c r="AM32" s="1000"/>
      <c r="AN32" s="1000"/>
      <c r="AO32" s="1000"/>
      <c r="AP32" s="1000"/>
      <c r="AQ32" s="1000"/>
      <c r="AR32" s="1000"/>
      <c r="AS32" s="1000"/>
      <c r="AT32" s="1000"/>
      <c r="AU32" s="1000"/>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18</v>
      </c>
      <c r="AG63" s="988"/>
      <c r="AH63" s="988"/>
      <c r="AI63" s="988"/>
      <c r="AJ63" s="1059"/>
      <c r="AK63" s="1060"/>
      <c r="AL63" s="992"/>
      <c r="AM63" s="992"/>
      <c r="AN63" s="992"/>
      <c r="AO63" s="992"/>
      <c r="AP63" s="988">
        <v>0</v>
      </c>
      <c r="AQ63" s="988"/>
      <c r="AR63" s="988"/>
      <c r="AS63" s="988"/>
      <c r="AT63" s="988"/>
      <c r="AU63" s="988">
        <v>0</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389</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390</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529</v>
      </c>
      <c r="C68" s="1015"/>
      <c r="D68" s="1015"/>
      <c r="E68" s="1015"/>
      <c r="F68" s="1015"/>
      <c r="G68" s="1015"/>
      <c r="H68" s="1015"/>
      <c r="I68" s="1015"/>
      <c r="J68" s="1015"/>
      <c r="K68" s="1015"/>
      <c r="L68" s="1015"/>
      <c r="M68" s="1015"/>
      <c r="N68" s="1015"/>
      <c r="O68" s="1015"/>
      <c r="P68" s="1016"/>
      <c r="Q68" s="1017">
        <v>240</v>
      </c>
      <c r="R68" s="1011"/>
      <c r="S68" s="1011"/>
      <c r="T68" s="1011"/>
      <c r="U68" s="1011"/>
      <c r="V68" s="1011">
        <v>227</v>
      </c>
      <c r="W68" s="1011"/>
      <c r="X68" s="1011"/>
      <c r="Y68" s="1011"/>
      <c r="Z68" s="1011"/>
      <c r="AA68" s="1011">
        <v>13</v>
      </c>
      <c r="AB68" s="1011"/>
      <c r="AC68" s="1011"/>
      <c r="AD68" s="1011"/>
      <c r="AE68" s="1011"/>
      <c r="AF68" s="1011">
        <v>13</v>
      </c>
      <c r="AG68" s="1011"/>
      <c r="AH68" s="1011"/>
      <c r="AI68" s="1011"/>
      <c r="AJ68" s="1011"/>
      <c r="AK68" s="1011">
        <v>0</v>
      </c>
      <c r="AL68" s="1011"/>
      <c r="AM68" s="1011"/>
      <c r="AN68" s="1011"/>
      <c r="AO68" s="1011"/>
      <c r="AP68" s="1011">
        <v>0</v>
      </c>
      <c r="AQ68" s="1011"/>
      <c r="AR68" s="1011"/>
      <c r="AS68" s="1011"/>
      <c r="AT68" s="1011"/>
      <c r="AU68" s="1011">
        <v>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530</v>
      </c>
      <c r="C69" s="1004"/>
      <c r="D69" s="1004"/>
      <c r="E69" s="1004"/>
      <c r="F69" s="1004"/>
      <c r="G69" s="1004"/>
      <c r="H69" s="1004"/>
      <c r="I69" s="1004"/>
      <c r="J69" s="1004"/>
      <c r="K69" s="1004"/>
      <c r="L69" s="1004"/>
      <c r="M69" s="1004"/>
      <c r="N69" s="1004"/>
      <c r="O69" s="1004"/>
      <c r="P69" s="1005"/>
      <c r="Q69" s="1006">
        <v>9111</v>
      </c>
      <c r="R69" s="1000"/>
      <c r="S69" s="1000"/>
      <c r="T69" s="1000"/>
      <c r="U69" s="1000"/>
      <c r="V69" s="1000">
        <v>8473</v>
      </c>
      <c r="W69" s="1000"/>
      <c r="X69" s="1000"/>
      <c r="Y69" s="1000"/>
      <c r="Z69" s="1000"/>
      <c r="AA69" s="1000">
        <v>638</v>
      </c>
      <c r="AB69" s="1000"/>
      <c r="AC69" s="1000"/>
      <c r="AD69" s="1000"/>
      <c r="AE69" s="1000"/>
      <c r="AF69" s="1000">
        <v>638</v>
      </c>
      <c r="AG69" s="1000"/>
      <c r="AH69" s="1000"/>
      <c r="AI69" s="1000"/>
      <c r="AJ69" s="1000"/>
      <c r="AK69" s="1000">
        <v>3</v>
      </c>
      <c r="AL69" s="1000"/>
      <c r="AM69" s="1000"/>
      <c r="AN69" s="1000"/>
      <c r="AO69" s="1000"/>
      <c r="AP69" s="1000">
        <v>0</v>
      </c>
      <c r="AQ69" s="1000"/>
      <c r="AR69" s="1000"/>
      <c r="AS69" s="1000"/>
      <c r="AT69" s="1000"/>
      <c r="AU69" s="1000">
        <v>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531</v>
      </c>
      <c r="C70" s="1004"/>
      <c r="D70" s="1004"/>
      <c r="E70" s="1004"/>
      <c r="F70" s="1004"/>
      <c r="G70" s="1004"/>
      <c r="H70" s="1004"/>
      <c r="I70" s="1004"/>
      <c r="J70" s="1004"/>
      <c r="K70" s="1004"/>
      <c r="L70" s="1004"/>
      <c r="M70" s="1004"/>
      <c r="N70" s="1004"/>
      <c r="O70" s="1004"/>
      <c r="P70" s="1005"/>
      <c r="Q70" s="1006">
        <v>956</v>
      </c>
      <c r="R70" s="1000"/>
      <c r="S70" s="1000"/>
      <c r="T70" s="1000"/>
      <c r="U70" s="1000"/>
      <c r="V70" s="1000">
        <v>860</v>
      </c>
      <c r="W70" s="1000"/>
      <c r="X70" s="1000"/>
      <c r="Y70" s="1000"/>
      <c r="Z70" s="1000"/>
      <c r="AA70" s="1000">
        <v>96</v>
      </c>
      <c r="AB70" s="1000"/>
      <c r="AC70" s="1000"/>
      <c r="AD70" s="1000"/>
      <c r="AE70" s="1000"/>
      <c r="AF70" s="1000">
        <v>68</v>
      </c>
      <c r="AG70" s="1000"/>
      <c r="AH70" s="1000"/>
      <c r="AI70" s="1000"/>
      <c r="AJ70" s="1000"/>
      <c r="AK70" s="1000">
        <v>0</v>
      </c>
      <c r="AL70" s="1000"/>
      <c r="AM70" s="1000"/>
      <c r="AN70" s="1000"/>
      <c r="AO70" s="1000"/>
      <c r="AP70" s="1000">
        <v>274</v>
      </c>
      <c r="AQ70" s="1000"/>
      <c r="AR70" s="1000"/>
      <c r="AS70" s="1000"/>
      <c r="AT70" s="1000"/>
      <c r="AU70" s="1000">
        <v>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532</v>
      </c>
      <c r="C71" s="1004"/>
      <c r="D71" s="1004"/>
      <c r="E71" s="1004"/>
      <c r="F71" s="1004"/>
      <c r="G71" s="1004"/>
      <c r="H71" s="1004"/>
      <c r="I71" s="1004"/>
      <c r="J71" s="1004"/>
      <c r="K71" s="1004"/>
      <c r="L71" s="1004"/>
      <c r="M71" s="1004"/>
      <c r="N71" s="1004"/>
      <c r="O71" s="1004"/>
      <c r="P71" s="1005"/>
      <c r="Q71" s="1006">
        <v>0</v>
      </c>
      <c r="R71" s="1000"/>
      <c r="S71" s="1000"/>
      <c r="T71" s="1000"/>
      <c r="U71" s="1000"/>
      <c r="V71" s="1000">
        <v>18</v>
      </c>
      <c r="W71" s="1000"/>
      <c r="X71" s="1000"/>
      <c r="Y71" s="1000"/>
      <c r="Z71" s="1000"/>
      <c r="AA71" s="1000">
        <v>-18</v>
      </c>
      <c r="AB71" s="1000"/>
      <c r="AC71" s="1000"/>
      <c r="AD71" s="1000"/>
      <c r="AE71" s="1000"/>
      <c r="AF71" s="1000">
        <v>0</v>
      </c>
      <c r="AG71" s="1000"/>
      <c r="AH71" s="1000"/>
      <c r="AI71" s="1000"/>
      <c r="AJ71" s="1000"/>
      <c r="AK71" s="1000">
        <v>18</v>
      </c>
      <c r="AL71" s="1000"/>
      <c r="AM71" s="1000"/>
      <c r="AN71" s="1000"/>
      <c r="AO71" s="1000"/>
      <c r="AP71" s="1000">
        <v>123</v>
      </c>
      <c r="AQ71" s="1000"/>
      <c r="AR71" s="1000"/>
      <c r="AS71" s="1000"/>
      <c r="AT71" s="1000"/>
      <c r="AU71" s="1000">
        <v>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533</v>
      </c>
      <c r="C72" s="1004"/>
      <c r="D72" s="1004"/>
      <c r="E72" s="1004"/>
      <c r="F72" s="1004"/>
      <c r="G72" s="1004"/>
      <c r="H72" s="1004"/>
      <c r="I72" s="1004"/>
      <c r="J72" s="1004"/>
      <c r="K72" s="1004"/>
      <c r="L72" s="1004"/>
      <c r="M72" s="1004"/>
      <c r="N72" s="1004"/>
      <c r="O72" s="1004"/>
      <c r="P72" s="1005"/>
      <c r="Q72" s="1006">
        <v>13</v>
      </c>
      <c r="R72" s="1000"/>
      <c r="S72" s="1000"/>
      <c r="T72" s="1000"/>
      <c r="U72" s="1000"/>
      <c r="V72" s="1000">
        <v>12</v>
      </c>
      <c r="W72" s="1000"/>
      <c r="X72" s="1000"/>
      <c r="Y72" s="1000"/>
      <c r="Z72" s="1000"/>
      <c r="AA72" s="1000">
        <v>1</v>
      </c>
      <c r="AB72" s="1000"/>
      <c r="AC72" s="1000"/>
      <c r="AD72" s="1000"/>
      <c r="AE72" s="1000"/>
      <c r="AF72" s="1000">
        <v>1</v>
      </c>
      <c r="AG72" s="1000"/>
      <c r="AH72" s="1000"/>
      <c r="AI72" s="1000"/>
      <c r="AJ72" s="1000"/>
      <c r="AK72" s="1000">
        <v>0</v>
      </c>
      <c r="AL72" s="1000"/>
      <c r="AM72" s="1000"/>
      <c r="AN72" s="1000"/>
      <c r="AO72" s="1000"/>
      <c r="AP72" s="1000">
        <v>0</v>
      </c>
      <c r="AQ72" s="1000"/>
      <c r="AR72" s="1000"/>
      <c r="AS72" s="1000"/>
      <c r="AT72" s="1000"/>
      <c r="AU72" s="1000">
        <v>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534</v>
      </c>
      <c r="C73" s="1004"/>
      <c r="D73" s="1004"/>
      <c r="E73" s="1004"/>
      <c r="F73" s="1004"/>
      <c r="G73" s="1004"/>
      <c r="H73" s="1004"/>
      <c r="I73" s="1004"/>
      <c r="J73" s="1004"/>
      <c r="K73" s="1004"/>
      <c r="L73" s="1004"/>
      <c r="M73" s="1004"/>
      <c r="N73" s="1004"/>
      <c r="O73" s="1004"/>
      <c r="P73" s="1005"/>
      <c r="Q73" s="1006">
        <v>84</v>
      </c>
      <c r="R73" s="1000"/>
      <c r="S73" s="1000"/>
      <c r="T73" s="1000"/>
      <c r="U73" s="1000"/>
      <c r="V73" s="1000">
        <v>83</v>
      </c>
      <c r="W73" s="1000"/>
      <c r="X73" s="1000"/>
      <c r="Y73" s="1000"/>
      <c r="Z73" s="1000"/>
      <c r="AA73" s="1000">
        <v>1</v>
      </c>
      <c r="AB73" s="1000"/>
      <c r="AC73" s="1000"/>
      <c r="AD73" s="1000"/>
      <c r="AE73" s="1000"/>
      <c r="AF73" s="1000">
        <v>1</v>
      </c>
      <c r="AG73" s="1000"/>
      <c r="AH73" s="1000"/>
      <c r="AI73" s="1000"/>
      <c r="AJ73" s="1000"/>
      <c r="AK73" s="1000">
        <v>0</v>
      </c>
      <c r="AL73" s="1000"/>
      <c r="AM73" s="1000"/>
      <c r="AN73" s="1000"/>
      <c r="AO73" s="1000"/>
      <c r="AP73" s="1000">
        <v>0</v>
      </c>
      <c r="AQ73" s="1000"/>
      <c r="AR73" s="1000"/>
      <c r="AS73" s="1000"/>
      <c r="AT73" s="1000"/>
      <c r="AU73" s="1000">
        <v>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535</v>
      </c>
      <c r="C74" s="1004"/>
      <c r="D74" s="1004"/>
      <c r="E74" s="1004"/>
      <c r="F74" s="1004"/>
      <c r="G74" s="1004"/>
      <c r="H74" s="1004"/>
      <c r="I74" s="1004"/>
      <c r="J74" s="1004"/>
      <c r="K74" s="1004"/>
      <c r="L74" s="1004"/>
      <c r="M74" s="1004"/>
      <c r="N74" s="1004"/>
      <c r="O74" s="1004"/>
      <c r="P74" s="1005"/>
      <c r="Q74" s="1006">
        <v>12</v>
      </c>
      <c r="R74" s="1000"/>
      <c r="S74" s="1000"/>
      <c r="T74" s="1000"/>
      <c r="U74" s="1000"/>
      <c r="V74" s="1000">
        <v>11</v>
      </c>
      <c r="W74" s="1000"/>
      <c r="X74" s="1000"/>
      <c r="Y74" s="1000"/>
      <c r="Z74" s="1000"/>
      <c r="AA74" s="1000">
        <v>1</v>
      </c>
      <c r="AB74" s="1000"/>
      <c r="AC74" s="1000"/>
      <c r="AD74" s="1000"/>
      <c r="AE74" s="1000"/>
      <c r="AF74" s="1000">
        <v>1</v>
      </c>
      <c r="AG74" s="1000"/>
      <c r="AH74" s="1000"/>
      <c r="AI74" s="1000"/>
      <c r="AJ74" s="1000"/>
      <c r="AK74" s="1000">
        <v>0</v>
      </c>
      <c r="AL74" s="1000"/>
      <c r="AM74" s="1000"/>
      <c r="AN74" s="1000"/>
      <c r="AO74" s="1000"/>
      <c r="AP74" s="1000">
        <v>0</v>
      </c>
      <c r="AQ74" s="1000"/>
      <c r="AR74" s="1000"/>
      <c r="AS74" s="1000"/>
      <c r="AT74" s="1000"/>
      <c r="AU74" s="1000">
        <v>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536</v>
      </c>
      <c r="C75" s="1004"/>
      <c r="D75" s="1004"/>
      <c r="E75" s="1004"/>
      <c r="F75" s="1004"/>
      <c r="G75" s="1004"/>
      <c r="H75" s="1004"/>
      <c r="I75" s="1004"/>
      <c r="J75" s="1004"/>
      <c r="K75" s="1004"/>
      <c r="L75" s="1004"/>
      <c r="M75" s="1004"/>
      <c r="N75" s="1004"/>
      <c r="O75" s="1004"/>
      <c r="P75" s="1005"/>
      <c r="Q75" s="1007">
        <v>207</v>
      </c>
      <c r="R75" s="1008"/>
      <c r="S75" s="1008"/>
      <c r="T75" s="1008"/>
      <c r="U75" s="1009"/>
      <c r="V75" s="1010">
        <v>179</v>
      </c>
      <c r="W75" s="1008"/>
      <c r="X75" s="1008"/>
      <c r="Y75" s="1008"/>
      <c r="Z75" s="1009"/>
      <c r="AA75" s="1010">
        <v>28</v>
      </c>
      <c r="AB75" s="1008"/>
      <c r="AC75" s="1008"/>
      <c r="AD75" s="1008"/>
      <c r="AE75" s="1009"/>
      <c r="AF75" s="1010">
        <v>28</v>
      </c>
      <c r="AG75" s="1008"/>
      <c r="AH75" s="1008"/>
      <c r="AI75" s="1008"/>
      <c r="AJ75" s="1009"/>
      <c r="AK75" s="1010">
        <v>0</v>
      </c>
      <c r="AL75" s="1008"/>
      <c r="AM75" s="1008"/>
      <c r="AN75" s="1008"/>
      <c r="AO75" s="1009"/>
      <c r="AP75" s="1010">
        <v>0</v>
      </c>
      <c r="AQ75" s="1008"/>
      <c r="AR75" s="1008"/>
      <c r="AS75" s="1008"/>
      <c r="AT75" s="1009"/>
      <c r="AU75" s="1010">
        <v>0</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537</v>
      </c>
      <c r="C76" s="1004"/>
      <c r="D76" s="1004"/>
      <c r="E76" s="1004"/>
      <c r="F76" s="1004"/>
      <c r="G76" s="1004"/>
      <c r="H76" s="1004"/>
      <c r="I76" s="1004"/>
      <c r="J76" s="1004"/>
      <c r="K76" s="1004"/>
      <c r="L76" s="1004"/>
      <c r="M76" s="1004"/>
      <c r="N76" s="1004"/>
      <c r="O76" s="1004"/>
      <c r="P76" s="1005"/>
      <c r="Q76" s="1007">
        <v>285</v>
      </c>
      <c r="R76" s="1008"/>
      <c r="S76" s="1008"/>
      <c r="T76" s="1008"/>
      <c r="U76" s="1009"/>
      <c r="V76" s="1010">
        <v>267</v>
      </c>
      <c r="W76" s="1008"/>
      <c r="X76" s="1008"/>
      <c r="Y76" s="1008"/>
      <c r="Z76" s="1009"/>
      <c r="AA76" s="1010">
        <v>18</v>
      </c>
      <c r="AB76" s="1008"/>
      <c r="AC76" s="1008"/>
      <c r="AD76" s="1008"/>
      <c r="AE76" s="1009"/>
      <c r="AF76" s="1010">
        <v>18</v>
      </c>
      <c r="AG76" s="1008"/>
      <c r="AH76" s="1008"/>
      <c r="AI76" s="1008"/>
      <c r="AJ76" s="1009"/>
      <c r="AK76" s="1010">
        <v>0</v>
      </c>
      <c r="AL76" s="1008"/>
      <c r="AM76" s="1008"/>
      <c r="AN76" s="1008"/>
      <c r="AO76" s="1009"/>
      <c r="AP76" s="1010">
        <v>1276</v>
      </c>
      <c r="AQ76" s="1008"/>
      <c r="AR76" s="1008"/>
      <c r="AS76" s="1008"/>
      <c r="AT76" s="1009"/>
      <c r="AU76" s="1010">
        <v>0</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538</v>
      </c>
      <c r="C77" s="1004"/>
      <c r="D77" s="1004"/>
      <c r="E77" s="1004"/>
      <c r="F77" s="1004"/>
      <c r="G77" s="1004"/>
      <c r="H77" s="1004"/>
      <c r="I77" s="1004"/>
      <c r="J77" s="1004"/>
      <c r="K77" s="1004"/>
      <c r="L77" s="1004"/>
      <c r="M77" s="1004"/>
      <c r="N77" s="1004"/>
      <c r="O77" s="1004"/>
      <c r="P77" s="1005"/>
      <c r="Q77" s="1007">
        <v>993</v>
      </c>
      <c r="R77" s="1008"/>
      <c r="S77" s="1008"/>
      <c r="T77" s="1008"/>
      <c r="U77" s="1009"/>
      <c r="V77" s="1010">
        <v>953</v>
      </c>
      <c r="W77" s="1008"/>
      <c r="X77" s="1008"/>
      <c r="Y77" s="1008"/>
      <c r="Z77" s="1009"/>
      <c r="AA77" s="1010">
        <v>40</v>
      </c>
      <c r="AB77" s="1008"/>
      <c r="AC77" s="1008"/>
      <c r="AD77" s="1008"/>
      <c r="AE77" s="1009"/>
      <c r="AF77" s="1010">
        <v>40</v>
      </c>
      <c r="AG77" s="1008"/>
      <c r="AH77" s="1008"/>
      <c r="AI77" s="1008"/>
      <c r="AJ77" s="1009"/>
      <c r="AK77" s="1010">
        <v>0</v>
      </c>
      <c r="AL77" s="1008"/>
      <c r="AM77" s="1008"/>
      <c r="AN77" s="1008"/>
      <c r="AO77" s="1009"/>
      <c r="AP77" s="1010">
        <v>0</v>
      </c>
      <c r="AQ77" s="1008"/>
      <c r="AR77" s="1008"/>
      <c r="AS77" s="1008"/>
      <c r="AT77" s="1009"/>
      <c r="AU77" s="1010">
        <v>0</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539</v>
      </c>
      <c r="C78" s="1004"/>
      <c r="D78" s="1004"/>
      <c r="E78" s="1004"/>
      <c r="F78" s="1004"/>
      <c r="G78" s="1004"/>
      <c r="H78" s="1004"/>
      <c r="I78" s="1004"/>
      <c r="J78" s="1004"/>
      <c r="K78" s="1004"/>
      <c r="L78" s="1004"/>
      <c r="M78" s="1004"/>
      <c r="N78" s="1004"/>
      <c r="O78" s="1004"/>
      <c r="P78" s="1005"/>
      <c r="Q78" s="1006">
        <v>29848</v>
      </c>
      <c r="R78" s="1000"/>
      <c r="S78" s="1000"/>
      <c r="T78" s="1000"/>
      <c r="U78" s="1000"/>
      <c r="V78" s="1000">
        <v>28863</v>
      </c>
      <c r="W78" s="1000"/>
      <c r="X78" s="1000"/>
      <c r="Y78" s="1000"/>
      <c r="Z78" s="1000"/>
      <c r="AA78" s="1000">
        <v>985</v>
      </c>
      <c r="AB78" s="1000"/>
      <c r="AC78" s="1000"/>
      <c r="AD78" s="1000"/>
      <c r="AE78" s="1000"/>
      <c r="AF78" s="1000">
        <v>985</v>
      </c>
      <c r="AG78" s="1000"/>
      <c r="AH78" s="1000"/>
      <c r="AI78" s="1000"/>
      <c r="AJ78" s="1000"/>
      <c r="AK78" s="1000">
        <v>4112</v>
      </c>
      <c r="AL78" s="1000"/>
      <c r="AM78" s="1000"/>
      <c r="AN78" s="1000"/>
      <c r="AO78" s="1000"/>
      <c r="AP78" s="1000">
        <v>0</v>
      </c>
      <c r="AQ78" s="1000"/>
      <c r="AR78" s="1000"/>
      <c r="AS78" s="1000"/>
      <c r="AT78" s="1000"/>
      <c r="AU78" s="1000">
        <v>0</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540</v>
      </c>
      <c r="C79" s="1004"/>
      <c r="D79" s="1004"/>
      <c r="E79" s="1004"/>
      <c r="F79" s="1004"/>
      <c r="G79" s="1004"/>
      <c r="H79" s="1004"/>
      <c r="I79" s="1004"/>
      <c r="J79" s="1004"/>
      <c r="K79" s="1004"/>
      <c r="L79" s="1004"/>
      <c r="M79" s="1004"/>
      <c r="N79" s="1004"/>
      <c r="O79" s="1004"/>
      <c r="P79" s="1005"/>
      <c r="Q79" s="1006">
        <v>271</v>
      </c>
      <c r="R79" s="1000"/>
      <c r="S79" s="1000"/>
      <c r="T79" s="1000"/>
      <c r="U79" s="1000"/>
      <c r="V79" s="1000">
        <v>249</v>
      </c>
      <c r="W79" s="1000"/>
      <c r="X79" s="1000"/>
      <c r="Y79" s="1000"/>
      <c r="Z79" s="1000"/>
      <c r="AA79" s="1000">
        <v>22</v>
      </c>
      <c r="AB79" s="1000"/>
      <c r="AC79" s="1000"/>
      <c r="AD79" s="1000"/>
      <c r="AE79" s="1000"/>
      <c r="AF79" s="1000">
        <v>22</v>
      </c>
      <c r="AG79" s="1000"/>
      <c r="AH79" s="1000"/>
      <c r="AI79" s="1000"/>
      <c r="AJ79" s="1000"/>
      <c r="AK79" s="1000">
        <v>0</v>
      </c>
      <c r="AL79" s="1000"/>
      <c r="AM79" s="1000"/>
      <c r="AN79" s="1000"/>
      <c r="AO79" s="1000"/>
      <c r="AP79" s="1000">
        <v>0</v>
      </c>
      <c r="AQ79" s="1000"/>
      <c r="AR79" s="1000"/>
      <c r="AS79" s="1000"/>
      <c r="AT79" s="1000"/>
      <c r="AU79" s="1000">
        <v>0</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t="s">
        <v>541</v>
      </c>
      <c r="C80" s="1004"/>
      <c r="D80" s="1004"/>
      <c r="E80" s="1004"/>
      <c r="F80" s="1004"/>
      <c r="G80" s="1004"/>
      <c r="H80" s="1004"/>
      <c r="I80" s="1004"/>
      <c r="J80" s="1004"/>
      <c r="K80" s="1004"/>
      <c r="L80" s="1004"/>
      <c r="M80" s="1004"/>
      <c r="N80" s="1004"/>
      <c r="O80" s="1004"/>
      <c r="P80" s="1005"/>
      <c r="Q80" s="1006">
        <v>142626</v>
      </c>
      <c r="R80" s="1000"/>
      <c r="S80" s="1000"/>
      <c r="T80" s="1000"/>
      <c r="U80" s="1000"/>
      <c r="V80" s="1000">
        <v>136995</v>
      </c>
      <c r="W80" s="1000"/>
      <c r="X80" s="1000"/>
      <c r="Y80" s="1000"/>
      <c r="Z80" s="1000"/>
      <c r="AA80" s="1000">
        <v>5631</v>
      </c>
      <c r="AB80" s="1000"/>
      <c r="AC80" s="1000"/>
      <c r="AD80" s="1000"/>
      <c r="AE80" s="1000"/>
      <c r="AF80" s="1000">
        <v>5631</v>
      </c>
      <c r="AG80" s="1000"/>
      <c r="AH80" s="1000"/>
      <c r="AI80" s="1000"/>
      <c r="AJ80" s="1000"/>
      <c r="AK80" s="1000">
        <v>1078</v>
      </c>
      <c r="AL80" s="1000"/>
      <c r="AM80" s="1000"/>
      <c r="AN80" s="1000"/>
      <c r="AO80" s="1000"/>
      <c r="AP80" s="1000">
        <v>0</v>
      </c>
      <c r="AQ80" s="1000"/>
      <c r="AR80" s="1000"/>
      <c r="AS80" s="1000"/>
      <c r="AT80" s="1000"/>
      <c r="AU80" s="1000">
        <v>0</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7446</v>
      </c>
      <c r="AG88" s="988"/>
      <c r="AH88" s="988"/>
      <c r="AI88" s="988"/>
      <c r="AJ88" s="988"/>
      <c r="AK88" s="992"/>
      <c r="AL88" s="992"/>
      <c r="AM88" s="992"/>
      <c r="AN88" s="992"/>
      <c r="AO88" s="992"/>
      <c r="AP88" s="988">
        <v>1673</v>
      </c>
      <c r="AQ88" s="988"/>
      <c r="AR88" s="988"/>
      <c r="AS88" s="988"/>
      <c r="AT88" s="988"/>
      <c r="AU88" s="988">
        <v>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12</v>
      </c>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288</v>
      </c>
      <c r="AG109" s="923"/>
      <c r="AH109" s="923"/>
      <c r="AI109" s="923"/>
      <c r="AJ109" s="924"/>
      <c r="AK109" s="925" t="s">
        <v>287</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288</v>
      </c>
      <c r="BW109" s="923"/>
      <c r="BX109" s="923"/>
      <c r="BY109" s="923"/>
      <c r="BZ109" s="924"/>
      <c r="CA109" s="925" t="s">
        <v>287</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288</v>
      </c>
      <c r="DM109" s="923"/>
      <c r="DN109" s="923"/>
      <c r="DO109" s="923"/>
      <c r="DP109" s="924"/>
      <c r="DQ109" s="925" t="s">
        <v>287</v>
      </c>
      <c r="DR109" s="923"/>
      <c r="DS109" s="923"/>
      <c r="DT109" s="923"/>
      <c r="DU109" s="924"/>
      <c r="DV109" s="925" t="s">
        <v>401</v>
      </c>
      <c r="DW109" s="923"/>
      <c r="DX109" s="923"/>
      <c r="DY109" s="923"/>
      <c r="DZ109" s="954"/>
    </row>
    <row r="110" spans="1:131" s="199" customFormat="1" ht="26.25" customHeight="1">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235856</v>
      </c>
      <c r="AB110" s="916"/>
      <c r="AC110" s="916"/>
      <c r="AD110" s="916"/>
      <c r="AE110" s="917"/>
      <c r="AF110" s="918">
        <v>247358</v>
      </c>
      <c r="AG110" s="916"/>
      <c r="AH110" s="916"/>
      <c r="AI110" s="916"/>
      <c r="AJ110" s="917"/>
      <c r="AK110" s="918">
        <v>265427</v>
      </c>
      <c r="AL110" s="916"/>
      <c r="AM110" s="916"/>
      <c r="AN110" s="916"/>
      <c r="AO110" s="917"/>
      <c r="AP110" s="919">
        <v>24.6</v>
      </c>
      <c r="AQ110" s="920"/>
      <c r="AR110" s="920"/>
      <c r="AS110" s="920"/>
      <c r="AT110" s="921"/>
      <c r="AU110" s="955" t="s">
        <v>61</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2957555</v>
      </c>
      <c r="BR110" s="863"/>
      <c r="BS110" s="863"/>
      <c r="BT110" s="863"/>
      <c r="BU110" s="863"/>
      <c r="BV110" s="863">
        <v>2931082</v>
      </c>
      <c r="BW110" s="863"/>
      <c r="BX110" s="863"/>
      <c r="BY110" s="863"/>
      <c r="BZ110" s="863"/>
      <c r="CA110" s="863">
        <v>2881970</v>
      </c>
      <c r="CB110" s="863"/>
      <c r="CC110" s="863"/>
      <c r="CD110" s="863"/>
      <c r="CE110" s="863"/>
      <c r="CF110" s="887">
        <v>266.7</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200596</v>
      </c>
      <c r="BR112" s="835"/>
      <c r="BS112" s="835"/>
      <c r="BT112" s="835"/>
      <c r="BU112" s="835"/>
      <c r="BV112" s="835">
        <v>180238</v>
      </c>
      <c r="BW112" s="835"/>
      <c r="BX112" s="835"/>
      <c r="BY112" s="835"/>
      <c r="BZ112" s="835"/>
      <c r="CA112" s="835">
        <v>141905</v>
      </c>
      <c r="CB112" s="835"/>
      <c r="CC112" s="835"/>
      <c r="CD112" s="835"/>
      <c r="CE112" s="835"/>
      <c r="CF112" s="896">
        <v>13.1</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22248</v>
      </c>
      <c r="AB113" s="944"/>
      <c r="AC113" s="944"/>
      <c r="AD113" s="944"/>
      <c r="AE113" s="945"/>
      <c r="AF113" s="946">
        <v>25505</v>
      </c>
      <c r="AG113" s="944"/>
      <c r="AH113" s="944"/>
      <c r="AI113" s="944"/>
      <c r="AJ113" s="945"/>
      <c r="AK113" s="946">
        <v>15108</v>
      </c>
      <c r="AL113" s="944"/>
      <c r="AM113" s="944"/>
      <c r="AN113" s="944"/>
      <c r="AO113" s="945"/>
      <c r="AP113" s="947">
        <v>1.4</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t="s">
        <v>112</v>
      </c>
      <c r="BR113" s="835"/>
      <c r="BS113" s="835"/>
      <c r="BT113" s="835"/>
      <c r="BU113" s="835"/>
      <c r="BV113" s="835" t="s">
        <v>112</v>
      </c>
      <c r="BW113" s="835"/>
      <c r="BX113" s="835"/>
      <c r="BY113" s="835"/>
      <c r="BZ113" s="835"/>
      <c r="CA113" s="835" t="s">
        <v>112</v>
      </c>
      <c r="CB113" s="835"/>
      <c r="CC113" s="835"/>
      <c r="CD113" s="835"/>
      <c r="CE113" s="835"/>
      <c r="CF113" s="896" t="s">
        <v>112</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43</v>
      </c>
      <c r="AB114" s="798"/>
      <c r="AC114" s="798"/>
      <c r="AD114" s="798"/>
      <c r="AE114" s="799"/>
      <c r="AF114" s="800">
        <v>130</v>
      </c>
      <c r="AG114" s="798"/>
      <c r="AH114" s="798"/>
      <c r="AI114" s="798"/>
      <c r="AJ114" s="799"/>
      <c r="AK114" s="800">
        <v>243</v>
      </c>
      <c r="AL114" s="798"/>
      <c r="AM114" s="798"/>
      <c r="AN114" s="798"/>
      <c r="AO114" s="799"/>
      <c r="AP114" s="845">
        <v>0</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215942</v>
      </c>
      <c r="BR114" s="835"/>
      <c r="BS114" s="835"/>
      <c r="BT114" s="835"/>
      <c r="BU114" s="835"/>
      <c r="BV114" s="835">
        <v>379652</v>
      </c>
      <c r="BW114" s="835"/>
      <c r="BX114" s="835"/>
      <c r="BY114" s="835"/>
      <c r="BZ114" s="835"/>
      <c r="CA114" s="835">
        <v>338912</v>
      </c>
      <c r="CB114" s="835"/>
      <c r="CC114" s="835"/>
      <c r="CD114" s="835"/>
      <c r="CE114" s="835"/>
      <c r="CF114" s="896">
        <v>31.4</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666</v>
      </c>
      <c r="AB116" s="798"/>
      <c r="AC116" s="798"/>
      <c r="AD116" s="798"/>
      <c r="AE116" s="799"/>
      <c r="AF116" s="800">
        <v>539</v>
      </c>
      <c r="AG116" s="798"/>
      <c r="AH116" s="798"/>
      <c r="AI116" s="798"/>
      <c r="AJ116" s="799"/>
      <c r="AK116" s="800">
        <v>460</v>
      </c>
      <c r="AL116" s="798"/>
      <c r="AM116" s="798"/>
      <c r="AN116" s="798"/>
      <c r="AO116" s="799"/>
      <c r="AP116" s="845">
        <v>0</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258813</v>
      </c>
      <c r="AB117" s="930"/>
      <c r="AC117" s="930"/>
      <c r="AD117" s="930"/>
      <c r="AE117" s="931"/>
      <c r="AF117" s="932">
        <v>273532</v>
      </c>
      <c r="AG117" s="930"/>
      <c r="AH117" s="930"/>
      <c r="AI117" s="930"/>
      <c r="AJ117" s="931"/>
      <c r="AK117" s="932">
        <v>281238</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288</v>
      </c>
      <c r="AG118" s="923"/>
      <c r="AH118" s="923"/>
      <c r="AI118" s="923"/>
      <c r="AJ118" s="924"/>
      <c r="AK118" s="925" t="s">
        <v>287</v>
      </c>
      <c r="AL118" s="923"/>
      <c r="AM118" s="923"/>
      <c r="AN118" s="923"/>
      <c r="AO118" s="924"/>
      <c r="AP118" s="926" t="s">
        <v>401</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431</v>
      </c>
      <c r="BP119" s="899"/>
      <c r="BQ119" s="903">
        <v>3374093</v>
      </c>
      <c r="BR119" s="866"/>
      <c r="BS119" s="866"/>
      <c r="BT119" s="866"/>
      <c r="BU119" s="866"/>
      <c r="BV119" s="866">
        <v>3490972</v>
      </c>
      <c r="BW119" s="866"/>
      <c r="BX119" s="866"/>
      <c r="BY119" s="866"/>
      <c r="BZ119" s="866"/>
      <c r="CA119" s="866">
        <v>3362787</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3560297</v>
      </c>
      <c r="BR120" s="863"/>
      <c r="BS120" s="863"/>
      <c r="BT120" s="863"/>
      <c r="BU120" s="863"/>
      <c r="BV120" s="863">
        <v>4211240</v>
      </c>
      <c r="BW120" s="863"/>
      <c r="BX120" s="863"/>
      <c r="BY120" s="863"/>
      <c r="BZ120" s="863"/>
      <c r="CA120" s="863">
        <v>4559839</v>
      </c>
      <c r="CB120" s="863"/>
      <c r="CC120" s="863"/>
      <c r="CD120" s="863"/>
      <c r="CE120" s="863"/>
      <c r="CF120" s="887">
        <v>422</v>
      </c>
      <c r="CG120" s="888"/>
      <c r="CH120" s="888"/>
      <c r="CI120" s="888"/>
      <c r="CJ120" s="888"/>
      <c r="CK120" s="889" t="s">
        <v>435</v>
      </c>
      <c r="CL120" s="873"/>
      <c r="CM120" s="873"/>
      <c r="CN120" s="873"/>
      <c r="CO120" s="874"/>
      <c r="CP120" s="893" t="s">
        <v>383</v>
      </c>
      <c r="CQ120" s="894"/>
      <c r="CR120" s="894"/>
      <c r="CS120" s="894"/>
      <c r="CT120" s="894"/>
      <c r="CU120" s="894"/>
      <c r="CV120" s="894"/>
      <c r="CW120" s="894"/>
      <c r="CX120" s="894"/>
      <c r="CY120" s="894"/>
      <c r="CZ120" s="894"/>
      <c r="DA120" s="894"/>
      <c r="DB120" s="894"/>
      <c r="DC120" s="894"/>
      <c r="DD120" s="894"/>
      <c r="DE120" s="894"/>
      <c r="DF120" s="895"/>
      <c r="DG120" s="882">
        <v>168381</v>
      </c>
      <c r="DH120" s="863"/>
      <c r="DI120" s="863"/>
      <c r="DJ120" s="863"/>
      <c r="DK120" s="863"/>
      <c r="DL120" s="863">
        <v>150911</v>
      </c>
      <c r="DM120" s="863"/>
      <c r="DN120" s="863"/>
      <c r="DO120" s="863"/>
      <c r="DP120" s="863"/>
      <c r="DQ120" s="863">
        <v>114237</v>
      </c>
      <c r="DR120" s="863"/>
      <c r="DS120" s="863"/>
      <c r="DT120" s="863"/>
      <c r="DU120" s="863"/>
      <c r="DV120" s="864">
        <v>10.6</v>
      </c>
      <c r="DW120" s="864"/>
      <c r="DX120" s="864"/>
      <c r="DY120" s="864"/>
      <c r="DZ120" s="865"/>
    </row>
    <row r="121" spans="1:130" s="199" customFormat="1" ht="26.25" customHeight="1">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v>151230</v>
      </c>
      <c r="BR121" s="835"/>
      <c r="BS121" s="835"/>
      <c r="BT121" s="835"/>
      <c r="BU121" s="835"/>
      <c r="BV121" s="835">
        <v>134579</v>
      </c>
      <c r="BW121" s="835"/>
      <c r="BX121" s="835"/>
      <c r="BY121" s="835"/>
      <c r="BZ121" s="835"/>
      <c r="CA121" s="835">
        <v>134843</v>
      </c>
      <c r="CB121" s="835"/>
      <c r="CC121" s="835"/>
      <c r="CD121" s="835"/>
      <c r="CE121" s="835"/>
      <c r="CF121" s="896">
        <v>12.5</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32215</v>
      </c>
      <c r="DH121" s="835"/>
      <c r="DI121" s="835"/>
      <c r="DJ121" s="835"/>
      <c r="DK121" s="835"/>
      <c r="DL121" s="835">
        <v>29327</v>
      </c>
      <c r="DM121" s="835"/>
      <c r="DN121" s="835"/>
      <c r="DO121" s="835"/>
      <c r="DP121" s="835"/>
      <c r="DQ121" s="835">
        <v>27668</v>
      </c>
      <c r="DR121" s="835"/>
      <c r="DS121" s="835"/>
      <c r="DT121" s="835"/>
      <c r="DU121" s="835"/>
      <c r="DV121" s="812">
        <v>2.6</v>
      </c>
      <c r="DW121" s="812"/>
      <c r="DX121" s="812"/>
      <c r="DY121" s="812"/>
      <c r="DZ121" s="813"/>
    </row>
    <row r="122" spans="1:130" s="199" customFormat="1" ht="26.25" customHeight="1">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1308721</v>
      </c>
      <c r="BR122" s="866"/>
      <c r="BS122" s="866"/>
      <c r="BT122" s="866"/>
      <c r="BU122" s="866"/>
      <c r="BV122" s="866">
        <v>1064034</v>
      </c>
      <c r="BW122" s="866"/>
      <c r="BX122" s="866"/>
      <c r="BY122" s="866"/>
      <c r="BZ122" s="866"/>
      <c r="CA122" s="866">
        <v>1667292</v>
      </c>
      <c r="CB122" s="866"/>
      <c r="CC122" s="866"/>
      <c r="CD122" s="866"/>
      <c r="CE122" s="866"/>
      <c r="CF122" s="867">
        <v>154.30000000000001</v>
      </c>
      <c r="CG122" s="868"/>
      <c r="CH122" s="868"/>
      <c r="CI122" s="868"/>
      <c r="CJ122" s="868"/>
      <c r="CK122" s="890"/>
      <c r="CL122" s="876"/>
      <c r="CM122" s="876"/>
      <c r="CN122" s="876"/>
      <c r="CO122" s="877"/>
      <c r="CP122" s="856"/>
      <c r="CQ122" s="857"/>
      <c r="CR122" s="857"/>
      <c r="CS122" s="857"/>
      <c r="CT122" s="857"/>
      <c r="CU122" s="857"/>
      <c r="CV122" s="857"/>
      <c r="CW122" s="857"/>
      <c r="CX122" s="857"/>
      <c r="CY122" s="857"/>
      <c r="CZ122" s="857"/>
      <c r="DA122" s="857"/>
      <c r="DB122" s="857"/>
      <c r="DC122" s="857"/>
      <c r="DD122" s="857"/>
      <c r="DE122" s="857"/>
      <c r="DF122" s="858"/>
      <c r="DG122" s="834"/>
      <c r="DH122" s="835"/>
      <c r="DI122" s="835"/>
      <c r="DJ122" s="835"/>
      <c r="DK122" s="835"/>
      <c r="DL122" s="835"/>
      <c r="DM122" s="835"/>
      <c r="DN122" s="835"/>
      <c r="DO122" s="835"/>
      <c r="DP122" s="835"/>
      <c r="DQ122" s="835"/>
      <c r="DR122" s="835"/>
      <c r="DS122" s="835"/>
      <c r="DT122" s="835"/>
      <c r="DU122" s="835"/>
      <c r="DV122" s="812"/>
      <c r="DW122" s="812"/>
      <c r="DX122" s="812"/>
      <c r="DY122" s="812"/>
      <c r="DZ122" s="813"/>
    </row>
    <row r="123" spans="1:130" s="199" customFormat="1" ht="26.25" customHeight="1">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439</v>
      </c>
      <c r="BP123" s="899"/>
      <c r="BQ123" s="853">
        <v>5020248</v>
      </c>
      <c r="BR123" s="854"/>
      <c r="BS123" s="854"/>
      <c r="BT123" s="854"/>
      <c r="BU123" s="854"/>
      <c r="BV123" s="854">
        <v>5409853</v>
      </c>
      <c r="BW123" s="854"/>
      <c r="BX123" s="854"/>
      <c r="BY123" s="854"/>
      <c r="BZ123" s="854"/>
      <c r="CA123" s="854">
        <v>6361974</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441</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442</v>
      </c>
      <c r="CL125" s="873"/>
      <c r="CM125" s="873"/>
      <c r="CN125" s="873"/>
      <c r="CO125" s="874"/>
      <c r="CP125" s="881" t="s">
        <v>443</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444</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446</v>
      </c>
      <c r="AY127" s="830"/>
      <c r="AZ127" s="830"/>
      <c r="BA127" s="830"/>
      <c r="BB127" s="830"/>
      <c r="BC127" s="830"/>
      <c r="BD127" s="830"/>
      <c r="BE127" s="831"/>
      <c r="BF127" s="829" t="s">
        <v>447</v>
      </c>
      <c r="BG127" s="830"/>
      <c r="BH127" s="830"/>
      <c r="BI127" s="830"/>
      <c r="BJ127" s="830"/>
      <c r="BK127" s="830"/>
      <c r="BL127" s="831"/>
      <c r="BM127" s="829" t="s">
        <v>448</v>
      </c>
      <c r="BN127" s="830"/>
      <c r="BO127" s="830"/>
      <c r="BP127" s="830"/>
      <c r="BQ127" s="830"/>
      <c r="BR127" s="830"/>
      <c r="BS127" s="831"/>
      <c r="BT127" s="829" t="s">
        <v>449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450</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452</v>
      </c>
      <c r="X128" s="816"/>
      <c r="Y128" s="816"/>
      <c r="Z128" s="817"/>
      <c r="AA128" s="818" t="s">
        <v>112</v>
      </c>
      <c r="AB128" s="819"/>
      <c r="AC128" s="819"/>
      <c r="AD128" s="819"/>
      <c r="AE128" s="820"/>
      <c r="AF128" s="821">
        <v>13166</v>
      </c>
      <c r="AG128" s="819"/>
      <c r="AH128" s="819"/>
      <c r="AI128" s="819"/>
      <c r="AJ128" s="820"/>
      <c r="AK128" s="821">
        <v>13104</v>
      </c>
      <c r="AL128" s="819"/>
      <c r="AM128" s="819"/>
      <c r="AN128" s="819"/>
      <c r="AO128" s="820"/>
      <c r="AP128" s="822"/>
      <c r="AQ128" s="823"/>
      <c r="AR128" s="823"/>
      <c r="AS128" s="823"/>
      <c r="AT128" s="824"/>
      <c r="AU128" s="235"/>
      <c r="AV128" s="235"/>
      <c r="AW128" s="235"/>
      <c r="AX128" s="825" t="s">
        <v>453</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454</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455</v>
      </c>
      <c r="X129" s="795"/>
      <c r="Y129" s="795"/>
      <c r="Z129" s="796"/>
      <c r="AA129" s="797">
        <v>1177098</v>
      </c>
      <c r="AB129" s="798"/>
      <c r="AC129" s="798"/>
      <c r="AD129" s="798"/>
      <c r="AE129" s="799"/>
      <c r="AF129" s="800">
        <v>1296631</v>
      </c>
      <c r="AG129" s="798"/>
      <c r="AH129" s="798"/>
      <c r="AI129" s="798"/>
      <c r="AJ129" s="799"/>
      <c r="AK129" s="800">
        <v>1279472</v>
      </c>
      <c r="AL129" s="798"/>
      <c r="AM129" s="798"/>
      <c r="AN129" s="798"/>
      <c r="AO129" s="799"/>
      <c r="AP129" s="801"/>
      <c r="AQ129" s="802"/>
      <c r="AR129" s="802"/>
      <c r="AS129" s="802"/>
      <c r="AT129" s="803"/>
      <c r="AU129" s="237"/>
      <c r="AV129" s="237"/>
      <c r="AW129" s="237"/>
      <c r="AX129" s="767" t="s">
        <v>456</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458</v>
      </c>
      <c r="X130" s="795"/>
      <c r="Y130" s="795"/>
      <c r="Z130" s="796"/>
      <c r="AA130" s="797">
        <v>168894</v>
      </c>
      <c r="AB130" s="798"/>
      <c r="AC130" s="798"/>
      <c r="AD130" s="798"/>
      <c r="AE130" s="799"/>
      <c r="AF130" s="800">
        <v>200256</v>
      </c>
      <c r="AG130" s="798"/>
      <c r="AH130" s="798"/>
      <c r="AI130" s="798"/>
      <c r="AJ130" s="799"/>
      <c r="AK130" s="800">
        <v>199061</v>
      </c>
      <c r="AL130" s="798"/>
      <c r="AM130" s="798"/>
      <c r="AN130" s="798"/>
      <c r="AO130" s="799"/>
      <c r="AP130" s="801"/>
      <c r="AQ130" s="802"/>
      <c r="AR130" s="802"/>
      <c r="AS130" s="802"/>
      <c r="AT130" s="803"/>
      <c r="AU130" s="237"/>
      <c r="AV130" s="237"/>
      <c r="AW130" s="237"/>
      <c r="AX130" s="767" t="s">
        <v>459</v>
      </c>
      <c r="AY130" s="768"/>
      <c r="AZ130" s="768"/>
      <c r="BA130" s="768"/>
      <c r="BB130" s="768"/>
      <c r="BC130" s="768"/>
      <c r="BD130" s="768"/>
      <c r="BE130" s="769"/>
      <c r="BF130" s="770">
        <v>6.9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460</v>
      </c>
      <c r="X131" s="778"/>
      <c r="Y131" s="778"/>
      <c r="Z131" s="779"/>
      <c r="AA131" s="780">
        <v>1008204</v>
      </c>
      <c r="AB131" s="781"/>
      <c r="AC131" s="781"/>
      <c r="AD131" s="781"/>
      <c r="AE131" s="782"/>
      <c r="AF131" s="783">
        <v>1096375</v>
      </c>
      <c r="AG131" s="781"/>
      <c r="AH131" s="781"/>
      <c r="AI131" s="781"/>
      <c r="AJ131" s="782"/>
      <c r="AK131" s="783">
        <v>1080411</v>
      </c>
      <c r="AL131" s="781"/>
      <c r="AM131" s="781"/>
      <c r="AN131" s="781"/>
      <c r="AO131" s="782"/>
      <c r="AP131" s="784"/>
      <c r="AQ131" s="785"/>
      <c r="AR131" s="785"/>
      <c r="AS131" s="785"/>
      <c r="AT131" s="786"/>
      <c r="AU131" s="237"/>
      <c r="AV131" s="237"/>
      <c r="AW131" s="237"/>
      <c r="AX131" s="745" t="s">
        <v>461</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463</v>
      </c>
      <c r="W132" s="758"/>
      <c r="X132" s="758"/>
      <c r="Y132" s="758"/>
      <c r="Z132" s="759"/>
      <c r="AA132" s="760">
        <v>8.9187307330000003</v>
      </c>
      <c r="AB132" s="761"/>
      <c r="AC132" s="761"/>
      <c r="AD132" s="761"/>
      <c r="AE132" s="762"/>
      <c r="AF132" s="763">
        <v>5.4826131570000003</v>
      </c>
      <c r="AG132" s="761"/>
      <c r="AH132" s="761"/>
      <c r="AI132" s="761"/>
      <c r="AJ132" s="762"/>
      <c r="AK132" s="763">
        <v>6.3932151749999999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464</v>
      </c>
      <c r="W133" s="737"/>
      <c r="X133" s="737"/>
      <c r="Y133" s="737"/>
      <c r="Z133" s="738"/>
      <c r="AA133" s="739">
        <v>8.4</v>
      </c>
      <c r="AB133" s="740"/>
      <c r="AC133" s="740"/>
      <c r="AD133" s="740"/>
      <c r="AE133" s="741"/>
      <c r="AF133" s="739">
        <v>7.9</v>
      </c>
      <c r="AG133" s="740"/>
      <c r="AH133" s="740"/>
      <c r="AI133" s="740"/>
      <c r="AJ133" s="741"/>
      <c r="AK133" s="739">
        <v>6.9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73" zoomScale="85" zoomScaleNormal="85" zoomScaleSheetLayoutView="85" workbookViewId="0">
      <selection activeCell="AY7" sqref="AY7:BM7"/>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J1" zoomScaleNormal="40" zoomScaleSheetLayoutView="55" workbookViewId="0">
      <selection activeCell="AY7" sqref="AY7:BM7"/>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J19" workbookViewId="0">
      <selection activeCell="AY7" sqref="AY7:BM7"/>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465</v>
      </c>
      <c r="B5" s="248"/>
      <c r="C5" s="248"/>
      <c r="D5" s="248"/>
      <c r="E5" s="248"/>
      <c r="F5" s="248"/>
      <c r="G5" s="248"/>
      <c r="H5" s="248"/>
      <c r="I5" s="248"/>
      <c r="J5" s="248"/>
      <c r="K5" s="248"/>
      <c r="L5" s="248"/>
      <c r="M5" s="248"/>
      <c r="N5" s="248"/>
      <c r="O5" s="249"/>
    </row>
    <row r="6" spans="1:16">
      <c r="A6" s="250"/>
      <c r="B6" s="246"/>
      <c r="C6" s="246"/>
      <c r="D6" s="246"/>
      <c r="E6" s="246"/>
      <c r="F6" s="246"/>
      <c r="G6" s="251" t="s">
        <v>466</v>
      </c>
      <c r="H6" s="251"/>
      <c r="I6" s="251"/>
      <c r="J6" s="251"/>
      <c r="K6" s="246"/>
      <c r="L6" s="246"/>
      <c r="M6" s="246"/>
      <c r="N6" s="246"/>
    </row>
    <row r="7" spans="1:16">
      <c r="A7" s="250"/>
      <c r="B7" s="246"/>
      <c r="C7" s="246"/>
      <c r="D7" s="246"/>
      <c r="E7" s="246"/>
      <c r="F7" s="246"/>
      <c r="G7" s="253"/>
      <c r="H7" s="254"/>
      <c r="I7" s="254"/>
      <c r="J7" s="255"/>
      <c r="K7" s="1152" t="s">
        <v>467</v>
      </c>
      <c r="L7" s="256"/>
      <c r="M7" s="257" t="s">
        <v>468</v>
      </c>
      <c r="N7" s="258"/>
    </row>
    <row r="8" spans="1:16">
      <c r="A8" s="250"/>
      <c r="B8" s="246"/>
      <c r="C8" s="246"/>
      <c r="D8" s="246"/>
      <c r="E8" s="246"/>
      <c r="F8" s="246"/>
      <c r="G8" s="259"/>
      <c r="H8" s="260"/>
      <c r="I8" s="260"/>
      <c r="J8" s="261"/>
      <c r="K8" s="1153"/>
      <c r="L8" s="262" t="s">
        <v>469</v>
      </c>
      <c r="M8" s="263" t="s">
        <v>470</v>
      </c>
      <c r="N8" s="264" t="s">
        <v>471</v>
      </c>
    </row>
    <row r="9" spans="1:16">
      <c r="A9" s="250"/>
      <c r="B9" s="246"/>
      <c r="C9" s="246"/>
      <c r="D9" s="246"/>
      <c r="E9" s="246"/>
      <c r="F9" s="246"/>
      <c r="G9" s="1166" t="s">
        <v>472</v>
      </c>
      <c r="H9" s="1167"/>
      <c r="I9" s="1167"/>
      <c r="J9" s="1168"/>
      <c r="K9" s="265">
        <v>379007</v>
      </c>
      <c r="L9" s="266">
        <v>295868</v>
      </c>
      <c r="M9" s="267">
        <v>189696</v>
      </c>
      <c r="N9" s="268">
        <v>56</v>
      </c>
    </row>
    <row r="10" spans="1:16">
      <c r="A10" s="250"/>
      <c r="B10" s="246"/>
      <c r="C10" s="246"/>
      <c r="D10" s="246"/>
      <c r="E10" s="246"/>
      <c r="F10" s="246"/>
      <c r="G10" s="1166" t="s">
        <v>473</v>
      </c>
      <c r="H10" s="1167"/>
      <c r="I10" s="1167"/>
      <c r="J10" s="1168"/>
      <c r="K10" s="269">
        <v>60262</v>
      </c>
      <c r="L10" s="270">
        <v>47043</v>
      </c>
      <c r="M10" s="271">
        <v>21936</v>
      </c>
      <c r="N10" s="272">
        <v>114.5</v>
      </c>
    </row>
    <row r="11" spans="1:16" ht="13.5" customHeight="1">
      <c r="A11" s="250"/>
      <c r="B11" s="246"/>
      <c r="C11" s="246"/>
      <c r="D11" s="246"/>
      <c r="E11" s="246"/>
      <c r="F11" s="246"/>
      <c r="G11" s="1166" t="s">
        <v>474</v>
      </c>
      <c r="H11" s="1167"/>
      <c r="I11" s="1167"/>
      <c r="J11" s="1168"/>
      <c r="K11" s="269">
        <v>2128</v>
      </c>
      <c r="L11" s="270">
        <v>1661</v>
      </c>
      <c r="M11" s="271">
        <v>29437</v>
      </c>
      <c r="N11" s="272">
        <v>-94.4</v>
      </c>
    </row>
    <row r="12" spans="1:16" ht="13.5" customHeight="1">
      <c r="A12" s="250"/>
      <c r="B12" s="246"/>
      <c r="C12" s="246"/>
      <c r="D12" s="246"/>
      <c r="E12" s="246"/>
      <c r="F12" s="246"/>
      <c r="G12" s="1166" t="s">
        <v>475</v>
      </c>
      <c r="H12" s="1167"/>
      <c r="I12" s="1167"/>
      <c r="J12" s="1168"/>
      <c r="K12" s="269" t="s">
        <v>476</v>
      </c>
      <c r="L12" s="270" t="s">
        <v>476</v>
      </c>
      <c r="M12" s="271">
        <v>3160</v>
      </c>
      <c r="N12" s="272" t="s">
        <v>476</v>
      </c>
    </row>
    <row r="13" spans="1:16" ht="13.5" customHeight="1">
      <c r="A13" s="250"/>
      <c r="B13" s="246"/>
      <c r="C13" s="246"/>
      <c r="D13" s="246"/>
      <c r="E13" s="246"/>
      <c r="F13" s="246"/>
      <c r="G13" s="1166" t="s">
        <v>477</v>
      </c>
      <c r="H13" s="1167"/>
      <c r="I13" s="1167"/>
      <c r="J13" s="1168"/>
      <c r="K13" s="269" t="s">
        <v>476</v>
      </c>
      <c r="L13" s="270" t="s">
        <v>476</v>
      </c>
      <c r="M13" s="271" t="s">
        <v>476</v>
      </c>
      <c r="N13" s="272" t="s">
        <v>476</v>
      </c>
    </row>
    <row r="14" spans="1:16" ht="13.5" customHeight="1">
      <c r="A14" s="250"/>
      <c r="B14" s="246"/>
      <c r="C14" s="246"/>
      <c r="D14" s="246"/>
      <c r="E14" s="246"/>
      <c r="F14" s="246"/>
      <c r="G14" s="1166" t="s">
        <v>478</v>
      </c>
      <c r="H14" s="1167"/>
      <c r="I14" s="1167"/>
      <c r="J14" s="1168"/>
      <c r="K14" s="269">
        <v>14048</v>
      </c>
      <c r="L14" s="270">
        <v>10966</v>
      </c>
      <c r="M14" s="271">
        <v>9091</v>
      </c>
      <c r="N14" s="272">
        <v>20.6</v>
      </c>
    </row>
    <row r="15" spans="1:16" ht="13.5" customHeight="1">
      <c r="A15" s="250"/>
      <c r="B15" s="246"/>
      <c r="C15" s="246"/>
      <c r="D15" s="246"/>
      <c r="E15" s="246"/>
      <c r="F15" s="246"/>
      <c r="G15" s="1166" t="s">
        <v>479</v>
      </c>
      <c r="H15" s="1167"/>
      <c r="I15" s="1167"/>
      <c r="J15" s="1168"/>
      <c r="K15" s="269">
        <v>19673</v>
      </c>
      <c r="L15" s="270">
        <v>15358</v>
      </c>
      <c r="M15" s="271">
        <v>4470</v>
      </c>
      <c r="N15" s="272">
        <v>243.6</v>
      </c>
    </row>
    <row r="16" spans="1:16">
      <c r="A16" s="250"/>
      <c r="B16" s="246"/>
      <c r="C16" s="246"/>
      <c r="D16" s="246"/>
      <c r="E16" s="246"/>
      <c r="F16" s="246"/>
      <c r="G16" s="1169" t="s">
        <v>480</v>
      </c>
      <c r="H16" s="1170"/>
      <c r="I16" s="1170"/>
      <c r="J16" s="1171"/>
      <c r="K16" s="270">
        <v>-50417</v>
      </c>
      <c r="L16" s="270">
        <v>-39358</v>
      </c>
      <c r="M16" s="271">
        <v>-19414</v>
      </c>
      <c r="N16" s="272">
        <v>102.7</v>
      </c>
    </row>
    <row r="17" spans="1:16">
      <c r="A17" s="250"/>
      <c r="B17" s="246"/>
      <c r="C17" s="246"/>
      <c r="D17" s="246"/>
      <c r="E17" s="246"/>
      <c r="F17" s="246"/>
      <c r="G17" s="1169" t="s">
        <v>171</v>
      </c>
      <c r="H17" s="1170"/>
      <c r="I17" s="1170"/>
      <c r="J17" s="1171"/>
      <c r="K17" s="270">
        <v>424701</v>
      </c>
      <c r="L17" s="270">
        <v>331539</v>
      </c>
      <c r="M17" s="271">
        <v>238376</v>
      </c>
      <c r="N17" s="272">
        <v>39.1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481</v>
      </c>
      <c r="H19" s="246"/>
      <c r="I19" s="246"/>
      <c r="J19" s="246"/>
      <c r="K19" s="246"/>
      <c r="L19" s="246"/>
      <c r="M19" s="246"/>
      <c r="N19" s="246"/>
    </row>
    <row r="20" spans="1:16">
      <c r="A20" s="250"/>
      <c r="B20" s="246"/>
      <c r="C20" s="246"/>
      <c r="D20" s="246"/>
      <c r="E20" s="246"/>
      <c r="F20" s="246"/>
      <c r="G20" s="274"/>
      <c r="H20" s="275"/>
      <c r="I20" s="275"/>
      <c r="J20" s="276"/>
      <c r="K20" s="277" t="s">
        <v>482</v>
      </c>
      <c r="L20" s="278" t="s">
        <v>483</v>
      </c>
      <c r="M20" s="279" t="s">
        <v>484</v>
      </c>
      <c r="N20" s="280"/>
    </row>
    <row r="21" spans="1:16" s="286" customFormat="1">
      <c r="A21" s="281"/>
      <c r="B21" s="251"/>
      <c r="C21" s="251"/>
      <c r="D21" s="251"/>
      <c r="E21" s="251"/>
      <c r="F21" s="251"/>
      <c r="G21" s="1163" t="s">
        <v>485</v>
      </c>
      <c r="H21" s="1164"/>
      <c r="I21" s="1164"/>
      <c r="J21" s="1165"/>
      <c r="K21" s="282">
        <v>37.47</v>
      </c>
      <c r="L21" s="283">
        <v>21.75</v>
      </c>
      <c r="M21" s="284">
        <v>15.72</v>
      </c>
      <c r="N21" s="251"/>
      <c r="O21" s="285"/>
      <c r="P21" s="281"/>
    </row>
    <row r="22" spans="1:16" s="286" customFormat="1">
      <c r="A22" s="281"/>
      <c r="B22" s="251"/>
      <c r="C22" s="251"/>
      <c r="D22" s="251"/>
      <c r="E22" s="251"/>
      <c r="F22" s="251"/>
      <c r="G22" s="1163" t="s">
        <v>486</v>
      </c>
      <c r="H22" s="1164"/>
      <c r="I22" s="1164"/>
      <c r="J22" s="1165"/>
      <c r="K22" s="287">
        <v>87.1</v>
      </c>
      <c r="L22" s="288">
        <v>95.2</v>
      </c>
      <c r="M22" s="289">
        <v>-8.1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489</v>
      </c>
      <c r="H29" s="251"/>
      <c r="I29" s="251"/>
      <c r="J29" s="251"/>
      <c r="K29" s="246"/>
      <c r="L29" s="246"/>
      <c r="M29" s="246"/>
      <c r="N29" s="246"/>
      <c r="O29" s="295"/>
    </row>
    <row r="30" spans="1:16">
      <c r="A30" s="250"/>
      <c r="B30" s="246"/>
      <c r="C30" s="246"/>
      <c r="D30" s="246"/>
      <c r="E30" s="246"/>
      <c r="F30" s="246"/>
      <c r="G30" s="253"/>
      <c r="H30" s="254"/>
      <c r="I30" s="254"/>
      <c r="J30" s="255"/>
      <c r="K30" s="1152" t="s">
        <v>467</v>
      </c>
      <c r="L30" s="256"/>
      <c r="M30" s="257" t="s">
        <v>468</v>
      </c>
      <c r="N30" s="258"/>
    </row>
    <row r="31" spans="1:16">
      <c r="A31" s="250"/>
      <c r="B31" s="246"/>
      <c r="C31" s="246"/>
      <c r="D31" s="246"/>
      <c r="E31" s="246"/>
      <c r="F31" s="246"/>
      <c r="G31" s="259"/>
      <c r="H31" s="260"/>
      <c r="I31" s="260"/>
      <c r="J31" s="261"/>
      <c r="K31" s="1153"/>
      <c r="L31" s="262" t="s">
        <v>469</v>
      </c>
      <c r="M31" s="263" t="s">
        <v>470</v>
      </c>
      <c r="N31" s="264" t="s">
        <v>471</v>
      </c>
    </row>
    <row r="32" spans="1:16" ht="27" customHeight="1">
      <c r="A32" s="250"/>
      <c r="B32" s="246"/>
      <c r="C32" s="246"/>
      <c r="D32" s="246"/>
      <c r="E32" s="246"/>
      <c r="F32" s="246"/>
      <c r="G32" s="1154" t="s">
        <v>490</v>
      </c>
      <c r="H32" s="1155"/>
      <c r="I32" s="1155"/>
      <c r="J32" s="1156"/>
      <c r="K32" s="296">
        <v>265427</v>
      </c>
      <c r="L32" s="296">
        <v>207203</v>
      </c>
      <c r="M32" s="297">
        <v>139853</v>
      </c>
      <c r="N32" s="298">
        <v>48.2</v>
      </c>
    </row>
    <row r="33" spans="1:16" ht="13.5" customHeight="1">
      <c r="A33" s="250"/>
      <c r="B33" s="246"/>
      <c r="C33" s="246"/>
      <c r="D33" s="246"/>
      <c r="E33" s="246"/>
      <c r="F33" s="246"/>
      <c r="G33" s="1154" t="s">
        <v>491</v>
      </c>
      <c r="H33" s="1155"/>
      <c r="I33" s="1155"/>
      <c r="J33" s="1156"/>
      <c r="K33" s="296" t="s">
        <v>476</v>
      </c>
      <c r="L33" s="296" t="s">
        <v>476</v>
      </c>
      <c r="M33" s="297" t="s">
        <v>476</v>
      </c>
      <c r="N33" s="298" t="s">
        <v>476</v>
      </c>
    </row>
    <row r="34" spans="1:16" ht="27" customHeight="1">
      <c r="A34" s="250"/>
      <c r="B34" s="246"/>
      <c r="C34" s="246"/>
      <c r="D34" s="246"/>
      <c r="E34" s="246"/>
      <c r="F34" s="246"/>
      <c r="G34" s="1154" t="s">
        <v>492</v>
      </c>
      <c r="H34" s="1155"/>
      <c r="I34" s="1155"/>
      <c r="J34" s="1156"/>
      <c r="K34" s="296" t="s">
        <v>476</v>
      </c>
      <c r="L34" s="296" t="s">
        <v>476</v>
      </c>
      <c r="M34" s="297">
        <v>4</v>
      </c>
      <c r="N34" s="298" t="s">
        <v>476</v>
      </c>
    </row>
    <row r="35" spans="1:16" ht="27" customHeight="1">
      <c r="A35" s="250"/>
      <c r="B35" s="246"/>
      <c r="C35" s="246"/>
      <c r="D35" s="246"/>
      <c r="E35" s="246"/>
      <c r="F35" s="246"/>
      <c r="G35" s="1154" t="s">
        <v>493</v>
      </c>
      <c r="H35" s="1155"/>
      <c r="I35" s="1155"/>
      <c r="J35" s="1156"/>
      <c r="K35" s="296">
        <v>15108</v>
      </c>
      <c r="L35" s="296">
        <v>11794</v>
      </c>
      <c r="M35" s="297">
        <v>31890</v>
      </c>
      <c r="N35" s="298">
        <v>-63</v>
      </c>
    </row>
    <row r="36" spans="1:16" ht="27" customHeight="1">
      <c r="A36" s="250"/>
      <c r="B36" s="246"/>
      <c r="C36" s="246"/>
      <c r="D36" s="246"/>
      <c r="E36" s="246"/>
      <c r="F36" s="246"/>
      <c r="G36" s="1154" t="s">
        <v>494</v>
      </c>
      <c r="H36" s="1155"/>
      <c r="I36" s="1155"/>
      <c r="J36" s="1156"/>
      <c r="K36" s="296">
        <v>243</v>
      </c>
      <c r="L36" s="296">
        <v>190</v>
      </c>
      <c r="M36" s="297">
        <v>5316</v>
      </c>
      <c r="N36" s="298">
        <v>-96.4</v>
      </c>
    </row>
    <row r="37" spans="1:16" ht="13.5" customHeight="1">
      <c r="A37" s="250"/>
      <c r="B37" s="246"/>
      <c r="C37" s="246"/>
      <c r="D37" s="246"/>
      <c r="E37" s="246"/>
      <c r="F37" s="246"/>
      <c r="G37" s="1154" t="s">
        <v>495</v>
      </c>
      <c r="H37" s="1155"/>
      <c r="I37" s="1155"/>
      <c r="J37" s="1156"/>
      <c r="K37" s="296" t="s">
        <v>476</v>
      </c>
      <c r="L37" s="296" t="s">
        <v>476</v>
      </c>
      <c r="M37" s="297">
        <v>1757</v>
      </c>
      <c r="N37" s="298" t="s">
        <v>476</v>
      </c>
    </row>
    <row r="38" spans="1:16" ht="27" customHeight="1">
      <c r="A38" s="250"/>
      <c r="B38" s="246"/>
      <c r="C38" s="246"/>
      <c r="D38" s="246"/>
      <c r="E38" s="246"/>
      <c r="F38" s="246"/>
      <c r="G38" s="1157" t="s">
        <v>496</v>
      </c>
      <c r="H38" s="1158"/>
      <c r="I38" s="1158"/>
      <c r="J38" s="1159"/>
      <c r="K38" s="299">
        <v>460</v>
      </c>
      <c r="L38" s="299">
        <v>359</v>
      </c>
      <c r="M38" s="300">
        <v>42</v>
      </c>
      <c r="N38" s="301">
        <v>754.8</v>
      </c>
      <c r="O38" s="295"/>
    </row>
    <row r="39" spans="1:16">
      <c r="A39" s="250"/>
      <c r="B39" s="246"/>
      <c r="C39" s="246"/>
      <c r="D39" s="246"/>
      <c r="E39" s="246"/>
      <c r="F39" s="246"/>
      <c r="G39" s="1157" t="s">
        <v>497</v>
      </c>
      <c r="H39" s="1158"/>
      <c r="I39" s="1158"/>
      <c r="J39" s="1159"/>
      <c r="K39" s="302">
        <v>-13104</v>
      </c>
      <c r="L39" s="302">
        <v>-10230</v>
      </c>
      <c r="M39" s="303">
        <v>-8426</v>
      </c>
      <c r="N39" s="304">
        <v>21.4</v>
      </c>
      <c r="O39" s="295"/>
    </row>
    <row r="40" spans="1:16" ht="27" customHeight="1">
      <c r="A40" s="250"/>
      <c r="B40" s="246"/>
      <c r="C40" s="246"/>
      <c r="D40" s="246"/>
      <c r="E40" s="246"/>
      <c r="F40" s="246"/>
      <c r="G40" s="1154" t="s">
        <v>498</v>
      </c>
      <c r="H40" s="1155"/>
      <c r="I40" s="1155"/>
      <c r="J40" s="1156"/>
      <c r="K40" s="302">
        <v>-199061</v>
      </c>
      <c r="L40" s="302">
        <v>-155395</v>
      </c>
      <c r="M40" s="303">
        <v>-127711</v>
      </c>
      <c r="N40" s="304">
        <v>21.7</v>
      </c>
      <c r="O40" s="295"/>
    </row>
    <row r="41" spans="1:16">
      <c r="A41" s="250"/>
      <c r="B41" s="246"/>
      <c r="C41" s="246"/>
      <c r="D41" s="246"/>
      <c r="E41" s="246"/>
      <c r="F41" s="246"/>
      <c r="G41" s="1160" t="s">
        <v>282</v>
      </c>
      <c r="H41" s="1161"/>
      <c r="I41" s="1161"/>
      <c r="J41" s="1162"/>
      <c r="K41" s="296">
        <v>69073</v>
      </c>
      <c r="L41" s="302">
        <v>53921</v>
      </c>
      <c r="M41" s="303">
        <v>42725</v>
      </c>
      <c r="N41" s="304">
        <v>26.2</v>
      </c>
      <c r="O41" s="295"/>
    </row>
    <row r="42" spans="1:16">
      <c r="A42" s="250"/>
      <c r="B42" s="246"/>
      <c r="C42" s="246"/>
      <c r="D42" s="246"/>
      <c r="E42" s="246"/>
      <c r="F42" s="246"/>
      <c r="G42" s="305" t="s">
        <v>499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500</v>
      </c>
      <c r="B47" s="246"/>
      <c r="C47" s="246"/>
      <c r="D47" s="246"/>
      <c r="E47" s="246"/>
      <c r="F47" s="246"/>
      <c r="G47" s="246"/>
      <c r="H47" s="246"/>
      <c r="I47" s="246"/>
      <c r="J47" s="246"/>
      <c r="K47" s="246"/>
      <c r="L47" s="246"/>
      <c r="M47" s="246"/>
      <c r="N47" s="246"/>
    </row>
    <row r="48" spans="1:16">
      <c r="A48" s="250"/>
      <c r="B48" s="246"/>
      <c r="C48" s="246"/>
      <c r="D48" s="246"/>
      <c r="E48" s="246"/>
      <c r="F48" s="246"/>
      <c r="G48" s="310" t="s">
        <v>501</v>
      </c>
      <c r="H48" s="310"/>
      <c r="I48" s="310"/>
      <c r="J48" s="310"/>
      <c r="K48" s="310"/>
      <c r="L48" s="310"/>
      <c r="M48" s="311"/>
      <c r="N48" s="310"/>
    </row>
    <row r="49" spans="1:14" ht="13.5" customHeight="1">
      <c r="A49" s="250"/>
      <c r="B49" s="246"/>
      <c r="C49" s="246"/>
      <c r="D49" s="246"/>
      <c r="E49" s="246"/>
      <c r="F49" s="246"/>
      <c r="G49" s="312"/>
      <c r="H49" s="313"/>
      <c r="I49" s="1147" t="s">
        <v>467</v>
      </c>
      <c r="J49" s="1149" t="s">
        <v>502</v>
      </c>
      <c r="K49" s="1150"/>
      <c r="L49" s="1150"/>
      <c r="M49" s="1150"/>
      <c r="N49" s="1151"/>
    </row>
    <row r="50" spans="1:14">
      <c r="A50" s="250"/>
      <c r="B50" s="246"/>
      <c r="C50" s="246"/>
      <c r="D50" s="246"/>
      <c r="E50" s="246"/>
      <c r="F50" s="246"/>
      <c r="G50" s="314"/>
      <c r="H50" s="315"/>
      <c r="I50" s="1148"/>
      <c r="J50" s="316" t="s">
        <v>503</v>
      </c>
      <c r="K50" s="317" t="s">
        <v>504</v>
      </c>
      <c r="L50" s="318" t="s">
        <v>505</v>
      </c>
      <c r="M50" s="319" t="s">
        <v>506</v>
      </c>
      <c r="N50" s="320" t="s">
        <v>507</v>
      </c>
    </row>
    <row r="51" spans="1:14">
      <c r="A51" s="250"/>
      <c r="B51" s="246"/>
      <c r="C51" s="246"/>
      <c r="D51" s="246"/>
      <c r="E51" s="246"/>
      <c r="F51" s="246"/>
      <c r="G51" s="312" t="s">
        <v>508</v>
      </c>
      <c r="H51" s="313"/>
      <c r="I51" s="321">
        <v>2415667</v>
      </c>
      <c r="J51" s="322">
        <v>1903599</v>
      </c>
      <c r="K51" s="323">
        <v>95.3</v>
      </c>
      <c r="L51" s="324">
        <v>228305</v>
      </c>
      <c r="M51" s="325">
        <v>5.6</v>
      </c>
      <c r="N51" s="326">
        <v>89.7</v>
      </c>
    </row>
    <row r="52" spans="1:14">
      <c r="A52" s="250"/>
      <c r="B52" s="246"/>
      <c r="C52" s="246"/>
      <c r="D52" s="246"/>
      <c r="E52" s="246"/>
      <c r="F52" s="246"/>
      <c r="G52" s="327"/>
      <c r="H52" s="328" t="s">
        <v>509</v>
      </c>
      <c r="I52" s="329">
        <v>112069</v>
      </c>
      <c r="J52" s="330">
        <v>88313</v>
      </c>
      <c r="K52" s="331">
        <v>-43.6</v>
      </c>
      <c r="L52" s="332">
        <v>86611</v>
      </c>
      <c r="M52" s="333">
        <v>-20.399999999999999</v>
      </c>
      <c r="N52" s="334">
        <v>-23.2</v>
      </c>
    </row>
    <row r="53" spans="1:14">
      <c r="A53" s="250"/>
      <c r="B53" s="246"/>
      <c r="C53" s="246"/>
      <c r="D53" s="246"/>
      <c r="E53" s="246"/>
      <c r="F53" s="246"/>
      <c r="G53" s="312" t="s">
        <v>510</v>
      </c>
      <c r="H53" s="313"/>
      <c r="I53" s="321">
        <v>2268019</v>
      </c>
      <c r="J53" s="322">
        <v>1751366</v>
      </c>
      <c r="K53" s="323">
        <v>-8</v>
      </c>
      <c r="L53" s="324">
        <v>316331</v>
      </c>
      <c r="M53" s="325">
        <v>38.6</v>
      </c>
      <c r="N53" s="326">
        <v>-46.6</v>
      </c>
    </row>
    <row r="54" spans="1:14">
      <c r="A54" s="250"/>
      <c r="B54" s="246"/>
      <c r="C54" s="246"/>
      <c r="D54" s="246"/>
      <c r="E54" s="246"/>
      <c r="F54" s="246"/>
      <c r="G54" s="327"/>
      <c r="H54" s="328" t="s">
        <v>509</v>
      </c>
      <c r="I54" s="329">
        <v>118639</v>
      </c>
      <c r="J54" s="330">
        <v>91613</v>
      </c>
      <c r="K54" s="331">
        <v>3.7</v>
      </c>
      <c r="L54" s="332">
        <v>106387</v>
      </c>
      <c r="M54" s="333">
        <v>22.8</v>
      </c>
      <c r="N54" s="334">
        <v>-19.100000000000001</v>
      </c>
    </row>
    <row r="55" spans="1:14">
      <c r="A55" s="250"/>
      <c r="B55" s="246"/>
      <c r="C55" s="246"/>
      <c r="D55" s="246"/>
      <c r="E55" s="246"/>
      <c r="F55" s="246"/>
      <c r="G55" s="312" t="s">
        <v>511</v>
      </c>
      <c r="H55" s="313"/>
      <c r="I55" s="321">
        <v>1809477</v>
      </c>
      <c r="J55" s="322">
        <v>1402695</v>
      </c>
      <c r="K55" s="323">
        <v>-19.899999999999999</v>
      </c>
      <c r="L55" s="324">
        <v>333013</v>
      </c>
      <c r="M55" s="325">
        <v>5.3</v>
      </c>
      <c r="N55" s="326">
        <v>-25.2</v>
      </c>
    </row>
    <row r="56" spans="1:14">
      <c r="A56" s="250"/>
      <c r="B56" s="246"/>
      <c r="C56" s="246"/>
      <c r="D56" s="246"/>
      <c r="E56" s="246"/>
      <c r="F56" s="246"/>
      <c r="G56" s="327"/>
      <c r="H56" s="328" t="s">
        <v>509</v>
      </c>
      <c r="I56" s="329">
        <v>62686</v>
      </c>
      <c r="J56" s="330">
        <v>48594</v>
      </c>
      <c r="K56" s="331">
        <v>-47</v>
      </c>
      <c r="L56" s="332">
        <v>126732</v>
      </c>
      <c r="M56" s="333">
        <v>19.100000000000001</v>
      </c>
      <c r="N56" s="334">
        <v>-66.099999999999994</v>
      </c>
    </row>
    <row r="57" spans="1:14">
      <c r="A57" s="250"/>
      <c r="B57" s="246"/>
      <c r="C57" s="246"/>
      <c r="D57" s="246"/>
      <c r="E57" s="246"/>
      <c r="F57" s="246"/>
      <c r="G57" s="312" t="s">
        <v>512</v>
      </c>
      <c r="H57" s="313"/>
      <c r="I57" s="321">
        <v>1963059</v>
      </c>
      <c r="J57" s="322">
        <v>1531247</v>
      </c>
      <c r="K57" s="323">
        <v>9.1999999999999993</v>
      </c>
      <c r="L57" s="324">
        <v>280458</v>
      </c>
      <c r="M57" s="325">
        <v>-15.8</v>
      </c>
      <c r="N57" s="326">
        <v>25</v>
      </c>
    </row>
    <row r="58" spans="1:14">
      <c r="A58" s="250"/>
      <c r="B58" s="246"/>
      <c r="C58" s="246"/>
      <c r="D58" s="246"/>
      <c r="E58" s="246"/>
      <c r="F58" s="246"/>
      <c r="G58" s="327"/>
      <c r="H58" s="328" t="s">
        <v>509</v>
      </c>
      <c r="I58" s="329">
        <v>54911</v>
      </c>
      <c r="J58" s="330">
        <v>42832</v>
      </c>
      <c r="K58" s="331">
        <v>-11.9</v>
      </c>
      <c r="L58" s="332">
        <v>127286</v>
      </c>
      <c r="M58" s="333">
        <v>0.4</v>
      </c>
      <c r="N58" s="334">
        <v>-12.3</v>
      </c>
    </row>
    <row r="59" spans="1:14">
      <c r="A59" s="250"/>
      <c r="B59" s="246"/>
      <c r="C59" s="246"/>
      <c r="D59" s="246"/>
      <c r="E59" s="246"/>
      <c r="F59" s="246"/>
      <c r="G59" s="312" t="s">
        <v>513</v>
      </c>
      <c r="H59" s="313"/>
      <c r="I59" s="321">
        <v>2440699</v>
      </c>
      <c r="J59" s="322">
        <v>1905308</v>
      </c>
      <c r="K59" s="323">
        <v>24.4</v>
      </c>
      <c r="L59" s="324">
        <v>291945</v>
      </c>
      <c r="M59" s="325">
        <v>4.0999999999999996</v>
      </c>
      <c r="N59" s="326">
        <v>20.3</v>
      </c>
    </row>
    <row r="60" spans="1:14">
      <c r="A60" s="250"/>
      <c r="B60" s="246"/>
      <c r="C60" s="246"/>
      <c r="D60" s="246"/>
      <c r="E60" s="246"/>
      <c r="F60" s="246"/>
      <c r="G60" s="327"/>
      <c r="H60" s="328" t="s">
        <v>509</v>
      </c>
      <c r="I60" s="335">
        <v>144405</v>
      </c>
      <c r="J60" s="330">
        <v>112728</v>
      </c>
      <c r="K60" s="331">
        <v>163.19999999999999</v>
      </c>
      <c r="L60" s="332">
        <v>127651</v>
      </c>
      <c r="M60" s="333">
        <v>0.3</v>
      </c>
      <c r="N60" s="334">
        <v>162.9</v>
      </c>
    </row>
    <row r="61" spans="1:14">
      <c r="A61" s="250"/>
      <c r="B61" s="246"/>
      <c r="C61" s="246"/>
      <c r="D61" s="246"/>
      <c r="E61" s="246"/>
      <c r="F61" s="246"/>
      <c r="G61" s="312" t="s">
        <v>514</v>
      </c>
      <c r="H61" s="336"/>
      <c r="I61" s="337">
        <v>2179384</v>
      </c>
      <c r="J61" s="338">
        <v>1698843</v>
      </c>
      <c r="K61" s="339">
        <v>20.2</v>
      </c>
      <c r="L61" s="340">
        <v>290010</v>
      </c>
      <c r="M61" s="341">
        <v>7.6</v>
      </c>
      <c r="N61" s="326">
        <v>12.6</v>
      </c>
    </row>
    <row r="62" spans="1:14">
      <c r="A62" s="250"/>
      <c r="B62" s="246"/>
      <c r="C62" s="246"/>
      <c r="D62" s="246"/>
      <c r="E62" s="246"/>
      <c r="F62" s="246"/>
      <c r="G62" s="327"/>
      <c r="H62" s="328" t="s">
        <v>509</v>
      </c>
      <c r="I62" s="329">
        <v>98542</v>
      </c>
      <c r="J62" s="330">
        <v>76816</v>
      </c>
      <c r="K62" s="331">
        <v>12.9</v>
      </c>
      <c r="L62" s="332">
        <v>114933</v>
      </c>
      <c r="M62" s="333">
        <v>4.4000000000000004</v>
      </c>
      <c r="N62" s="334">
        <v>8.5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M1" zoomScale="80" zoomScaleNormal="80" zoomScaleSheetLayoutView="55" workbookViewId="0">
      <selection activeCell="AY7" sqref="AY7:BM7"/>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100" zoomScaleNormal="100" zoomScaleSheetLayoutView="55" workbookViewId="0">
      <selection activeCell="AY7" sqref="AY7:BM7"/>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4" zoomScaleSheetLayoutView="100" workbookViewId="0">
      <selection activeCell="AY7" sqref="AY7:BM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72" t="s">
        <v>3</v>
      </c>
      <c r="D47" s="1172"/>
      <c r="E47" s="1173"/>
      <c r="F47" s="11">
        <v>176.22</v>
      </c>
      <c r="G47" s="12">
        <v>208.45</v>
      </c>
      <c r="H47" s="12">
        <v>253.02</v>
      </c>
      <c r="I47" s="12">
        <v>277.77999999999997</v>
      </c>
      <c r="J47" s="13">
        <v>307.13</v>
      </c>
    </row>
    <row r="48" spans="2:10" ht="57.75" customHeight="1">
      <c r="B48" s="14"/>
      <c r="C48" s="1174" t="s">
        <v>4</v>
      </c>
      <c r="D48" s="1174"/>
      <c r="E48" s="1175"/>
      <c r="F48" s="15">
        <v>10.69</v>
      </c>
      <c r="G48" s="16">
        <v>19.010000000000002</v>
      </c>
      <c r="H48" s="16">
        <v>14.7</v>
      </c>
      <c r="I48" s="16">
        <v>4.5</v>
      </c>
      <c r="J48" s="17">
        <v>2.93</v>
      </c>
    </row>
    <row r="49" spans="2:10" ht="57.75" customHeight="1" thickBot="1">
      <c r="B49" s="18"/>
      <c r="C49" s="1176" t="s">
        <v>5</v>
      </c>
      <c r="D49" s="1176"/>
      <c r="E49" s="1177"/>
      <c r="F49" s="19">
        <v>24.54</v>
      </c>
      <c r="G49" s="20">
        <v>36.21</v>
      </c>
      <c r="H49" s="20">
        <v>33.840000000000003</v>
      </c>
      <c r="I49" s="20">
        <v>39.25</v>
      </c>
      <c r="J49" s="21">
        <v>23.99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吉村 樹</cp:lastModifiedBy>
  <cp:lastPrinted>2018-03-06T04:14:33Z</cp:lastPrinted>
  <dcterms:created xsi:type="dcterms:W3CDTF">2018-01-24T06:49:14Z</dcterms:created>
  <dcterms:modified xsi:type="dcterms:W3CDTF">2018-11-26T05:47:20Z</dcterms:modified>
  <cp:category/>
</cp:coreProperties>
</file>