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harts/chart8.xml" ContentType="application/vnd.openxmlformats-officedocument.drawingml.chart+xml"/>
  <Override PartName="/xl/theme/themeOverride3.xml" ContentType="application/vnd.openxmlformats-officedocument.themeOverride+xml"/>
  <Override PartName="/xl/charts/chart9.xml" ContentType="application/vnd.openxmlformats-officedocument.drawingml.chart+xml"/>
  <Override PartName="/xl/theme/themeOverride4.xml" ContentType="application/vnd.openxmlformats-officedocument.themeOverrid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730" windowHeight="7350" tabRatio="96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_20181023ボツ" sheetId="20" state="hidden" r:id="rId13"/>
    <sheet name="施設類型別ストック情報分析表①_20181023ボツ" sheetId="21" state="hidden" r:id="rId14"/>
    <sheet name="公会計指標分析・財政指標組合せ分析表" sheetId="23" r:id="rId15"/>
    <sheet name="施設類型別ストック情報分析表①" sheetId="24" r:id="rId16"/>
    <sheet name="施設類型別ストック情報分析表②_20181023ボツ" sheetId="22" state="hidden" r:id="rId17"/>
    <sheet name="施設類型別ストック情報分析表② " sheetId="25" r:id="rId18"/>
    <sheet name="データシート" sheetId="8" state="hidden" r:id="rId19"/>
  </sheets>
  <calcPr calcId="145621" concurrentManualCount="2"/>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W35" i="9"/>
  <c r="BW36" i="9" s="1"/>
  <c r="BW37" i="9" s="1"/>
  <c r="BW38" i="9" s="1"/>
  <c r="BE35" i="9"/>
  <c r="AM35" i="9"/>
  <c r="C35" i="9"/>
  <c r="BW34" i="9"/>
  <c r="U34" i="9"/>
  <c r="U35" i="9" s="1"/>
  <c r="C34" i="9"/>
  <c r="BW39" i="9" l="1"/>
  <c r="BW40" i="9" s="1"/>
  <c r="BW41" i="9" s="1"/>
  <c r="BW42" i="9" s="1"/>
  <c r="BW43"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<sst xmlns="http://schemas.openxmlformats.org/spreadsheetml/2006/main" count="1114" uniqueCount="559">
  <si>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</si>
  <si>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</si>
  <si>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</si>
  <si>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</si>
  <si>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</si>
  <si>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</si>
  <si>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</si>
  <si>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</si>
  <si>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</si>
  <si>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</si>
  <si>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</si>
  <si>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</si>
  <si>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</si>
  <si>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</si>
  <si>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</si>
  <si>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</si>
  <si>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</si>
  <si>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</si>
  <si>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</si>
  <si>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</si>
  <si>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</si>
  <si>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</si>
  <si>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</si>
  <si>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</si>
  <si>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</si>
  <si>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</si>
  <si>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</si>
  <si>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</si>
  <si>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</si>
  <si>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</si>
  <si>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</si>
  <si>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</si>
  <si>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</si>
  <si>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</si>
  <si>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</si>
  <si>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</si>
  <si>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</si>
  <si>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</si>
  <si>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</si>
  <si>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</si>
  <si>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</si>
  <si>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</si>
  <si>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</si>
  <si>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</si>
  <si>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</si>
  <si>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</si>
  <si>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</si>
  <si>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</si>
  <si>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</si>
  <si>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</si>
  <si>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</si>
  <si>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</si>
  <si>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</si>
  <si>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</si>
  <si>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</si>
  <si>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</si>
  <si>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</si>
  <si>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</si>
  <si>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</si>
  <si>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</si>
  <si>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</si>
  <si>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</si>
  <si>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</si>
  <si>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</si>
  <si>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</si>
  <si>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</si>
  <si>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</si>
  <si>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</si>
  <si>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</si>
  <si>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</si>
  <si>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</si>
  <si>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</si>
  <si>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</si>
  <si>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</si>
  <si>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</si>
  <si>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</si>
  <si>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</si>
  <si>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</si>
  <si>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</si>
  <si>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</si>
  <si>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</si>
  <si>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</si>
  <si>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嘉手納町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</si>
  <si>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</si>
  <si>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</si>
  <si>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</si>
  <si>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</si>
  <si>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</si>
  <si>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</si>
  <si>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</si>
  <si>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</si>
  <si>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</si>
  <si>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</si>
  <si>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</si>
  <si>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</si>
  <si>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</si>
  <si>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</si>
  <si>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</si>
  <si>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</si>
  <si>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</si>
  <si>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</si>
  <si>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</si>
  <si>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</si>
  <si>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</si>
  <si>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</si>
  <si>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</si>
  <si>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</si>
  <si>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</si>
  <si>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</si>
  <si>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</si>
  <si>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</si>
  <si>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</si>
  <si>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</si>
  <si>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</si>
  <si>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</si>
  <si>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</si>
  <si>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</si>
  <si>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</si>
  <si>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</si>
  <si>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</si>
  <si>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</si>
  <si>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</si>
  <si>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</si>
  <si>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</si>
  <si>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</si>
  <si>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</si>
  <si>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</si>
  <si>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</si>
  <si>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</si>
  <si>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</si>
  <si>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</si>
  <si>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</si>
  <si>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</si>
  <si>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</si>
  <si>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</si>
  <si>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</si>
  <si>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</si>
  <si>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</si>
  <si>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</si>
  <si>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</si>
  <si>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</si>
  <si>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</si>
  <si>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</si>
  <si>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</si>
  <si>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</si>
  <si>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</si>
  <si>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</si>
  <si>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</si>
  <si>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</si>
  <si>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</si>
  <si>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</si>
  <si>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</si>
  <si>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</si>
  <si>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</si>
  <si>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</si>
  <si>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</si>
  <si>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</si>
  <si>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</si>
  <si>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</si>
  <si>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</si>
  <si>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</si>
  <si>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</si>
  <si>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</si>
  <si>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</si>
  <si>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</si>
  <si>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</si>
  <si>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</si>
  <si>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</si>
  <si>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</si>
  <si>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</si>
  <si>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</si>
  <si>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</si>
  <si>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</si>
  <si>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</si>
  <si>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</si>
  <si>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</si>
  <si>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</si>
  <si>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</si>
  <si>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</si>
  <si>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</si>
  <si>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</si>
  <si>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</si>
  <si>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</si>
  <si>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</si>
  <si>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</si>
  <si>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</si>
  <si>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</si>
  <si>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</si>
  <si>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</si>
  <si>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</si>
  <si>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</si>
  <si>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</si>
  <si>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</si>
  <si>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</si>
  <si>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</si>
  <si>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</si>
  <si>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</si>
  <si>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沖縄県嘉手納町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</si>
  <si>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</si>
  <si>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</si>
  <si>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</si>
  <si>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</si>
  <si>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</si>
  <si>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</si>
  <si>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</si>
  <si>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</si>
  <si>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</si>
  <si>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</si>
  <si>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</si>
  <si>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</si>
  <si>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</si>
  <si>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</si>
  <si>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</si>
  <si>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</si>
  <si>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</si>
  <si>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</si>
  <si>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</si>
  <si>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</si>
  <si>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</si>
  <si>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</si>
  <si>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</si>
  <si>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</si>
  <si>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</si>
  <si>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</si>
  <si>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</si>
  <si>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</si>
  <si>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</si>
  <si>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</si>
  <si>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</si>
  <si>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</si>
  <si>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</si>
  <si>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</si>
  <si>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</si>
  <si>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</si>
  <si>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</si>
  <si>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</si>
  <si>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</si>
  <si>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</si>
  <si>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</si>
  <si>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</si>
  <si>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</si>
  <si>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</si>
  <si>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</si>
  <si>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</si>
  <si>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</si>
  <si>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</si>
  <si>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</si>
  <si>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</si>
  <si>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</si>
  <si>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</si>
  <si>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</si>
  <si>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</si>
  <si>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</si>
  <si>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</si>
  <si>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</si>
  <si>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</si>
  <si>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</si>
  <si>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</si>
  <si>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</si>
  <si>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</si>
  <si>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</si>
  <si>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</si>
  <si>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</si>
  <si>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</si>
  <si>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</si>
  <si>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</si>
  <si>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</si>
  <si>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</si>
  <si>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</si>
  <si>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</si>
  <si>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</si>
  <si>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</si>
  <si>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</si>
  <si>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</si>
  <si>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</si>
  <si>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</si>
  <si>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</si>
  <si>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</si>
  <si>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</si>
  <si>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</si>
  <si>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</si>
  <si>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</si>
  <si>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</si>
  <si>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</si>
  <si>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</si>
  <si>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</si>
  <si>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</si>
  <si>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</si>
  <si>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</si>
  <si>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</si>
  <si>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</si>
  <si>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</si>
  <si>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</si>
  <si>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</si>
  <si>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</si>
  <si>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</si>
  <si>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</si>
  <si>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</si>
  <si>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</si>
  <si>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</si>
  <si>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</si>
  <si>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</si>
  <si>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</si>
  <si>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</si>
  <si>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</si>
  <si>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</si>
  <si>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</si>
  <si>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</si>
  <si>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</si>
  <si>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</si>
  <si>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</si>
  <si>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</si>
  <si>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</si>
  <si>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</si>
  <si>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</si>
  <si>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</si>
  <si>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</si>
  <si>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</si>
  <si>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</si>
  <si>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</si>
  <si>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</si>
  <si>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</si>
  <si>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</si>
  <si>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</si>
  <si>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</si>
  <si>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</si>
  <si>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</si>
  <si>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</si>
  <si>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</si>
  <si>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</si>
  <si>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</si>
  <si>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</si>
  <si>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</si>
  <si>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</si>
  <si>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</si>
  <si>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</si>
  <si>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</si>
  <si>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</si>
  <si>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</si>
  <si>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</si>
  <si>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</si>
  <si>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</si>
  <si>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</si>
  <si>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</si>
  <si>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</si>
  <si>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</si>
  <si>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沖縄県嘉手納町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</si>
  <si>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</si>
  <si>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</si>
  <si>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</si>
  <si>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</si>
  <si>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</si>
  <si>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</si>
  <si>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</si>
  <si>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</si>
  <si>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</si>
  <si>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</si>
  <si>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</si>
  <si>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</si>
  <si>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</si>
  <si>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</si>
  <si>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</si>
  <si>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</si>
  <si>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</si>
  <si>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</si>
  <si>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</si>
  <si>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</si>
  <si>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</si>
  <si>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</si>
  <si>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</si>
  <si>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</si>
  <si>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</si>
  <si>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</si>
  <si>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</si>
  <si>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</si>
  <si>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</si>
  <si>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</si>
  <si>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</si>
  <si>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</si>
  <si>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</si>
  <si>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</si>
  <si>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</si>
  <si>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</si>
  <si>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</si>
  <si>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</si>
  <si>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</si>
  <si>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</si>
  <si>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</si>
  <si>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</si>
  <si>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</si>
  <si>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</si>
  <si>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</si>
  <si>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</si>
  <si>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</si>
  <si>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</si>
  <si>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</si>
  <si>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</si>
  <si>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</si>
  <si>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</si>
  <si>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</si>
  <si>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</si>
  <si>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</si>
  <si>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</si>
  <si>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</si>
  <si>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</si>
  <si>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</si>
  <si>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</si>
  <si>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</si>
  <si>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</si>
  <si>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</si>
  <si>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</si>
  <si>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</si>
  <si>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</si>
  <si>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</si>
  <si>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</si>
  <si>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</si>
  <si>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</si>
  <si>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</si>
  <si>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</si>
  <si>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</si>
  <si>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</si>
  <si>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</si>
  <si>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</si>
  <si>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</si>
  <si>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</si>
  <si>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</si>
  <si>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</si>
  <si>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</si>
  <si>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</si>
  <si>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</si>
  <si>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</si>
  <si>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</si>
  <si>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</si>
  <si>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</si>
  <si>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</si>
  <si>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</si>
  <si>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</si>
  <si>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</si>
  <si>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</si>
  <si>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</si>
  <si>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</si>
  <si>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</si>
  <si>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</si>
  <si>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</si>
  <si>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</si>
  <si>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</si>
  <si>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</si>
  <si>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</si>
  <si>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</si>
  <si>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</si>
  <si>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</si>
  <si>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</si>
  <si>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</si>
  <si>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</si>
  <si>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</si>
  <si>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</si>
  <si>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</si>
  <si>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</si>
  <si>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</si>
  <si>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</si>
  <si>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</si>
  <si>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</si>
  <si>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</si>
  <si>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</si>
  <si>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</si>
  <si>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</si>
  <si>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</si>
  <si>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</si>
  <si>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</si>
  <si>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</si>
  <si>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</si>
  <si>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</si>
  <si>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</si>
  <si>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</si>
  <si>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</si>
  <si>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</si>
  <si>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</si>
  <si>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</si>
  <si>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</si>
  <si>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</si>
  <si>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</si>
  <si>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</si>
  <si>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</si>
  <si>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</si>
  <si>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</si>
  <si>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</si>
  <si>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</si>
  <si>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</si>
  <si>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</si>
  <si>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</si>
  <si>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</si>
  <si>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</si>
  <si>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</si>
  <si>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</si>
  <si>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</si>
  <si>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</si>
  <si>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</si>
  <si>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</si>
  <si>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</si>
  <si>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</si>
  <si>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</si>
  <si>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</si>
  <si>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</si>
  <si>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</si>
  <si>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</si>
  <si>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</si>
  <si>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</si>
  <si>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</si>
  <si>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</si>
  <si>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</si>
  <si>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</si>
  <si>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</si>
  <si>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</si>
  <si>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</si>
  <si>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</si>
  <si>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</si>
  <si>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</si>
  <si>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</si>
  <si>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</si>
  <si>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</si>
  <si>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</si>
  <si>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</si>
  <si>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</si>
  <si>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国民健康保険特別会計</t>
  </si>
  <si>
    <t>下水道事業特別会計</t>
  </si>
  <si>
    <t>後期高齢者医療特別会計</t>
  </si>
  <si>
    <t>その他会計（赤字）</t>
  </si>
  <si>
    <t>その他会計（黒字）</t>
  </si>
  <si>
    <t>-</t>
    <phoneticPr fontId="2"/>
  </si>
  <si>
    <t>-</t>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</si>
  <si>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</si>
  <si>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</si>
  <si>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</si>
  <si>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比謝川行政事務組合（一般会計）</t>
    <rPh sb="0" eb="3">
      <t>ヒジャガワ</t>
    </rPh>
    <rPh sb="3" eb="5">
      <t>ギョウセイ</t>
    </rPh>
    <rPh sb="5" eb="7">
      <t>ジム</t>
    </rPh>
    <rPh sb="7" eb="9">
      <t>クミアイ</t>
    </rPh>
    <rPh sb="10" eb="12">
      <t>イッパン</t>
    </rPh>
    <rPh sb="12" eb="14">
      <t>カイケイ</t>
    </rPh>
    <phoneticPr fontId="2"/>
  </si>
  <si>
    <t>比謝川行政事務組合（特別会計）</t>
    <rPh sb="0" eb="3">
      <t>ヒジャガワ</t>
    </rPh>
    <rPh sb="3" eb="5">
      <t>ギョウセイ</t>
    </rPh>
    <rPh sb="5" eb="7">
      <t>ジム</t>
    </rPh>
    <rPh sb="7" eb="9">
      <t>クミアイ</t>
    </rPh>
    <rPh sb="10" eb="12">
      <t>トクベツ</t>
    </rPh>
    <rPh sb="12" eb="14">
      <t>カイケイ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</si>
  <si>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</si>
  <si>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</si>
  <si>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</si>
  <si>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</si>
  <si>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</si>
  <si>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</si>
  <si>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中部衛生施設組合</t>
    <rPh sb="0" eb="2">
      <t>チュウブ</t>
    </rPh>
    <rPh sb="2" eb="4">
      <t>エイセイ</t>
    </rPh>
    <rPh sb="4" eb="6">
      <t>シセツ</t>
    </rPh>
    <rPh sb="6" eb="8">
      <t>クミアイ</t>
    </rPh>
    <phoneticPr fontId="2"/>
  </si>
  <si>
    <t>かでな振興株式会社</t>
    <rPh sb="3" eb="5">
      <t>シンコウ</t>
    </rPh>
    <rPh sb="5" eb="9">
      <t>カブシキガイシャ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</si>
  <si>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</si>
  <si>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</si>
  <si>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</si>
  <si>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</si>
  <si>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</si>
  <si>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</si>
  <si>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</si>
  <si>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</si>
  <si>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</si>
  <si>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</si>
  <si>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</si>
  <si>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</si>
  <si>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</si>
  <si>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</si>
  <si>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t>
    <phoneticPr fontId="5"/>
  </si>
  <si>
    <t>将来負担比率については、財源充当可能財源等が将来負担額を上回っているため、表記無しとなっている。
実質公債費比率については、類似団体として低くなっている。
実質公債費比率が減少傾向となっている要因としては、平成26年度において償還完了となった起債が多いこと、また、地方債の新規発行を抑制していることが挙げられる。
今後も、公債費の適正化に取り組んでいく必要がある。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</si>
</sst>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169869</c:v>
                </c:pt>
                <c:pt idx="1">
                  <c:v>105661</c:v>
                </c:pt>
                <c:pt idx="2">
                  <c:v>100059</c:v>
                </c:pt>
                <c:pt idx="3">
                  <c:v>145975</c:v>
                </c:pt>
                <c:pt idx="4">
                  <c:v>162851</c:v>
                </c:pt>
              </c:numCache>
            </c:numRef>
          </c:val>
          <c:smooth val="0"/>
        </c:ser>
        <c:dLbls>
          <c:showLegendKey val="0"/>
          <c:showVal val="0"/>
          <c:showCatName val="0"/>
          <c:showSerName val="0"/>
          <c:showPercent val="0"/>
          <c:showBubbleSize val="0"/>
        </c:dLbls>
        <c:marker val="1"/>
        <c:smooth val="0"/>
        <c:axId val="111983616"/>
        <c:axId val="128324736"/>
      </c:lineChart>
      <c:catAx>
        <c:axId val="1119836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324736"/>
        <c:crosses val="autoZero"/>
        <c:auto val="1"/>
        <c:lblAlgn val="ctr"/>
        <c:lblOffset val="100"/>
        <c:tickLblSkip val="1"/>
        <c:tickMarkSkip val="1"/>
        <c:noMultiLvlLbl val="0"/>
      </c:catAx>
      <c:valAx>
        <c:axId val="12832473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983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c:v>
                </c:pt>
                <c:pt idx="1">
                  <c:v>7.17</c:v>
                </c:pt>
                <c:pt idx="2">
                  <c:v>4.16</c:v>
                </c:pt>
                <c:pt idx="3">
                  <c:v>3.75</c:v>
                </c:pt>
                <c:pt idx="4">
                  <c:v>6.68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145.34</c:v>
                </c:pt>
                <c:pt idx="1">
                  <c:v>144.47</c:v>
                </c:pt>
                <c:pt idx="2">
                  <c:v>147.01</c:v>
                </c:pt>
                <c:pt idx="3">
                  <c:v>145.21</c:v>
                </c:pt>
                <c:pt idx="4">
                  <c:v>149.69999999999999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1282048"/>
        <c:axId val="111292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0.21</c:v>
                </c:pt>
                <c:pt idx="1">
                  <c:v>5.44</c:v>
                </c:pt>
                <c:pt idx="2">
                  <c:v>1.05</c:v>
                </c:pt>
                <c:pt idx="3">
                  <c:v>1.93</c:v>
                </c:pt>
                <c:pt idx="4">
                  <c:v>4.95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1282048"/>
        <c:axId val="111292416"/>
      </c:lineChart>
      <c:catAx>
        <c:axId val="11128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292416"/>
        <c:crosses val="autoZero"/>
        <c:auto val="1"/>
        <c:lblAlgn val="ctr"/>
        <c:lblOffset val="100"/>
        <c:tickLblSkip val="1"/>
        <c:tickMarkSkip val="1"/>
        <c:noMultiLvlLbl val="0"/>
      </c:catAx>
      <c:valAx>
        <c:axId val="111292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8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0.02</c:v>
                </c:pt>
                <c:pt idx="4">
                  <c:v>#N/A</c:v>
                </c:pt>
                <c:pt idx="5">
                  <c:v>0.01</c:v>
                </c:pt>
                <c:pt idx="6">
                  <c:v>#N/A</c:v>
                </c:pt>
                <c:pt idx="7">
                  <c:v>0.06</c:v>
                </c:pt>
                <c:pt idx="8">
                  <c:v>#N/A</c:v>
                </c:pt>
                <c:pt idx="9">
                  <c:v>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1.33</c:v>
                </c:pt>
                <c:pt idx="2">
                  <c:v>#N/A</c:v>
                </c:pt>
                <c:pt idx="3">
                  <c:v>1.41</c:v>
                </c:pt>
                <c:pt idx="4">
                  <c:v>#N/A</c:v>
                </c:pt>
                <c:pt idx="5">
                  <c:v>1.45</c:v>
                </c:pt>
                <c:pt idx="6">
                  <c:v>#N/A</c:v>
                </c:pt>
                <c:pt idx="7">
                  <c:v>1.94</c:v>
                </c:pt>
                <c:pt idx="8">
                  <c:v>#N/A</c:v>
                </c:pt>
                <c:pt idx="9">
                  <c:v>1.83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2.68</c:v>
                </c:pt>
                <c:pt idx="2">
                  <c:v>#N/A</c:v>
                </c:pt>
                <c:pt idx="3">
                  <c:v>2.9</c:v>
                </c:pt>
                <c:pt idx="4">
                  <c:v>#N/A</c:v>
                </c:pt>
                <c:pt idx="5">
                  <c:v>6.19</c:v>
                </c:pt>
                <c:pt idx="6">
                  <c:v>#N/A</c:v>
                </c:pt>
                <c:pt idx="7">
                  <c:v>4.58</c:v>
                </c:pt>
                <c:pt idx="8">
                  <c:v>#N/A</c:v>
                </c:pt>
                <c:pt idx="9">
                  <c:v>6.31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3.59</c:v>
                </c:pt>
                <c:pt idx="2">
                  <c:v>#N/A</c:v>
                </c:pt>
                <c:pt idx="3">
                  <c:v>7.17</c:v>
                </c:pt>
                <c:pt idx="4">
                  <c:v>#N/A</c:v>
                </c:pt>
                <c:pt idx="5">
                  <c:v>4.16</c:v>
                </c:pt>
                <c:pt idx="6">
                  <c:v>#N/A</c:v>
                </c:pt>
                <c:pt idx="7">
                  <c:v>3.74</c:v>
                </c:pt>
                <c:pt idx="8">
                  <c:v>#N/A</c:v>
                </c:pt>
                <c:pt idx="9">
                  <c:v>6.68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24.13</c:v>
                </c:pt>
                <c:pt idx="2">
                  <c:v>#N/A</c:v>
                </c:pt>
                <c:pt idx="3">
                  <c:v>25.57</c:v>
                </c:pt>
                <c:pt idx="4">
                  <c:v>#N/A</c:v>
                </c:pt>
                <c:pt idx="5">
                  <c:v>24.84</c:v>
                </c:pt>
                <c:pt idx="6">
                  <c:v>#N/A</c:v>
                </c:pt>
                <c:pt idx="7">
                  <c:v>26.81</c:v>
                </c:pt>
                <c:pt idx="8">
                  <c:v>#N/A</c:v>
                </c:pt>
                <c:pt idx="9">
                  <c:v>28.57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679936"/>
        <c:axId val="134689920"/>
      </c:barChart>
      <c:catAx>
        <c:axId val="13467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689920"/>
        <c:crosses val="autoZero"/>
        <c:auto val="1"/>
        <c:lblAlgn val="ctr"/>
        <c:lblOffset val="100"/>
        <c:tickLblSkip val="1"/>
        <c:tickMarkSkip val="1"/>
        <c:noMultiLvlLbl val="0"/>
      </c:catAx>
      <c:valAx>
        <c:axId val="134689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79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443</c:v>
                </c:pt>
                <c:pt idx="5">
                  <c:v>444</c:v>
                </c:pt>
                <c:pt idx="8">
                  <c:v>462</c:v>
                </c:pt>
                <c:pt idx="11">
                  <c:v>459</c:v>
                </c:pt>
                <c:pt idx="14">
                  <c:v>469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112</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60</c:v>
                </c:pt>
                <c:pt idx="3">
                  <c:v>41</c:v>
                </c:pt>
                <c:pt idx="6">
                  <c:v>21</c:v>
                </c:pt>
                <c:pt idx="9">
                  <c:v>33</c:v>
                </c:pt>
                <c:pt idx="12">
                  <c:v>36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c:v>
                </c:pt>
                <c:pt idx="3">
                  <c:v>25</c:v>
                </c:pt>
                <c:pt idx="6">
                  <c:v>26</c:v>
                </c:pt>
                <c:pt idx="9">
                  <c:v>22</c:v>
                </c:pt>
                <c:pt idx="12">
                  <c:v>22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406</c:v>
                </c:pt>
                <c:pt idx="3">
                  <c:v>399</c:v>
                </c:pt>
                <c:pt idx="6">
                  <c:v>404</c:v>
                </c:pt>
                <c:pt idx="9">
                  <c:v>360</c:v>
                </c:pt>
                <c:pt idx="12">
                  <c:v>353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2435072"/>
        <c:axId val="122436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48</c:v>
                </c:pt>
                <c:pt idx="2">
                  <c:v>#N/A</c:v>
                </c:pt>
                <c:pt idx="3">
                  <c:v>#N/A</c:v>
                </c:pt>
                <c:pt idx="4">
                  <c:v>21</c:v>
                </c:pt>
                <c:pt idx="5">
                  <c:v>#N/A</c:v>
                </c:pt>
                <c:pt idx="6">
                  <c:v>#N/A</c:v>
                </c:pt>
                <c:pt idx="7">
                  <c:v>101</c:v>
                </c:pt>
                <c:pt idx="8">
                  <c:v>#N/A</c:v>
                </c:pt>
                <c:pt idx="9">
                  <c:v>#N/A</c:v>
                </c:pt>
                <c:pt idx="10">
                  <c:v>-44</c:v>
                </c:pt>
                <c:pt idx="11">
                  <c:v>#N/A</c:v>
                </c:pt>
                <c:pt idx="12">
                  <c:v>#N/A</c:v>
                </c:pt>
                <c:pt idx="13">
                  <c:v>-58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2435072"/>
        <c:axId val="122436992"/>
      </c:lineChart>
      <c:catAx>
        <c:axId val="12243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436992"/>
        <c:crosses val="autoZero"/>
        <c:auto val="1"/>
        <c:lblAlgn val="ctr"/>
        <c:lblOffset val="100"/>
        <c:tickLblSkip val="1"/>
        <c:tickMarkSkip val="1"/>
        <c:noMultiLvlLbl val="0"/>
      </c:catAx>
      <c:valAx>
        <c:axId val="122436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3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4834</c:v>
                </c:pt>
                <c:pt idx="5">
                  <c:v>4732</c:v>
                </c:pt>
                <c:pt idx="8">
                  <c:v>4521</c:v>
                </c:pt>
                <c:pt idx="11">
                  <c:v>4557</c:v>
                </c:pt>
                <c:pt idx="14">
                  <c:v>4425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298</c:v>
                </c:pt>
                <c:pt idx="5">
                  <c:v>266</c:v>
                </c:pt>
                <c:pt idx="8">
                  <c:v>446</c:v>
                </c:pt>
                <c:pt idx="11">
                  <c:v>375</c:v>
                </c:pt>
                <c:pt idx="14">
                  <c:v>178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8668</c:v>
                </c:pt>
                <c:pt idx="5">
                  <c:v>9081</c:v>
                </c:pt>
                <c:pt idx="8">
                  <c:v>9609</c:v>
                </c:pt>
                <c:pt idx="11">
                  <c:v>10164</c:v>
                </c:pt>
                <c:pt idx="14">
                  <c:v>10536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955</c:v>
                </c:pt>
                <c:pt idx="3">
                  <c:v>705</c:v>
                </c:pt>
                <c:pt idx="6">
                  <c:v>441</c:v>
                </c:pt>
                <c:pt idx="9">
                  <c:v>307</c:v>
                </c:pt>
                <c:pt idx="12">
                  <c:v>250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440</c:v>
                </c:pt>
                <c:pt idx="3">
                  <c:v>385</c:v>
                </c:pt>
                <c:pt idx="6">
                  <c:v>238</c:v>
                </c:pt>
                <c:pt idx="9">
                  <c:v>375</c:v>
                </c:pt>
                <c:pt idx="12">
                  <c:v>337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459</c:v>
                </c:pt>
                <c:pt idx="3">
                  <c:v>474</c:v>
                </c:pt>
                <c:pt idx="6">
                  <c:v>487</c:v>
                </c:pt>
                <c:pt idx="9">
                  <c:v>457</c:v>
                </c:pt>
                <c:pt idx="12">
                  <c:v>424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253</c:v>
                </c:pt>
                <c:pt idx="3">
                  <c:v>253</c:v>
                </c:pt>
                <c:pt idx="6">
                  <c:v>253</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3679</c:v>
                </c:pt>
                <c:pt idx="3">
                  <c:v>3393</c:v>
                </c:pt>
                <c:pt idx="6">
                  <c:v>3055</c:v>
                </c:pt>
                <c:pt idx="9">
                  <c:v>2812</c:v>
                </c:pt>
                <c:pt idx="12">
                  <c:v>2514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2521856"/>
        <c:axId val="122540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2521856"/>
        <c:axId val="122540416"/>
      </c:lineChart>
      <c:catAx>
        <c:axId val="12252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540416"/>
        <c:crosses val="autoZero"/>
        <c:auto val="1"/>
        <c:lblAlgn val="ctr"/>
        <c:lblOffset val="100"/>
        <c:tickLblSkip val="1"/>
        <c:tickMarkSkip val="1"/>
        <c:noMultiLvlLbl val="0"/>
      </c:catAx>
      <c:valAx>
        <c:axId val="122540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2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公会計指標分析・財政指標組合せ分析表_20181023ボツ!$G$51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公会計指標分析・財政指標組合せ分析表_20181023ボツ!$K$50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公会計指標分析・財政指標組合せ分析表_20181023ボツ!$L$50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公会計指標分析・財政指標組合せ分析表_20181023ボツ!$M$50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公会計指標分析・財政指標組合せ分析表_20181023ボツ!$N$50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公会計指標分析・財政指標組合せ分析表_20181023ボツ!$O$50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公会計指標分析・財政指標組合せ分析表_20181023ボツ!$K$53:$O$53</c:f>
              <c:numCache>
                <c:formatCode>#,##0.0;"▲ "#,##0.0</c:formatCode>
                <c:ptCount val="5"/>
              </c:numCache>
            </c:numRef>
          </c:xVal>
          <c:yVal>
            <c:numRef>
              <c:f>公会計指標分析・財政指標組合せ分析表_20181023ボツ!$K$51:$O$51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公会計指標分析・財政指標組合せ分析表_20181023ボツ!$G$55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公会計指標分析・財政指標組合せ分析表_20181023ボツ!$K$50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公会計指標分析・財政指標組合せ分析表_20181023ボツ!$L$50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公会計指標分析・財政指標組合せ分析表_20181023ボツ!$M$50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公会計指標分析・財政指標組合せ分析表_20181023ボツ!$N$50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公会計指標分析・財政指標組合せ分析表_20181023ボツ!$O$50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公会計指標分析・財政指標組合せ分析表_20181023ボツ!$K$57:$O$57</c:f>
              <c:numCache>
                <c:formatCode>#,##0.0;"▲ "#,##0.0</c:formatCode>
                <c:ptCount val="5"/>
              </c:numCache>
            </c:numRef>
          </c:xVal>
          <c:yVal>
            <c:numRef>
              <c:f>公会計指標分析・財政指標組合せ分析表_20181023ボツ!$K$55:$O$55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5117440"/>
        <c:axId val="135123712"/>
      </c:scatterChart>
      <c:valAx>
        <c:axId val="1351174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123712"/>
        <c:crosses val="autoZero"/>
        <c:crossBetween val="midCat"/>
      </c:valAx>
      <c:valAx>
        <c:axId val="1351237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117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公会計指標分析・財政指標組合せ分析表_20181023ボツ!$G$73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公会計指標分析・財政指標組合せ分析表_20181023ボツ!$K$72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公会計指標分析・財政指標組合せ分析表_20181023ボツ!$L$72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公会計指標分析・財政指標組合せ分析表_20181023ボツ!$M$72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公会計指標分析・財政指標組合せ分析表_20181023ボツ!$N$72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公会計指標分析・財政指標組合せ分析表_20181023ボツ!$O$72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公会計指標分析・財政指標組合せ分析表_20181023ボツ!$K$75:$O$75</c:f>
              <c:numCache>
                <c:formatCode>#,##0.0;"▲ "#,##0.0</c:formatCode>
                <c:ptCount val="5"/>
                <c:pt idx="0">
                  <c:v>2.2999999999999998</c:v>
                </c:pt>
                <c:pt idx="1">
                  <c:v>1.3</c:v>
                </c:pt>
                <c:pt idx="2">
                  <c:v>1.5</c:v>
                </c:pt>
                <c:pt idx="3">
                  <c:v>0.7</c:v>
                </c:pt>
                <c:pt idx="4">
                  <c:v>0</c:v>
                </c:pt>
              </c:numCache>
            </c:numRef>
          </c:xVal>
          <c:yVal>
            <c:numRef>
              <c:f>公会計指標分析・財政指標組合せ分析表_20181023ボツ!$K$73:$O$73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公会計指標分析・財政指標組合せ分析表_20181023ボツ!$G$77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公会計指標分析・財政指標組合せ分析表_20181023ボツ!$K$72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公会計指標分析・財政指標組合せ分析表_20181023ボツ!$L$72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公会計指標分析・財政指標組合せ分析表_20181023ボツ!$M$72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公会計指標分析・財政指標組合せ分析表_20181023ボツ!$N$72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公会計指標分析・財政指標組合せ分析表_20181023ボツ!$O$72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公会計指標分析・財政指標組合せ分析表_20181023ボツ!$K$79:$O$79</c:f>
              <c:numCache>
                <c:formatCode>#,##0.0;"▲ "#,##0.0</c:formatCode>
                <c:ptCount val="5"/>
                <c:pt idx="0">
                  <c:v>10.9</c:v>
                </c:pt>
                <c:pt idx="1">
                  <c:v>10.1</c:v>
                </c:pt>
                <c:pt idx="2">
                  <c:v>9.1</c:v>
                </c:pt>
                <c:pt idx="3">
                  <c:v>8.9</c:v>
                </c:pt>
                <c:pt idx="4">
                  <c:v>7.9</c:v>
                </c:pt>
              </c:numCache>
            </c:numRef>
          </c:xVal>
          <c:yVal>
            <c:numRef>
              <c:f>公会計指標分析・財政指標組合せ分析表_20181023ボツ!$K$77:$O$77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5834240"/>
        <c:axId val="135844608"/>
      </c:scatterChart>
      <c:valAx>
        <c:axId val="135834240"/>
        <c:scaling>
          <c:orientation val="minMax"/>
          <c:max val="11.2"/>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844608"/>
        <c:crosses val="autoZero"/>
        <c:crossBetween val="midCat"/>
      </c:valAx>
      <c:valAx>
        <c:axId val="135844608"/>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834240"/>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4816128"/>
        <c:axId val="134818048"/>
      </c:scatterChart>
      <c:valAx>
        <c:axId val="1348161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818048"/>
        <c:crosses val="autoZero"/>
        <c:crossBetween val="midCat"/>
      </c:valAx>
      <c:valAx>
        <c:axId val="1348180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816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2.2999999999999998</c:v>
                </c:pt>
                <c:pt idx="1">
                  <c:v>1.3</c:v>
                </c:pt>
                <c:pt idx="2">
                  <c:v>1.5</c:v>
                </c:pt>
                <c:pt idx="3">
                  <c:v>0.7</c:v>
                </c:pt>
                <c:pt idx="4">
                  <c:v>0</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6589312"/>
        <c:axId val="136591232"/>
      </c:scatterChart>
      <c:valAx>
        <c:axId val="136589312"/>
        <c:scaling>
          <c:orientation val="minMax"/>
          <c:max val="11.2"/>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91232"/>
        <c:crosses val="autoZero"/>
        <c:crossBetween val="midCat"/>
      </c:valAx>
      <c:valAx>
        <c:axId val="136591232"/>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589312"/>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年度において償還が完了した債務が多く元利償還金が減少、また、可能な限り新規発行を抑制していることから実質公債費率の分子は減少している。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前年度同様に、充当可能財源等が将来負担額を上回っている。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地方債については、新規発行の抑制を行っているため、現在高は減少傾向にある。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引き続き新規事業に係る地方債発行の抑制及び繰上償還等の検討を行う等、良好な財政運営に努める。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沖縄県嘉手納町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13,722
13,639
15.12
9,563,791
9,114,870
273,632
4,093,954
2,513,665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1" name="テキスト ボックス 30"/>
        <xdr:cNvSpPr txBox="1"/>
      </xdr:nvSpPr>
      <xdr:spPr>
        <a:xfrm>
          <a:off x="419100" y="2143125"/>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6" name="正方形/長方形 55"/>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8" name="テキスト ボックス 57"/>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沖縄県嘉手納町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13,722
13,639
15.12
9,563,791
9,114,870
273,632
4,093,954
2,513,665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沖縄県嘉手納町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13,722
13,639
15.12
9,563,791
9,114,870
273,632
4,093,954
2,513,665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沖縄県嘉手納町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13,722
13,639
15.12
9,563,791
9,114,870
273,632
4,093,954
2,513,665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沖縄県嘉手納町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13,722
13,639
15.12
9,563,791
9,114,870
273,632
4,093,954
2,513,665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沖縄県嘉手納町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13,722
13,639
15.12
9,563,791
9,114,870
273,632
4,093,954
2,513,665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沖縄県嘉手納町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13,722
13,639
15.12
9,563,791
9,114,870
273,632
4,093,954
2,513,665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年度は対前年度</a:t>
          </a:r>
          <a:r>
            <a:rPr kumimoji="1" lang="en-US" altLang="ja-JP" sz="1300">
              <a:solidFill>
                <a:sysClr val="windowText" lastClr="000000"/>
              </a:solidFill>
              <a:latin typeface="ＭＳ Ｐゴシック"/>
            </a:rPr>
            <a:t>0.02</a:t>
          </a:r>
          <a:r>
            <a:rPr kumimoji="1" lang="ja-JP" altLang="en-US" sz="1300">
              <a:solidFill>
                <a:sysClr val="windowText" lastClr="000000"/>
              </a:solidFill>
              <a:latin typeface="ＭＳ Ｐゴシック"/>
            </a:rPr>
            <a:t>ポイント増の</a:t>
          </a:r>
          <a:r>
            <a:rPr kumimoji="1" lang="en-US" altLang="ja-JP" sz="1300">
              <a:solidFill>
                <a:sysClr val="windowText" lastClr="000000"/>
              </a:solidFill>
              <a:latin typeface="ＭＳ Ｐゴシック"/>
            </a:rPr>
            <a:t>0.59</a:t>
          </a:r>
          <a:r>
            <a:rPr kumimoji="1" lang="ja-JP" altLang="en-US" sz="1300">
              <a:solidFill>
                <a:sysClr val="windowText" lastClr="000000"/>
              </a:solidFill>
              <a:latin typeface="ＭＳ Ｐゴシック"/>
            </a:rPr>
            <a:t>となっており、沖縄県平均を</a:t>
          </a:r>
          <a:r>
            <a:rPr kumimoji="1" lang="en-US" altLang="ja-JP" sz="1300">
              <a:solidFill>
                <a:sysClr val="windowText" lastClr="000000"/>
              </a:solidFill>
              <a:latin typeface="ＭＳ Ｐゴシック"/>
            </a:rPr>
            <a:t>0.23</a:t>
          </a:r>
          <a:r>
            <a:rPr kumimoji="1" lang="ja-JP" altLang="en-US" sz="1300">
              <a:solidFill>
                <a:sysClr val="windowText" lastClr="000000"/>
              </a:solidFill>
              <a:latin typeface="ＭＳ Ｐゴシック"/>
            </a:rPr>
            <a:t>ポイント上回っている。</a:t>
          </a:r>
        </a:p>
        <a:p>
          <a:r>
            <a:rPr kumimoji="1" lang="ja-JP" altLang="en-US" sz="1300">
              <a:solidFill>
                <a:sysClr val="windowText" lastClr="000000"/>
              </a:solidFill>
              <a:latin typeface="ＭＳ Ｐゴシック"/>
            </a:rPr>
            <a:t>今後も財政力強化を図るため、自主財源の確保に向けて課税客体の把握、徴収率の向上に努める。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139398</xdr:rowOff>
    </xdr:from>
    <xdr:to>
      <xdr:col>7</xdr:col>
      <xdr:colOff>152400</xdr:colOff>
      <xdr:row>41</xdr:row>
      <xdr:rowOff>162378</xdr:rowOff>
    </xdr:to>
    <xdr:cxnSp macro="">
      <xdr:nvCxnSpPr>
        <xdr:cNvPr id="69" name="直線コネクタ 68"/>
        <xdr:cNvCxnSpPr/>
      </xdr:nvCxnSpPr>
      <xdr:spPr>
        <a:xfrm flipV="1">
          <a:off x="4114800" y="716884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42</xdr:row>
      <xdr:rowOff>13909</xdr:rowOff>
    </xdr:to>
    <xdr:cxnSp macro="">
      <xdr:nvCxnSpPr>
        <xdr:cNvPr id="72" name="直線コネクタ 71"/>
        <xdr:cNvCxnSpPr/>
      </xdr:nvCxnSpPr>
      <xdr:spPr>
        <a:xfrm flipV="1">
          <a:off x="3225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13909</xdr:rowOff>
    </xdr:from>
    <xdr:to>
      <xdr:col>4</xdr:col>
      <xdr:colOff>482600</xdr:colOff>
      <xdr:row>42</xdr:row>
      <xdr:rowOff>48381</xdr:rowOff>
    </xdr:to>
    <xdr:cxnSp macro="">
      <xdr:nvCxnSpPr>
        <xdr:cNvPr id="75" name="直線コネクタ 74"/>
        <xdr:cNvCxnSpPr/>
      </xdr:nvCxnSpPr>
      <xdr:spPr>
        <a:xfrm flipV="1">
          <a:off x="2336800" y="72148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48381</xdr:rowOff>
    </xdr:from>
    <xdr:to>
      <xdr:col>3</xdr:col>
      <xdr:colOff>279400</xdr:colOff>
      <xdr:row>42</xdr:row>
      <xdr:rowOff>71362</xdr:rowOff>
    </xdr:to>
    <xdr:cxnSp macro="">
      <xdr:nvCxnSpPr>
        <xdr:cNvPr id="78" name="直線コネクタ 77"/>
        <xdr:cNvCxnSpPr/>
      </xdr:nvCxnSpPr>
      <xdr:spPr>
        <a:xfrm flipV="1">
          <a:off x="1447800" y="72492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2" name="テキスト ボックス 81"/>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88598</xdr:rowOff>
    </xdr:from>
    <xdr:to>
      <xdr:col>7</xdr:col>
      <xdr:colOff>203200</xdr:colOff>
      <xdr:row>42</xdr:row>
      <xdr:rowOff>18748</xdr:rowOff>
    </xdr:to>
    <xdr:sp macro="" textlink="">
      <xdr:nvSpPr>
        <xdr:cNvPr id="88" name="円/楕円 87"/>
        <xdr:cNvSpPr/>
      </xdr:nvSpPr>
      <xdr:spPr>
        <a:xfrm>
          <a:off x="4902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105125</xdr:rowOff>
    </xdr:from>
    <xdr:ext cx="762000" cy="259045"/>
    <xdr:sp macro="" textlink="">
      <xdr:nvSpPr>
        <xdr:cNvPr id="89" name="財政力該当値テキスト"/>
        <xdr:cNvSpPr txBox="1"/>
      </xdr:nvSpPr>
      <xdr:spPr>
        <a:xfrm>
          <a:off x="50419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111578</xdr:rowOff>
    </xdr:from>
    <xdr:to>
      <xdr:col>6</xdr:col>
      <xdr:colOff>50800</xdr:colOff>
      <xdr:row>42</xdr:row>
      <xdr:rowOff>41728</xdr:rowOff>
    </xdr:to>
    <xdr:sp macro="" textlink="">
      <xdr:nvSpPr>
        <xdr:cNvPr id="90" name="円/楕円 89"/>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91" name="テキスト ボックス 90"/>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134559</xdr:rowOff>
    </xdr:from>
    <xdr:to>
      <xdr:col>4</xdr:col>
      <xdr:colOff>533400</xdr:colOff>
      <xdr:row>42</xdr:row>
      <xdr:rowOff>64709</xdr:rowOff>
    </xdr:to>
    <xdr:sp macro="" textlink="">
      <xdr:nvSpPr>
        <xdr:cNvPr id="92" name="円/楕円 91"/>
        <xdr:cNvSpPr/>
      </xdr:nvSpPr>
      <xdr:spPr>
        <a:xfrm>
          <a:off x="3175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74886</xdr:rowOff>
    </xdr:from>
    <xdr:ext cx="762000" cy="259045"/>
    <xdr:sp macro="" textlink="">
      <xdr:nvSpPr>
        <xdr:cNvPr id="93" name="テキスト ボックス 92"/>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169031</xdr:rowOff>
    </xdr:from>
    <xdr:to>
      <xdr:col>3</xdr:col>
      <xdr:colOff>330200</xdr:colOff>
      <xdr:row>42</xdr:row>
      <xdr:rowOff>99181</xdr:rowOff>
    </xdr:to>
    <xdr:sp macro="" textlink="">
      <xdr:nvSpPr>
        <xdr:cNvPr id="94" name="円/楕円 93"/>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95" name="テキスト ボックス 94"/>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20562</xdr:rowOff>
    </xdr:from>
    <xdr:to>
      <xdr:col>2</xdr:col>
      <xdr:colOff>127000</xdr:colOff>
      <xdr:row>42</xdr:row>
      <xdr:rowOff>122162</xdr:rowOff>
    </xdr:to>
    <xdr:sp macro="" textlink="">
      <xdr:nvSpPr>
        <xdr:cNvPr id="96" name="円/楕円 95"/>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132339</xdr:rowOff>
    </xdr:from>
    <xdr:ext cx="762000" cy="259045"/>
    <xdr:sp macro="" textlink="">
      <xdr:nvSpPr>
        <xdr:cNvPr id="97" name="テキスト ボックス 96"/>
        <xdr:cNvSpPr txBox="1"/>
      </xdr:nvSpPr>
      <xdr:spPr>
        <a:xfrm>
          <a:off x="1066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歳入においては、地方税収入、国有提供施設等所在市町村助成交付金の増額があった。歳出においては、人件費や公債費が減少した一方で、物件費や補助費等の経費が増となったため、</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ポイント増となっている</a:t>
          </a:r>
          <a:r>
            <a:rPr kumimoji="1" lang="ja-JP" altLang="en-US" sz="1300">
              <a:solidFill>
                <a:sysClr val="windowText" lastClr="000000"/>
              </a:solidFill>
              <a:latin typeface="ＭＳ Ｐゴシック"/>
            </a:rPr>
            <a:t>。</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沖縄県平均と比べると</a:t>
          </a:r>
          <a:r>
            <a:rPr kumimoji="1" lang="en-US" altLang="ja-JP" sz="1300">
              <a:solidFill>
                <a:sysClr val="windowText" lastClr="000000"/>
              </a:solidFill>
              <a:latin typeface="ＭＳ Ｐゴシック"/>
            </a:rPr>
            <a:t>14.4</a:t>
          </a:r>
          <a:r>
            <a:rPr kumimoji="1" lang="ja-JP" altLang="en-US" sz="1300">
              <a:solidFill>
                <a:sysClr val="windowText" lastClr="000000"/>
              </a:solidFill>
              <a:latin typeface="ＭＳ Ｐゴシック"/>
            </a:rPr>
            <a:t>ポイント、類似団体内平均と比べると</a:t>
          </a:r>
          <a:r>
            <a:rPr kumimoji="1" lang="en-US" altLang="ja-JP" sz="1300">
              <a:solidFill>
                <a:sysClr val="windowText" lastClr="000000"/>
              </a:solidFill>
              <a:latin typeface="ＭＳ Ｐゴシック"/>
            </a:rPr>
            <a:t>15.2</a:t>
          </a:r>
          <a:r>
            <a:rPr kumimoji="1" lang="ja-JP" altLang="en-US" sz="1300">
              <a:solidFill>
                <a:sysClr val="windowText" lastClr="000000"/>
              </a:solidFill>
              <a:latin typeface="ＭＳ Ｐゴシック"/>
            </a:rPr>
            <a:t>ポイントそれぞれ下回っている。</a:t>
          </a:r>
          <a:endParaRPr kumimoji="1" lang="en-US" altLang="ja-JP" sz="13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23114</xdr:rowOff>
    </xdr:from>
    <xdr:to>
      <xdr:col>7</xdr:col>
      <xdr:colOff>152400</xdr:colOff>
      <xdr:row>59</xdr:row>
      <xdr:rowOff>66548</xdr:rowOff>
    </xdr:to>
    <xdr:cxnSp macro="">
      <xdr:nvCxnSpPr>
        <xdr:cNvPr id="130" name="直線コネクタ 129"/>
        <xdr:cNvCxnSpPr/>
      </xdr:nvCxnSpPr>
      <xdr:spPr>
        <a:xfrm>
          <a:off x="4114800" y="1013866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1"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23114</xdr:rowOff>
    </xdr:from>
    <xdr:to>
      <xdr:col>6</xdr:col>
      <xdr:colOff>0</xdr:colOff>
      <xdr:row>59</xdr:row>
      <xdr:rowOff>138938</xdr:rowOff>
    </xdr:to>
    <xdr:cxnSp macro="">
      <xdr:nvCxnSpPr>
        <xdr:cNvPr id="133" name="直線コネクタ 132"/>
        <xdr:cNvCxnSpPr/>
      </xdr:nvCxnSpPr>
      <xdr:spPr>
        <a:xfrm flipV="1">
          <a:off x="3225800" y="1013866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35" name="テキスト ボックス 134"/>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138938</xdr:rowOff>
    </xdr:from>
    <xdr:to>
      <xdr:col>4</xdr:col>
      <xdr:colOff>482600</xdr:colOff>
      <xdr:row>59</xdr:row>
      <xdr:rowOff>143764</xdr:rowOff>
    </xdr:to>
    <xdr:cxnSp macro="">
      <xdr:nvCxnSpPr>
        <xdr:cNvPr id="136" name="直線コネクタ 135"/>
        <xdr:cNvCxnSpPr/>
      </xdr:nvCxnSpPr>
      <xdr:spPr>
        <a:xfrm flipV="1">
          <a:off x="2336800" y="102544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8" name="テキスト ボックス 137"/>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143764</xdr:rowOff>
    </xdr:from>
    <xdr:to>
      <xdr:col>3</xdr:col>
      <xdr:colOff>279400</xdr:colOff>
      <xdr:row>60</xdr:row>
      <xdr:rowOff>30226</xdr:rowOff>
    </xdr:to>
    <xdr:cxnSp macro="">
      <xdr:nvCxnSpPr>
        <xdr:cNvPr id="139" name="直線コネクタ 138"/>
        <xdr:cNvCxnSpPr/>
      </xdr:nvCxnSpPr>
      <xdr:spPr>
        <a:xfrm flipV="1">
          <a:off x="1447800" y="1025931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41" name="テキスト ボックス 140"/>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15748</xdr:rowOff>
    </xdr:from>
    <xdr:to>
      <xdr:col>7</xdr:col>
      <xdr:colOff>203200</xdr:colOff>
      <xdr:row>59</xdr:row>
      <xdr:rowOff>117348</xdr:rowOff>
    </xdr:to>
    <xdr:sp macro="" textlink="">
      <xdr:nvSpPr>
        <xdr:cNvPr id="149" name="円/楕円 148"/>
        <xdr:cNvSpPr/>
      </xdr:nvSpPr>
      <xdr:spPr>
        <a:xfrm>
          <a:off x="4902200" y="101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32275</xdr:rowOff>
    </xdr:from>
    <xdr:ext cx="762000" cy="259045"/>
    <xdr:sp macro="" textlink="">
      <xdr:nvSpPr>
        <xdr:cNvPr id="150" name="財政構造の弾力性該当値テキスト"/>
        <xdr:cNvSpPr txBox="1"/>
      </xdr:nvSpPr>
      <xdr:spPr>
        <a:xfrm>
          <a:off x="5041900" y="997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143764</xdr:rowOff>
    </xdr:from>
    <xdr:to>
      <xdr:col>6</xdr:col>
      <xdr:colOff>50800</xdr:colOff>
      <xdr:row>59</xdr:row>
      <xdr:rowOff>73914</xdr:rowOff>
    </xdr:to>
    <xdr:sp macro="" textlink="">
      <xdr:nvSpPr>
        <xdr:cNvPr id="151" name="円/楕円 150"/>
        <xdr:cNvSpPr/>
      </xdr:nvSpPr>
      <xdr:spPr>
        <a:xfrm>
          <a:off x="4064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84091</xdr:rowOff>
    </xdr:from>
    <xdr:ext cx="736600" cy="259045"/>
    <xdr:sp macro="" textlink="">
      <xdr:nvSpPr>
        <xdr:cNvPr id="152" name="テキスト ボックス 151"/>
        <xdr:cNvSpPr txBox="1"/>
      </xdr:nvSpPr>
      <xdr:spPr>
        <a:xfrm>
          <a:off x="3733800" y="985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88138</xdr:rowOff>
    </xdr:from>
    <xdr:to>
      <xdr:col>4</xdr:col>
      <xdr:colOff>533400</xdr:colOff>
      <xdr:row>60</xdr:row>
      <xdr:rowOff>18288</xdr:rowOff>
    </xdr:to>
    <xdr:sp macro="" textlink="">
      <xdr:nvSpPr>
        <xdr:cNvPr id="153" name="円/楕円 152"/>
        <xdr:cNvSpPr/>
      </xdr:nvSpPr>
      <xdr:spPr>
        <a:xfrm>
          <a:off x="3175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28465</xdr:rowOff>
    </xdr:from>
    <xdr:ext cx="762000" cy="259045"/>
    <xdr:sp macro="" textlink="">
      <xdr:nvSpPr>
        <xdr:cNvPr id="154" name="テキスト ボックス 153"/>
        <xdr:cNvSpPr txBox="1"/>
      </xdr:nvSpPr>
      <xdr:spPr>
        <a:xfrm>
          <a:off x="2844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92964</xdr:rowOff>
    </xdr:from>
    <xdr:to>
      <xdr:col>3</xdr:col>
      <xdr:colOff>330200</xdr:colOff>
      <xdr:row>60</xdr:row>
      <xdr:rowOff>23114</xdr:rowOff>
    </xdr:to>
    <xdr:sp macro="" textlink="">
      <xdr:nvSpPr>
        <xdr:cNvPr id="155" name="円/楕円 154"/>
        <xdr:cNvSpPr/>
      </xdr:nvSpPr>
      <xdr:spPr>
        <a:xfrm>
          <a:off x="2286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33291</xdr:rowOff>
    </xdr:from>
    <xdr:ext cx="762000" cy="259045"/>
    <xdr:sp macro="" textlink="">
      <xdr:nvSpPr>
        <xdr:cNvPr id="156" name="テキスト ボックス 155"/>
        <xdr:cNvSpPr txBox="1"/>
      </xdr:nvSpPr>
      <xdr:spPr>
        <a:xfrm>
          <a:off x="1955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150876</xdr:rowOff>
    </xdr:from>
    <xdr:to>
      <xdr:col>2</xdr:col>
      <xdr:colOff>127000</xdr:colOff>
      <xdr:row>60</xdr:row>
      <xdr:rowOff>81026</xdr:rowOff>
    </xdr:to>
    <xdr:sp macro="" textlink="">
      <xdr:nvSpPr>
        <xdr:cNvPr id="157" name="円/楕円 156"/>
        <xdr:cNvSpPr/>
      </xdr:nvSpPr>
      <xdr:spPr>
        <a:xfrm>
          <a:off x="1397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91203</xdr:rowOff>
    </xdr:from>
    <xdr:ext cx="762000" cy="259045"/>
    <xdr:sp macro="" textlink="">
      <xdr:nvSpPr>
        <xdr:cNvPr id="158" name="テキスト ボックス 157"/>
        <xdr:cNvSpPr txBox="1"/>
      </xdr:nvSpPr>
      <xdr:spPr>
        <a:xfrm>
          <a:off x="1066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[210,865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沖縄県平均及び類似団体平均と比較すると高い状況にあるが、前年と比較して物件費、人件費ともに減少しているため、人口１人当たり経費が</a:t>
          </a:r>
          <a:r>
            <a:rPr kumimoji="1" lang="en-US" altLang="ja-JP" sz="1300">
              <a:solidFill>
                <a:sysClr val="windowText" lastClr="000000"/>
              </a:solidFill>
              <a:latin typeface="ＭＳ Ｐゴシック"/>
            </a:rPr>
            <a:t>1,826</a:t>
          </a:r>
          <a:r>
            <a:rPr kumimoji="1" lang="ja-JP" altLang="en-US" sz="1300">
              <a:solidFill>
                <a:sysClr val="windowText" lastClr="000000"/>
              </a:solidFill>
              <a:latin typeface="ＭＳ Ｐゴシック"/>
            </a:rPr>
            <a:t>円の減となっている。</a:t>
          </a:r>
          <a:r>
            <a:rPr kumimoji="1" lang="en-US" altLang="ja-JP" sz="1300">
              <a:solidFill>
                <a:sysClr val="windowText" lastClr="000000"/>
              </a:solidFill>
              <a:latin typeface="ＭＳ Ｐゴシック"/>
            </a:rPr>
            <a:t/>
          </a:r>
          <a:br>
            <a:rPr kumimoji="1" lang="en-US" altLang="ja-JP" sz="1300">
              <a:solidFill>
                <a:sysClr val="windowText" lastClr="000000"/>
              </a:solidFill>
              <a:latin typeface="ＭＳ Ｐゴシック"/>
            </a:rPr>
          </a:br>
          <a:r>
            <a:rPr kumimoji="1" lang="ja-JP" altLang="en-US" sz="1300">
              <a:solidFill>
                <a:sysClr val="windowText" lastClr="000000"/>
              </a:solidFill>
              <a:latin typeface="ＭＳ Ｐゴシック"/>
            </a:rPr>
            <a:t>今後も人件費の抑制と事務事業のさらなる見直し等を行い、経費削減に取り組む。</a:t>
          </a:r>
        </a:p>
        <a:p>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14334</xdr:rowOff>
    </xdr:from>
    <xdr:to>
      <xdr:col>7</xdr:col>
      <xdr:colOff>152400</xdr:colOff>
      <xdr:row>84</xdr:row>
      <xdr:rowOff>23147</xdr:rowOff>
    </xdr:to>
    <xdr:cxnSp macro="">
      <xdr:nvCxnSpPr>
        <xdr:cNvPr id="191" name="直線コネクタ 190"/>
        <xdr:cNvCxnSpPr/>
      </xdr:nvCxnSpPr>
      <xdr:spPr>
        <a:xfrm flipV="1">
          <a:off x="4114800" y="14416134"/>
          <a:ext cx="838200" cy="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14870</xdr:rowOff>
    </xdr:from>
    <xdr:to>
      <xdr:col>6</xdr:col>
      <xdr:colOff>0</xdr:colOff>
      <xdr:row>84</xdr:row>
      <xdr:rowOff>23147</xdr:rowOff>
    </xdr:to>
    <xdr:cxnSp macro="">
      <xdr:nvCxnSpPr>
        <xdr:cNvPr id="194" name="直線コネクタ 193"/>
        <xdr:cNvCxnSpPr/>
      </xdr:nvCxnSpPr>
      <xdr:spPr>
        <a:xfrm>
          <a:off x="3225800" y="14416670"/>
          <a:ext cx="889000" cy="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28043</xdr:rowOff>
    </xdr:from>
    <xdr:ext cx="736600" cy="259045"/>
    <xdr:sp macro="" textlink="">
      <xdr:nvSpPr>
        <xdr:cNvPr id="196" name="テキスト ボックス 195"/>
        <xdr:cNvSpPr txBox="1"/>
      </xdr:nvSpPr>
      <xdr:spPr>
        <a:xfrm>
          <a:off x="3733800" y="1391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14870</xdr:rowOff>
    </xdr:from>
    <xdr:to>
      <xdr:col>4</xdr:col>
      <xdr:colOff>482600</xdr:colOff>
      <xdr:row>84</xdr:row>
      <xdr:rowOff>109576</xdr:rowOff>
    </xdr:to>
    <xdr:cxnSp macro="">
      <xdr:nvCxnSpPr>
        <xdr:cNvPr id="197" name="直線コネクタ 196"/>
        <xdr:cNvCxnSpPr/>
      </xdr:nvCxnSpPr>
      <xdr:spPr>
        <a:xfrm flipV="1">
          <a:off x="2336800" y="1441667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16392</xdr:rowOff>
    </xdr:from>
    <xdr:ext cx="762000" cy="259045"/>
    <xdr:sp macro="" textlink="">
      <xdr:nvSpPr>
        <xdr:cNvPr id="199" name="テキスト ボックス 198"/>
        <xdr:cNvSpPr txBox="1"/>
      </xdr:nvSpPr>
      <xdr:spPr>
        <a:xfrm>
          <a:off x="2844800" y="13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126786</xdr:rowOff>
    </xdr:from>
    <xdr:to>
      <xdr:col>3</xdr:col>
      <xdr:colOff>279400</xdr:colOff>
      <xdr:row>84</xdr:row>
      <xdr:rowOff>109576</xdr:rowOff>
    </xdr:to>
    <xdr:cxnSp macro="">
      <xdr:nvCxnSpPr>
        <xdr:cNvPr id="200" name="直線コネクタ 199"/>
        <xdr:cNvCxnSpPr/>
      </xdr:nvCxnSpPr>
      <xdr:spPr>
        <a:xfrm>
          <a:off x="1447800" y="14357136"/>
          <a:ext cx="889000" cy="15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151928</xdr:rowOff>
    </xdr:from>
    <xdr:ext cx="762000" cy="259045"/>
    <xdr:sp macro="" textlink="">
      <xdr:nvSpPr>
        <xdr:cNvPr id="202" name="テキスト ボックス 201"/>
        <xdr:cNvSpPr txBox="1"/>
      </xdr:nvSpPr>
      <xdr:spPr>
        <a:xfrm>
          <a:off x="1955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4" name="テキスト ボックス 203"/>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134984</xdr:rowOff>
    </xdr:from>
    <xdr:to>
      <xdr:col>7</xdr:col>
      <xdr:colOff>203200</xdr:colOff>
      <xdr:row>84</xdr:row>
      <xdr:rowOff>65134</xdr:rowOff>
    </xdr:to>
    <xdr:sp macro="" textlink="">
      <xdr:nvSpPr>
        <xdr:cNvPr id="210" name="円/楕円 209"/>
        <xdr:cNvSpPr/>
      </xdr:nvSpPr>
      <xdr:spPr>
        <a:xfrm>
          <a:off x="4902200" y="143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107061</xdr:rowOff>
    </xdr:from>
    <xdr:ext cx="762000" cy="259045"/>
    <xdr:sp macro="" textlink="">
      <xdr:nvSpPr>
        <xdr:cNvPr id="211" name="人件費・物件費等の状況該当値テキスト"/>
        <xdr:cNvSpPr txBox="1"/>
      </xdr:nvSpPr>
      <xdr:spPr>
        <a:xfrm>
          <a:off x="5041900" y="1433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210,865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143797</xdr:rowOff>
    </xdr:from>
    <xdr:to>
      <xdr:col>6</xdr:col>
      <xdr:colOff>50800</xdr:colOff>
      <xdr:row>84</xdr:row>
      <xdr:rowOff>73947</xdr:rowOff>
    </xdr:to>
    <xdr:sp macro="" textlink="">
      <xdr:nvSpPr>
        <xdr:cNvPr id="212" name="円/楕円 211"/>
        <xdr:cNvSpPr/>
      </xdr:nvSpPr>
      <xdr:spPr>
        <a:xfrm>
          <a:off x="4064000" y="1437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58724</xdr:rowOff>
    </xdr:from>
    <xdr:ext cx="736600" cy="259045"/>
    <xdr:sp macro="" textlink="">
      <xdr:nvSpPr>
        <xdr:cNvPr id="213" name="テキスト ボックス 212"/>
        <xdr:cNvSpPr txBox="1"/>
      </xdr:nvSpPr>
      <xdr:spPr>
        <a:xfrm>
          <a:off x="3733800" y="1446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212,691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135520</xdr:rowOff>
    </xdr:from>
    <xdr:to>
      <xdr:col>4</xdr:col>
      <xdr:colOff>533400</xdr:colOff>
      <xdr:row>84</xdr:row>
      <xdr:rowOff>65670</xdr:rowOff>
    </xdr:to>
    <xdr:sp macro="" textlink="">
      <xdr:nvSpPr>
        <xdr:cNvPr id="214" name="円/楕円 213"/>
        <xdr:cNvSpPr/>
      </xdr:nvSpPr>
      <xdr:spPr>
        <a:xfrm>
          <a:off x="3175000" y="1436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50447</xdr:rowOff>
    </xdr:from>
    <xdr:ext cx="762000" cy="259045"/>
    <xdr:sp macro="" textlink="">
      <xdr:nvSpPr>
        <xdr:cNvPr id="215" name="テキスト ボックス 214"/>
        <xdr:cNvSpPr txBox="1"/>
      </xdr:nvSpPr>
      <xdr:spPr>
        <a:xfrm>
          <a:off x="2844800" y="1445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210,976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58776</xdr:rowOff>
    </xdr:from>
    <xdr:to>
      <xdr:col>3</xdr:col>
      <xdr:colOff>330200</xdr:colOff>
      <xdr:row>84</xdr:row>
      <xdr:rowOff>160376</xdr:rowOff>
    </xdr:to>
    <xdr:sp macro="" textlink="">
      <xdr:nvSpPr>
        <xdr:cNvPr id="216" name="円/楕円 215"/>
        <xdr:cNvSpPr/>
      </xdr:nvSpPr>
      <xdr:spPr>
        <a:xfrm>
          <a:off x="2286000" y="1446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145153</xdr:rowOff>
    </xdr:from>
    <xdr:ext cx="762000" cy="259045"/>
    <xdr:sp macro="" textlink="">
      <xdr:nvSpPr>
        <xdr:cNvPr id="217" name="テキスト ボックス 216"/>
        <xdr:cNvSpPr txBox="1"/>
      </xdr:nvSpPr>
      <xdr:spPr>
        <a:xfrm>
          <a:off x="1955800" y="1454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230,600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75986</xdr:rowOff>
    </xdr:from>
    <xdr:to>
      <xdr:col>2</xdr:col>
      <xdr:colOff>127000</xdr:colOff>
      <xdr:row>84</xdr:row>
      <xdr:rowOff>6136</xdr:rowOff>
    </xdr:to>
    <xdr:sp macro="" textlink="">
      <xdr:nvSpPr>
        <xdr:cNvPr id="218" name="円/楕円 217"/>
        <xdr:cNvSpPr/>
      </xdr:nvSpPr>
      <xdr:spPr>
        <a:xfrm>
          <a:off x="1397000" y="1430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162363</xdr:rowOff>
    </xdr:from>
    <xdr:ext cx="762000" cy="259045"/>
    <xdr:sp macro="" textlink="">
      <xdr:nvSpPr>
        <xdr:cNvPr id="219" name="テキスト ボックス 218"/>
        <xdr:cNvSpPr txBox="1"/>
      </xdr:nvSpPr>
      <xdr:spPr>
        <a:xfrm>
          <a:off x="1066800" y="1439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198,640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対前年度比増減無しとなっているが、全国町村平均、類似団体平均と比較してそれぞれ</a:t>
          </a:r>
          <a:r>
            <a:rPr kumimoji="1" lang="en-US" altLang="ja-JP" sz="1300">
              <a:solidFill>
                <a:sysClr val="windowText" lastClr="000000"/>
              </a:solidFill>
              <a:latin typeface="ＭＳ Ｐゴシック"/>
            </a:rPr>
            <a:t>0.8</a:t>
          </a:r>
          <a:r>
            <a:rPr kumimoji="1" lang="ja-JP" altLang="en-US" sz="1300">
              <a:solidFill>
                <a:sysClr val="windowText" lastClr="000000"/>
              </a:solidFill>
              <a:latin typeface="ＭＳ Ｐゴシック"/>
            </a:rPr>
            <a:t>ポイント下回っている。今後も引き続き給与適正化に努める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80011</xdr:rowOff>
    </xdr:to>
    <xdr:cxnSp macro="">
      <xdr:nvCxnSpPr>
        <xdr:cNvPr id="253" name="直線コネクタ 252"/>
        <xdr:cNvCxnSpPr/>
      </xdr:nvCxnSpPr>
      <xdr:spPr>
        <a:xfrm>
          <a:off x="161798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65634</xdr:rowOff>
    </xdr:from>
    <xdr:ext cx="762000" cy="259045"/>
    <xdr:sp macro="" textlink="">
      <xdr:nvSpPr>
        <xdr:cNvPr id="254" name="給与水準   （国との比較）平均値テキスト"/>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85</xdr:row>
      <xdr:rowOff>104139</xdr:rowOff>
    </xdr:to>
    <xdr:cxnSp macro="">
      <xdr:nvCxnSpPr>
        <xdr:cNvPr id="256" name="直線コネクタ 255"/>
        <xdr:cNvCxnSpPr/>
      </xdr:nvCxnSpPr>
      <xdr:spPr>
        <a:xfrm flipV="1">
          <a:off x="15290800" y="146532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8" name="テキスト ボックス 257"/>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85</xdr:row>
      <xdr:rowOff>104139</xdr:rowOff>
    </xdr:to>
    <xdr:cxnSp macro="">
      <xdr:nvCxnSpPr>
        <xdr:cNvPr id="259" name="直線コネクタ 258"/>
        <xdr:cNvCxnSpPr/>
      </xdr:nvCxnSpPr>
      <xdr:spPr>
        <a:xfrm>
          <a:off x="14401800" y="146291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88</xdr:row>
      <xdr:rowOff>136737</xdr:rowOff>
    </xdr:to>
    <xdr:cxnSp macro="">
      <xdr:nvCxnSpPr>
        <xdr:cNvPr id="262" name="直線コネクタ 261"/>
        <xdr:cNvCxnSpPr/>
      </xdr:nvCxnSpPr>
      <xdr:spPr>
        <a:xfrm flipV="1">
          <a:off x="13512800" y="14629130"/>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100770</xdr:rowOff>
    </xdr:from>
    <xdr:ext cx="762000" cy="259045"/>
    <xdr:sp macro="" textlink="">
      <xdr:nvSpPr>
        <xdr:cNvPr id="264" name="テキスト ボックス 263"/>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2" name="円/楕円 271"/>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73"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4" name="円/楕円 273"/>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140988</xdr:rowOff>
    </xdr:from>
    <xdr:ext cx="736600" cy="259045"/>
    <xdr:sp macro="" textlink="">
      <xdr:nvSpPr>
        <xdr:cNvPr id="275" name="テキスト ボックス 274"/>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6" name="円/楕円 275"/>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77" name="テキスト ボックス 276"/>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5080</xdr:rowOff>
    </xdr:from>
    <xdr:to>
      <xdr:col>21</xdr:col>
      <xdr:colOff>50800</xdr:colOff>
      <xdr:row>85</xdr:row>
      <xdr:rowOff>106680</xdr:rowOff>
    </xdr:to>
    <xdr:sp macro="" textlink="">
      <xdr:nvSpPr>
        <xdr:cNvPr id="278" name="円/楕円 277"/>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91457</xdr:rowOff>
    </xdr:from>
    <xdr:ext cx="762000" cy="259045"/>
    <xdr:sp macro="" textlink="">
      <xdr:nvSpPr>
        <xdr:cNvPr id="279" name="テキスト ボックス 278"/>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85937</xdr:rowOff>
    </xdr:from>
    <xdr:to>
      <xdr:col>19</xdr:col>
      <xdr:colOff>533400</xdr:colOff>
      <xdr:row>89</xdr:row>
      <xdr:rowOff>16087</xdr:rowOff>
    </xdr:to>
    <xdr:sp macro="" textlink="">
      <xdr:nvSpPr>
        <xdr:cNvPr id="280" name="円/楕円 279"/>
        <xdr:cNvSpPr/>
      </xdr:nvSpPr>
      <xdr:spPr>
        <a:xfrm>
          <a:off x="13462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864</xdr:rowOff>
    </xdr:from>
    <xdr:ext cx="762000" cy="259045"/>
    <xdr:sp macro="" textlink="">
      <xdr:nvSpPr>
        <xdr:cNvPr id="281" name="テキスト ボックス 280"/>
        <xdr:cNvSpPr txBox="1"/>
      </xdr:nvSpPr>
      <xdr:spPr>
        <a:xfrm>
          <a:off x="13131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年度から職員数に動きは無く、沖縄県平均、類似団体内平均及び全国平均を上回っている状況にある。</a:t>
          </a:r>
        </a:p>
        <a:p>
          <a:r>
            <a:rPr kumimoji="1" lang="ja-JP" altLang="en-US" sz="1300">
              <a:solidFill>
                <a:sysClr val="windowText" lastClr="000000"/>
              </a:solidFill>
              <a:latin typeface="ＭＳ Ｐゴシック"/>
            </a:rPr>
            <a:t>本町の特殊事情を鑑み、今後も事務事業の見直しを行うとともに適正な定員管理に取り組む。</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128550</xdr:rowOff>
    </xdr:from>
    <xdr:to>
      <xdr:col>24</xdr:col>
      <xdr:colOff>558800</xdr:colOff>
      <xdr:row>61</xdr:row>
      <xdr:rowOff>133376</xdr:rowOff>
    </xdr:to>
    <xdr:cxnSp macro="">
      <xdr:nvCxnSpPr>
        <xdr:cNvPr id="313" name="直線コネクタ 312"/>
        <xdr:cNvCxnSpPr/>
      </xdr:nvCxnSpPr>
      <xdr:spPr>
        <a:xfrm>
          <a:off x="16179800" y="1058700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60494</xdr:rowOff>
    </xdr:from>
    <xdr:ext cx="762000" cy="259045"/>
    <xdr:sp macro="" textlink="">
      <xdr:nvSpPr>
        <xdr:cNvPr id="314" name="定員管理の状況平均値テキスト"/>
        <xdr:cNvSpPr txBox="1"/>
      </xdr:nvSpPr>
      <xdr:spPr>
        <a:xfrm>
          <a:off x="17106900" y="10347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128550</xdr:rowOff>
    </xdr:from>
    <xdr:to>
      <xdr:col>23</xdr:col>
      <xdr:colOff>406400</xdr:colOff>
      <xdr:row>61</xdr:row>
      <xdr:rowOff>129032</xdr:rowOff>
    </xdr:to>
    <xdr:cxnSp macro="">
      <xdr:nvCxnSpPr>
        <xdr:cNvPr id="316" name="直線コネクタ 315"/>
        <xdr:cNvCxnSpPr/>
      </xdr:nvCxnSpPr>
      <xdr:spPr>
        <a:xfrm flipV="1">
          <a:off x="15290800" y="10587000"/>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158640</xdr:rowOff>
    </xdr:from>
    <xdr:ext cx="736600" cy="259045"/>
    <xdr:sp macro="" textlink="">
      <xdr:nvSpPr>
        <xdr:cNvPr id="318" name="テキスト ボックス 317"/>
        <xdr:cNvSpPr txBox="1"/>
      </xdr:nvSpPr>
      <xdr:spPr>
        <a:xfrm>
          <a:off x="15798800" y="1027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129032</xdr:rowOff>
    </xdr:from>
    <xdr:to>
      <xdr:col>22</xdr:col>
      <xdr:colOff>203200</xdr:colOff>
      <xdr:row>61</xdr:row>
      <xdr:rowOff>138202</xdr:rowOff>
    </xdr:to>
    <xdr:cxnSp macro="">
      <xdr:nvCxnSpPr>
        <xdr:cNvPr id="319" name="直線コネクタ 318"/>
        <xdr:cNvCxnSpPr/>
      </xdr:nvCxnSpPr>
      <xdr:spPr>
        <a:xfrm flipV="1">
          <a:off x="14401800" y="10587482"/>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3115</xdr:rowOff>
    </xdr:from>
    <xdr:ext cx="762000" cy="259045"/>
    <xdr:sp macro="" textlink="">
      <xdr:nvSpPr>
        <xdr:cNvPr id="321" name="テキスト ボックス 320"/>
        <xdr:cNvSpPr txBox="1"/>
      </xdr:nvSpPr>
      <xdr:spPr>
        <a:xfrm>
          <a:off x="14909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138202</xdr:rowOff>
    </xdr:from>
    <xdr:to>
      <xdr:col>21</xdr:col>
      <xdr:colOff>0</xdr:colOff>
      <xdr:row>61</xdr:row>
      <xdr:rowOff>146406</xdr:rowOff>
    </xdr:to>
    <xdr:cxnSp macro="">
      <xdr:nvCxnSpPr>
        <xdr:cNvPr id="322" name="直線コネクタ 321"/>
        <xdr:cNvCxnSpPr/>
      </xdr:nvCxnSpPr>
      <xdr:spPr>
        <a:xfrm flipV="1">
          <a:off x="13512800" y="10596652"/>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169257</xdr:rowOff>
    </xdr:from>
    <xdr:ext cx="762000" cy="259045"/>
    <xdr:sp macro="" textlink="">
      <xdr:nvSpPr>
        <xdr:cNvPr id="324" name="テキスト ボックス 323"/>
        <xdr:cNvSpPr txBox="1"/>
      </xdr:nvSpPr>
      <xdr:spPr>
        <a:xfrm>
          <a:off x="14020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165879</xdr:rowOff>
    </xdr:from>
    <xdr:ext cx="762000" cy="259045"/>
    <xdr:sp macro="" textlink="">
      <xdr:nvSpPr>
        <xdr:cNvPr id="326" name="テキスト ボックス 325"/>
        <xdr:cNvSpPr txBox="1"/>
      </xdr:nvSpPr>
      <xdr:spPr>
        <a:xfrm>
          <a:off x="13131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82576</xdr:rowOff>
    </xdr:from>
    <xdr:to>
      <xdr:col>24</xdr:col>
      <xdr:colOff>609600</xdr:colOff>
      <xdr:row>62</xdr:row>
      <xdr:rowOff>12726</xdr:rowOff>
    </xdr:to>
    <xdr:sp macro="" textlink="">
      <xdr:nvSpPr>
        <xdr:cNvPr id="332" name="円/楕円 331"/>
        <xdr:cNvSpPr/>
      </xdr:nvSpPr>
      <xdr:spPr>
        <a:xfrm>
          <a:off x="16967200" y="105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54653</xdr:rowOff>
    </xdr:from>
    <xdr:ext cx="762000" cy="259045"/>
    <xdr:sp macro="" textlink="">
      <xdr:nvSpPr>
        <xdr:cNvPr id="333" name="定員管理の状況該当値テキスト"/>
        <xdr:cNvSpPr txBox="1"/>
      </xdr:nvSpPr>
      <xdr:spPr>
        <a:xfrm>
          <a:off x="17106900" y="10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77750</xdr:rowOff>
    </xdr:from>
    <xdr:to>
      <xdr:col>23</xdr:col>
      <xdr:colOff>457200</xdr:colOff>
      <xdr:row>62</xdr:row>
      <xdr:rowOff>7900</xdr:rowOff>
    </xdr:to>
    <xdr:sp macro="" textlink="">
      <xdr:nvSpPr>
        <xdr:cNvPr id="334" name="円/楕円 333"/>
        <xdr:cNvSpPr/>
      </xdr:nvSpPr>
      <xdr:spPr>
        <a:xfrm>
          <a:off x="16129000" y="105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164127</xdr:rowOff>
    </xdr:from>
    <xdr:ext cx="736600" cy="259045"/>
    <xdr:sp macro="" textlink="">
      <xdr:nvSpPr>
        <xdr:cNvPr id="335" name="テキスト ボックス 334"/>
        <xdr:cNvSpPr txBox="1"/>
      </xdr:nvSpPr>
      <xdr:spPr>
        <a:xfrm>
          <a:off x="15798800" y="1062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78232</xdr:rowOff>
    </xdr:from>
    <xdr:to>
      <xdr:col>22</xdr:col>
      <xdr:colOff>254000</xdr:colOff>
      <xdr:row>62</xdr:row>
      <xdr:rowOff>8382</xdr:rowOff>
    </xdr:to>
    <xdr:sp macro="" textlink="">
      <xdr:nvSpPr>
        <xdr:cNvPr id="336" name="円/楕円 335"/>
        <xdr:cNvSpPr/>
      </xdr:nvSpPr>
      <xdr:spPr>
        <a:xfrm>
          <a:off x="15240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164609</xdr:rowOff>
    </xdr:from>
    <xdr:ext cx="762000" cy="259045"/>
    <xdr:sp macro="" textlink="">
      <xdr:nvSpPr>
        <xdr:cNvPr id="337" name="テキスト ボックス 336"/>
        <xdr:cNvSpPr txBox="1"/>
      </xdr:nvSpPr>
      <xdr:spPr>
        <a:xfrm>
          <a:off x="14909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87402</xdr:rowOff>
    </xdr:from>
    <xdr:to>
      <xdr:col>21</xdr:col>
      <xdr:colOff>50800</xdr:colOff>
      <xdr:row>62</xdr:row>
      <xdr:rowOff>17552</xdr:rowOff>
    </xdr:to>
    <xdr:sp macro="" textlink="">
      <xdr:nvSpPr>
        <xdr:cNvPr id="338" name="円/楕円 337"/>
        <xdr:cNvSpPr/>
      </xdr:nvSpPr>
      <xdr:spPr>
        <a:xfrm>
          <a:off x="14351000" y="1054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2329</xdr:rowOff>
    </xdr:from>
    <xdr:ext cx="762000" cy="259045"/>
    <xdr:sp macro="" textlink="">
      <xdr:nvSpPr>
        <xdr:cNvPr id="339" name="テキスト ボックス 338"/>
        <xdr:cNvSpPr txBox="1"/>
      </xdr:nvSpPr>
      <xdr:spPr>
        <a:xfrm>
          <a:off x="14020800" y="1063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95606</xdr:rowOff>
    </xdr:from>
    <xdr:to>
      <xdr:col>19</xdr:col>
      <xdr:colOff>533400</xdr:colOff>
      <xdr:row>62</xdr:row>
      <xdr:rowOff>25756</xdr:rowOff>
    </xdr:to>
    <xdr:sp macro="" textlink="">
      <xdr:nvSpPr>
        <xdr:cNvPr id="340" name="円/楕円 339"/>
        <xdr:cNvSpPr/>
      </xdr:nvSpPr>
      <xdr:spPr>
        <a:xfrm>
          <a:off x="13462000" y="105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10533</xdr:rowOff>
    </xdr:from>
    <xdr:ext cx="762000" cy="259045"/>
    <xdr:sp macro="" textlink="">
      <xdr:nvSpPr>
        <xdr:cNvPr id="341" name="テキスト ボックス 340"/>
        <xdr:cNvSpPr txBox="1"/>
      </xdr:nvSpPr>
      <xdr:spPr>
        <a:xfrm>
          <a:off x="13131800" y="1064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年度において償還が完了した起債が多く、また平成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年度も新規発行の抑制を図ったため、類似団体平均及び沖縄県平均値を大きく下回っており、公債費率は対前年度比</a:t>
          </a:r>
          <a:r>
            <a:rPr kumimoji="1" lang="en-US" altLang="ja-JP" sz="1300">
              <a:solidFill>
                <a:sysClr val="windowText" lastClr="000000"/>
              </a:solidFill>
              <a:latin typeface="ＭＳ Ｐゴシック"/>
            </a:rPr>
            <a:t>0.7</a:t>
          </a:r>
          <a:r>
            <a:rPr kumimoji="1" lang="ja-JP" altLang="en-US" sz="1300">
              <a:solidFill>
                <a:sysClr val="windowText" lastClr="000000"/>
              </a:solidFill>
              <a:latin typeface="ＭＳ Ｐゴシック"/>
            </a:rPr>
            <a:t>ポイント減の</a:t>
          </a:r>
          <a:r>
            <a:rPr kumimoji="1" lang="en-US" altLang="ja-JP" sz="1300">
              <a:solidFill>
                <a:sysClr val="windowText" lastClr="000000"/>
              </a:solidFill>
              <a:latin typeface="ＭＳ Ｐゴシック"/>
            </a:rPr>
            <a:t>0.0</a:t>
          </a:r>
          <a:r>
            <a:rPr kumimoji="1" lang="ja-JP" altLang="en-US" sz="1300">
              <a:solidFill>
                <a:sysClr val="windowText" lastClr="000000"/>
              </a:solidFill>
              <a:latin typeface="ＭＳ Ｐゴシック"/>
            </a:rPr>
            <a:t>％となっている。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88900</xdr:rowOff>
    </xdr:from>
    <xdr:to>
      <xdr:col>24</xdr:col>
      <xdr:colOff>558800</xdr:colOff>
      <xdr:row>36</xdr:row>
      <xdr:rowOff>156464</xdr:rowOff>
    </xdr:to>
    <xdr:cxnSp macro="">
      <xdr:nvCxnSpPr>
        <xdr:cNvPr id="373" name="直線コネクタ 372"/>
        <xdr:cNvCxnSpPr/>
      </xdr:nvCxnSpPr>
      <xdr:spPr>
        <a:xfrm flipV="1">
          <a:off x="16179800" y="626110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4"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156464</xdr:rowOff>
    </xdr:from>
    <xdr:to>
      <xdr:col>23</xdr:col>
      <xdr:colOff>406400</xdr:colOff>
      <xdr:row>37</xdr:row>
      <xdr:rowOff>62230</xdr:rowOff>
    </xdr:to>
    <xdr:cxnSp macro="">
      <xdr:nvCxnSpPr>
        <xdr:cNvPr id="376" name="直線コネクタ 375"/>
        <xdr:cNvCxnSpPr/>
      </xdr:nvCxnSpPr>
      <xdr:spPr>
        <a:xfrm flipV="1">
          <a:off x="15290800" y="63286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42926</xdr:rowOff>
    </xdr:from>
    <xdr:to>
      <xdr:col>22</xdr:col>
      <xdr:colOff>203200</xdr:colOff>
      <xdr:row>37</xdr:row>
      <xdr:rowOff>62230</xdr:rowOff>
    </xdr:to>
    <xdr:cxnSp macro="">
      <xdr:nvCxnSpPr>
        <xdr:cNvPr id="379" name="直線コネクタ 378"/>
        <xdr:cNvCxnSpPr/>
      </xdr:nvCxnSpPr>
      <xdr:spPr>
        <a:xfrm>
          <a:off x="14401800" y="63865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42926</xdr:rowOff>
    </xdr:from>
    <xdr:to>
      <xdr:col>21</xdr:col>
      <xdr:colOff>0</xdr:colOff>
      <xdr:row>37</xdr:row>
      <xdr:rowOff>139446</xdr:rowOff>
    </xdr:to>
    <xdr:cxnSp macro="">
      <xdr:nvCxnSpPr>
        <xdr:cNvPr id="382" name="直線コネクタ 381"/>
        <xdr:cNvCxnSpPr/>
      </xdr:nvCxnSpPr>
      <xdr:spPr>
        <a:xfrm flipV="1">
          <a:off x="13512800" y="638657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4" name="テキスト ボックス 383"/>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6" name="テキスト ボックス 385"/>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38100</xdr:rowOff>
    </xdr:from>
    <xdr:to>
      <xdr:col>24</xdr:col>
      <xdr:colOff>609600</xdr:colOff>
      <xdr:row>36</xdr:row>
      <xdr:rowOff>139700</xdr:rowOff>
    </xdr:to>
    <xdr:sp macro="" textlink="">
      <xdr:nvSpPr>
        <xdr:cNvPr id="392" name="円/楕円 391"/>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130827</xdr:rowOff>
    </xdr:from>
    <xdr:ext cx="762000" cy="259045"/>
    <xdr:sp macro="" textlink="">
      <xdr:nvSpPr>
        <xdr:cNvPr id="393" name="公債費負担の状況該当値テキスト"/>
        <xdr:cNvSpPr txBox="1"/>
      </xdr:nvSpPr>
      <xdr:spPr>
        <a:xfrm>
          <a:off x="17106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105664</xdr:rowOff>
    </xdr:from>
    <xdr:to>
      <xdr:col>23</xdr:col>
      <xdr:colOff>457200</xdr:colOff>
      <xdr:row>37</xdr:row>
      <xdr:rowOff>35814</xdr:rowOff>
    </xdr:to>
    <xdr:sp macro="" textlink="">
      <xdr:nvSpPr>
        <xdr:cNvPr id="394" name="円/楕円 393"/>
        <xdr:cNvSpPr/>
      </xdr:nvSpPr>
      <xdr:spPr>
        <a:xfrm>
          <a:off x="16129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45991</xdr:rowOff>
    </xdr:from>
    <xdr:ext cx="736600" cy="259045"/>
    <xdr:sp macro="" textlink="">
      <xdr:nvSpPr>
        <xdr:cNvPr id="395" name="テキスト ボックス 394"/>
        <xdr:cNvSpPr txBox="1"/>
      </xdr:nvSpPr>
      <xdr:spPr>
        <a:xfrm>
          <a:off x="15798800" y="604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11430</xdr:rowOff>
    </xdr:from>
    <xdr:to>
      <xdr:col>22</xdr:col>
      <xdr:colOff>254000</xdr:colOff>
      <xdr:row>37</xdr:row>
      <xdr:rowOff>113030</xdr:rowOff>
    </xdr:to>
    <xdr:sp macro="" textlink="">
      <xdr:nvSpPr>
        <xdr:cNvPr id="396" name="円/楕円 395"/>
        <xdr:cNvSpPr/>
      </xdr:nvSpPr>
      <xdr:spPr>
        <a:xfrm>
          <a:off x="1524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123207</xdr:rowOff>
    </xdr:from>
    <xdr:ext cx="762000" cy="259045"/>
    <xdr:sp macro="" textlink="">
      <xdr:nvSpPr>
        <xdr:cNvPr id="397" name="テキスト ボックス 396"/>
        <xdr:cNvSpPr txBox="1"/>
      </xdr:nvSpPr>
      <xdr:spPr>
        <a:xfrm>
          <a:off x="1490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163576</xdr:rowOff>
    </xdr:from>
    <xdr:to>
      <xdr:col>21</xdr:col>
      <xdr:colOff>50800</xdr:colOff>
      <xdr:row>37</xdr:row>
      <xdr:rowOff>93726</xdr:rowOff>
    </xdr:to>
    <xdr:sp macro="" textlink="">
      <xdr:nvSpPr>
        <xdr:cNvPr id="398" name="円/楕円 397"/>
        <xdr:cNvSpPr/>
      </xdr:nvSpPr>
      <xdr:spPr>
        <a:xfrm>
          <a:off x="143510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103903</xdr:rowOff>
    </xdr:from>
    <xdr:ext cx="762000" cy="259045"/>
    <xdr:sp macro="" textlink="">
      <xdr:nvSpPr>
        <xdr:cNvPr id="399" name="テキスト ボックス 398"/>
        <xdr:cNvSpPr txBox="1"/>
      </xdr:nvSpPr>
      <xdr:spPr>
        <a:xfrm>
          <a:off x="14020800" y="610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88646</xdr:rowOff>
    </xdr:from>
    <xdr:to>
      <xdr:col>19</xdr:col>
      <xdr:colOff>533400</xdr:colOff>
      <xdr:row>38</xdr:row>
      <xdr:rowOff>18796</xdr:rowOff>
    </xdr:to>
    <xdr:sp macro="" textlink="">
      <xdr:nvSpPr>
        <xdr:cNvPr id="400" name="円/楕円 399"/>
        <xdr:cNvSpPr/>
      </xdr:nvSpPr>
      <xdr:spPr>
        <a:xfrm>
          <a:off x="13462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28973</xdr:rowOff>
    </xdr:from>
    <xdr:ext cx="762000" cy="259045"/>
    <xdr:sp macro="" textlink="">
      <xdr:nvSpPr>
        <xdr:cNvPr id="401" name="テキスト ボックス 400"/>
        <xdr:cNvSpPr txBox="1"/>
      </xdr:nvSpPr>
      <xdr:spPr>
        <a:xfrm>
          <a:off x="13131800" y="620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グラフが表記なしとなっているのは、充当可能財源等が将来負担額を上回っているためである。引き続き良好な財政運営に取り組む。</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7" name="フローチャート : 判断 436"/>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38" name="テキスト ボックス 437"/>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1609</xdr:rowOff>
    </xdr:from>
    <xdr:to>
      <xdr:col>22</xdr:col>
      <xdr:colOff>254000</xdr:colOff>
      <xdr:row>14</xdr:row>
      <xdr:rowOff>103209</xdr:rowOff>
    </xdr:to>
    <xdr:sp macro="" textlink="">
      <xdr:nvSpPr>
        <xdr:cNvPr id="439" name="フローチャート : 判断 438"/>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0" name="テキスト ボックス 439"/>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71586</xdr:rowOff>
    </xdr:from>
    <xdr:to>
      <xdr:col>21</xdr:col>
      <xdr:colOff>50800</xdr:colOff>
      <xdr:row>15</xdr:row>
      <xdr:rowOff>1736</xdr:rowOff>
    </xdr:to>
    <xdr:sp macro="" textlink="">
      <xdr:nvSpPr>
        <xdr:cNvPr id="441" name="フローチャート : 判断 440"/>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2" name="テキスト ボックス 441"/>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3" name="フローチャート : 判断 442"/>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4" name="テキスト ボックス 443"/>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沖縄県嘉手納町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13,722
13,639
15.12
9,563,791
9,114,870
273,632
4,093,954
2,513,665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年度は対前年度</a:t>
          </a:r>
          <a:r>
            <a:rPr kumimoji="1" lang="en-US" altLang="ja-JP" sz="1300">
              <a:solidFill>
                <a:sysClr val="windowText" lastClr="000000"/>
              </a:solidFill>
              <a:latin typeface="ＭＳ Ｐゴシック"/>
            </a:rPr>
            <a:t>1.1</a:t>
          </a:r>
          <a:r>
            <a:rPr kumimoji="1" lang="ja-JP" altLang="en-US" sz="1300">
              <a:solidFill>
                <a:sysClr val="windowText" lastClr="000000"/>
              </a:solidFill>
              <a:latin typeface="ＭＳ Ｐゴシック"/>
            </a:rPr>
            <a:t>ポイント減の</a:t>
          </a:r>
          <a:r>
            <a:rPr kumimoji="1" lang="en-US" altLang="ja-JP" sz="1300">
              <a:solidFill>
                <a:sysClr val="windowText" lastClr="000000"/>
              </a:solidFill>
              <a:latin typeface="ＭＳ Ｐゴシック"/>
            </a:rPr>
            <a:t>22.7</a:t>
          </a:r>
          <a:r>
            <a:rPr kumimoji="1" lang="ja-JP" altLang="en-US" sz="1300">
              <a:solidFill>
                <a:sysClr val="windowText" lastClr="000000"/>
              </a:solidFill>
              <a:latin typeface="ＭＳ Ｐゴシック"/>
            </a:rPr>
            <a:t>％となっており、引き続き減少傾向にある。</a:t>
          </a:r>
          <a:r>
            <a:rPr kumimoji="1" lang="en-US" altLang="ja-JP" sz="1300">
              <a:solidFill>
                <a:sysClr val="windowText" lastClr="000000"/>
              </a:solidFill>
              <a:latin typeface="ＭＳ Ｐゴシック"/>
            </a:rPr>
            <a:t/>
          </a:r>
          <a:br>
            <a:rPr kumimoji="1" lang="en-US" altLang="ja-JP" sz="1300">
              <a:solidFill>
                <a:sysClr val="windowText" lastClr="000000"/>
              </a:solidFill>
              <a:latin typeface="ＭＳ Ｐゴシック"/>
            </a:rPr>
          </a:br>
          <a:r>
            <a:rPr kumimoji="1" lang="ja-JP" altLang="en-US" sz="1300">
              <a:solidFill>
                <a:sysClr val="windowText" lastClr="000000"/>
              </a:solidFill>
              <a:latin typeface="ＭＳ Ｐゴシック"/>
            </a:rPr>
            <a:t>また、沖縄県平均を</a:t>
          </a:r>
          <a:r>
            <a:rPr kumimoji="1" lang="en-US" altLang="ja-JP" sz="1300">
              <a:solidFill>
                <a:sysClr val="windowText" lastClr="000000"/>
              </a:solidFill>
              <a:latin typeface="ＭＳ Ｐゴシック"/>
            </a:rPr>
            <a:t>0.7</a:t>
          </a:r>
          <a:r>
            <a:rPr kumimoji="1" lang="ja-JP" altLang="en-US" sz="1300">
              <a:solidFill>
                <a:sysClr val="windowText" lastClr="000000"/>
              </a:solidFill>
              <a:latin typeface="ＭＳ Ｐゴシック"/>
            </a:rPr>
            <a:t>ポイント、全国平均を</a:t>
          </a:r>
          <a:r>
            <a:rPr kumimoji="1" lang="en-US" altLang="ja-JP" sz="1300">
              <a:solidFill>
                <a:sysClr val="windowText" lastClr="000000"/>
              </a:solidFill>
              <a:latin typeface="ＭＳ Ｐゴシック"/>
            </a:rPr>
            <a:t>1.0</a:t>
          </a:r>
          <a:r>
            <a:rPr kumimoji="1" lang="ja-JP" altLang="en-US" sz="1300">
              <a:solidFill>
                <a:sysClr val="windowText" lastClr="000000"/>
              </a:solidFill>
              <a:latin typeface="ＭＳ Ｐゴシック"/>
            </a:rPr>
            <a:t>ポイント、それぞれ下回っている。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今後も事務事業の見直しを行い、人件費の抑制に努める。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136144</xdr:rowOff>
    </xdr:from>
    <xdr:to>
      <xdr:col>7</xdr:col>
      <xdr:colOff>15875</xdr:colOff>
      <xdr:row>37</xdr:row>
      <xdr:rowOff>14986</xdr:rowOff>
    </xdr:to>
    <xdr:cxnSp macro="">
      <xdr:nvCxnSpPr>
        <xdr:cNvPr id="64" name="直線コネクタ 63"/>
        <xdr:cNvCxnSpPr/>
      </xdr:nvCxnSpPr>
      <xdr:spPr>
        <a:xfrm flipV="1">
          <a:off x="3987800" y="63083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5"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14986</xdr:rowOff>
    </xdr:from>
    <xdr:to>
      <xdr:col>5</xdr:col>
      <xdr:colOff>549275</xdr:colOff>
      <xdr:row>37</xdr:row>
      <xdr:rowOff>65278</xdr:rowOff>
    </xdr:to>
    <xdr:cxnSp macro="">
      <xdr:nvCxnSpPr>
        <xdr:cNvPr id="67" name="直線コネクタ 66"/>
        <xdr:cNvCxnSpPr/>
      </xdr:nvCxnSpPr>
      <xdr:spPr>
        <a:xfrm flipV="1">
          <a:off x="3098800" y="63586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65278</xdr:rowOff>
    </xdr:from>
    <xdr:to>
      <xdr:col>4</xdr:col>
      <xdr:colOff>346075</xdr:colOff>
      <xdr:row>37</xdr:row>
      <xdr:rowOff>106426</xdr:rowOff>
    </xdr:to>
    <xdr:cxnSp macro="">
      <xdr:nvCxnSpPr>
        <xdr:cNvPr id="70" name="直線コネクタ 69"/>
        <xdr:cNvCxnSpPr/>
      </xdr:nvCxnSpPr>
      <xdr:spPr>
        <a:xfrm flipV="1">
          <a:off x="2209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2" name="テキスト ボックス 71"/>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106426</xdr:rowOff>
    </xdr:from>
    <xdr:to>
      <xdr:col>3</xdr:col>
      <xdr:colOff>142875</xdr:colOff>
      <xdr:row>37</xdr:row>
      <xdr:rowOff>133858</xdr:rowOff>
    </xdr:to>
    <xdr:cxnSp macro="">
      <xdr:nvCxnSpPr>
        <xdr:cNvPr id="73" name="直線コネクタ 72"/>
        <xdr:cNvCxnSpPr/>
      </xdr:nvCxnSpPr>
      <xdr:spPr>
        <a:xfrm flipV="1">
          <a:off x="1320800" y="6450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3" name="円/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135636</xdr:rowOff>
    </xdr:from>
    <xdr:to>
      <xdr:col>5</xdr:col>
      <xdr:colOff>600075</xdr:colOff>
      <xdr:row>37</xdr:row>
      <xdr:rowOff>65786</xdr:rowOff>
    </xdr:to>
    <xdr:sp macro="" textlink="">
      <xdr:nvSpPr>
        <xdr:cNvPr id="85" name="円/楕円 84"/>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86" name="テキスト ボックス 85"/>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14478</xdr:rowOff>
    </xdr:from>
    <xdr:to>
      <xdr:col>4</xdr:col>
      <xdr:colOff>396875</xdr:colOff>
      <xdr:row>37</xdr:row>
      <xdr:rowOff>116078</xdr:rowOff>
    </xdr:to>
    <xdr:sp macro="" textlink="">
      <xdr:nvSpPr>
        <xdr:cNvPr id="87" name="円/楕円 86"/>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88" name="テキスト ボックス 87"/>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55626</xdr:rowOff>
    </xdr:from>
    <xdr:to>
      <xdr:col>3</xdr:col>
      <xdr:colOff>193675</xdr:colOff>
      <xdr:row>37</xdr:row>
      <xdr:rowOff>157226</xdr:rowOff>
    </xdr:to>
    <xdr:sp macro="" textlink="">
      <xdr:nvSpPr>
        <xdr:cNvPr id="89" name="円/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83058</xdr:rowOff>
    </xdr:from>
    <xdr:to>
      <xdr:col>1</xdr:col>
      <xdr:colOff>676275</xdr:colOff>
      <xdr:row>38</xdr:row>
      <xdr:rowOff>13208</xdr:rowOff>
    </xdr:to>
    <xdr:sp macro="" textlink="">
      <xdr:nvSpPr>
        <xdr:cNvPr id="91" name="円/楕円 90"/>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169435</xdr:rowOff>
    </xdr:from>
    <xdr:ext cx="762000" cy="259045"/>
    <xdr:sp macro="" textlink="">
      <xdr:nvSpPr>
        <xdr:cNvPr id="92" name="テキスト ボックス 91"/>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年度は対前年度</a:t>
          </a:r>
          <a:r>
            <a:rPr kumimoji="1" lang="en-US" altLang="ja-JP" sz="1300">
              <a:solidFill>
                <a:sysClr val="windowText" lastClr="000000"/>
              </a:solidFill>
              <a:effectLst/>
              <a:latin typeface="+mn-lt"/>
              <a:ea typeface="+mn-ea"/>
              <a:cs typeface="+mn-cs"/>
            </a:rPr>
            <a:t>0.4</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増</a:t>
          </a:r>
          <a:r>
            <a:rPr kumimoji="1" lang="ja-JP" altLang="ja-JP" sz="1300">
              <a:solidFill>
                <a:sysClr val="windowText" lastClr="000000"/>
              </a:solidFill>
              <a:effectLst/>
              <a:latin typeface="+mn-lt"/>
              <a:ea typeface="+mn-ea"/>
              <a:cs typeface="+mn-cs"/>
            </a:rPr>
            <a:t>の</a:t>
          </a:r>
          <a:r>
            <a:rPr kumimoji="1" lang="en-US" altLang="ja-JP" sz="1300">
              <a:solidFill>
                <a:sysClr val="windowText" lastClr="000000"/>
              </a:solidFill>
              <a:effectLst/>
              <a:latin typeface="+mn-lt"/>
              <a:ea typeface="+mn-ea"/>
              <a:cs typeface="+mn-cs"/>
            </a:rPr>
            <a:t>17.2</a:t>
          </a:r>
          <a:r>
            <a:rPr kumimoji="1" lang="ja-JP" altLang="ja-JP" sz="1300">
              <a:solidFill>
                <a:sysClr val="windowText" lastClr="000000"/>
              </a:solidFill>
              <a:effectLst/>
              <a:latin typeface="+mn-lt"/>
              <a:ea typeface="+mn-ea"/>
              <a:cs typeface="+mn-cs"/>
            </a:rPr>
            <a:t>％となっており、沖縄県平均、全国平均を上回っている状況である。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引き続き、委託料等も含め物件費の抑制に努める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35560</xdr:rowOff>
    </xdr:from>
    <xdr:to>
      <xdr:col>24</xdr:col>
      <xdr:colOff>31750</xdr:colOff>
      <xdr:row>18</xdr:row>
      <xdr:rowOff>66040</xdr:rowOff>
    </xdr:to>
    <xdr:cxnSp macro="">
      <xdr:nvCxnSpPr>
        <xdr:cNvPr id="125" name="直線コネクタ 124"/>
        <xdr:cNvCxnSpPr/>
      </xdr:nvCxnSpPr>
      <xdr:spPr>
        <a:xfrm>
          <a:off x="15671800" y="3121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35560</xdr:rowOff>
    </xdr:from>
    <xdr:to>
      <xdr:col>22</xdr:col>
      <xdr:colOff>565150</xdr:colOff>
      <xdr:row>18</xdr:row>
      <xdr:rowOff>58420</xdr:rowOff>
    </xdr:to>
    <xdr:cxnSp macro="">
      <xdr:nvCxnSpPr>
        <xdr:cNvPr id="128" name="直線コネクタ 127"/>
        <xdr:cNvCxnSpPr/>
      </xdr:nvCxnSpPr>
      <xdr:spPr>
        <a:xfrm flipV="1">
          <a:off x="14782800" y="3121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0" name="テキスト ボックス 129"/>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161290</xdr:rowOff>
    </xdr:from>
    <xdr:to>
      <xdr:col>21</xdr:col>
      <xdr:colOff>361950</xdr:colOff>
      <xdr:row>18</xdr:row>
      <xdr:rowOff>58420</xdr:rowOff>
    </xdr:to>
    <xdr:cxnSp macro="">
      <xdr:nvCxnSpPr>
        <xdr:cNvPr id="131" name="直線コネクタ 130"/>
        <xdr:cNvCxnSpPr/>
      </xdr:nvCxnSpPr>
      <xdr:spPr>
        <a:xfrm>
          <a:off x="13893800" y="3075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3" name="テキスト ボックス 132"/>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130810</xdr:rowOff>
    </xdr:from>
    <xdr:to>
      <xdr:col>20</xdr:col>
      <xdr:colOff>158750</xdr:colOff>
      <xdr:row>17</xdr:row>
      <xdr:rowOff>161290</xdr:rowOff>
    </xdr:to>
    <xdr:cxnSp macro="">
      <xdr:nvCxnSpPr>
        <xdr:cNvPr id="134" name="直線コネクタ 133"/>
        <xdr:cNvCxnSpPr/>
      </xdr:nvCxnSpPr>
      <xdr:spPr>
        <a:xfrm>
          <a:off x="13004800" y="3045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6" name="テキスト ボックス 135"/>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15240</xdr:rowOff>
    </xdr:from>
    <xdr:to>
      <xdr:col>24</xdr:col>
      <xdr:colOff>82550</xdr:colOff>
      <xdr:row>18</xdr:row>
      <xdr:rowOff>116840</xdr:rowOff>
    </xdr:to>
    <xdr:sp macro="" textlink="">
      <xdr:nvSpPr>
        <xdr:cNvPr id="144" name="円/楕円 143"/>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158767</xdr:rowOff>
    </xdr:from>
    <xdr:ext cx="762000" cy="259045"/>
    <xdr:sp macro="" textlink="">
      <xdr:nvSpPr>
        <xdr:cNvPr id="145" name="物件費該当値テキスト"/>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156210</xdr:rowOff>
    </xdr:from>
    <xdr:to>
      <xdr:col>22</xdr:col>
      <xdr:colOff>615950</xdr:colOff>
      <xdr:row>18</xdr:row>
      <xdr:rowOff>86360</xdr:rowOff>
    </xdr:to>
    <xdr:sp macro="" textlink="">
      <xdr:nvSpPr>
        <xdr:cNvPr id="146" name="円/楕円 145"/>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71137</xdr:rowOff>
    </xdr:from>
    <xdr:ext cx="736600" cy="259045"/>
    <xdr:sp macro="" textlink="">
      <xdr:nvSpPr>
        <xdr:cNvPr id="147" name="テキスト ボックス 146"/>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xdr:rowOff>
    </xdr:from>
    <xdr:to>
      <xdr:col>21</xdr:col>
      <xdr:colOff>412750</xdr:colOff>
      <xdr:row>18</xdr:row>
      <xdr:rowOff>109220</xdr:rowOff>
    </xdr:to>
    <xdr:sp macro="" textlink="">
      <xdr:nvSpPr>
        <xdr:cNvPr id="148" name="円/楕円 147"/>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93997</xdr:rowOff>
    </xdr:from>
    <xdr:ext cx="762000" cy="259045"/>
    <xdr:sp macro="" textlink="">
      <xdr:nvSpPr>
        <xdr:cNvPr id="149" name="テキスト ボックス 148"/>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110490</xdr:rowOff>
    </xdr:from>
    <xdr:to>
      <xdr:col>20</xdr:col>
      <xdr:colOff>209550</xdr:colOff>
      <xdr:row>18</xdr:row>
      <xdr:rowOff>40640</xdr:rowOff>
    </xdr:to>
    <xdr:sp macro="" textlink="">
      <xdr:nvSpPr>
        <xdr:cNvPr id="150" name="円/楕円 149"/>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25417</xdr:rowOff>
    </xdr:from>
    <xdr:ext cx="762000" cy="259045"/>
    <xdr:sp macro="" textlink="">
      <xdr:nvSpPr>
        <xdr:cNvPr id="151" name="テキスト ボックス 150"/>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80010</xdr:rowOff>
    </xdr:from>
    <xdr:to>
      <xdr:col>19</xdr:col>
      <xdr:colOff>6350</xdr:colOff>
      <xdr:row>18</xdr:row>
      <xdr:rowOff>10160</xdr:rowOff>
    </xdr:to>
    <xdr:sp macro="" textlink="">
      <xdr:nvSpPr>
        <xdr:cNvPr id="152" name="円/楕円 151"/>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166387</xdr:rowOff>
    </xdr:from>
    <xdr:ext cx="762000" cy="259045"/>
    <xdr:sp macro="" textlink="">
      <xdr:nvSpPr>
        <xdr:cNvPr id="153" name="テキスト ボックス 152"/>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年度は前年度比</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ポイント減の</a:t>
          </a:r>
          <a:r>
            <a:rPr kumimoji="1" lang="en-US" altLang="ja-JP" sz="1300">
              <a:solidFill>
                <a:sysClr val="windowText" lastClr="000000"/>
              </a:solidFill>
              <a:latin typeface="ＭＳ Ｐゴシック"/>
            </a:rPr>
            <a:t>4.5</a:t>
          </a:r>
          <a:r>
            <a:rPr kumimoji="1" lang="ja-JP" altLang="en-US" sz="1300">
              <a:solidFill>
                <a:sysClr val="windowText" lastClr="000000"/>
              </a:solidFill>
              <a:latin typeface="ＭＳ Ｐゴシック"/>
            </a:rPr>
            <a:t>％となっており、沖縄県平均、類似団体内平均及び全国平均を下回っている。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20865</xdr:rowOff>
    </xdr:to>
    <xdr:cxnSp macro="">
      <xdr:nvCxnSpPr>
        <xdr:cNvPr id="188" name="直線コネクタ 187"/>
        <xdr:cNvCxnSpPr/>
      </xdr:nvCxnSpPr>
      <xdr:spPr>
        <a:xfrm flipV="1">
          <a:off x="3987800" y="94342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20865</xdr:rowOff>
    </xdr:to>
    <xdr:cxnSp macro="">
      <xdr:nvCxnSpPr>
        <xdr:cNvPr id="191" name="直線コネクタ 190"/>
        <xdr:cNvCxnSpPr/>
      </xdr:nvCxnSpPr>
      <xdr:spPr>
        <a:xfrm>
          <a:off x="3098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55</xdr:row>
      <xdr:rowOff>20865</xdr:rowOff>
    </xdr:to>
    <xdr:cxnSp macro="">
      <xdr:nvCxnSpPr>
        <xdr:cNvPr id="194" name="直線コネクタ 193"/>
        <xdr:cNvCxnSpPr/>
      </xdr:nvCxnSpPr>
      <xdr:spPr>
        <a:xfrm>
          <a:off x="2209800" y="93199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6" name="テキスト ボックス 195"/>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78015</xdr:rowOff>
    </xdr:to>
    <xdr:cxnSp macro="">
      <xdr:nvCxnSpPr>
        <xdr:cNvPr id="197" name="直線コネクタ 196"/>
        <xdr:cNvCxnSpPr/>
      </xdr:nvCxnSpPr>
      <xdr:spPr>
        <a:xfrm flipV="1">
          <a:off x="1320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207" name="円/楕円 206"/>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141712</xdr:rowOff>
    </xdr:from>
    <xdr:ext cx="762000" cy="259045"/>
    <xdr:sp macro="" textlink="">
      <xdr:nvSpPr>
        <xdr:cNvPr id="208"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09" name="円/楕円 208"/>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0" name="テキスト ボックス 209"/>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1" name="円/楕円 210"/>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2" name="テキスト ボックス 21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3" name="円/楕円 212"/>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4" name="テキスト ボックス 213"/>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5" name="円/楕円 214"/>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6" name="テキスト ボックス 215"/>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年度は前年度から</a:t>
          </a:r>
          <a:r>
            <a:rPr kumimoji="1" lang="en-US" altLang="ja-JP" sz="1300">
              <a:solidFill>
                <a:sysClr val="windowText" lastClr="000000"/>
              </a:solidFill>
              <a:latin typeface="ＭＳ Ｐゴシック"/>
            </a:rPr>
            <a:t>1.0</a:t>
          </a:r>
          <a:r>
            <a:rPr kumimoji="1" lang="ja-JP" altLang="en-US" sz="1300">
              <a:solidFill>
                <a:sysClr val="windowText" lastClr="000000"/>
              </a:solidFill>
              <a:latin typeface="ＭＳ Ｐゴシック"/>
            </a:rPr>
            <a:t>ポイントの増の</a:t>
          </a:r>
          <a:r>
            <a:rPr kumimoji="1" lang="en-US" altLang="ja-JP" sz="1300">
              <a:solidFill>
                <a:sysClr val="windowText" lastClr="000000"/>
              </a:solidFill>
              <a:latin typeface="ＭＳ Ｐゴシック"/>
            </a:rPr>
            <a:t>8.2</a:t>
          </a:r>
          <a:r>
            <a:rPr kumimoji="1" lang="ja-JP" altLang="en-US" sz="1300">
              <a:solidFill>
                <a:sysClr val="windowText" lastClr="000000"/>
              </a:solidFill>
              <a:latin typeface="ＭＳ Ｐゴシック"/>
            </a:rPr>
            <a:t>となっているが、引き続き沖縄県平均及び全国平均を下回っている。</a:t>
          </a:r>
        </a:p>
        <a:p>
          <a:r>
            <a:rPr kumimoji="1" lang="ja-JP" altLang="en-US" sz="1300">
              <a:solidFill>
                <a:sysClr val="windowText" lastClr="000000"/>
              </a:solidFill>
              <a:latin typeface="ＭＳ Ｐゴシック"/>
            </a:rPr>
            <a:t>今後も適正な財政運営に取り組む。</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138430</xdr:rowOff>
    </xdr:to>
    <xdr:cxnSp macro="">
      <xdr:nvCxnSpPr>
        <xdr:cNvPr id="244" name="直線コネクタ 243"/>
        <xdr:cNvCxnSpPr/>
      </xdr:nvCxnSpPr>
      <xdr:spPr>
        <a:xfrm>
          <a:off x="15671800" y="96824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36847</xdr:rowOff>
    </xdr:from>
    <xdr:ext cx="762000" cy="259045"/>
    <xdr:sp macro="" textlink="">
      <xdr:nvSpPr>
        <xdr:cNvPr id="245" name="その他平均値テキスト"/>
        <xdr:cNvSpPr txBox="1"/>
      </xdr:nvSpPr>
      <xdr:spPr>
        <a:xfrm>
          <a:off x="16598900" y="998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121285</xdr:rowOff>
    </xdr:to>
    <xdr:cxnSp macro="">
      <xdr:nvCxnSpPr>
        <xdr:cNvPr id="247" name="直線コネクタ 246"/>
        <xdr:cNvCxnSpPr/>
      </xdr:nvCxnSpPr>
      <xdr:spPr>
        <a:xfrm flipV="1">
          <a:off x="14782800" y="96824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121285</xdr:rowOff>
    </xdr:to>
    <xdr:cxnSp macro="">
      <xdr:nvCxnSpPr>
        <xdr:cNvPr id="250" name="直線コネクタ 249"/>
        <xdr:cNvCxnSpPr/>
      </xdr:nvCxnSpPr>
      <xdr:spPr>
        <a:xfrm>
          <a:off x="13893800" y="97053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52" name="テキスト ボックス 251"/>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56</xdr:row>
      <xdr:rowOff>104140</xdr:rowOff>
    </xdr:to>
    <xdr:cxnSp macro="">
      <xdr:nvCxnSpPr>
        <xdr:cNvPr id="253" name="直線コネクタ 252"/>
        <xdr:cNvCxnSpPr/>
      </xdr:nvCxnSpPr>
      <xdr:spPr>
        <a:xfrm>
          <a:off x="13004800" y="970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57" name="テキスト ボックス 25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87630</xdr:rowOff>
    </xdr:from>
    <xdr:to>
      <xdr:col>24</xdr:col>
      <xdr:colOff>82550</xdr:colOff>
      <xdr:row>57</xdr:row>
      <xdr:rowOff>17780</xdr:rowOff>
    </xdr:to>
    <xdr:sp macro="" textlink="">
      <xdr:nvSpPr>
        <xdr:cNvPr id="263" name="円/楕円 262"/>
        <xdr:cNvSpPr/>
      </xdr:nvSpPr>
      <xdr:spPr>
        <a:xfrm>
          <a:off x="164592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104157</xdr:rowOff>
    </xdr:from>
    <xdr:ext cx="762000" cy="259045"/>
    <xdr:sp macro="" textlink="">
      <xdr:nvSpPr>
        <xdr:cNvPr id="264" name="その他該当値テキスト"/>
        <xdr:cNvSpPr txBox="1"/>
      </xdr:nvSpPr>
      <xdr:spPr>
        <a:xfrm>
          <a:off x="16598900" y="953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65" name="円/楕円 264"/>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66" name="テキスト ボックス 26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70485</xdr:rowOff>
    </xdr:from>
    <xdr:to>
      <xdr:col>21</xdr:col>
      <xdr:colOff>412750</xdr:colOff>
      <xdr:row>57</xdr:row>
      <xdr:rowOff>635</xdr:rowOff>
    </xdr:to>
    <xdr:sp macro="" textlink="">
      <xdr:nvSpPr>
        <xdr:cNvPr id="267" name="円/楕円 266"/>
        <xdr:cNvSpPr/>
      </xdr:nvSpPr>
      <xdr:spPr>
        <a:xfrm>
          <a:off x="14732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10812</xdr:rowOff>
    </xdr:from>
    <xdr:ext cx="762000" cy="259045"/>
    <xdr:sp macro="" textlink="">
      <xdr:nvSpPr>
        <xdr:cNvPr id="268" name="テキスト ボックス 267"/>
        <xdr:cNvSpPr txBox="1"/>
      </xdr:nvSpPr>
      <xdr:spPr>
        <a:xfrm>
          <a:off x="14401800" y="944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69" name="円/楕円 268"/>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70" name="テキスト ボックス 269"/>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1" name="円/楕円 270"/>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72" name="テキスト ボックス 271"/>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年度は対前年度</a:t>
          </a:r>
          <a:r>
            <a:rPr kumimoji="1" lang="en-US" altLang="ja-JP" sz="1300">
              <a:solidFill>
                <a:sysClr val="windowText" lastClr="000000"/>
              </a:solidFill>
              <a:latin typeface="ＭＳ Ｐゴシック"/>
            </a:rPr>
            <a:t>0.9</a:t>
          </a:r>
          <a:r>
            <a:rPr kumimoji="1" lang="ja-JP" altLang="en-US" sz="1300">
              <a:solidFill>
                <a:sysClr val="windowText" lastClr="000000"/>
              </a:solidFill>
              <a:latin typeface="ＭＳ Ｐゴシック"/>
            </a:rPr>
            <a:t>ポイント増の</a:t>
          </a:r>
          <a:r>
            <a:rPr kumimoji="1" lang="en-US" altLang="ja-JP" sz="1300">
              <a:solidFill>
                <a:sysClr val="windowText" lastClr="000000"/>
              </a:solidFill>
              <a:latin typeface="ＭＳ Ｐゴシック"/>
            </a:rPr>
            <a:t>13.9</a:t>
          </a:r>
          <a:r>
            <a:rPr kumimoji="1" lang="ja-JP" altLang="en-US" sz="1300">
              <a:solidFill>
                <a:sysClr val="windowText" lastClr="000000"/>
              </a:solidFill>
              <a:latin typeface="ＭＳ Ｐゴシック"/>
            </a:rPr>
            <a:t>％となっており、沖縄県平均及び全国平均を上回っている状況であるが、増加の要因には、臨時的経費も多く含まれている。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今後もより一層の経常経費の抑制に努める。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19558</xdr:rowOff>
    </xdr:to>
    <xdr:cxnSp macro="">
      <xdr:nvCxnSpPr>
        <xdr:cNvPr id="302" name="直線コネクタ 301"/>
        <xdr:cNvCxnSpPr/>
      </xdr:nvCxnSpPr>
      <xdr:spPr>
        <a:xfrm>
          <a:off x="15671800" y="63220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3"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149860</xdr:rowOff>
    </xdr:to>
    <xdr:cxnSp macro="">
      <xdr:nvCxnSpPr>
        <xdr:cNvPr id="305" name="直線コネクタ 304"/>
        <xdr:cNvCxnSpPr/>
      </xdr:nvCxnSpPr>
      <xdr:spPr>
        <a:xfrm>
          <a:off x="14782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37</xdr:row>
      <xdr:rowOff>1270</xdr:rowOff>
    </xdr:to>
    <xdr:cxnSp macro="">
      <xdr:nvCxnSpPr>
        <xdr:cNvPr id="308" name="直線コネクタ 307"/>
        <xdr:cNvCxnSpPr/>
      </xdr:nvCxnSpPr>
      <xdr:spPr>
        <a:xfrm flipV="1">
          <a:off x="13893800" y="63037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0" name="テキスト ボックス 309"/>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33274</xdr:rowOff>
    </xdr:to>
    <xdr:cxnSp macro="">
      <xdr:nvCxnSpPr>
        <xdr:cNvPr id="311" name="直線コネクタ 310"/>
        <xdr:cNvCxnSpPr/>
      </xdr:nvCxnSpPr>
      <xdr:spPr>
        <a:xfrm flipV="1">
          <a:off x="13004800" y="6344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21" name="円/楕円 320"/>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156735</xdr:rowOff>
    </xdr:from>
    <xdr:ext cx="762000" cy="259045"/>
    <xdr:sp macro="" textlink="">
      <xdr:nvSpPr>
        <xdr:cNvPr id="322" name="補助費等該当値テキスト"/>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3" name="円/楕円 322"/>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24" name="テキスト ボックス 323"/>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80772</xdr:rowOff>
    </xdr:from>
    <xdr:to>
      <xdr:col>21</xdr:col>
      <xdr:colOff>412750</xdr:colOff>
      <xdr:row>37</xdr:row>
      <xdr:rowOff>10922</xdr:rowOff>
    </xdr:to>
    <xdr:sp macro="" textlink="">
      <xdr:nvSpPr>
        <xdr:cNvPr id="325" name="円/楕円 324"/>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26" name="テキスト ボックス 325"/>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27" name="円/楕円 326"/>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62247</xdr:rowOff>
    </xdr:from>
    <xdr:ext cx="762000" cy="259045"/>
    <xdr:sp macro="" textlink="">
      <xdr:nvSpPr>
        <xdr:cNvPr id="328" name="テキスト ボックス 327"/>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29" name="円/楕円 328"/>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30" name="テキスト ボックス 329"/>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年度は対前年度比</a:t>
          </a:r>
          <a:r>
            <a:rPr kumimoji="1" lang="en-US" altLang="ja-JP" sz="1300">
              <a:solidFill>
                <a:sysClr val="windowText" lastClr="000000"/>
              </a:solidFill>
              <a:latin typeface="ＭＳ Ｐゴシック"/>
            </a:rPr>
            <a:t>0.2</a:t>
          </a:r>
          <a:r>
            <a:rPr kumimoji="1" lang="ja-JP" altLang="en-US" sz="1300">
              <a:solidFill>
                <a:sysClr val="windowText" lastClr="000000"/>
              </a:solidFill>
              <a:latin typeface="ＭＳ Ｐゴシック"/>
            </a:rPr>
            <a:t>ポイント減の</a:t>
          </a:r>
          <a:r>
            <a:rPr kumimoji="1" lang="en-US" altLang="ja-JP" sz="1300">
              <a:solidFill>
                <a:sysClr val="windowText" lastClr="000000"/>
              </a:solidFill>
              <a:latin typeface="ＭＳ Ｐゴシック"/>
            </a:rPr>
            <a:t>5.8</a:t>
          </a:r>
          <a:r>
            <a:rPr kumimoji="1" lang="ja-JP" altLang="en-US" sz="1300">
              <a:solidFill>
                <a:sysClr val="windowText" lastClr="000000"/>
              </a:solidFill>
              <a:latin typeface="ＭＳ Ｐゴシック"/>
            </a:rPr>
            <a:t>％となっており、前年度と同様に沖縄県平均、全国平均を下回っている。</a:t>
          </a:r>
        </a:p>
        <a:p>
          <a:r>
            <a:rPr kumimoji="1" lang="ja-JP" altLang="en-US" sz="1300">
              <a:solidFill>
                <a:sysClr val="windowText" lastClr="000000"/>
              </a:solidFill>
              <a:latin typeface="ＭＳ Ｐゴシック"/>
            </a:rPr>
            <a:t>今後も老朽化施設の建替え等建設事業の増加が想定されるが、引き続き新規事業に係る地方債発行の抑制及び繰上償還等の検討による償還計画の再考に取り組む。</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163576</xdr:rowOff>
    </xdr:from>
    <xdr:to>
      <xdr:col>7</xdr:col>
      <xdr:colOff>15875</xdr:colOff>
      <xdr:row>75</xdr:row>
      <xdr:rowOff>1270</xdr:rowOff>
    </xdr:to>
    <xdr:cxnSp macro="">
      <xdr:nvCxnSpPr>
        <xdr:cNvPr id="360" name="直線コネクタ 359"/>
        <xdr:cNvCxnSpPr/>
      </xdr:nvCxnSpPr>
      <xdr:spPr>
        <a:xfrm flipV="1">
          <a:off x="3987800" y="128508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75</xdr:row>
      <xdr:rowOff>33274</xdr:rowOff>
    </xdr:to>
    <xdr:cxnSp macro="">
      <xdr:nvCxnSpPr>
        <xdr:cNvPr id="363" name="直線コネクタ 362"/>
        <xdr:cNvCxnSpPr/>
      </xdr:nvCxnSpPr>
      <xdr:spPr>
        <a:xfrm flipV="1">
          <a:off x="3098800" y="128600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33274</xdr:rowOff>
    </xdr:from>
    <xdr:to>
      <xdr:col>4</xdr:col>
      <xdr:colOff>346075</xdr:colOff>
      <xdr:row>75</xdr:row>
      <xdr:rowOff>46990</xdr:rowOff>
    </xdr:to>
    <xdr:cxnSp macro="">
      <xdr:nvCxnSpPr>
        <xdr:cNvPr id="366" name="直線コネクタ 365"/>
        <xdr:cNvCxnSpPr/>
      </xdr:nvCxnSpPr>
      <xdr:spPr>
        <a:xfrm flipV="1">
          <a:off x="2209800" y="12892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46990</xdr:rowOff>
    </xdr:from>
    <xdr:to>
      <xdr:col>3</xdr:col>
      <xdr:colOff>142875</xdr:colOff>
      <xdr:row>75</xdr:row>
      <xdr:rowOff>56134</xdr:rowOff>
    </xdr:to>
    <xdr:cxnSp macro="">
      <xdr:nvCxnSpPr>
        <xdr:cNvPr id="369" name="直線コネクタ 368"/>
        <xdr:cNvCxnSpPr/>
      </xdr:nvCxnSpPr>
      <xdr:spPr>
        <a:xfrm flipV="1">
          <a:off x="1320800" y="12905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112776</xdr:rowOff>
    </xdr:from>
    <xdr:to>
      <xdr:col>7</xdr:col>
      <xdr:colOff>66675</xdr:colOff>
      <xdr:row>75</xdr:row>
      <xdr:rowOff>42926</xdr:rowOff>
    </xdr:to>
    <xdr:sp macro="" textlink="">
      <xdr:nvSpPr>
        <xdr:cNvPr id="379" name="円/楕円 378"/>
        <xdr:cNvSpPr/>
      </xdr:nvSpPr>
      <xdr:spPr>
        <a:xfrm>
          <a:off x="4775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129303</xdr:rowOff>
    </xdr:from>
    <xdr:ext cx="762000" cy="259045"/>
    <xdr:sp macro="" textlink="">
      <xdr:nvSpPr>
        <xdr:cNvPr id="380" name="公債費該当値テキスト"/>
        <xdr:cNvSpPr txBox="1"/>
      </xdr:nvSpPr>
      <xdr:spPr>
        <a:xfrm>
          <a:off x="4914900" y="126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121920</xdr:rowOff>
    </xdr:from>
    <xdr:to>
      <xdr:col>5</xdr:col>
      <xdr:colOff>600075</xdr:colOff>
      <xdr:row>75</xdr:row>
      <xdr:rowOff>52070</xdr:rowOff>
    </xdr:to>
    <xdr:sp macro="" textlink="">
      <xdr:nvSpPr>
        <xdr:cNvPr id="381" name="円/楕円 380"/>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62247</xdr:rowOff>
    </xdr:from>
    <xdr:ext cx="736600" cy="259045"/>
    <xdr:sp macro="" textlink="">
      <xdr:nvSpPr>
        <xdr:cNvPr id="382" name="テキスト ボックス 381"/>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153924</xdr:rowOff>
    </xdr:from>
    <xdr:to>
      <xdr:col>4</xdr:col>
      <xdr:colOff>396875</xdr:colOff>
      <xdr:row>75</xdr:row>
      <xdr:rowOff>84074</xdr:rowOff>
    </xdr:to>
    <xdr:sp macro="" textlink="">
      <xdr:nvSpPr>
        <xdr:cNvPr id="383" name="円/楕円 382"/>
        <xdr:cNvSpPr/>
      </xdr:nvSpPr>
      <xdr:spPr>
        <a:xfrm>
          <a:off x="3048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94251</xdr:rowOff>
    </xdr:from>
    <xdr:ext cx="762000" cy="259045"/>
    <xdr:sp macro="" textlink="">
      <xdr:nvSpPr>
        <xdr:cNvPr id="384" name="テキスト ボックス 383"/>
        <xdr:cNvSpPr txBox="1"/>
      </xdr:nvSpPr>
      <xdr:spPr>
        <a:xfrm>
          <a:off x="2717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167640</xdr:rowOff>
    </xdr:from>
    <xdr:to>
      <xdr:col>3</xdr:col>
      <xdr:colOff>193675</xdr:colOff>
      <xdr:row>75</xdr:row>
      <xdr:rowOff>97790</xdr:rowOff>
    </xdr:to>
    <xdr:sp macro="" textlink="">
      <xdr:nvSpPr>
        <xdr:cNvPr id="385" name="円/楕円 384"/>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107967</xdr:rowOff>
    </xdr:from>
    <xdr:ext cx="762000" cy="259045"/>
    <xdr:sp macro="" textlink="">
      <xdr:nvSpPr>
        <xdr:cNvPr id="386" name="テキスト ボックス 385"/>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5334</xdr:rowOff>
    </xdr:from>
    <xdr:to>
      <xdr:col>1</xdr:col>
      <xdr:colOff>676275</xdr:colOff>
      <xdr:row>75</xdr:row>
      <xdr:rowOff>106934</xdr:rowOff>
    </xdr:to>
    <xdr:sp macro="" textlink="">
      <xdr:nvSpPr>
        <xdr:cNvPr id="387" name="円/楕円 386"/>
        <xdr:cNvSpPr/>
      </xdr:nvSpPr>
      <xdr:spPr>
        <a:xfrm>
          <a:off x="1270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117111</xdr:rowOff>
    </xdr:from>
    <xdr:ext cx="762000" cy="259045"/>
    <xdr:sp macro="" textlink="">
      <xdr:nvSpPr>
        <xdr:cNvPr id="388" name="テキスト ボックス 387"/>
        <xdr:cNvSpPr txBox="1"/>
      </xdr:nvSpPr>
      <xdr:spPr>
        <a:xfrm>
          <a:off x="939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公債費以外に係る経常収支比率においては、沖縄県平均及び全国平均を下回っている。</a:t>
          </a:r>
        </a:p>
        <a:p>
          <a:r>
            <a:rPr kumimoji="1" lang="ja-JP" altLang="en-US" sz="1300">
              <a:solidFill>
                <a:sysClr val="windowText" lastClr="000000"/>
              </a:solidFill>
              <a:latin typeface="ＭＳ Ｐゴシック"/>
            </a:rPr>
            <a:t>今後も物件費の削減を中心に、更なる経費削減に取り組む。</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145288</xdr:rowOff>
    </xdr:from>
    <xdr:to>
      <xdr:col>24</xdr:col>
      <xdr:colOff>31750</xdr:colOff>
      <xdr:row>75</xdr:row>
      <xdr:rowOff>24130</xdr:rowOff>
    </xdr:to>
    <xdr:cxnSp macro="">
      <xdr:nvCxnSpPr>
        <xdr:cNvPr id="419" name="直線コネクタ 418"/>
        <xdr:cNvCxnSpPr/>
      </xdr:nvCxnSpPr>
      <xdr:spPr>
        <a:xfrm>
          <a:off x="15671800" y="128325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20"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145288</xdr:rowOff>
    </xdr:from>
    <xdr:to>
      <xdr:col>22</xdr:col>
      <xdr:colOff>565150</xdr:colOff>
      <xdr:row>75</xdr:row>
      <xdr:rowOff>51562</xdr:rowOff>
    </xdr:to>
    <xdr:cxnSp macro="">
      <xdr:nvCxnSpPr>
        <xdr:cNvPr id="422" name="直線コネクタ 421"/>
        <xdr:cNvCxnSpPr/>
      </xdr:nvCxnSpPr>
      <xdr:spPr>
        <a:xfrm flipV="1">
          <a:off x="14782800" y="128325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71138</xdr:rowOff>
    </xdr:from>
    <xdr:ext cx="736600" cy="259045"/>
    <xdr:sp macro="" textlink="">
      <xdr:nvSpPr>
        <xdr:cNvPr id="424" name="テキスト ボックス 423"/>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42418</xdr:rowOff>
    </xdr:from>
    <xdr:to>
      <xdr:col>21</xdr:col>
      <xdr:colOff>361950</xdr:colOff>
      <xdr:row>75</xdr:row>
      <xdr:rowOff>51562</xdr:rowOff>
    </xdr:to>
    <xdr:cxnSp macro="">
      <xdr:nvCxnSpPr>
        <xdr:cNvPr id="425" name="直線コネクタ 424"/>
        <xdr:cNvCxnSpPr/>
      </xdr:nvCxnSpPr>
      <xdr:spPr>
        <a:xfrm>
          <a:off x="13893800" y="12901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80281</xdr:rowOff>
    </xdr:from>
    <xdr:ext cx="762000" cy="259045"/>
    <xdr:sp macro="" textlink="">
      <xdr:nvSpPr>
        <xdr:cNvPr id="427" name="テキスト ボックス 426"/>
        <xdr:cNvSpPr txBox="1"/>
      </xdr:nvSpPr>
      <xdr:spPr>
        <a:xfrm>
          <a:off x="14401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42418</xdr:rowOff>
    </xdr:from>
    <xdr:to>
      <xdr:col>20</xdr:col>
      <xdr:colOff>158750</xdr:colOff>
      <xdr:row>75</xdr:row>
      <xdr:rowOff>88138</xdr:rowOff>
    </xdr:to>
    <xdr:cxnSp macro="">
      <xdr:nvCxnSpPr>
        <xdr:cNvPr id="428" name="直線コネクタ 427"/>
        <xdr:cNvCxnSpPr/>
      </xdr:nvCxnSpPr>
      <xdr:spPr>
        <a:xfrm flipV="1">
          <a:off x="13004800" y="129011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16273</xdr:rowOff>
    </xdr:from>
    <xdr:ext cx="762000" cy="259045"/>
    <xdr:sp macro="" textlink="">
      <xdr:nvSpPr>
        <xdr:cNvPr id="430" name="テキスト ボックス 429"/>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2" name="テキスト ボックス 431"/>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144780</xdr:rowOff>
    </xdr:from>
    <xdr:to>
      <xdr:col>24</xdr:col>
      <xdr:colOff>82550</xdr:colOff>
      <xdr:row>75</xdr:row>
      <xdr:rowOff>74930</xdr:rowOff>
    </xdr:to>
    <xdr:sp macro="" textlink="">
      <xdr:nvSpPr>
        <xdr:cNvPr id="438" name="円/楕円 437"/>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161307</xdr:rowOff>
    </xdr:from>
    <xdr:ext cx="762000" cy="259045"/>
    <xdr:sp macro="" textlink="">
      <xdr:nvSpPr>
        <xdr:cNvPr id="439" name="公債費以外該当値テキスト"/>
        <xdr:cNvSpPr txBox="1"/>
      </xdr:nvSpPr>
      <xdr:spPr>
        <a:xfrm>
          <a:off x="16598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94488</xdr:rowOff>
    </xdr:from>
    <xdr:to>
      <xdr:col>22</xdr:col>
      <xdr:colOff>615950</xdr:colOff>
      <xdr:row>75</xdr:row>
      <xdr:rowOff>24638</xdr:rowOff>
    </xdr:to>
    <xdr:sp macro="" textlink="">
      <xdr:nvSpPr>
        <xdr:cNvPr id="440" name="円/楕円 439"/>
        <xdr:cNvSpPr/>
      </xdr:nvSpPr>
      <xdr:spPr>
        <a:xfrm>
          <a:off x="15621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34815</xdr:rowOff>
    </xdr:from>
    <xdr:ext cx="736600" cy="259045"/>
    <xdr:sp macro="" textlink="">
      <xdr:nvSpPr>
        <xdr:cNvPr id="441" name="テキスト ボックス 440"/>
        <xdr:cNvSpPr txBox="1"/>
      </xdr:nvSpPr>
      <xdr:spPr>
        <a:xfrm>
          <a:off x="15290800" y="125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762</xdr:rowOff>
    </xdr:from>
    <xdr:to>
      <xdr:col>21</xdr:col>
      <xdr:colOff>412750</xdr:colOff>
      <xdr:row>75</xdr:row>
      <xdr:rowOff>102362</xdr:rowOff>
    </xdr:to>
    <xdr:sp macro="" textlink="">
      <xdr:nvSpPr>
        <xdr:cNvPr id="442" name="円/楕円 441"/>
        <xdr:cNvSpPr/>
      </xdr:nvSpPr>
      <xdr:spPr>
        <a:xfrm>
          <a:off x="14732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112539</xdr:rowOff>
    </xdr:from>
    <xdr:ext cx="762000" cy="259045"/>
    <xdr:sp macro="" textlink="">
      <xdr:nvSpPr>
        <xdr:cNvPr id="443" name="テキスト ボックス 442"/>
        <xdr:cNvSpPr txBox="1"/>
      </xdr:nvSpPr>
      <xdr:spPr>
        <a:xfrm>
          <a:off x="14401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163068</xdr:rowOff>
    </xdr:from>
    <xdr:to>
      <xdr:col>20</xdr:col>
      <xdr:colOff>209550</xdr:colOff>
      <xdr:row>75</xdr:row>
      <xdr:rowOff>93218</xdr:rowOff>
    </xdr:to>
    <xdr:sp macro="" textlink="">
      <xdr:nvSpPr>
        <xdr:cNvPr id="444" name="円/楕円 443"/>
        <xdr:cNvSpPr/>
      </xdr:nvSpPr>
      <xdr:spPr>
        <a:xfrm>
          <a:off x="13843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103395</xdr:rowOff>
    </xdr:from>
    <xdr:ext cx="762000" cy="259045"/>
    <xdr:sp macro="" textlink="">
      <xdr:nvSpPr>
        <xdr:cNvPr id="445" name="テキスト ボックス 444"/>
        <xdr:cNvSpPr txBox="1"/>
      </xdr:nvSpPr>
      <xdr:spPr>
        <a:xfrm>
          <a:off x="13512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46" name="円/楕円 445"/>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149115</xdr:rowOff>
    </xdr:from>
    <xdr:ext cx="762000" cy="259045"/>
    <xdr:sp macro="" textlink="">
      <xdr:nvSpPr>
        <xdr:cNvPr id="447" name="テキスト ボックス 446"/>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沖縄県嘉手納町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140084</xdr:rowOff>
    </xdr:from>
    <xdr:to>
      <xdr:col>4</xdr:col>
      <xdr:colOff>1117600</xdr:colOff>
      <xdr:row>16</xdr:row>
      <xdr:rowOff>150729</xdr:rowOff>
    </xdr:to>
    <xdr:cxnSp macro="">
      <xdr:nvCxnSpPr>
        <xdr:cNvPr id="50" name="直線コネクタ 49"/>
        <xdr:cNvCxnSpPr/>
      </xdr:nvCxnSpPr>
      <xdr:spPr bwMode="auto">
        <a:xfrm>
          <a:off x="5003800" y="2930909"/>
          <a:ext cx="647700" cy="10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82956</xdr:rowOff>
    </xdr:from>
    <xdr:ext cx="762000" cy="259045"/>
    <xdr:sp macro="" textlink="">
      <xdr:nvSpPr>
        <xdr:cNvPr id="51" name="人口1人当たり決算額の推移平均値テキスト130"/>
        <xdr:cNvSpPr txBox="1"/>
      </xdr:nvSpPr>
      <xdr:spPr>
        <a:xfrm>
          <a:off x="5740400" y="3045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140084</xdr:rowOff>
    </xdr:from>
    <xdr:to>
      <xdr:col>4</xdr:col>
      <xdr:colOff>469900</xdr:colOff>
      <xdr:row>17</xdr:row>
      <xdr:rowOff>39027</xdr:rowOff>
    </xdr:to>
    <xdr:cxnSp macro="">
      <xdr:nvCxnSpPr>
        <xdr:cNvPr id="53" name="直線コネクタ 52"/>
        <xdr:cNvCxnSpPr/>
      </xdr:nvCxnSpPr>
      <xdr:spPr bwMode="auto">
        <a:xfrm flipV="1">
          <a:off x="4305300" y="2930909"/>
          <a:ext cx="698500" cy="70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129416</xdr:rowOff>
    </xdr:from>
    <xdr:to>
      <xdr:col>3</xdr:col>
      <xdr:colOff>904875</xdr:colOff>
      <xdr:row>17</xdr:row>
      <xdr:rowOff>39027</xdr:rowOff>
    </xdr:to>
    <xdr:cxnSp macro="">
      <xdr:nvCxnSpPr>
        <xdr:cNvPr id="56" name="直線コネクタ 55"/>
        <xdr:cNvCxnSpPr/>
      </xdr:nvCxnSpPr>
      <xdr:spPr bwMode="auto">
        <a:xfrm>
          <a:off x="3606800" y="2920241"/>
          <a:ext cx="698500" cy="81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121315</xdr:rowOff>
    </xdr:from>
    <xdr:to>
      <xdr:col>3</xdr:col>
      <xdr:colOff>206375</xdr:colOff>
      <xdr:row>16</xdr:row>
      <xdr:rowOff>129416</xdr:rowOff>
    </xdr:to>
    <xdr:cxnSp macro="">
      <xdr:nvCxnSpPr>
        <xdr:cNvPr id="59" name="直線コネクタ 58"/>
        <xdr:cNvCxnSpPr/>
      </xdr:nvCxnSpPr>
      <xdr:spPr bwMode="auto">
        <a:xfrm>
          <a:off x="2908300" y="2912140"/>
          <a:ext cx="698500" cy="8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99929</xdr:rowOff>
    </xdr:from>
    <xdr:to>
      <xdr:col>5</xdr:col>
      <xdr:colOff>34925</xdr:colOff>
      <xdr:row>17</xdr:row>
      <xdr:rowOff>30079</xdr:rowOff>
    </xdr:to>
    <xdr:sp macro="" textlink="">
      <xdr:nvSpPr>
        <xdr:cNvPr id="69" name="円/楕円 68"/>
        <xdr:cNvSpPr/>
      </xdr:nvSpPr>
      <xdr:spPr bwMode="auto">
        <a:xfrm>
          <a:off x="5600700" y="289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116456</xdr:rowOff>
    </xdr:from>
    <xdr:ext cx="762000" cy="259045"/>
    <xdr:sp macro="" textlink="">
      <xdr:nvSpPr>
        <xdr:cNvPr id="70" name="人口1人当たり決算額の推移該当値テキスト130"/>
        <xdr:cNvSpPr txBox="1"/>
      </xdr:nvSpPr>
      <xdr:spPr>
        <a:xfrm>
          <a:off x="5740400" y="273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130,636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89284</xdr:rowOff>
    </xdr:from>
    <xdr:to>
      <xdr:col>4</xdr:col>
      <xdr:colOff>520700</xdr:colOff>
      <xdr:row>17</xdr:row>
      <xdr:rowOff>19434</xdr:rowOff>
    </xdr:to>
    <xdr:sp macro="" textlink="">
      <xdr:nvSpPr>
        <xdr:cNvPr id="71" name="円/楕円 70"/>
        <xdr:cNvSpPr/>
      </xdr:nvSpPr>
      <xdr:spPr bwMode="auto">
        <a:xfrm>
          <a:off x="4953000" y="288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29611</xdr:rowOff>
    </xdr:from>
    <xdr:ext cx="736600" cy="259045"/>
    <xdr:sp macro="" textlink="">
      <xdr:nvSpPr>
        <xdr:cNvPr id="72" name="テキスト ボックス 71"/>
        <xdr:cNvSpPr txBox="1"/>
      </xdr:nvSpPr>
      <xdr:spPr>
        <a:xfrm>
          <a:off x="4622800" y="264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132,033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159677</xdr:rowOff>
    </xdr:from>
    <xdr:to>
      <xdr:col>3</xdr:col>
      <xdr:colOff>955675</xdr:colOff>
      <xdr:row>17</xdr:row>
      <xdr:rowOff>89827</xdr:rowOff>
    </xdr:to>
    <xdr:sp macro="" textlink="">
      <xdr:nvSpPr>
        <xdr:cNvPr id="73" name="円/楕円 72"/>
        <xdr:cNvSpPr/>
      </xdr:nvSpPr>
      <xdr:spPr bwMode="auto">
        <a:xfrm>
          <a:off x="4254500" y="2950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100004</xdr:rowOff>
    </xdr:from>
    <xdr:ext cx="762000" cy="259045"/>
    <xdr:sp macro="" textlink="">
      <xdr:nvSpPr>
        <xdr:cNvPr id="74" name="テキスト ボックス 73"/>
        <xdr:cNvSpPr txBox="1"/>
      </xdr:nvSpPr>
      <xdr:spPr>
        <a:xfrm>
          <a:off x="3924300" y="271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122,795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78616</xdr:rowOff>
    </xdr:from>
    <xdr:to>
      <xdr:col>3</xdr:col>
      <xdr:colOff>257175</xdr:colOff>
      <xdr:row>17</xdr:row>
      <xdr:rowOff>8766</xdr:rowOff>
    </xdr:to>
    <xdr:sp macro="" textlink="">
      <xdr:nvSpPr>
        <xdr:cNvPr id="75" name="円/楕円 74"/>
        <xdr:cNvSpPr/>
      </xdr:nvSpPr>
      <xdr:spPr bwMode="auto">
        <a:xfrm>
          <a:off x="3556000" y="2869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18943</xdr:rowOff>
    </xdr:from>
    <xdr:ext cx="762000" cy="259045"/>
    <xdr:sp macro="" textlink="">
      <xdr:nvSpPr>
        <xdr:cNvPr id="76" name="テキスト ボックス 75"/>
        <xdr:cNvSpPr txBox="1"/>
      </xdr:nvSpPr>
      <xdr:spPr>
        <a:xfrm>
          <a:off x="3225800" y="263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133,433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70515</xdr:rowOff>
    </xdr:from>
    <xdr:to>
      <xdr:col>2</xdr:col>
      <xdr:colOff>692150</xdr:colOff>
      <xdr:row>17</xdr:row>
      <xdr:rowOff>665</xdr:rowOff>
    </xdr:to>
    <xdr:sp macro="" textlink="">
      <xdr:nvSpPr>
        <xdr:cNvPr id="77" name="円/楕円 76"/>
        <xdr:cNvSpPr/>
      </xdr:nvSpPr>
      <xdr:spPr bwMode="auto">
        <a:xfrm>
          <a:off x="2857500" y="2861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10842</xdr:rowOff>
    </xdr:from>
    <xdr:ext cx="762000" cy="259045"/>
    <xdr:sp macro="" textlink="">
      <xdr:nvSpPr>
        <xdr:cNvPr id="78" name="テキスト ボックス 77"/>
        <xdr:cNvSpPr txBox="1"/>
      </xdr:nvSpPr>
      <xdr:spPr>
        <a:xfrm>
          <a:off x="2527300" y="263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117997</xdr:rowOff>
    </xdr:from>
    <xdr:ext cx="762000" cy="259045"/>
    <xdr:sp macro="" textlink="">
      <xdr:nvSpPr>
        <xdr:cNvPr id="106" name="人口1人当たり決算額の推移最小値テキスト445"/>
        <xdr:cNvSpPr txBox="1"/>
      </xdr:nvSpPr>
      <xdr:spPr>
        <a:xfrm>
          <a:off x="5740400" y="758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84961</xdr:rowOff>
    </xdr:from>
    <xdr:to>
      <xdr:col>4</xdr:col>
      <xdr:colOff>1117600</xdr:colOff>
      <xdr:row>38</xdr:row>
      <xdr:rowOff>107821</xdr:rowOff>
    </xdr:to>
    <xdr:cxnSp macro="">
      <xdr:nvCxnSpPr>
        <xdr:cNvPr id="110" name="直線コネクタ 109"/>
        <xdr:cNvCxnSpPr/>
      </xdr:nvCxnSpPr>
      <xdr:spPr bwMode="auto">
        <a:xfrm>
          <a:off x="5003800" y="7552561"/>
          <a:ext cx="647700" cy="2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188037</xdr:rowOff>
    </xdr:from>
    <xdr:to>
      <xdr:col>4</xdr:col>
      <xdr:colOff>469900</xdr:colOff>
      <xdr:row>38</xdr:row>
      <xdr:rowOff>84961</xdr:rowOff>
    </xdr:to>
    <xdr:cxnSp macro="">
      <xdr:nvCxnSpPr>
        <xdr:cNvPr id="113" name="直線コネクタ 112"/>
        <xdr:cNvCxnSpPr/>
      </xdr:nvCxnSpPr>
      <xdr:spPr bwMode="auto">
        <a:xfrm>
          <a:off x="4305300" y="7312737"/>
          <a:ext cx="698500" cy="239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188037</xdr:rowOff>
    </xdr:from>
    <xdr:to>
      <xdr:col>3</xdr:col>
      <xdr:colOff>904875</xdr:colOff>
      <xdr:row>37</xdr:row>
      <xdr:rowOff>320784</xdr:rowOff>
    </xdr:to>
    <xdr:cxnSp macro="">
      <xdr:nvCxnSpPr>
        <xdr:cNvPr id="116" name="直線コネクタ 115"/>
        <xdr:cNvCxnSpPr/>
      </xdr:nvCxnSpPr>
      <xdr:spPr bwMode="auto">
        <a:xfrm flipV="1">
          <a:off x="3606800" y="7312737"/>
          <a:ext cx="698500" cy="132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276710</xdr:rowOff>
    </xdr:from>
    <xdr:to>
      <xdr:col>3</xdr:col>
      <xdr:colOff>206375</xdr:colOff>
      <xdr:row>37</xdr:row>
      <xdr:rowOff>320784</xdr:rowOff>
    </xdr:to>
    <xdr:cxnSp macro="">
      <xdr:nvCxnSpPr>
        <xdr:cNvPr id="119" name="直線コネクタ 118"/>
        <xdr:cNvCxnSpPr/>
      </xdr:nvCxnSpPr>
      <xdr:spPr bwMode="auto">
        <a:xfrm>
          <a:off x="2908300" y="7401410"/>
          <a:ext cx="698500" cy="44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38</xdr:row>
      <xdr:rowOff>57021</xdr:rowOff>
    </xdr:from>
    <xdr:to>
      <xdr:col>5</xdr:col>
      <xdr:colOff>34925</xdr:colOff>
      <xdr:row>38</xdr:row>
      <xdr:rowOff>158621</xdr:rowOff>
    </xdr:to>
    <xdr:sp macro="" textlink="">
      <xdr:nvSpPr>
        <xdr:cNvPr id="129" name="円/楕円 128"/>
        <xdr:cNvSpPr/>
      </xdr:nvSpPr>
      <xdr:spPr bwMode="auto">
        <a:xfrm>
          <a:off x="5600700" y="7524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308498</xdr:rowOff>
    </xdr:from>
    <xdr:ext cx="762000" cy="259045"/>
    <xdr:sp macro="" textlink="">
      <xdr:nvSpPr>
        <xdr:cNvPr id="130" name="人口1人当たり決算額の推移該当値テキスト445"/>
        <xdr:cNvSpPr txBox="1"/>
      </xdr:nvSpPr>
      <xdr:spPr>
        <a:xfrm>
          <a:off x="5740400" y="743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-4,161</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34161</xdr:rowOff>
    </xdr:from>
    <xdr:to>
      <xdr:col>4</xdr:col>
      <xdr:colOff>520700</xdr:colOff>
      <xdr:row>38</xdr:row>
      <xdr:rowOff>135761</xdr:rowOff>
    </xdr:to>
    <xdr:sp macro="" textlink="">
      <xdr:nvSpPr>
        <xdr:cNvPr id="131" name="円/楕円 130"/>
        <xdr:cNvSpPr/>
      </xdr:nvSpPr>
      <xdr:spPr bwMode="auto">
        <a:xfrm>
          <a:off x="4953000" y="7501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120538</xdr:rowOff>
    </xdr:from>
    <xdr:ext cx="736600" cy="259045"/>
    <xdr:sp macro="" textlink="">
      <xdr:nvSpPr>
        <xdr:cNvPr id="132" name="テキスト ボックス 131"/>
        <xdr:cNvSpPr txBox="1"/>
      </xdr:nvSpPr>
      <xdr:spPr>
        <a:xfrm>
          <a:off x="4622800" y="7588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137237</xdr:rowOff>
    </xdr:from>
    <xdr:to>
      <xdr:col>3</xdr:col>
      <xdr:colOff>955675</xdr:colOff>
      <xdr:row>37</xdr:row>
      <xdr:rowOff>238837</xdr:rowOff>
    </xdr:to>
    <xdr:sp macro="" textlink="">
      <xdr:nvSpPr>
        <xdr:cNvPr id="133" name="円/楕円 132"/>
        <xdr:cNvSpPr/>
      </xdr:nvSpPr>
      <xdr:spPr bwMode="auto">
        <a:xfrm>
          <a:off x="4254500" y="726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223614</xdr:rowOff>
    </xdr:from>
    <xdr:ext cx="762000" cy="259045"/>
    <xdr:sp macro="" textlink="">
      <xdr:nvSpPr>
        <xdr:cNvPr id="134" name="テキスト ボックス 133"/>
        <xdr:cNvSpPr txBox="1"/>
      </xdr:nvSpPr>
      <xdr:spPr>
        <a:xfrm>
          <a:off x="3924300" y="734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269984</xdr:rowOff>
    </xdr:from>
    <xdr:to>
      <xdr:col>3</xdr:col>
      <xdr:colOff>257175</xdr:colOff>
      <xdr:row>38</xdr:row>
      <xdr:rowOff>28684</xdr:rowOff>
    </xdr:to>
    <xdr:sp macro="" textlink="">
      <xdr:nvSpPr>
        <xdr:cNvPr id="135" name="円/楕円 134"/>
        <xdr:cNvSpPr/>
      </xdr:nvSpPr>
      <xdr:spPr bwMode="auto">
        <a:xfrm>
          <a:off x="3556000" y="7394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13461</xdr:rowOff>
    </xdr:from>
    <xdr:ext cx="762000" cy="259045"/>
    <xdr:sp macro="" textlink="">
      <xdr:nvSpPr>
        <xdr:cNvPr id="136" name="テキスト ボックス 135"/>
        <xdr:cNvSpPr txBox="1"/>
      </xdr:nvSpPr>
      <xdr:spPr>
        <a:xfrm>
          <a:off x="3225800" y="748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225910</xdr:rowOff>
    </xdr:from>
    <xdr:to>
      <xdr:col>2</xdr:col>
      <xdr:colOff>692150</xdr:colOff>
      <xdr:row>37</xdr:row>
      <xdr:rowOff>327510</xdr:rowOff>
    </xdr:to>
    <xdr:sp macro="" textlink="">
      <xdr:nvSpPr>
        <xdr:cNvPr id="137" name="円/楕円 136"/>
        <xdr:cNvSpPr/>
      </xdr:nvSpPr>
      <xdr:spPr bwMode="auto">
        <a:xfrm>
          <a:off x="2857500" y="7350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312287</xdr:rowOff>
    </xdr:from>
    <xdr:ext cx="762000" cy="259045"/>
    <xdr:sp macro="" textlink="">
      <xdr:nvSpPr>
        <xdr:cNvPr id="138" name="テキスト ボックス 137"/>
        <xdr:cNvSpPr txBox="1"/>
      </xdr:nvSpPr>
      <xdr:spPr>
        <a:xfrm>
          <a:off x="2527300" y="743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沖縄県嘉手納町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13,722
13,639
15.12
9,563,791
9,114,870
273,632
4,093,954
2,513,665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120482</xdr:rowOff>
    </xdr:from>
    <xdr:to>
      <xdr:col>6</xdr:col>
      <xdr:colOff>511175</xdr:colOff>
      <xdr:row>36</xdr:row>
      <xdr:rowOff>140317</xdr:rowOff>
    </xdr:to>
    <xdr:cxnSp macro="">
      <xdr:nvCxnSpPr>
        <xdr:cNvPr id="61" name="直線コネクタ 60"/>
        <xdr:cNvCxnSpPr/>
      </xdr:nvCxnSpPr>
      <xdr:spPr>
        <a:xfrm>
          <a:off x="3797300" y="6292682"/>
          <a:ext cx="838200" cy="1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43042</xdr:rowOff>
    </xdr:from>
    <xdr:ext cx="534377" cy="259045"/>
    <xdr:sp macro="" textlink="">
      <xdr:nvSpPr>
        <xdr:cNvPr id="62" name="人件費平均値テキスト"/>
        <xdr:cNvSpPr txBox="1"/>
      </xdr:nvSpPr>
      <xdr:spPr>
        <a:xfrm>
          <a:off x="4686300" y="638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108618</xdr:rowOff>
    </xdr:from>
    <xdr:to>
      <xdr:col>5</xdr:col>
      <xdr:colOff>358775</xdr:colOff>
      <xdr:row>36</xdr:row>
      <xdr:rowOff>120482</xdr:rowOff>
    </xdr:to>
    <xdr:cxnSp macro="">
      <xdr:nvCxnSpPr>
        <xdr:cNvPr id="64" name="直線コネクタ 63"/>
        <xdr:cNvCxnSpPr/>
      </xdr:nvCxnSpPr>
      <xdr:spPr>
        <a:xfrm>
          <a:off x="2908300" y="6280818"/>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135008</xdr:rowOff>
    </xdr:from>
    <xdr:ext cx="534377" cy="259045"/>
    <xdr:sp macro="" textlink="">
      <xdr:nvSpPr>
        <xdr:cNvPr id="66" name="テキスト ボックス 65"/>
        <xdr:cNvSpPr txBox="1"/>
      </xdr:nvSpPr>
      <xdr:spPr>
        <a:xfrm>
          <a:off x="3530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93081</xdr:rowOff>
    </xdr:from>
    <xdr:to>
      <xdr:col>4</xdr:col>
      <xdr:colOff>155575</xdr:colOff>
      <xdr:row>36</xdr:row>
      <xdr:rowOff>108618</xdr:rowOff>
    </xdr:to>
    <xdr:cxnSp macro="">
      <xdr:nvCxnSpPr>
        <xdr:cNvPr id="67" name="直線コネクタ 66"/>
        <xdr:cNvCxnSpPr/>
      </xdr:nvCxnSpPr>
      <xdr:spPr>
        <a:xfrm>
          <a:off x="2019300" y="6265281"/>
          <a:ext cx="8890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127563</xdr:rowOff>
    </xdr:from>
    <xdr:ext cx="534377" cy="259045"/>
    <xdr:sp macro="" textlink="">
      <xdr:nvSpPr>
        <xdr:cNvPr id="69" name="テキスト ボックス 68"/>
        <xdr:cNvSpPr txBox="1"/>
      </xdr:nvSpPr>
      <xdr:spPr>
        <a:xfrm>
          <a:off x="2641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93081</xdr:rowOff>
    </xdr:from>
    <xdr:to>
      <xdr:col>2</xdr:col>
      <xdr:colOff>638175</xdr:colOff>
      <xdr:row>36</xdr:row>
      <xdr:rowOff>103764</xdr:rowOff>
    </xdr:to>
    <xdr:cxnSp macro="">
      <xdr:nvCxnSpPr>
        <xdr:cNvPr id="70" name="直線コネクタ 69"/>
        <xdr:cNvCxnSpPr/>
      </xdr:nvCxnSpPr>
      <xdr:spPr>
        <a:xfrm flipV="1">
          <a:off x="1130300" y="6265281"/>
          <a:ext cx="889000" cy="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144739</xdr:rowOff>
    </xdr:from>
    <xdr:ext cx="534377" cy="259045"/>
    <xdr:sp macro="" textlink="">
      <xdr:nvSpPr>
        <xdr:cNvPr id="72" name="テキスト ボックス 71"/>
        <xdr:cNvSpPr txBox="1"/>
      </xdr:nvSpPr>
      <xdr:spPr>
        <a:xfrm>
          <a:off x="1752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130779</xdr:rowOff>
    </xdr:from>
    <xdr:ext cx="534377" cy="259045"/>
    <xdr:sp macro="" textlink="">
      <xdr:nvSpPr>
        <xdr:cNvPr id="74" name="テキスト ボックス 73"/>
        <xdr:cNvSpPr txBox="1"/>
      </xdr:nvSpPr>
      <xdr:spPr>
        <a:xfrm>
          <a:off x="863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89517</xdr:rowOff>
    </xdr:from>
    <xdr:to>
      <xdr:col>6</xdr:col>
      <xdr:colOff>561975</xdr:colOff>
      <xdr:row>37</xdr:row>
      <xdr:rowOff>19667</xdr:rowOff>
    </xdr:to>
    <xdr:sp macro="" textlink="">
      <xdr:nvSpPr>
        <xdr:cNvPr id="80" name="円/楕円 79"/>
        <xdr:cNvSpPr/>
      </xdr:nvSpPr>
      <xdr:spPr>
        <a:xfrm>
          <a:off x="4584700" y="62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112394</xdr:rowOff>
    </xdr:from>
    <xdr:ext cx="599010" cy="259045"/>
    <xdr:sp macro="" textlink="">
      <xdr:nvSpPr>
        <xdr:cNvPr id="81" name="人件費該当値テキスト"/>
        <xdr:cNvSpPr txBox="1"/>
      </xdr:nvSpPr>
      <xdr:spPr>
        <a:xfrm>
          <a:off x="4686300" y="611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104,919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69682</xdr:rowOff>
    </xdr:from>
    <xdr:to>
      <xdr:col>5</xdr:col>
      <xdr:colOff>409575</xdr:colOff>
      <xdr:row>36</xdr:row>
      <xdr:rowOff>171282</xdr:rowOff>
    </xdr:to>
    <xdr:sp macro="" textlink="">
      <xdr:nvSpPr>
        <xdr:cNvPr id="82" name="円/楕円 81"/>
        <xdr:cNvSpPr/>
      </xdr:nvSpPr>
      <xdr:spPr>
        <a:xfrm>
          <a:off x="3746500" y="62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16359</xdr:rowOff>
    </xdr:from>
    <xdr:ext cx="599010" cy="259045"/>
    <xdr:sp macro="" textlink="">
      <xdr:nvSpPr>
        <xdr:cNvPr id="83" name="テキスト ボックス 82"/>
        <xdr:cNvSpPr txBox="1"/>
      </xdr:nvSpPr>
      <xdr:spPr>
        <a:xfrm>
          <a:off x="3497794" y="601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107,522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57818</xdr:rowOff>
    </xdr:from>
    <xdr:to>
      <xdr:col>4</xdr:col>
      <xdr:colOff>206375</xdr:colOff>
      <xdr:row>36</xdr:row>
      <xdr:rowOff>159418</xdr:rowOff>
    </xdr:to>
    <xdr:sp macro="" textlink="">
      <xdr:nvSpPr>
        <xdr:cNvPr id="84" name="円/楕円 83"/>
        <xdr:cNvSpPr/>
      </xdr:nvSpPr>
      <xdr:spPr>
        <a:xfrm>
          <a:off x="2857500" y="623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4495</xdr:rowOff>
    </xdr:from>
    <xdr:ext cx="599010" cy="259045"/>
    <xdr:sp macro="" textlink="">
      <xdr:nvSpPr>
        <xdr:cNvPr id="85" name="テキスト ボックス 84"/>
        <xdr:cNvSpPr txBox="1"/>
      </xdr:nvSpPr>
      <xdr:spPr>
        <a:xfrm>
          <a:off x="2608794" y="600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109,079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42281</xdr:rowOff>
    </xdr:from>
    <xdr:to>
      <xdr:col>3</xdr:col>
      <xdr:colOff>3175</xdr:colOff>
      <xdr:row>36</xdr:row>
      <xdr:rowOff>143881</xdr:rowOff>
    </xdr:to>
    <xdr:sp macro="" textlink="">
      <xdr:nvSpPr>
        <xdr:cNvPr id="86" name="円/楕円 85"/>
        <xdr:cNvSpPr/>
      </xdr:nvSpPr>
      <xdr:spPr>
        <a:xfrm>
          <a:off x="1968500" y="621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160408</xdr:rowOff>
    </xdr:from>
    <xdr:ext cx="599010" cy="259045"/>
    <xdr:sp macro="" textlink="">
      <xdr:nvSpPr>
        <xdr:cNvPr id="87" name="テキスト ボックス 86"/>
        <xdr:cNvSpPr txBox="1"/>
      </xdr:nvSpPr>
      <xdr:spPr>
        <a:xfrm>
          <a:off x="1719794" y="598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111,118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52964</xdr:rowOff>
    </xdr:from>
    <xdr:to>
      <xdr:col>1</xdr:col>
      <xdr:colOff>485775</xdr:colOff>
      <xdr:row>36</xdr:row>
      <xdr:rowOff>154564</xdr:rowOff>
    </xdr:to>
    <xdr:sp macro="" textlink="">
      <xdr:nvSpPr>
        <xdr:cNvPr id="88" name="円/楕円 87"/>
        <xdr:cNvSpPr/>
      </xdr:nvSpPr>
      <xdr:spPr>
        <a:xfrm>
          <a:off x="1079500" y="622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171091</xdr:rowOff>
    </xdr:from>
    <xdr:ext cx="599010" cy="259045"/>
    <xdr:sp macro="" textlink="">
      <xdr:nvSpPr>
        <xdr:cNvPr id="89" name="テキスト ボックス 88"/>
        <xdr:cNvSpPr txBox="1"/>
      </xdr:nvSpPr>
      <xdr:spPr>
        <a:xfrm>
          <a:off x="830794" y="600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137665</xdr:rowOff>
    </xdr:from>
    <xdr:to>
      <xdr:col>6</xdr:col>
      <xdr:colOff>511175</xdr:colOff>
      <xdr:row>55</xdr:row>
      <xdr:rowOff>144350</xdr:rowOff>
    </xdr:to>
    <xdr:cxnSp macro="">
      <xdr:nvCxnSpPr>
        <xdr:cNvPr id="116" name="直線コネクタ 115"/>
        <xdr:cNvCxnSpPr/>
      </xdr:nvCxnSpPr>
      <xdr:spPr>
        <a:xfrm>
          <a:off x="3797300" y="9567415"/>
          <a:ext cx="8382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134502</xdr:rowOff>
    </xdr:from>
    <xdr:to>
      <xdr:col>5</xdr:col>
      <xdr:colOff>358775</xdr:colOff>
      <xdr:row>55</xdr:row>
      <xdr:rowOff>137665</xdr:rowOff>
    </xdr:to>
    <xdr:cxnSp macro="">
      <xdr:nvCxnSpPr>
        <xdr:cNvPr id="119" name="直線コネクタ 118"/>
        <xdr:cNvCxnSpPr/>
      </xdr:nvCxnSpPr>
      <xdr:spPr>
        <a:xfrm>
          <a:off x="2908300" y="9564252"/>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160614</xdr:rowOff>
    </xdr:from>
    <xdr:ext cx="534377" cy="259045"/>
    <xdr:sp macro="" textlink="">
      <xdr:nvSpPr>
        <xdr:cNvPr id="121" name="テキスト ボックス 120"/>
        <xdr:cNvSpPr txBox="1"/>
      </xdr:nvSpPr>
      <xdr:spPr>
        <a:xfrm>
          <a:off x="3530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46065</xdr:rowOff>
    </xdr:from>
    <xdr:to>
      <xdr:col>4</xdr:col>
      <xdr:colOff>155575</xdr:colOff>
      <xdr:row>55</xdr:row>
      <xdr:rowOff>134502</xdr:rowOff>
    </xdr:to>
    <xdr:cxnSp macro="">
      <xdr:nvCxnSpPr>
        <xdr:cNvPr id="122" name="直線コネクタ 121"/>
        <xdr:cNvCxnSpPr/>
      </xdr:nvCxnSpPr>
      <xdr:spPr>
        <a:xfrm>
          <a:off x="2019300" y="9475815"/>
          <a:ext cx="889000" cy="8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8847</xdr:rowOff>
    </xdr:from>
    <xdr:ext cx="534377" cy="259045"/>
    <xdr:sp macro="" textlink="">
      <xdr:nvSpPr>
        <xdr:cNvPr id="124" name="テキスト ボックス 123"/>
        <xdr:cNvSpPr txBox="1"/>
      </xdr:nvSpPr>
      <xdr:spPr>
        <a:xfrm>
          <a:off x="2641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46065</xdr:rowOff>
    </xdr:from>
    <xdr:to>
      <xdr:col>2</xdr:col>
      <xdr:colOff>638175</xdr:colOff>
      <xdr:row>56</xdr:row>
      <xdr:rowOff>16384</xdr:rowOff>
    </xdr:to>
    <xdr:cxnSp macro="">
      <xdr:nvCxnSpPr>
        <xdr:cNvPr id="125" name="直線コネクタ 124"/>
        <xdr:cNvCxnSpPr/>
      </xdr:nvCxnSpPr>
      <xdr:spPr>
        <a:xfrm flipV="1">
          <a:off x="1130300" y="9475815"/>
          <a:ext cx="889000" cy="14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28036</xdr:rowOff>
    </xdr:from>
    <xdr:ext cx="534377" cy="259045"/>
    <xdr:sp macro="" textlink="">
      <xdr:nvSpPr>
        <xdr:cNvPr id="127" name="テキスト ボックス 126"/>
        <xdr:cNvSpPr txBox="1"/>
      </xdr:nvSpPr>
      <xdr:spPr>
        <a:xfrm>
          <a:off x="1752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38583</xdr:rowOff>
    </xdr:from>
    <xdr:ext cx="534377" cy="259045"/>
    <xdr:sp macro="" textlink="">
      <xdr:nvSpPr>
        <xdr:cNvPr id="129" name="テキスト ボックス 128"/>
        <xdr:cNvSpPr txBox="1"/>
      </xdr:nvSpPr>
      <xdr:spPr>
        <a:xfrm>
          <a:off x="863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93550</xdr:rowOff>
    </xdr:from>
    <xdr:to>
      <xdr:col>6</xdr:col>
      <xdr:colOff>561975</xdr:colOff>
      <xdr:row>56</xdr:row>
      <xdr:rowOff>23700</xdr:rowOff>
    </xdr:to>
    <xdr:sp macro="" textlink="">
      <xdr:nvSpPr>
        <xdr:cNvPr id="135" name="円/楕円 134"/>
        <xdr:cNvSpPr/>
      </xdr:nvSpPr>
      <xdr:spPr>
        <a:xfrm>
          <a:off x="4584700" y="95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116427</xdr:rowOff>
    </xdr:from>
    <xdr:ext cx="599010" cy="259045"/>
    <xdr:sp macro="" textlink="">
      <xdr:nvSpPr>
        <xdr:cNvPr id="136" name="物件費該当値テキスト"/>
        <xdr:cNvSpPr txBox="1"/>
      </xdr:nvSpPr>
      <xdr:spPr>
        <a:xfrm>
          <a:off x="4686300" y="937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111,483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86865</xdr:rowOff>
    </xdr:from>
    <xdr:to>
      <xdr:col>5</xdr:col>
      <xdr:colOff>409575</xdr:colOff>
      <xdr:row>56</xdr:row>
      <xdr:rowOff>17015</xdr:rowOff>
    </xdr:to>
    <xdr:sp macro="" textlink="">
      <xdr:nvSpPr>
        <xdr:cNvPr id="137" name="円/楕円 136"/>
        <xdr:cNvSpPr/>
      </xdr:nvSpPr>
      <xdr:spPr>
        <a:xfrm>
          <a:off x="3746500" y="95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33542</xdr:rowOff>
    </xdr:from>
    <xdr:ext cx="599010" cy="259045"/>
    <xdr:sp macro="" textlink="">
      <xdr:nvSpPr>
        <xdr:cNvPr id="138" name="テキスト ボックス 137"/>
        <xdr:cNvSpPr txBox="1"/>
      </xdr:nvSpPr>
      <xdr:spPr>
        <a:xfrm>
          <a:off x="3497794" y="929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112,945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83702</xdr:rowOff>
    </xdr:from>
    <xdr:to>
      <xdr:col>4</xdr:col>
      <xdr:colOff>206375</xdr:colOff>
      <xdr:row>56</xdr:row>
      <xdr:rowOff>13852</xdr:rowOff>
    </xdr:to>
    <xdr:sp macro="" textlink="">
      <xdr:nvSpPr>
        <xdr:cNvPr id="139" name="円/楕円 138"/>
        <xdr:cNvSpPr/>
      </xdr:nvSpPr>
      <xdr:spPr>
        <a:xfrm>
          <a:off x="2857500" y="951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30379</xdr:rowOff>
    </xdr:from>
    <xdr:ext cx="599010" cy="259045"/>
    <xdr:sp macro="" textlink="">
      <xdr:nvSpPr>
        <xdr:cNvPr id="140" name="テキスト ボックス 139"/>
        <xdr:cNvSpPr txBox="1"/>
      </xdr:nvSpPr>
      <xdr:spPr>
        <a:xfrm>
          <a:off x="2608794" y="928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113,637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166715</xdr:rowOff>
    </xdr:from>
    <xdr:to>
      <xdr:col>3</xdr:col>
      <xdr:colOff>3175</xdr:colOff>
      <xdr:row>55</xdr:row>
      <xdr:rowOff>96865</xdr:rowOff>
    </xdr:to>
    <xdr:sp macro="" textlink="">
      <xdr:nvSpPr>
        <xdr:cNvPr id="141" name="円/楕円 140"/>
        <xdr:cNvSpPr/>
      </xdr:nvSpPr>
      <xdr:spPr>
        <a:xfrm>
          <a:off x="1968500" y="942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113392</xdr:rowOff>
    </xdr:from>
    <xdr:ext cx="599010" cy="259045"/>
    <xdr:sp macro="" textlink="">
      <xdr:nvSpPr>
        <xdr:cNvPr id="142" name="テキスト ボックス 141"/>
        <xdr:cNvSpPr txBox="1"/>
      </xdr:nvSpPr>
      <xdr:spPr>
        <a:xfrm>
          <a:off x="1719794" y="920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132,980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137034</xdr:rowOff>
    </xdr:from>
    <xdr:to>
      <xdr:col>1</xdr:col>
      <xdr:colOff>485775</xdr:colOff>
      <xdr:row>56</xdr:row>
      <xdr:rowOff>67184</xdr:rowOff>
    </xdr:to>
    <xdr:sp macro="" textlink="">
      <xdr:nvSpPr>
        <xdr:cNvPr id="143" name="円/楕円 142"/>
        <xdr:cNvSpPr/>
      </xdr:nvSpPr>
      <xdr:spPr>
        <a:xfrm>
          <a:off x="1079500" y="956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83711</xdr:rowOff>
    </xdr:from>
    <xdr:ext cx="599010" cy="259045"/>
    <xdr:sp macro="" textlink="">
      <xdr:nvSpPr>
        <xdr:cNvPr id="144" name="テキスト ボックス 143"/>
        <xdr:cNvSpPr txBox="1"/>
      </xdr:nvSpPr>
      <xdr:spPr>
        <a:xfrm>
          <a:off x="830794" y="934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21330</xdr:rowOff>
    </xdr:from>
    <xdr:to>
      <xdr:col>6</xdr:col>
      <xdr:colOff>511175</xdr:colOff>
      <xdr:row>78</xdr:row>
      <xdr:rowOff>45517</xdr:rowOff>
    </xdr:to>
    <xdr:cxnSp macro="">
      <xdr:nvCxnSpPr>
        <xdr:cNvPr id="171" name="直線コネクタ 170"/>
        <xdr:cNvCxnSpPr/>
      </xdr:nvCxnSpPr>
      <xdr:spPr>
        <a:xfrm flipV="1">
          <a:off x="3797300" y="13394430"/>
          <a:ext cx="838200" cy="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35413</xdr:rowOff>
    </xdr:from>
    <xdr:to>
      <xdr:col>5</xdr:col>
      <xdr:colOff>358775</xdr:colOff>
      <xdr:row>78</xdr:row>
      <xdr:rowOff>45517</xdr:rowOff>
    </xdr:to>
    <xdr:cxnSp macro="">
      <xdr:nvCxnSpPr>
        <xdr:cNvPr id="174" name="直線コネクタ 173"/>
        <xdr:cNvCxnSpPr/>
      </xdr:nvCxnSpPr>
      <xdr:spPr>
        <a:xfrm>
          <a:off x="2908300" y="13408513"/>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35413</xdr:rowOff>
    </xdr:from>
    <xdr:to>
      <xdr:col>4</xdr:col>
      <xdr:colOff>155575</xdr:colOff>
      <xdr:row>78</xdr:row>
      <xdr:rowOff>48946</xdr:rowOff>
    </xdr:to>
    <xdr:cxnSp macro="">
      <xdr:nvCxnSpPr>
        <xdr:cNvPr id="177" name="直線コネクタ 176"/>
        <xdr:cNvCxnSpPr/>
      </xdr:nvCxnSpPr>
      <xdr:spPr>
        <a:xfrm flipV="1">
          <a:off x="2019300" y="13408513"/>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48946</xdr:rowOff>
    </xdr:from>
    <xdr:to>
      <xdr:col>2</xdr:col>
      <xdr:colOff>638175</xdr:colOff>
      <xdr:row>78</xdr:row>
      <xdr:rowOff>52420</xdr:rowOff>
    </xdr:to>
    <xdr:cxnSp macro="">
      <xdr:nvCxnSpPr>
        <xdr:cNvPr id="180" name="直線コネクタ 179"/>
        <xdr:cNvCxnSpPr/>
      </xdr:nvCxnSpPr>
      <xdr:spPr>
        <a:xfrm flipV="1">
          <a:off x="1130300" y="13422046"/>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141980</xdr:rowOff>
    </xdr:from>
    <xdr:to>
      <xdr:col>6</xdr:col>
      <xdr:colOff>561975</xdr:colOff>
      <xdr:row>78</xdr:row>
      <xdr:rowOff>72130</xdr:rowOff>
    </xdr:to>
    <xdr:sp macro="" textlink="">
      <xdr:nvSpPr>
        <xdr:cNvPr id="190" name="円/楕円 189"/>
        <xdr:cNvSpPr/>
      </xdr:nvSpPr>
      <xdr:spPr>
        <a:xfrm>
          <a:off x="4584700" y="13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56907</xdr:rowOff>
    </xdr:from>
    <xdr:ext cx="469744" cy="259045"/>
    <xdr:sp macro="" textlink="">
      <xdr:nvSpPr>
        <xdr:cNvPr id="191" name="維持補修費該当値テキスト"/>
        <xdr:cNvSpPr txBox="1"/>
      </xdr:nvSpPr>
      <xdr:spPr>
        <a:xfrm>
          <a:off x="4686300" y="1325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166167</xdr:rowOff>
    </xdr:from>
    <xdr:to>
      <xdr:col>5</xdr:col>
      <xdr:colOff>409575</xdr:colOff>
      <xdr:row>78</xdr:row>
      <xdr:rowOff>96317</xdr:rowOff>
    </xdr:to>
    <xdr:sp macro="" textlink="">
      <xdr:nvSpPr>
        <xdr:cNvPr id="192" name="円/楕円 191"/>
        <xdr:cNvSpPr/>
      </xdr:nvSpPr>
      <xdr:spPr>
        <a:xfrm>
          <a:off x="3746500" y="133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87444</xdr:rowOff>
    </xdr:from>
    <xdr:ext cx="469744" cy="259045"/>
    <xdr:sp macro="" textlink="">
      <xdr:nvSpPr>
        <xdr:cNvPr id="193" name="テキスト ボックス 192"/>
        <xdr:cNvSpPr txBox="1"/>
      </xdr:nvSpPr>
      <xdr:spPr>
        <a:xfrm>
          <a:off x="3562427" y="134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156063</xdr:rowOff>
    </xdr:from>
    <xdr:to>
      <xdr:col>4</xdr:col>
      <xdr:colOff>206375</xdr:colOff>
      <xdr:row>78</xdr:row>
      <xdr:rowOff>86213</xdr:rowOff>
    </xdr:to>
    <xdr:sp macro="" textlink="">
      <xdr:nvSpPr>
        <xdr:cNvPr id="194" name="円/楕円 193"/>
        <xdr:cNvSpPr/>
      </xdr:nvSpPr>
      <xdr:spPr>
        <a:xfrm>
          <a:off x="2857500" y="133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77340</xdr:rowOff>
    </xdr:from>
    <xdr:ext cx="469744" cy="259045"/>
    <xdr:sp macro="" textlink="">
      <xdr:nvSpPr>
        <xdr:cNvPr id="195" name="テキスト ボックス 194"/>
        <xdr:cNvSpPr txBox="1"/>
      </xdr:nvSpPr>
      <xdr:spPr>
        <a:xfrm>
          <a:off x="2673427" y="1345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169596</xdr:rowOff>
    </xdr:from>
    <xdr:to>
      <xdr:col>3</xdr:col>
      <xdr:colOff>3175</xdr:colOff>
      <xdr:row>78</xdr:row>
      <xdr:rowOff>99746</xdr:rowOff>
    </xdr:to>
    <xdr:sp macro="" textlink="">
      <xdr:nvSpPr>
        <xdr:cNvPr id="196" name="円/楕円 195"/>
        <xdr:cNvSpPr/>
      </xdr:nvSpPr>
      <xdr:spPr>
        <a:xfrm>
          <a:off x="1968500" y="133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90873</xdr:rowOff>
    </xdr:from>
    <xdr:ext cx="469744" cy="259045"/>
    <xdr:sp macro="" textlink="">
      <xdr:nvSpPr>
        <xdr:cNvPr id="197" name="テキスト ボックス 196"/>
        <xdr:cNvSpPr txBox="1"/>
      </xdr:nvSpPr>
      <xdr:spPr>
        <a:xfrm>
          <a:off x="1784427" y="134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1620</xdr:rowOff>
    </xdr:from>
    <xdr:to>
      <xdr:col>1</xdr:col>
      <xdr:colOff>485775</xdr:colOff>
      <xdr:row>78</xdr:row>
      <xdr:rowOff>103220</xdr:rowOff>
    </xdr:to>
    <xdr:sp macro="" textlink="">
      <xdr:nvSpPr>
        <xdr:cNvPr id="198" name="円/楕円 197"/>
        <xdr:cNvSpPr/>
      </xdr:nvSpPr>
      <xdr:spPr>
        <a:xfrm>
          <a:off x="1079500" y="133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94347</xdr:rowOff>
    </xdr:from>
    <xdr:ext cx="469744" cy="259045"/>
    <xdr:sp macro="" textlink="">
      <xdr:nvSpPr>
        <xdr:cNvPr id="199" name="テキスト ボックス 198"/>
        <xdr:cNvSpPr txBox="1"/>
      </xdr:nvSpPr>
      <xdr:spPr>
        <a:xfrm>
          <a:off x="895427" y="1346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161516</xdr:rowOff>
    </xdr:from>
    <xdr:to>
      <xdr:col>6</xdr:col>
      <xdr:colOff>511175</xdr:colOff>
      <xdr:row>94</xdr:row>
      <xdr:rowOff>164960</xdr:rowOff>
    </xdr:to>
    <xdr:cxnSp macro="">
      <xdr:nvCxnSpPr>
        <xdr:cNvPr id="231" name="直線コネクタ 230"/>
        <xdr:cNvCxnSpPr/>
      </xdr:nvCxnSpPr>
      <xdr:spPr>
        <a:xfrm flipV="1">
          <a:off x="3797300" y="16277816"/>
          <a:ext cx="838200" cy="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162951</xdr:rowOff>
    </xdr:from>
    <xdr:to>
      <xdr:col>5</xdr:col>
      <xdr:colOff>358775</xdr:colOff>
      <xdr:row>94</xdr:row>
      <xdr:rowOff>164960</xdr:rowOff>
    </xdr:to>
    <xdr:cxnSp macro="">
      <xdr:nvCxnSpPr>
        <xdr:cNvPr id="234" name="直線コネクタ 233"/>
        <xdr:cNvCxnSpPr/>
      </xdr:nvCxnSpPr>
      <xdr:spPr>
        <a:xfrm>
          <a:off x="2908300" y="16279251"/>
          <a:ext cx="8890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90171</xdr:rowOff>
    </xdr:from>
    <xdr:ext cx="534377" cy="259045"/>
    <xdr:sp macro="" textlink="">
      <xdr:nvSpPr>
        <xdr:cNvPr id="236" name="テキスト ボックス 235"/>
        <xdr:cNvSpPr txBox="1"/>
      </xdr:nvSpPr>
      <xdr:spPr>
        <a:xfrm>
          <a:off x="3530111" y="163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162951</xdr:rowOff>
    </xdr:from>
    <xdr:to>
      <xdr:col>4</xdr:col>
      <xdr:colOff>155575</xdr:colOff>
      <xdr:row>96</xdr:row>
      <xdr:rowOff>50431</xdr:rowOff>
    </xdr:to>
    <xdr:cxnSp macro="">
      <xdr:nvCxnSpPr>
        <xdr:cNvPr id="237" name="直線コネクタ 236"/>
        <xdr:cNvCxnSpPr/>
      </xdr:nvCxnSpPr>
      <xdr:spPr>
        <a:xfrm flipV="1">
          <a:off x="2019300" y="16279251"/>
          <a:ext cx="889000" cy="23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50431</xdr:rowOff>
    </xdr:from>
    <xdr:to>
      <xdr:col>2</xdr:col>
      <xdr:colOff>638175</xdr:colOff>
      <xdr:row>96</xdr:row>
      <xdr:rowOff>94453</xdr:rowOff>
    </xdr:to>
    <xdr:cxnSp macro="">
      <xdr:nvCxnSpPr>
        <xdr:cNvPr id="240" name="直線コネクタ 239"/>
        <xdr:cNvCxnSpPr/>
      </xdr:nvCxnSpPr>
      <xdr:spPr>
        <a:xfrm flipV="1">
          <a:off x="1130300" y="16509631"/>
          <a:ext cx="889000" cy="4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2" name="テキスト ボックス 241"/>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44" name="テキスト ボックス 243"/>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110716</xdr:rowOff>
    </xdr:from>
    <xdr:to>
      <xdr:col>6</xdr:col>
      <xdr:colOff>561975</xdr:colOff>
      <xdr:row>95</xdr:row>
      <xdr:rowOff>40866</xdr:rowOff>
    </xdr:to>
    <xdr:sp macro="" textlink="">
      <xdr:nvSpPr>
        <xdr:cNvPr id="250" name="円/楕円 249"/>
        <xdr:cNvSpPr/>
      </xdr:nvSpPr>
      <xdr:spPr>
        <a:xfrm>
          <a:off x="4584700" y="1622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89143</xdr:rowOff>
    </xdr:from>
    <xdr:ext cx="534377" cy="259045"/>
    <xdr:sp macro="" textlink="">
      <xdr:nvSpPr>
        <xdr:cNvPr id="251" name="扶助費該当値テキスト"/>
        <xdr:cNvSpPr txBox="1"/>
      </xdr:nvSpPr>
      <xdr:spPr>
        <a:xfrm>
          <a:off x="4686300" y="1620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68,664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114160</xdr:rowOff>
    </xdr:from>
    <xdr:to>
      <xdr:col>5</xdr:col>
      <xdr:colOff>409575</xdr:colOff>
      <xdr:row>95</xdr:row>
      <xdr:rowOff>44310</xdr:rowOff>
    </xdr:to>
    <xdr:sp macro="" textlink="">
      <xdr:nvSpPr>
        <xdr:cNvPr id="252" name="円/楕円 251"/>
        <xdr:cNvSpPr/>
      </xdr:nvSpPr>
      <xdr:spPr>
        <a:xfrm>
          <a:off x="3746500" y="162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60837</xdr:rowOff>
    </xdr:from>
    <xdr:ext cx="534377" cy="259045"/>
    <xdr:sp macro="" textlink="">
      <xdr:nvSpPr>
        <xdr:cNvPr id="253" name="テキスト ボックス 252"/>
        <xdr:cNvSpPr txBox="1"/>
      </xdr:nvSpPr>
      <xdr:spPr>
        <a:xfrm>
          <a:off x="3530111" y="160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112151</xdr:rowOff>
    </xdr:from>
    <xdr:to>
      <xdr:col>4</xdr:col>
      <xdr:colOff>206375</xdr:colOff>
      <xdr:row>95</xdr:row>
      <xdr:rowOff>42301</xdr:rowOff>
    </xdr:to>
    <xdr:sp macro="" textlink="">
      <xdr:nvSpPr>
        <xdr:cNvPr id="254" name="円/楕円 253"/>
        <xdr:cNvSpPr/>
      </xdr:nvSpPr>
      <xdr:spPr>
        <a:xfrm>
          <a:off x="2857500" y="1622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58828</xdr:rowOff>
    </xdr:from>
    <xdr:ext cx="534377" cy="259045"/>
    <xdr:sp macro="" textlink="">
      <xdr:nvSpPr>
        <xdr:cNvPr id="255" name="テキスト ボックス 254"/>
        <xdr:cNvSpPr txBox="1"/>
      </xdr:nvSpPr>
      <xdr:spPr>
        <a:xfrm>
          <a:off x="2641111" y="1600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68,576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171081</xdr:rowOff>
    </xdr:from>
    <xdr:to>
      <xdr:col>3</xdr:col>
      <xdr:colOff>3175</xdr:colOff>
      <xdr:row>96</xdr:row>
      <xdr:rowOff>101231</xdr:rowOff>
    </xdr:to>
    <xdr:sp macro="" textlink="">
      <xdr:nvSpPr>
        <xdr:cNvPr id="256" name="円/楕円 255"/>
        <xdr:cNvSpPr/>
      </xdr:nvSpPr>
      <xdr:spPr>
        <a:xfrm>
          <a:off x="1968500" y="164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92358</xdr:rowOff>
    </xdr:from>
    <xdr:ext cx="534377" cy="259045"/>
    <xdr:sp macro="" textlink="">
      <xdr:nvSpPr>
        <xdr:cNvPr id="257" name="テキスト ボックス 256"/>
        <xdr:cNvSpPr txBox="1"/>
      </xdr:nvSpPr>
      <xdr:spPr>
        <a:xfrm>
          <a:off x="1752111" y="1655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43653</xdr:rowOff>
    </xdr:from>
    <xdr:to>
      <xdr:col>1</xdr:col>
      <xdr:colOff>485775</xdr:colOff>
      <xdr:row>96</xdr:row>
      <xdr:rowOff>145253</xdr:rowOff>
    </xdr:to>
    <xdr:sp macro="" textlink="">
      <xdr:nvSpPr>
        <xdr:cNvPr id="258" name="円/楕円 257"/>
        <xdr:cNvSpPr/>
      </xdr:nvSpPr>
      <xdr:spPr>
        <a:xfrm>
          <a:off x="1079500" y="1650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136380</xdr:rowOff>
    </xdr:from>
    <xdr:ext cx="534377" cy="259045"/>
    <xdr:sp macro="" textlink="">
      <xdr:nvSpPr>
        <xdr:cNvPr id="259" name="テキスト ボックス 258"/>
        <xdr:cNvSpPr txBox="1"/>
      </xdr:nvSpPr>
      <xdr:spPr>
        <a:xfrm>
          <a:off x="863111" y="1659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15172</xdr:rowOff>
    </xdr:from>
    <xdr:to>
      <xdr:col>15</xdr:col>
      <xdr:colOff>180975</xdr:colOff>
      <xdr:row>36</xdr:row>
      <xdr:rowOff>153847</xdr:rowOff>
    </xdr:to>
    <xdr:cxnSp macro="">
      <xdr:nvCxnSpPr>
        <xdr:cNvPr id="290" name="直線コネクタ 289"/>
        <xdr:cNvCxnSpPr/>
      </xdr:nvCxnSpPr>
      <xdr:spPr>
        <a:xfrm flipV="1">
          <a:off x="9639300" y="6187372"/>
          <a:ext cx="838200" cy="13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28119</xdr:rowOff>
    </xdr:from>
    <xdr:ext cx="534377" cy="259045"/>
    <xdr:sp macro="" textlink="">
      <xdr:nvSpPr>
        <xdr:cNvPr id="291" name="補助費等平均値テキスト"/>
        <xdr:cNvSpPr txBox="1"/>
      </xdr:nvSpPr>
      <xdr:spPr>
        <a:xfrm>
          <a:off x="10528300" y="620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153847</xdr:rowOff>
    </xdr:from>
    <xdr:to>
      <xdr:col>14</xdr:col>
      <xdr:colOff>28575</xdr:colOff>
      <xdr:row>37</xdr:row>
      <xdr:rowOff>13820</xdr:rowOff>
    </xdr:to>
    <xdr:cxnSp macro="">
      <xdr:nvCxnSpPr>
        <xdr:cNvPr id="293" name="直線コネクタ 292"/>
        <xdr:cNvCxnSpPr/>
      </xdr:nvCxnSpPr>
      <xdr:spPr>
        <a:xfrm flipV="1">
          <a:off x="8750300" y="6326047"/>
          <a:ext cx="889000" cy="3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817</xdr:rowOff>
    </xdr:from>
    <xdr:ext cx="534377" cy="259045"/>
    <xdr:sp macro="" textlink="">
      <xdr:nvSpPr>
        <xdr:cNvPr id="295" name="テキスト ボックス 294"/>
        <xdr:cNvSpPr txBox="1"/>
      </xdr:nvSpPr>
      <xdr:spPr>
        <a:xfrm>
          <a:off x="9372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13820</xdr:rowOff>
    </xdr:from>
    <xdr:to>
      <xdr:col>12</xdr:col>
      <xdr:colOff>511175</xdr:colOff>
      <xdr:row>37</xdr:row>
      <xdr:rowOff>27503</xdr:rowOff>
    </xdr:to>
    <xdr:cxnSp macro="">
      <xdr:nvCxnSpPr>
        <xdr:cNvPr id="296" name="直線コネクタ 295"/>
        <xdr:cNvCxnSpPr/>
      </xdr:nvCxnSpPr>
      <xdr:spPr>
        <a:xfrm flipV="1">
          <a:off x="7861300" y="6357470"/>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44721</xdr:rowOff>
    </xdr:from>
    <xdr:ext cx="534377" cy="259045"/>
    <xdr:sp macro="" textlink="">
      <xdr:nvSpPr>
        <xdr:cNvPr id="298" name="テキスト ボックス 297"/>
        <xdr:cNvSpPr txBox="1"/>
      </xdr:nvSpPr>
      <xdr:spPr>
        <a:xfrm>
          <a:off x="8483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17889</xdr:rowOff>
    </xdr:from>
    <xdr:to>
      <xdr:col>11</xdr:col>
      <xdr:colOff>307975</xdr:colOff>
      <xdr:row>37</xdr:row>
      <xdr:rowOff>27503</xdr:rowOff>
    </xdr:to>
    <xdr:cxnSp macro="">
      <xdr:nvCxnSpPr>
        <xdr:cNvPr id="299" name="直線コネクタ 298"/>
        <xdr:cNvCxnSpPr/>
      </xdr:nvCxnSpPr>
      <xdr:spPr>
        <a:xfrm>
          <a:off x="6972300" y="6361539"/>
          <a:ext cx="889000" cy="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57065</xdr:rowOff>
    </xdr:from>
    <xdr:ext cx="534377" cy="259045"/>
    <xdr:sp macro="" textlink="">
      <xdr:nvSpPr>
        <xdr:cNvPr id="301" name="テキスト ボックス 300"/>
        <xdr:cNvSpPr txBox="1"/>
      </xdr:nvSpPr>
      <xdr:spPr>
        <a:xfrm>
          <a:off x="7594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64688</xdr:rowOff>
    </xdr:from>
    <xdr:ext cx="534377" cy="259045"/>
    <xdr:sp macro="" textlink="">
      <xdr:nvSpPr>
        <xdr:cNvPr id="303" name="テキスト ボックス 302"/>
        <xdr:cNvSpPr txBox="1"/>
      </xdr:nvSpPr>
      <xdr:spPr>
        <a:xfrm>
          <a:off x="6705111" y="640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135822</xdr:rowOff>
    </xdr:from>
    <xdr:to>
      <xdr:col>15</xdr:col>
      <xdr:colOff>231775</xdr:colOff>
      <xdr:row>36</xdr:row>
      <xdr:rowOff>65972</xdr:rowOff>
    </xdr:to>
    <xdr:sp macro="" textlink="">
      <xdr:nvSpPr>
        <xdr:cNvPr id="309" name="円/楕円 308"/>
        <xdr:cNvSpPr/>
      </xdr:nvSpPr>
      <xdr:spPr>
        <a:xfrm>
          <a:off x="10426700" y="61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158699</xdr:rowOff>
    </xdr:from>
    <xdr:ext cx="534377" cy="259045"/>
    <xdr:sp macro="" textlink="">
      <xdr:nvSpPr>
        <xdr:cNvPr id="310" name="補助費等該当値テキスト"/>
        <xdr:cNvSpPr txBox="1"/>
      </xdr:nvSpPr>
      <xdr:spPr>
        <a:xfrm>
          <a:off x="10528300" y="59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91,566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103047</xdr:rowOff>
    </xdr:from>
    <xdr:to>
      <xdr:col>14</xdr:col>
      <xdr:colOff>79375</xdr:colOff>
      <xdr:row>37</xdr:row>
      <xdr:rowOff>33197</xdr:rowOff>
    </xdr:to>
    <xdr:sp macro="" textlink="">
      <xdr:nvSpPr>
        <xdr:cNvPr id="311" name="円/楕円 310"/>
        <xdr:cNvSpPr/>
      </xdr:nvSpPr>
      <xdr:spPr>
        <a:xfrm>
          <a:off x="9588500" y="62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24324</xdr:rowOff>
    </xdr:from>
    <xdr:ext cx="534377" cy="259045"/>
    <xdr:sp macro="" textlink="">
      <xdr:nvSpPr>
        <xdr:cNvPr id="312" name="テキスト ボックス 311"/>
        <xdr:cNvSpPr txBox="1"/>
      </xdr:nvSpPr>
      <xdr:spPr>
        <a:xfrm>
          <a:off x="9372111" y="636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70,334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134470</xdr:rowOff>
    </xdr:from>
    <xdr:to>
      <xdr:col>12</xdr:col>
      <xdr:colOff>561975</xdr:colOff>
      <xdr:row>37</xdr:row>
      <xdr:rowOff>64620</xdr:rowOff>
    </xdr:to>
    <xdr:sp macro="" textlink="">
      <xdr:nvSpPr>
        <xdr:cNvPr id="313" name="円/楕円 312"/>
        <xdr:cNvSpPr/>
      </xdr:nvSpPr>
      <xdr:spPr>
        <a:xfrm>
          <a:off x="8699500" y="63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55747</xdr:rowOff>
    </xdr:from>
    <xdr:ext cx="534377" cy="259045"/>
    <xdr:sp macro="" textlink="">
      <xdr:nvSpPr>
        <xdr:cNvPr id="314" name="テキスト ボックス 313"/>
        <xdr:cNvSpPr txBox="1"/>
      </xdr:nvSpPr>
      <xdr:spPr>
        <a:xfrm>
          <a:off x="8483111" y="639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148153</xdr:rowOff>
    </xdr:from>
    <xdr:to>
      <xdr:col>11</xdr:col>
      <xdr:colOff>358775</xdr:colOff>
      <xdr:row>37</xdr:row>
      <xdr:rowOff>78303</xdr:rowOff>
    </xdr:to>
    <xdr:sp macro="" textlink="">
      <xdr:nvSpPr>
        <xdr:cNvPr id="315" name="円/楕円 314"/>
        <xdr:cNvSpPr/>
      </xdr:nvSpPr>
      <xdr:spPr>
        <a:xfrm>
          <a:off x="7810500" y="632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69430</xdr:rowOff>
    </xdr:from>
    <xdr:ext cx="534377" cy="259045"/>
    <xdr:sp macro="" textlink="">
      <xdr:nvSpPr>
        <xdr:cNvPr id="316" name="テキスト ボックス 315"/>
        <xdr:cNvSpPr txBox="1"/>
      </xdr:nvSpPr>
      <xdr:spPr>
        <a:xfrm>
          <a:off x="7594111" y="641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138539</xdr:rowOff>
    </xdr:from>
    <xdr:to>
      <xdr:col>10</xdr:col>
      <xdr:colOff>155575</xdr:colOff>
      <xdr:row>37</xdr:row>
      <xdr:rowOff>68689</xdr:rowOff>
    </xdr:to>
    <xdr:sp macro="" textlink="">
      <xdr:nvSpPr>
        <xdr:cNvPr id="317" name="円/楕円 316"/>
        <xdr:cNvSpPr/>
      </xdr:nvSpPr>
      <xdr:spPr>
        <a:xfrm>
          <a:off x="6921500" y="631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85216</xdr:rowOff>
    </xdr:from>
    <xdr:ext cx="534377" cy="259045"/>
    <xdr:sp macro="" textlink="">
      <xdr:nvSpPr>
        <xdr:cNvPr id="318" name="テキスト ボックス 317"/>
        <xdr:cNvSpPr txBox="1"/>
      </xdr:nvSpPr>
      <xdr:spPr>
        <a:xfrm>
          <a:off x="6705111" y="6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77119</xdr:rowOff>
    </xdr:from>
    <xdr:to>
      <xdr:col>15</xdr:col>
      <xdr:colOff>180975</xdr:colOff>
      <xdr:row>57</xdr:row>
      <xdr:rowOff>109268</xdr:rowOff>
    </xdr:to>
    <xdr:cxnSp macro="">
      <xdr:nvCxnSpPr>
        <xdr:cNvPr id="347" name="直線コネクタ 346"/>
        <xdr:cNvCxnSpPr/>
      </xdr:nvCxnSpPr>
      <xdr:spPr>
        <a:xfrm flipV="1">
          <a:off x="9639300" y="9849769"/>
          <a:ext cx="838200" cy="3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163594</xdr:rowOff>
    </xdr:from>
    <xdr:ext cx="534377" cy="259045"/>
    <xdr:sp macro="" textlink="">
      <xdr:nvSpPr>
        <xdr:cNvPr id="348" name="普通建設事業費平均値テキスト"/>
        <xdr:cNvSpPr txBox="1"/>
      </xdr:nvSpPr>
      <xdr:spPr>
        <a:xfrm>
          <a:off x="10528300" y="993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109268</xdr:rowOff>
    </xdr:from>
    <xdr:to>
      <xdr:col>14</xdr:col>
      <xdr:colOff>28575</xdr:colOff>
      <xdr:row>58</xdr:row>
      <xdr:rowOff>25288</xdr:rowOff>
    </xdr:to>
    <xdr:cxnSp macro="">
      <xdr:nvCxnSpPr>
        <xdr:cNvPr id="350" name="直線コネクタ 349"/>
        <xdr:cNvCxnSpPr/>
      </xdr:nvCxnSpPr>
      <xdr:spPr>
        <a:xfrm flipV="1">
          <a:off x="8750300" y="9881918"/>
          <a:ext cx="889000" cy="8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113100</xdr:rowOff>
    </xdr:from>
    <xdr:ext cx="534377" cy="259045"/>
    <xdr:sp macro="" textlink="">
      <xdr:nvSpPr>
        <xdr:cNvPr id="352" name="テキスト ボックス 351"/>
        <xdr:cNvSpPr txBox="1"/>
      </xdr:nvSpPr>
      <xdr:spPr>
        <a:xfrm>
          <a:off x="9372111" y="100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14616</xdr:rowOff>
    </xdr:from>
    <xdr:to>
      <xdr:col>12</xdr:col>
      <xdr:colOff>511175</xdr:colOff>
      <xdr:row>58</xdr:row>
      <xdr:rowOff>25288</xdr:rowOff>
    </xdr:to>
    <xdr:cxnSp macro="">
      <xdr:nvCxnSpPr>
        <xdr:cNvPr id="353" name="直線コネクタ 352"/>
        <xdr:cNvCxnSpPr/>
      </xdr:nvCxnSpPr>
      <xdr:spPr>
        <a:xfrm>
          <a:off x="7861300" y="9958716"/>
          <a:ext cx="889000" cy="1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82877</xdr:rowOff>
    </xdr:from>
    <xdr:ext cx="534377" cy="259045"/>
    <xdr:sp macro="" textlink="">
      <xdr:nvSpPr>
        <xdr:cNvPr id="355" name="テキスト ボックス 354"/>
        <xdr:cNvSpPr txBox="1"/>
      </xdr:nvSpPr>
      <xdr:spPr>
        <a:xfrm>
          <a:off x="8483111" y="100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63750</xdr:rowOff>
    </xdr:from>
    <xdr:to>
      <xdr:col>11</xdr:col>
      <xdr:colOff>307975</xdr:colOff>
      <xdr:row>58</xdr:row>
      <xdr:rowOff>14616</xdr:rowOff>
    </xdr:to>
    <xdr:cxnSp macro="">
      <xdr:nvCxnSpPr>
        <xdr:cNvPr id="356" name="直線コネクタ 355"/>
        <xdr:cNvCxnSpPr/>
      </xdr:nvCxnSpPr>
      <xdr:spPr>
        <a:xfrm>
          <a:off x="6972300" y="9836400"/>
          <a:ext cx="889000" cy="1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100192</xdr:rowOff>
    </xdr:from>
    <xdr:ext cx="534377" cy="259045"/>
    <xdr:sp macro="" textlink="">
      <xdr:nvSpPr>
        <xdr:cNvPr id="358" name="テキスト ボックス 357"/>
        <xdr:cNvSpPr txBox="1"/>
      </xdr:nvSpPr>
      <xdr:spPr>
        <a:xfrm>
          <a:off x="7594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131152</xdr:rowOff>
    </xdr:from>
    <xdr:ext cx="534377" cy="259045"/>
    <xdr:sp macro="" textlink="">
      <xdr:nvSpPr>
        <xdr:cNvPr id="360" name="テキスト ボックス 359"/>
        <xdr:cNvSpPr txBox="1"/>
      </xdr:nvSpPr>
      <xdr:spPr>
        <a:xfrm>
          <a:off x="6705111" y="100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26319</xdr:rowOff>
    </xdr:from>
    <xdr:to>
      <xdr:col>15</xdr:col>
      <xdr:colOff>231775</xdr:colOff>
      <xdr:row>57</xdr:row>
      <xdr:rowOff>127919</xdr:rowOff>
    </xdr:to>
    <xdr:sp macro="" textlink="">
      <xdr:nvSpPr>
        <xdr:cNvPr id="366" name="円/楕円 365"/>
        <xdr:cNvSpPr/>
      </xdr:nvSpPr>
      <xdr:spPr>
        <a:xfrm>
          <a:off x="10426700" y="97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49196</xdr:rowOff>
    </xdr:from>
    <xdr:ext cx="599010" cy="259045"/>
    <xdr:sp macro="" textlink="">
      <xdr:nvSpPr>
        <xdr:cNvPr id="367" name="普通建設事業費該当値テキスト"/>
        <xdr:cNvSpPr txBox="1"/>
      </xdr:nvSpPr>
      <xdr:spPr>
        <a:xfrm>
          <a:off x="10528300" y="965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162,851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58468</xdr:rowOff>
    </xdr:from>
    <xdr:to>
      <xdr:col>14</xdr:col>
      <xdr:colOff>79375</xdr:colOff>
      <xdr:row>57</xdr:row>
      <xdr:rowOff>160068</xdr:rowOff>
    </xdr:to>
    <xdr:sp macro="" textlink="">
      <xdr:nvSpPr>
        <xdr:cNvPr id="368" name="円/楕円 367"/>
        <xdr:cNvSpPr/>
      </xdr:nvSpPr>
      <xdr:spPr>
        <a:xfrm>
          <a:off x="9588500" y="98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5145</xdr:rowOff>
    </xdr:from>
    <xdr:ext cx="599010" cy="259045"/>
    <xdr:sp macro="" textlink="">
      <xdr:nvSpPr>
        <xdr:cNvPr id="369" name="テキスト ボックス 368"/>
        <xdr:cNvSpPr txBox="1"/>
      </xdr:nvSpPr>
      <xdr:spPr>
        <a:xfrm>
          <a:off x="9339794" y="960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145,975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145938</xdr:rowOff>
    </xdr:from>
    <xdr:to>
      <xdr:col>12</xdr:col>
      <xdr:colOff>561975</xdr:colOff>
      <xdr:row>58</xdr:row>
      <xdr:rowOff>76088</xdr:rowOff>
    </xdr:to>
    <xdr:sp macro="" textlink="">
      <xdr:nvSpPr>
        <xdr:cNvPr id="370" name="円/楕円 369"/>
        <xdr:cNvSpPr/>
      </xdr:nvSpPr>
      <xdr:spPr>
        <a:xfrm>
          <a:off x="8699500" y="991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92615</xdr:rowOff>
    </xdr:from>
    <xdr:ext cx="599010" cy="259045"/>
    <xdr:sp macro="" textlink="">
      <xdr:nvSpPr>
        <xdr:cNvPr id="371" name="テキスト ボックス 370"/>
        <xdr:cNvSpPr txBox="1"/>
      </xdr:nvSpPr>
      <xdr:spPr>
        <a:xfrm>
          <a:off x="8450794" y="969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100,059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135266</xdr:rowOff>
    </xdr:from>
    <xdr:to>
      <xdr:col>11</xdr:col>
      <xdr:colOff>358775</xdr:colOff>
      <xdr:row>58</xdr:row>
      <xdr:rowOff>65416</xdr:rowOff>
    </xdr:to>
    <xdr:sp macro="" textlink="">
      <xdr:nvSpPr>
        <xdr:cNvPr id="372" name="円/楕円 371"/>
        <xdr:cNvSpPr/>
      </xdr:nvSpPr>
      <xdr:spPr>
        <a:xfrm>
          <a:off x="7810500" y="99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81943</xdr:rowOff>
    </xdr:from>
    <xdr:ext cx="599010" cy="259045"/>
    <xdr:sp macro="" textlink="">
      <xdr:nvSpPr>
        <xdr:cNvPr id="373" name="テキスト ボックス 372"/>
        <xdr:cNvSpPr txBox="1"/>
      </xdr:nvSpPr>
      <xdr:spPr>
        <a:xfrm>
          <a:off x="7561794" y="968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105,661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12950</xdr:rowOff>
    </xdr:from>
    <xdr:to>
      <xdr:col>10</xdr:col>
      <xdr:colOff>155575</xdr:colOff>
      <xdr:row>57</xdr:row>
      <xdr:rowOff>114550</xdr:rowOff>
    </xdr:to>
    <xdr:sp macro="" textlink="">
      <xdr:nvSpPr>
        <xdr:cNvPr id="374" name="円/楕円 373"/>
        <xdr:cNvSpPr/>
      </xdr:nvSpPr>
      <xdr:spPr>
        <a:xfrm>
          <a:off x="6921500" y="978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131077</xdr:rowOff>
    </xdr:from>
    <xdr:ext cx="599010" cy="259045"/>
    <xdr:sp macro="" textlink="">
      <xdr:nvSpPr>
        <xdr:cNvPr id="375" name="テキスト ボックス 374"/>
        <xdr:cNvSpPr txBox="1"/>
      </xdr:nvSpPr>
      <xdr:spPr>
        <a:xfrm>
          <a:off x="6672794" y="956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68611</xdr:rowOff>
    </xdr:from>
    <xdr:to>
      <xdr:col>15</xdr:col>
      <xdr:colOff>180975</xdr:colOff>
      <xdr:row>77</xdr:row>
      <xdr:rowOff>159372</xdr:rowOff>
    </xdr:to>
    <xdr:cxnSp macro="">
      <xdr:nvCxnSpPr>
        <xdr:cNvPr id="400" name="直線コネクタ 399"/>
        <xdr:cNvCxnSpPr/>
      </xdr:nvCxnSpPr>
      <xdr:spPr>
        <a:xfrm>
          <a:off x="9639300" y="13270261"/>
          <a:ext cx="838200" cy="9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20520</xdr:rowOff>
    </xdr:from>
    <xdr:to>
      <xdr:col>14</xdr:col>
      <xdr:colOff>28575</xdr:colOff>
      <xdr:row>77</xdr:row>
      <xdr:rowOff>68611</xdr:rowOff>
    </xdr:to>
    <xdr:cxnSp macro="">
      <xdr:nvCxnSpPr>
        <xdr:cNvPr id="403" name="直線コネクタ 402"/>
        <xdr:cNvCxnSpPr/>
      </xdr:nvCxnSpPr>
      <xdr:spPr>
        <a:xfrm>
          <a:off x="8750300" y="13222170"/>
          <a:ext cx="889000" cy="4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108572</xdr:rowOff>
    </xdr:from>
    <xdr:to>
      <xdr:col>15</xdr:col>
      <xdr:colOff>231775</xdr:colOff>
      <xdr:row>78</xdr:row>
      <xdr:rowOff>38722</xdr:rowOff>
    </xdr:to>
    <xdr:sp macro="" textlink="">
      <xdr:nvSpPr>
        <xdr:cNvPr id="413" name="円/楕円 412"/>
        <xdr:cNvSpPr/>
      </xdr:nvSpPr>
      <xdr:spPr>
        <a:xfrm>
          <a:off x="10426700" y="1331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23499</xdr:rowOff>
    </xdr:from>
    <xdr:ext cx="469744" cy="259045"/>
    <xdr:sp macro="" textlink="">
      <xdr:nvSpPr>
        <xdr:cNvPr id="414" name="普通建設事業費 （ うち新規整備　）該当値テキスト"/>
        <xdr:cNvSpPr txBox="1"/>
      </xdr:nvSpPr>
      <xdr:spPr>
        <a:xfrm>
          <a:off x="10528300" y="1322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17811</xdr:rowOff>
    </xdr:from>
    <xdr:to>
      <xdr:col>14</xdr:col>
      <xdr:colOff>79375</xdr:colOff>
      <xdr:row>77</xdr:row>
      <xdr:rowOff>119411</xdr:rowOff>
    </xdr:to>
    <xdr:sp macro="" textlink="">
      <xdr:nvSpPr>
        <xdr:cNvPr id="415" name="円/楕円 414"/>
        <xdr:cNvSpPr/>
      </xdr:nvSpPr>
      <xdr:spPr>
        <a:xfrm>
          <a:off x="9588500" y="1321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110538</xdr:rowOff>
    </xdr:from>
    <xdr:ext cx="534377" cy="259045"/>
    <xdr:sp macro="" textlink="">
      <xdr:nvSpPr>
        <xdr:cNvPr id="416" name="テキスト ボックス 415"/>
        <xdr:cNvSpPr txBox="1"/>
      </xdr:nvSpPr>
      <xdr:spPr>
        <a:xfrm>
          <a:off x="9372111" y="1331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141170</xdr:rowOff>
    </xdr:from>
    <xdr:to>
      <xdr:col>12</xdr:col>
      <xdr:colOff>561975</xdr:colOff>
      <xdr:row>77</xdr:row>
      <xdr:rowOff>71320</xdr:rowOff>
    </xdr:to>
    <xdr:sp macro="" textlink="">
      <xdr:nvSpPr>
        <xdr:cNvPr id="417" name="円/楕円 416"/>
        <xdr:cNvSpPr/>
      </xdr:nvSpPr>
      <xdr:spPr>
        <a:xfrm>
          <a:off x="8699500" y="131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62447</xdr:rowOff>
    </xdr:from>
    <xdr:ext cx="534377" cy="259045"/>
    <xdr:sp macro="" textlink="">
      <xdr:nvSpPr>
        <xdr:cNvPr id="418" name="テキスト ボックス 417"/>
        <xdr:cNvSpPr txBox="1"/>
      </xdr:nvSpPr>
      <xdr:spPr>
        <a:xfrm>
          <a:off x="8483111" y="1326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130293</xdr:rowOff>
    </xdr:from>
    <xdr:to>
      <xdr:col>15</xdr:col>
      <xdr:colOff>180975</xdr:colOff>
      <xdr:row>97</xdr:row>
      <xdr:rowOff>29809</xdr:rowOff>
    </xdr:to>
    <xdr:cxnSp macro="">
      <xdr:nvCxnSpPr>
        <xdr:cNvPr id="445" name="直線コネクタ 444"/>
        <xdr:cNvCxnSpPr/>
      </xdr:nvCxnSpPr>
      <xdr:spPr>
        <a:xfrm flipV="1">
          <a:off x="9639300" y="16589493"/>
          <a:ext cx="838200" cy="7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135521</xdr:rowOff>
    </xdr:from>
    <xdr:ext cx="534377" cy="259045"/>
    <xdr:sp macro="" textlink="">
      <xdr:nvSpPr>
        <xdr:cNvPr id="446" name="普通建設事業費 （ うち更新整備　）平均値テキスト"/>
        <xdr:cNvSpPr txBox="1"/>
      </xdr:nvSpPr>
      <xdr:spPr>
        <a:xfrm>
          <a:off x="10528300" y="16766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29809</xdr:rowOff>
    </xdr:from>
    <xdr:to>
      <xdr:col>14</xdr:col>
      <xdr:colOff>28575</xdr:colOff>
      <xdr:row>98</xdr:row>
      <xdr:rowOff>50845</xdr:rowOff>
    </xdr:to>
    <xdr:cxnSp macro="">
      <xdr:nvCxnSpPr>
        <xdr:cNvPr id="448" name="直線コネクタ 447"/>
        <xdr:cNvCxnSpPr/>
      </xdr:nvCxnSpPr>
      <xdr:spPr>
        <a:xfrm flipV="1">
          <a:off x="8750300" y="16660459"/>
          <a:ext cx="889000" cy="19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99362</xdr:rowOff>
    </xdr:from>
    <xdr:ext cx="534377" cy="259045"/>
    <xdr:sp macro="" textlink="">
      <xdr:nvSpPr>
        <xdr:cNvPr id="450" name="テキスト ボックス 449"/>
        <xdr:cNvSpPr txBox="1"/>
      </xdr:nvSpPr>
      <xdr:spPr>
        <a:xfrm>
          <a:off x="9372111" y="1690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79493</xdr:rowOff>
    </xdr:from>
    <xdr:to>
      <xdr:col>15</xdr:col>
      <xdr:colOff>231775</xdr:colOff>
      <xdr:row>97</xdr:row>
      <xdr:rowOff>9643</xdr:rowOff>
    </xdr:to>
    <xdr:sp macro="" textlink="">
      <xdr:nvSpPr>
        <xdr:cNvPr id="458" name="円/楕円 457"/>
        <xdr:cNvSpPr/>
      </xdr:nvSpPr>
      <xdr:spPr>
        <a:xfrm>
          <a:off x="10426700" y="1653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102370</xdr:rowOff>
    </xdr:from>
    <xdr:ext cx="599010" cy="259045"/>
    <xdr:sp macro="" textlink="">
      <xdr:nvSpPr>
        <xdr:cNvPr id="459" name="普通建設事業費 （ うち更新整備　）該当値テキスト"/>
        <xdr:cNvSpPr txBox="1"/>
      </xdr:nvSpPr>
      <xdr:spPr>
        <a:xfrm>
          <a:off x="10528300" y="1639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154,115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150459</xdr:rowOff>
    </xdr:from>
    <xdr:to>
      <xdr:col>14</xdr:col>
      <xdr:colOff>79375</xdr:colOff>
      <xdr:row>97</xdr:row>
      <xdr:rowOff>80609</xdr:rowOff>
    </xdr:to>
    <xdr:sp macro="" textlink="">
      <xdr:nvSpPr>
        <xdr:cNvPr id="460" name="円/楕円 459"/>
        <xdr:cNvSpPr/>
      </xdr:nvSpPr>
      <xdr:spPr>
        <a:xfrm>
          <a:off x="9588500" y="166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97136</xdr:rowOff>
    </xdr:from>
    <xdr:ext cx="599010" cy="259045"/>
    <xdr:sp macro="" textlink="">
      <xdr:nvSpPr>
        <xdr:cNvPr id="461" name="テキスト ボックス 460"/>
        <xdr:cNvSpPr txBox="1"/>
      </xdr:nvSpPr>
      <xdr:spPr>
        <a:xfrm>
          <a:off x="9339794" y="1638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123,071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45</xdr:rowOff>
    </xdr:from>
    <xdr:to>
      <xdr:col>12</xdr:col>
      <xdr:colOff>561975</xdr:colOff>
      <xdr:row>98</xdr:row>
      <xdr:rowOff>101645</xdr:rowOff>
    </xdr:to>
    <xdr:sp macro="" textlink="">
      <xdr:nvSpPr>
        <xdr:cNvPr id="462" name="円/楕円 461"/>
        <xdr:cNvSpPr/>
      </xdr:nvSpPr>
      <xdr:spPr>
        <a:xfrm>
          <a:off x="8699500" y="168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92772</xdr:rowOff>
    </xdr:from>
    <xdr:ext cx="534377" cy="259045"/>
    <xdr:sp macro="" textlink="">
      <xdr:nvSpPr>
        <xdr:cNvPr id="463" name="テキスト ボックス 462"/>
        <xdr:cNvSpPr txBox="1"/>
      </xdr:nvSpPr>
      <xdr:spPr>
        <a:xfrm>
          <a:off x="8483111" y="1689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6350</xdr:rowOff>
    </xdr:from>
    <xdr:to>
      <xdr:col>23</xdr:col>
      <xdr:colOff>517525</xdr:colOff>
      <xdr:row>39</xdr:row>
      <xdr:rowOff>43079</xdr:rowOff>
    </xdr:to>
    <xdr:cxnSp macro="">
      <xdr:nvCxnSpPr>
        <xdr:cNvPr id="492" name="直線コネクタ 491"/>
        <xdr:cNvCxnSpPr/>
      </xdr:nvCxnSpPr>
      <xdr:spPr>
        <a:xfrm>
          <a:off x="15481300" y="6692900"/>
          <a:ext cx="838200" cy="3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163513</xdr:rowOff>
    </xdr:from>
    <xdr:to>
      <xdr:col>22</xdr:col>
      <xdr:colOff>365125</xdr:colOff>
      <xdr:row>39</xdr:row>
      <xdr:rowOff>6350</xdr:rowOff>
    </xdr:to>
    <xdr:cxnSp macro="">
      <xdr:nvCxnSpPr>
        <xdr:cNvPr id="495" name="直線コネクタ 494"/>
        <xdr:cNvCxnSpPr/>
      </xdr:nvCxnSpPr>
      <xdr:spPr>
        <a:xfrm>
          <a:off x="14592300" y="66786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55345</xdr:rowOff>
    </xdr:from>
    <xdr:ext cx="469744" cy="259045"/>
    <xdr:sp macro="" textlink="">
      <xdr:nvSpPr>
        <xdr:cNvPr id="497" name="テキスト ボックス 496"/>
        <xdr:cNvSpPr txBox="1"/>
      </xdr:nvSpPr>
      <xdr:spPr>
        <a:xfrm>
          <a:off x="15246427" y="674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163513</xdr:rowOff>
    </xdr:from>
    <xdr:to>
      <xdr:col>21</xdr:col>
      <xdr:colOff>161925</xdr:colOff>
      <xdr:row>39</xdr:row>
      <xdr:rowOff>40049</xdr:rowOff>
    </xdr:to>
    <xdr:cxnSp macro="">
      <xdr:nvCxnSpPr>
        <xdr:cNvPr id="498" name="直線コネクタ 497"/>
        <xdr:cNvCxnSpPr/>
      </xdr:nvCxnSpPr>
      <xdr:spPr>
        <a:xfrm flipV="1">
          <a:off x="13703300" y="6678613"/>
          <a:ext cx="889000" cy="4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12960</xdr:rowOff>
    </xdr:from>
    <xdr:to>
      <xdr:col>19</xdr:col>
      <xdr:colOff>644525</xdr:colOff>
      <xdr:row>39</xdr:row>
      <xdr:rowOff>40049</xdr:rowOff>
    </xdr:to>
    <xdr:cxnSp macro="">
      <xdr:nvCxnSpPr>
        <xdr:cNvPr id="501" name="直線コネクタ 500"/>
        <xdr:cNvCxnSpPr/>
      </xdr:nvCxnSpPr>
      <xdr:spPr>
        <a:xfrm>
          <a:off x="12814300" y="6699510"/>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163729</xdr:rowOff>
    </xdr:from>
    <xdr:to>
      <xdr:col>23</xdr:col>
      <xdr:colOff>568325</xdr:colOff>
      <xdr:row>39</xdr:row>
      <xdr:rowOff>93879</xdr:rowOff>
    </xdr:to>
    <xdr:sp macro="" textlink="">
      <xdr:nvSpPr>
        <xdr:cNvPr id="511" name="円/楕円 510"/>
        <xdr:cNvSpPr/>
      </xdr:nvSpPr>
      <xdr:spPr>
        <a:xfrm>
          <a:off x="162687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80815</xdr:rowOff>
    </xdr:from>
    <xdr:ext cx="313932" cy="259045"/>
    <xdr:sp macro="" textlink="">
      <xdr:nvSpPr>
        <xdr:cNvPr id="512" name="災害復旧事業費該当値テキスト"/>
        <xdr:cNvSpPr txBox="1"/>
      </xdr:nvSpPr>
      <xdr:spPr>
        <a:xfrm>
          <a:off x="16370300" y="6595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127000</xdr:rowOff>
    </xdr:from>
    <xdr:to>
      <xdr:col>22</xdr:col>
      <xdr:colOff>415925</xdr:colOff>
      <xdr:row>39</xdr:row>
      <xdr:rowOff>57150</xdr:rowOff>
    </xdr:to>
    <xdr:sp macro="" textlink="">
      <xdr:nvSpPr>
        <xdr:cNvPr id="513" name="円/楕円 512"/>
        <xdr:cNvSpPr/>
      </xdr:nvSpPr>
      <xdr:spPr>
        <a:xfrm>
          <a:off x="15430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73677</xdr:rowOff>
    </xdr:from>
    <xdr:ext cx="469744" cy="259045"/>
    <xdr:sp macro="" textlink="">
      <xdr:nvSpPr>
        <xdr:cNvPr id="514" name="テキスト ボックス 513"/>
        <xdr:cNvSpPr txBox="1"/>
      </xdr:nvSpPr>
      <xdr:spPr>
        <a:xfrm>
          <a:off x="1524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112713</xdr:rowOff>
    </xdr:from>
    <xdr:to>
      <xdr:col>21</xdr:col>
      <xdr:colOff>212725</xdr:colOff>
      <xdr:row>39</xdr:row>
      <xdr:rowOff>42863</xdr:rowOff>
    </xdr:to>
    <xdr:sp macro="" textlink="">
      <xdr:nvSpPr>
        <xdr:cNvPr id="515" name="円/楕円 514"/>
        <xdr:cNvSpPr/>
      </xdr:nvSpPr>
      <xdr:spPr>
        <a:xfrm>
          <a:off x="14541500" y="66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33990</xdr:rowOff>
    </xdr:from>
    <xdr:ext cx="469744" cy="259045"/>
    <xdr:sp macro="" textlink="">
      <xdr:nvSpPr>
        <xdr:cNvPr id="516" name="テキスト ボックス 515"/>
        <xdr:cNvSpPr txBox="1"/>
      </xdr:nvSpPr>
      <xdr:spPr>
        <a:xfrm>
          <a:off x="14357427" y="672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160699</xdr:rowOff>
    </xdr:from>
    <xdr:to>
      <xdr:col>20</xdr:col>
      <xdr:colOff>9525</xdr:colOff>
      <xdr:row>39</xdr:row>
      <xdr:rowOff>90849</xdr:rowOff>
    </xdr:to>
    <xdr:sp macro="" textlink="">
      <xdr:nvSpPr>
        <xdr:cNvPr id="517" name="円/楕円 516"/>
        <xdr:cNvSpPr/>
      </xdr:nvSpPr>
      <xdr:spPr>
        <a:xfrm>
          <a:off x="13652500" y="66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81976</xdr:rowOff>
    </xdr:from>
    <xdr:ext cx="378565" cy="259045"/>
    <xdr:sp macro="" textlink="">
      <xdr:nvSpPr>
        <xdr:cNvPr id="518" name="テキスト ボックス 517"/>
        <xdr:cNvSpPr txBox="1"/>
      </xdr:nvSpPr>
      <xdr:spPr>
        <a:xfrm>
          <a:off x="13514017" y="676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133610</xdr:rowOff>
    </xdr:from>
    <xdr:to>
      <xdr:col>18</xdr:col>
      <xdr:colOff>492125</xdr:colOff>
      <xdr:row>39</xdr:row>
      <xdr:rowOff>63760</xdr:rowOff>
    </xdr:to>
    <xdr:sp macro="" textlink="">
      <xdr:nvSpPr>
        <xdr:cNvPr id="519" name="円/楕円 518"/>
        <xdr:cNvSpPr/>
      </xdr:nvSpPr>
      <xdr:spPr>
        <a:xfrm>
          <a:off x="12763500" y="66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54887</xdr:rowOff>
    </xdr:from>
    <xdr:ext cx="469744" cy="259045"/>
    <xdr:sp macro="" textlink="">
      <xdr:nvSpPr>
        <xdr:cNvPr id="520" name="テキスト ボックス 519"/>
        <xdr:cNvSpPr txBox="1"/>
      </xdr:nvSpPr>
      <xdr:spPr>
        <a:xfrm>
          <a:off x="12579427" y="674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17529</xdr:rowOff>
    </xdr:from>
    <xdr:to>
      <xdr:col>23</xdr:col>
      <xdr:colOff>517525</xdr:colOff>
      <xdr:row>78</xdr:row>
      <xdr:rowOff>19670</xdr:rowOff>
    </xdr:to>
    <xdr:cxnSp macro="">
      <xdr:nvCxnSpPr>
        <xdr:cNvPr id="598" name="直線コネクタ 597"/>
        <xdr:cNvCxnSpPr/>
      </xdr:nvCxnSpPr>
      <xdr:spPr>
        <a:xfrm>
          <a:off x="15481300" y="13390629"/>
          <a:ext cx="8382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164945</xdr:rowOff>
    </xdr:from>
    <xdr:to>
      <xdr:col>22</xdr:col>
      <xdr:colOff>365125</xdr:colOff>
      <xdr:row>78</xdr:row>
      <xdr:rowOff>17529</xdr:rowOff>
    </xdr:to>
    <xdr:cxnSp macro="">
      <xdr:nvCxnSpPr>
        <xdr:cNvPr id="601" name="直線コネクタ 600"/>
        <xdr:cNvCxnSpPr/>
      </xdr:nvCxnSpPr>
      <xdr:spPr>
        <a:xfrm>
          <a:off x="14592300" y="13366595"/>
          <a:ext cx="889000" cy="2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164945</xdr:rowOff>
    </xdr:from>
    <xdr:to>
      <xdr:col>21</xdr:col>
      <xdr:colOff>161925</xdr:colOff>
      <xdr:row>77</xdr:row>
      <xdr:rowOff>167977</xdr:rowOff>
    </xdr:to>
    <xdr:cxnSp macro="">
      <xdr:nvCxnSpPr>
        <xdr:cNvPr id="604" name="直線コネクタ 603"/>
        <xdr:cNvCxnSpPr/>
      </xdr:nvCxnSpPr>
      <xdr:spPr>
        <a:xfrm flipV="1">
          <a:off x="13703300" y="13366595"/>
          <a:ext cx="8890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163649</xdr:rowOff>
    </xdr:from>
    <xdr:to>
      <xdr:col>19</xdr:col>
      <xdr:colOff>644525</xdr:colOff>
      <xdr:row>77</xdr:row>
      <xdr:rowOff>167977</xdr:rowOff>
    </xdr:to>
    <xdr:cxnSp macro="">
      <xdr:nvCxnSpPr>
        <xdr:cNvPr id="607" name="直線コネクタ 606"/>
        <xdr:cNvCxnSpPr/>
      </xdr:nvCxnSpPr>
      <xdr:spPr>
        <a:xfrm>
          <a:off x="12814300" y="13365299"/>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140320</xdr:rowOff>
    </xdr:from>
    <xdr:to>
      <xdr:col>23</xdr:col>
      <xdr:colOff>568325</xdr:colOff>
      <xdr:row>78</xdr:row>
      <xdr:rowOff>70470</xdr:rowOff>
    </xdr:to>
    <xdr:sp macro="" textlink="">
      <xdr:nvSpPr>
        <xdr:cNvPr id="617" name="円/楕円 616"/>
        <xdr:cNvSpPr/>
      </xdr:nvSpPr>
      <xdr:spPr>
        <a:xfrm>
          <a:off x="16268700" y="1334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118747</xdr:rowOff>
    </xdr:from>
    <xdr:ext cx="534377" cy="259045"/>
    <xdr:sp macro="" textlink="">
      <xdr:nvSpPr>
        <xdr:cNvPr id="618" name="公債費該当値テキスト"/>
        <xdr:cNvSpPr txBox="1"/>
      </xdr:nvSpPr>
      <xdr:spPr>
        <a:xfrm>
          <a:off x="16370300" y="1332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25,752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138179</xdr:rowOff>
    </xdr:from>
    <xdr:to>
      <xdr:col>22</xdr:col>
      <xdr:colOff>415925</xdr:colOff>
      <xdr:row>78</xdr:row>
      <xdr:rowOff>68329</xdr:rowOff>
    </xdr:to>
    <xdr:sp macro="" textlink="">
      <xdr:nvSpPr>
        <xdr:cNvPr id="619" name="円/楕円 618"/>
        <xdr:cNvSpPr/>
      </xdr:nvSpPr>
      <xdr:spPr>
        <a:xfrm>
          <a:off x="15430500" y="1333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59456</xdr:rowOff>
    </xdr:from>
    <xdr:ext cx="534377" cy="259045"/>
    <xdr:sp macro="" textlink="">
      <xdr:nvSpPr>
        <xdr:cNvPr id="620" name="テキスト ボックス 619"/>
        <xdr:cNvSpPr txBox="1"/>
      </xdr:nvSpPr>
      <xdr:spPr>
        <a:xfrm>
          <a:off x="15214111" y="1343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114145</xdr:rowOff>
    </xdr:from>
    <xdr:to>
      <xdr:col>21</xdr:col>
      <xdr:colOff>212725</xdr:colOff>
      <xdr:row>78</xdr:row>
      <xdr:rowOff>44295</xdr:rowOff>
    </xdr:to>
    <xdr:sp macro="" textlink="">
      <xdr:nvSpPr>
        <xdr:cNvPr id="621" name="円/楕円 620"/>
        <xdr:cNvSpPr/>
      </xdr:nvSpPr>
      <xdr:spPr>
        <a:xfrm>
          <a:off x="14541500" y="133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35422</xdr:rowOff>
    </xdr:from>
    <xdr:ext cx="534377" cy="259045"/>
    <xdr:sp macro="" textlink="">
      <xdr:nvSpPr>
        <xdr:cNvPr id="622" name="テキスト ボックス 621"/>
        <xdr:cNvSpPr txBox="1"/>
      </xdr:nvSpPr>
      <xdr:spPr>
        <a:xfrm>
          <a:off x="14325111" y="1340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117177</xdr:rowOff>
    </xdr:from>
    <xdr:to>
      <xdr:col>20</xdr:col>
      <xdr:colOff>9525</xdr:colOff>
      <xdr:row>78</xdr:row>
      <xdr:rowOff>47327</xdr:rowOff>
    </xdr:to>
    <xdr:sp macro="" textlink="">
      <xdr:nvSpPr>
        <xdr:cNvPr id="623" name="円/楕円 622"/>
        <xdr:cNvSpPr/>
      </xdr:nvSpPr>
      <xdr:spPr>
        <a:xfrm>
          <a:off x="13652500" y="133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38454</xdr:rowOff>
    </xdr:from>
    <xdr:ext cx="534377" cy="259045"/>
    <xdr:sp macro="" textlink="">
      <xdr:nvSpPr>
        <xdr:cNvPr id="624" name="テキスト ボックス 623"/>
        <xdr:cNvSpPr txBox="1"/>
      </xdr:nvSpPr>
      <xdr:spPr>
        <a:xfrm>
          <a:off x="13436111" y="1341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112849</xdr:rowOff>
    </xdr:from>
    <xdr:to>
      <xdr:col>18</xdr:col>
      <xdr:colOff>492125</xdr:colOff>
      <xdr:row>78</xdr:row>
      <xdr:rowOff>42999</xdr:rowOff>
    </xdr:to>
    <xdr:sp macro="" textlink="">
      <xdr:nvSpPr>
        <xdr:cNvPr id="625" name="円/楕円 624"/>
        <xdr:cNvSpPr/>
      </xdr:nvSpPr>
      <xdr:spPr>
        <a:xfrm>
          <a:off x="12763500" y="1331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34126</xdr:rowOff>
    </xdr:from>
    <xdr:ext cx="534377" cy="259045"/>
    <xdr:sp macro="" textlink="">
      <xdr:nvSpPr>
        <xdr:cNvPr id="626" name="テキスト ボックス 625"/>
        <xdr:cNvSpPr txBox="1"/>
      </xdr:nvSpPr>
      <xdr:spPr>
        <a:xfrm>
          <a:off x="12547111" y="1340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133108</xdr:rowOff>
    </xdr:from>
    <xdr:to>
      <xdr:col>23</xdr:col>
      <xdr:colOff>517525</xdr:colOff>
      <xdr:row>94</xdr:row>
      <xdr:rowOff>37497</xdr:rowOff>
    </xdr:to>
    <xdr:cxnSp macro="">
      <xdr:nvCxnSpPr>
        <xdr:cNvPr id="655" name="直線コネクタ 654"/>
        <xdr:cNvCxnSpPr/>
      </xdr:nvCxnSpPr>
      <xdr:spPr>
        <a:xfrm>
          <a:off x="15481300" y="15563608"/>
          <a:ext cx="838200" cy="59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60850</xdr:rowOff>
    </xdr:from>
    <xdr:ext cx="534377" cy="259045"/>
    <xdr:sp macro="" textlink="">
      <xdr:nvSpPr>
        <xdr:cNvPr id="656" name="積立金平均値テキスト"/>
        <xdr:cNvSpPr txBox="1"/>
      </xdr:nvSpPr>
      <xdr:spPr>
        <a:xfrm>
          <a:off x="16370300" y="16520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133108</xdr:rowOff>
    </xdr:from>
    <xdr:to>
      <xdr:col>22</xdr:col>
      <xdr:colOff>365125</xdr:colOff>
      <xdr:row>95</xdr:row>
      <xdr:rowOff>21743</xdr:rowOff>
    </xdr:to>
    <xdr:cxnSp macro="">
      <xdr:nvCxnSpPr>
        <xdr:cNvPr id="658" name="直線コネクタ 657"/>
        <xdr:cNvCxnSpPr/>
      </xdr:nvCxnSpPr>
      <xdr:spPr>
        <a:xfrm flipV="1">
          <a:off x="14592300" y="15563608"/>
          <a:ext cx="889000" cy="74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105808</xdr:rowOff>
    </xdr:from>
    <xdr:ext cx="534377" cy="259045"/>
    <xdr:sp macro="" textlink="">
      <xdr:nvSpPr>
        <xdr:cNvPr id="660" name="テキスト ボックス 659"/>
        <xdr:cNvSpPr txBox="1"/>
      </xdr:nvSpPr>
      <xdr:spPr>
        <a:xfrm>
          <a:off x="1521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10731</xdr:rowOff>
    </xdr:from>
    <xdr:to>
      <xdr:col>21</xdr:col>
      <xdr:colOff>161925</xdr:colOff>
      <xdr:row>95</xdr:row>
      <xdr:rowOff>21743</xdr:rowOff>
    </xdr:to>
    <xdr:cxnSp macro="">
      <xdr:nvCxnSpPr>
        <xdr:cNvPr id="661" name="直線コネクタ 660"/>
        <xdr:cNvCxnSpPr/>
      </xdr:nvCxnSpPr>
      <xdr:spPr>
        <a:xfrm>
          <a:off x="13703300" y="16298481"/>
          <a:ext cx="8890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10731</xdr:rowOff>
    </xdr:from>
    <xdr:to>
      <xdr:col>19</xdr:col>
      <xdr:colOff>644525</xdr:colOff>
      <xdr:row>97</xdr:row>
      <xdr:rowOff>10731</xdr:rowOff>
    </xdr:to>
    <xdr:cxnSp macro="">
      <xdr:nvCxnSpPr>
        <xdr:cNvPr id="664" name="直線コネクタ 663"/>
        <xdr:cNvCxnSpPr/>
      </xdr:nvCxnSpPr>
      <xdr:spPr>
        <a:xfrm flipV="1">
          <a:off x="12814300" y="16298481"/>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74661</xdr:rowOff>
    </xdr:from>
    <xdr:ext cx="534377" cy="259045"/>
    <xdr:sp macro="" textlink="">
      <xdr:nvSpPr>
        <xdr:cNvPr id="666" name="テキスト ボックス 665"/>
        <xdr:cNvSpPr txBox="1"/>
      </xdr:nvSpPr>
      <xdr:spPr>
        <a:xfrm>
          <a:off x="13436111" y="1636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158147</xdr:rowOff>
    </xdr:from>
    <xdr:to>
      <xdr:col>23</xdr:col>
      <xdr:colOff>568325</xdr:colOff>
      <xdr:row>94</xdr:row>
      <xdr:rowOff>88297</xdr:rowOff>
    </xdr:to>
    <xdr:sp macro="" textlink="">
      <xdr:nvSpPr>
        <xdr:cNvPr id="674" name="円/楕円 673"/>
        <xdr:cNvSpPr/>
      </xdr:nvSpPr>
      <xdr:spPr>
        <a:xfrm>
          <a:off x="16268700" y="161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9574</xdr:rowOff>
    </xdr:from>
    <xdr:ext cx="534377" cy="259045"/>
    <xdr:sp macro="" textlink="">
      <xdr:nvSpPr>
        <xdr:cNvPr id="675" name="積立金該当値テキスト"/>
        <xdr:cNvSpPr txBox="1"/>
      </xdr:nvSpPr>
      <xdr:spPr>
        <a:xfrm>
          <a:off x="16370300" y="1595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45,365</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82308</xdr:rowOff>
    </xdr:from>
    <xdr:to>
      <xdr:col>22</xdr:col>
      <xdr:colOff>415925</xdr:colOff>
      <xdr:row>91</xdr:row>
      <xdr:rowOff>12458</xdr:rowOff>
    </xdr:to>
    <xdr:sp macro="" textlink="">
      <xdr:nvSpPr>
        <xdr:cNvPr id="676" name="円/楕円 675"/>
        <xdr:cNvSpPr/>
      </xdr:nvSpPr>
      <xdr:spPr>
        <a:xfrm>
          <a:off x="15430500" y="15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28985</xdr:rowOff>
    </xdr:from>
    <xdr:ext cx="534377" cy="259045"/>
    <xdr:sp macro="" textlink="">
      <xdr:nvSpPr>
        <xdr:cNvPr id="677" name="テキスト ボックス 676"/>
        <xdr:cNvSpPr txBox="1"/>
      </xdr:nvSpPr>
      <xdr:spPr>
        <a:xfrm>
          <a:off x="15214111" y="1528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76,346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142393</xdr:rowOff>
    </xdr:from>
    <xdr:to>
      <xdr:col>21</xdr:col>
      <xdr:colOff>212725</xdr:colOff>
      <xdr:row>95</xdr:row>
      <xdr:rowOff>72543</xdr:rowOff>
    </xdr:to>
    <xdr:sp macro="" textlink="">
      <xdr:nvSpPr>
        <xdr:cNvPr id="678" name="円/楕円 677"/>
        <xdr:cNvSpPr/>
      </xdr:nvSpPr>
      <xdr:spPr>
        <a:xfrm>
          <a:off x="14541500" y="162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63670</xdr:rowOff>
    </xdr:from>
    <xdr:ext cx="534377" cy="259045"/>
    <xdr:sp macro="" textlink="">
      <xdr:nvSpPr>
        <xdr:cNvPr id="679" name="テキスト ボックス 678"/>
        <xdr:cNvSpPr txBox="1"/>
      </xdr:nvSpPr>
      <xdr:spPr>
        <a:xfrm>
          <a:off x="14325111" y="163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131381</xdr:rowOff>
    </xdr:from>
    <xdr:to>
      <xdr:col>20</xdr:col>
      <xdr:colOff>9525</xdr:colOff>
      <xdr:row>95</xdr:row>
      <xdr:rowOff>61531</xdr:rowOff>
    </xdr:to>
    <xdr:sp macro="" textlink="">
      <xdr:nvSpPr>
        <xdr:cNvPr id="680" name="円/楕円 679"/>
        <xdr:cNvSpPr/>
      </xdr:nvSpPr>
      <xdr:spPr>
        <a:xfrm>
          <a:off x="13652500" y="1624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78058</xdr:rowOff>
    </xdr:from>
    <xdr:ext cx="534377" cy="259045"/>
    <xdr:sp macro="" textlink="">
      <xdr:nvSpPr>
        <xdr:cNvPr id="681" name="テキスト ボックス 680"/>
        <xdr:cNvSpPr txBox="1"/>
      </xdr:nvSpPr>
      <xdr:spPr>
        <a:xfrm>
          <a:off x="13436111" y="1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131381</xdr:rowOff>
    </xdr:from>
    <xdr:to>
      <xdr:col>18</xdr:col>
      <xdr:colOff>492125</xdr:colOff>
      <xdr:row>97</xdr:row>
      <xdr:rowOff>61531</xdr:rowOff>
    </xdr:to>
    <xdr:sp macro="" textlink="">
      <xdr:nvSpPr>
        <xdr:cNvPr id="682" name="円/楕円 681"/>
        <xdr:cNvSpPr/>
      </xdr:nvSpPr>
      <xdr:spPr>
        <a:xfrm>
          <a:off x="12763500" y="1659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52658</xdr:rowOff>
    </xdr:from>
    <xdr:ext cx="534377" cy="259045"/>
    <xdr:sp macro="" textlink="">
      <xdr:nvSpPr>
        <xdr:cNvPr id="683" name="テキスト ボックス 682"/>
        <xdr:cNvSpPr txBox="1"/>
      </xdr:nvSpPr>
      <xdr:spPr>
        <a:xfrm>
          <a:off x="12547111" y="166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1" name="直線コネクタ 77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98650</xdr:rowOff>
    </xdr:from>
    <xdr:to>
      <xdr:col>31</xdr:col>
      <xdr:colOff>34925</xdr:colOff>
      <xdr:row>59</xdr:row>
      <xdr:rowOff>98878</xdr:rowOff>
    </xdr:to>
    <xdr:cxnSp macro="">
      <xdr:nvCxnSpPr>
        <xdr:cNvPr id="774" name="直線コネクタ 773"/>
        <xdr:cNvCxnSpPr/>
      </xdr:nvCxnSpPr>
      <xdr:spPr>
        <a:xfrm>
          <a:off x="20434300" y="1021420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98650</xdr:rowOff>
    </xdr:from>
    <xdr:to>
      <xdr:col>29</xdr:col>
      <xdr:colOff>517525</xdr:colOff>
      <xdr:row>59</xdr:row>
      <xdr:rowOff>98878</xdr:rowOff>
    </xdr:to>
    <xdr:cxnSp macro="">
      <xdr:nvCxnSpPr>
        <xdr:cNvPr id="777" name="直線コネクタ 776"/>
        <xdr:cNvCxnSpPr/>
      </xdr:nvCxnSpPr>
      <xdr:spPr>
        <a:xfrm flipV="1">
          <a:off x="19545300" y="1021420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98421</xdr:rowOff>
    </xdr:from>
    <xdr:to>
      <xdr:col>28</xdr:col>
      <xdr:colOff>314325</xdr:colOff>
      <xdr:row>59</xdr:row>
      <xdr:rowOff>98878</xdr:rowOff>
    </xdr:to>
    <xdr:cxnSp macro="">
      <xdr:nvCxnSpPr>
        <xdr:cNvPr id="780" name="直線コネクタ 779"/>
        <xdr:cNvCxnSpPr/>
      </xdr:nvCxnSpPr>
      <xdr:spPr>
        <a:xfrm>
          <a:off x="18656300" y="102139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0" name="円/楕円 78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2" name="円/楕円 79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3" name="テキスト ボックス 79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47850</xdr:rowOff>
    </xdr:from>
    <xdr:to>
      <xdr:col>29</xdr:col>
      <xdr:colOff>568325</xdr:colOff>
      <xdr:row>59</xdr:row>
      <xdr:rowOff>149450</xdr:rowOff>
    </xdr:to>
    <xdr:sp macro="" textlink="">
      <xdr:nvSpPr>
        <xdr:cNvPr id="794" name="円/楕円 793"/>
        <xdr:cNvSpPr/>
      </xdr:nvSpPr>
      <xdr:spPr>
        <a:xfrm>
          <a:off x="20383500" y="101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140577</xdr:rowOff>
    </xdr:from>
    <xdr:ext cx="249299" cy="259045"/>
    <xdr:sp macro="" textlink="">
      <xdr:nvSpPr>
        <xdr:cNvPr id="795" name="テキスト ボックス 794"/>
        <xdr:cNvSpPr txBox="1"/>
      </xdr:nvSpPr>
      <xdr:spPr>
        <a:xfrm>
          <a:off x="20309649" y="1025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6" name="円/楕円 79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7" name="テキスト ボックス 79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47621</xdr:rowOff>
    </xdr:from>
    <xdr:to>
      <xdr:col>27</xdr:col>
      <xdr:colOff>161925</xdr:colOff>
      <xdr:row>59</xdr:row>
      <xdr:rowOff>149221</xdr:rowOff>
    </xdr:to>
    <xdr:sp macro="" textlink="">
      <xdr:nvSpPr>
        <xdr:cNvPr id="798" name="円/楕円 797"/>
        <xdr:cNvSpPr/>
      </xdr:nvSpPr>
      <xdr:spPr>
        <a:xfrm>
          <a:off x="18605500" y="101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140348</xdr:rowOff>
    </xdr:from>
    <xdr:ext cx="313932" cy="259045"/>
    <xdr:sp macro="" textlink="">
      <xdr:nvSpPr>
        <xdr:cNvPr id="799" name="テキスト ボックス 798"/>
        <xdr:cNvSpPr txBox="1"/>
      </xdr:nvSpPr>
      <xdr:spPr>
        <a:xfrm>
          <a:off x="18499333" y="10255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170249</xdr:rowOff>
    </xdr:from>
    <xdr:to>
      <xdr:col>32</xdr:col>
      <xdr:colOff>187325</xdr:colOff>
      <xdr:row>77</xdr:row>
      <xdr:rowOff>31192</xdr:rowOff>
    </xdr:to>
    <xdr:cxnSp macro="">
      <xdr:nvCxnSpPr>
        <xdr:cNvPr id="828" name="直線コネクタ 827"/>
        <xdr:cNvCxnSpPr/>
      </xdr:nvCxnSpPr>
      <xdr:spPr>
        <a:xfrm flipV="1">
          <a:off x="21323300" y="13200449"/>
          <a:ext cx="838200" cy="3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9"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117921</xdr:rowOff>
    </xdr:from>
    <xdr:to>
      <xdr:col>31</xdr:col>
      <xdr:colOff>34925</xdr:colOff>
      <xdr:row>77</xdr:row>
      <xdr:rowOff>31192</xdr:rowOff>
    </xdr:to>
    <xdr:cxnSp macro="">
      <xdr:nvCxnSpPr>
        <xdr:cNvPr id="831" name="直線コネクタ 830"/>
        <xdr:cNvCxnSpPr/>
      </xdr:nvCxnSpPr>
      <xdr:spPr>
        <a:xfrm>
          <a:off x="20434300" y="13148121"/>
          <a:ext cx="889000" cy="8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3" name="テキスト ボックス 832"/>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117921</xdr:rowOff>
    </xdr:from>
    <xdr:to>
      <xdr:col>29</xdr:col>
      <xdr:colOff>517525</xdr:colOff>
      <xdr:row>76</xdr:row>
      <xdr:rowOff>130975</xdr:rowOff>
    </xdr:to>
    <xdr:cxnSp macro="">
      <xdr:nvCxnSpPr>
        <xdr:cNvPr id="834" name="直線コネクタ 833"/>
        <xdr:cNvCxnSpPr/>
      </xdr:nvCxnSpPr>
      <xdr:spPr>
        <a:xfrm flipV="1">
          <a:off x="19545300" y="13148121"/>
          <a:ext cx="889000" cy="1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6" name="テキスト ボックス 835"/>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130975</xdr:rowOff>
    </xdr:from>
    <xdr:to>
      <xdr:col>28</xdr:col>
      <xdr:colOff>314325</xdr:colOff>
      <xdr:row>77</xdr:row>
      <xdr:rowOff>7035</xdr:rowOff>
    </xdr:to>
    <xdr:cxnSp macro="">
      <xdr:nvCxnSpPr>
        <xdr:cNvPr id="837" name="直線コネクタ 836"/>
        <xdr:cNvCxnSpPr/>
      </xdr:nvCxnSpPr>
      <xdr:spPr>
        <a:xfrm flipV="1">
          <a:off x="18656300" y="13161175"/>
          <a:ext cx="889000" cy="4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39" name="テキスト ボックス 838"/>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119449</xdr:rowOff>
    </xdr:from>
    <xdr:to>
      <xdr:col>32</xdr:col>
      <xdr:colOff>238125</xdr:colOff>
      <xdr:row>77</xdr:row>
      <xdr:rowOff>49599</xdr:rowOff>
    </xdr:to>
    <xdr:sp macro="" textlink="">
      <xdr:nvSpPr>
        <xdr:cNvPr id="847" name="円/楕円 846"/>
        <xdr:cNvSpPr/>
      </xdr:nvSpPr>
      <xdr:spPr>
        <a:xfrm>
          <a:off x="22110700" y="131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97876</xdr:rowOff>
    </xdr:from>
    <xdr:ext cx="534377" cy="259045"/>
    <xdr:sp macro="" textlink="">
      <xdr:nvSpPr>
        <xdr:cNvPr id="848" name="繰出金該当値テキスト"/>
        <xdr:cNvSpPr txBox="1"/>
      </xdr:nvSpPr>
      <xdr:spPr>
        <a:xfrm>
          <a:off x="22212300" y="1312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50,991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151842</xdr:rowOff>
    </xdr:from>
    <xdr:to>
      <xdr:col>31</xdr:col>
      <xdr:colOff>85725</xdr:colOff>
      <xdr:row>77</xdr:row>
      <xdr:rowOff>81992</xdr:rowOff>
    </xdr:to>
    <xdr:sp macro="" textlink="">
      <xdr:nvSpPr>
        <xdr:cNvPr id="849" name="円/楕円 848"/>
        <xdr:cNvSpPr/>
      </xdr:nvSpPr>
      <xdr:spPr>
        <a:xfrm>
          <a:off x="21272500" y="131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73119</xdr:rowOff>
    </xdr:from>
    <xdr:ext cx="534377" cy="259045"/>
    <xdr:sp macro="" textlink="">
      <xdr:nvSpPr>
        <xdr:cNvPr id="850" name="テキスト ボックス 849"/>
        <xdr:cNvSpPr txBox="1"/>
      </xdr:nvSpPr>
      <xdr:spPr>
        <a:xfrm>
          <a:off x="21056111" y="1327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67121</xdr:rowOff>
    </xdr:from>
    <xdr:to>
      <xdr:col>29</xdr:col>
      <xdr:colOff>568325</xdr:colOff>
      <xdr:row>76</xdr:row>
      <xdr:rowOff>168721</xdr:rowOff>
    </xdr:to>
    <xdr:sp macro="" textlink="">
      <xdr:nvSpPr>
        <xdr:cNvPr id="851" name="円/楕円 850"/>
        <xdr:cNvSpPr/>
      </xdr:nvSpPr>
      <xdr:spPr>
        <a:xfrm>
          <a:off x="20383500" y="1309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159848</xdr:rowOff>
    </xdr:from>
    <xdr:ext cx="534377" cy="259045"/>
    <xdr:sp macro="" textlink="">
      <xdr:nvSpPr>
        <xdr:cNvPr id="852" name="テキスト ボックス 851"/>
        <xdr:cNvSpPr txBox="1"/>
      </xdr:nvSpPr>
      <xdr:spPr>
        <a:xfrm>
          <a:off x="20167111" y="1319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80175</xdr:rowOff>
    </xdr:from>
    <xdr:to>
      <xdr:col>28</xdr:col>
      <xdr:colOff>365125</xdr:colOff>
      <xdr:row>77</xdr:row>
      <xdr:rowOff>10325</xdr:rowOff>
    </xdr:to>
    <xdr:sp macro="" textlink="">
      <xdr:nvSpPr>
        <xdr:cNvPr id="853" name="円/楕円 852"/>
        <xdr:cNvSpPr/>
      </xdr:nvSpPr>
      <xdr:spPr>
        <a:xfrm>
          <a:off x="19494500" y="131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1452</xdr:rowOff>
    </xdr:from>
    <xdr:ext cx="534377" cy="259045"/>
    <xdr:sp macro="" textlink="">
      <xdr:nvSpPr>
        <xdr:cNvPr id="854" name="テキスト ボックス 853"/>
        <xdr:cNvSpPr txBox="1"/>
      </xdr:nvSpPr>
      <xdr:spPr>
        <a:xfrm>
          <a:off x="19278111" y="1320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56,145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127685</xdr:rowOff>
    </xdr:from>
    <xdr:to>
      <xdr:col>27</xdr:col>
      <xdr:colOff>161925</xdr:colOff>
      <xdr:row>77</xdr:row>
      <xdr:rowOff>57835</xdr:rowOff>
    </xdr:to>
    <xdr:sp macro="" textlink="">
      <xdr:nvSpPr>
        <xdr:cNvPr id="855" name="円/楕円 854"/>
        <xdr:cNvSpPr/>
      </xdr:nvSpPr>
      <xdr:spPr>
        <a:xfrm>
          <a:off x="18605500" y="1315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48962</xdr:rowOff>
    </xdr:from>
    <xdr:ext cx="534377" cy="259045"/>
    <xdr:sp macro="" textlink="">
      <xdr:nvSpPr>
        <xdr:cNvPr id="856" name="テキスト ボックス 855"/>
        <xdr:cNvSpPr txBox="1"/>
      </xdr:nvSpPr>
      <xdr:spPr>
        <a:xfrm>
          <a:off x="18389111" y="1325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普通建設事業費が対前年度比</a:t>
          </a:r>
          <a:r>
            <a:rPr kumimoji="1" lang="en-US" altLang="ja-JP" sz="1300">
              <a:solidFill>
                <a:sysClr val="windowText" lastClr="000000"/>
              </a:solidFill>
              <a:latin typeface="ＭＳ Ｐゴシック"/>
            </a:rPr>
            <a:t>16,876</a:t>
          </a:r>
          <a:r>
            <a:rPr kumimoji="1" lang="ja-JP" altLang="en-US" sz="1300">
              <a:solidFill>
                <a:sysClr val="windowText" lastClr="000000"/>
              </a:solidFill>
              <a:latin typeface="ＭＳ Ｐゴシック"/>
            </a:rPr>
            <a:t>円の増となっている。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その要因としては学校施設や公営住宅等の施設に係る工事費の増があげられるが、前年度と比較して新規整備事業は減となっており、そのほとんどは更新整備に係るものとなっている。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今後数年間において、老朽化した施設に係る普通建設事業費が増となる見込みであるため、厳しい財政状況となることが予想されるが、引き続き経費節減に努める。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沖縄県嘉手納町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13,722
13,639
15.12
9,563,791
9,114,870
273,632
4,093,954
2,513,665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31115</xdr:rowOff>
    </xdr:from>
    <xdr:to>
      <xdr:col>6</xdr:col>
      <xdr:colOff>511175</xdr:colOff>
      <xdr:row>33</xdr:row>
      <xdr:rowOff>141605</xdr:rowOff>
    </xdr:to>
    <xdr:cxnSp macro="">
      <xdr:nvCxnSpPr>
        <xdr:cNvPr id="61" name="直線コネクタ 60"/>
        <xdr:cNvCxnSpPr/>
      </xdr:nvCxnSpPr>
      <xdr:spPr>
        <a:xfrm>
          <a:off x="3797300" y="5688965"/>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139717</xdr:rowOff>
    </xdr:from>
    <xdr:ext cx="469744" cy="259045"/>
    <xdr:sp macro="" textlink="">
      <xdr:nvSpPr>
        <xdr:cNvPr id="62" name="議会費平均値テキスト"/>
        <xdr:cNvSpPr txBox="1"/>
      </xdr:nvSpPr>
      <xdr:spPr>
        <a:xfrm>
          <a:off x="46863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31115</xdr:rowOff>
    </xdr:from>
    <xdr:to>
      <xdr:col>5</xdr:col>
      <xdr:colOff>358775</xdr:colOff>
      <xdr:row>33</xdr:row>
      <xdr:rowOff>112459</xdr:rowOff>
    </xdr:to>
    <xdr:cxnSp macro="">
      <xdr:nvCxnSpPr>
        <xdr:cNvPr id="64" name="直線コネクタ 63"/>
        <xdr:cNvCxnSpPr/>
      </xdr:nvCxnSpPr>
      <xdr:spPr>
        <a:xfrm flipV="1">
          <a:off x="2908300" y="5688965"/>
          <a:ext cx="8890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137812</xdr:rowOff>
    </xdr:from>
    <xdr:ext cx="469744" cy="259045"/>
    <xdr:sp macro="" textlink="">
      <xdr:nvSpPr>
        <xdr:cNvPr id="66" name="テキスト ボックス 65"/>
        <xdr:cNvSpPr txBox="1"/>
      </xdr:nvSpPr>
      <xdr:spPr>
        <a:xfrm>
          <a:off x="3562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68072</xdr:rowOff>
    </xdr:from>
    <xdr:to>
      <xdr:col>4</xdr:col>
      <xdr:colOff>155575</xdr:colOff>
      <xdr:row>33</xdr:row>
      <xdr:rowOff>112459</xdr:rowOff>
    </xdr:to>
    <xdr:cxnSp macro="">
      <xdr:nvCxnSpPr>
        <xdr:cNvPr id="67" name="直線コネクタ 66"/>
        <xdr:cNvCxnSpPr/>
      </xdr:nvCxnSpPr>
      <xdr:spPr>
        <a:xfrm>
          <a:off x="2019300" y="5725922"/>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155338</xdr:rowOff>
    </xdr:from>
    <xdr:ext cx="469744" cy="259045"/>
    <xdr:sp macro="" textlink="">
      <xdr:nvSpPr>
        <xdr:cNvPr id="69" name="テキスト ボックス 68"/>
        <xdr:cNvSpPr txBox="1"/>
      </xdr:nvSpPr>
      <xdr:spPr>
        <a:xfrm>
          <a:off x="2673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68072</xdr:rowOff>
    </xdr:from>
    <xdr:to>
      <xdr:col>2</xdr:col>
      <xdr:colOff>638175</xdr:colOff>
      <xdr:row>34</xdr:row>
      <xdr:rowOff>37402</xdr:rowOff>
    </xdr:to>
    <xdr:cxnSp macro="">
      <xdr:nvCxnSpPr>
        <xdr:cNvPr id="70" name="直線コネクタ 69"/>
        <xdr:cNvCxnSpPr/>
      </xdr:nvCxnSpPr>
      <xdr:spPr>
        <a:xfrm flipV="1">
          <a:off x="1130300" y="5725922"/>
          <a:ext cx="889000" cy="14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4843</xdr:rowOff>
    </xdr:from>
    <xdr:ext cx="469744" cy="259045"/>
    <xdr:sp macro="" textlink="">
      <xdr:nvSpPr>
        <xdr:cNvPr id="72" name="テキスト ボックス 71"/>
        <xdr:cNvSpPr txBox="1"/>
      </xdr:nvSpPr>
      <xdr:spPr>
        <a:xfrm>
          <a:off x="1784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145623</xdr:rowOff>
    </xdr:from>
    <xdr:ext cx="469744" cy="259045"/>
    <xdr:sp macro="" textlink="">
      <xdr:nvSpPr>
        <xdr:cNvPr id="74" name="テキスト ボックス 73"/>
        <xdr:cNvSpPr txBox="1"/>
      </xdr:nvSpPr>
      <xdr:spPr>
        <a:xfrm>
          <a:off x="895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90805</xdr:rowOff>
    </xdr:from>
    <xdr:to>
      <xdr:col>6</xdr:col>
      <xdr:colOff>561975</xdr:colOff>
      <xdr:row>34</xdr:row>
      <xdr:rowOff>20955</xdr:rowOff>
    </xdr:to>
    <xdr:sp macro="" textlink="">
      <xdr:nvSpPr>
        <xdr:cNvPr id="80" name="円/楕円 79"/>
        <xdr:cNvSpPr/>
      </xdr:nvSpPr>
      <xdr:spPr>
        <a:xfrm>
          <a:off x="45847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113682</xdr:rowOff>
    </xdr:from>
    <xdr:ext cx="469744" cy="259045"/>
    <xdr:sp macro="" textlink="">
      <xdr:nvSpPr>
        <xdr:cNvPr id="81" name="議会費該当値テキスト"/>
        <xdr:cNvSpPr txBox="1"/>
      </xdr:nvSpPr>
      <xdr:spPr>
        <a:xfrm>
          <a:off x="4686300" y="560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151765</xdr:rowOff>
    </xdr:from>
    <xdr:to>
      <xdr:col>5</xdr:col>
      <xdr:colOff>409575</xdr:colOff>
      <xdr:row>33</xdr:row>
      <xdr:rowOff>81915</xdr:rowOff>
    </xdr:to>
    <xdr:sp macro="" textlink="">
      <xdr:nvSpPr>
        <xdr:cNvPr id="82" name="円/楕円 81"/>
        <xdr:cNvSpPr/>
      </xdr:nvSpPr>
      <xdr:spPr>
        <a:xfrm>
          <a:off x="3746500" y="56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98442</xdr:rowOff>
    </xdr:from>
    <xdr:ext cx="469744" cy="259045"/>
    <xdr:sp macro="" textlink="">
      <xdr:nvSpPr>
        <xdr:cNvPr id="83" name="テキスト ボックス 82"/>
        <xdr:cNvSpPr txBox="1"/>
      </xdr:nvSpPr>
      <xdr:spPr>
        <a:xfrm>
          <a:off x="3562427" y="541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61659</xdr:rowOff>
    </xdr:from>
    <xdr:to>
      <xdr:col>4</xdr:col>
      <xdr:colOff>206375</xdr:colOff>
      <xdr:row>33</xdr:row>
      <xdr:rowOff>163259</xdr:rowOff>
    </xdr:to>
    <xdr:sp macro="" textlink="">
      <xdr:nvSpPr>
        <xdr:cNvPr id="84" name="円/楕円 83"/>
        <xdr:cNvSpPr/>
      </xdr:nvSpPr>
      <xdr:spPr>
        <a:xfrm>
          <a:off x="2857500" y="571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8336</xdr:rowOff>
    </xdr:from>
    <xdr:ext cx="469744" cy="259045"/>
    <xdr:sp macro="" textlink="">
      <xdr:nvSpPr>
        <xdr:cNvPr id="85" name="テキスト ボックス 84"/>
        <xdr:cNvSpPr txBox="1"/>
      </xdr:nvSpPr>
      <xdr:spPr>
        <a:xfrm>
          <a:off x="2673427" y="549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17272</xdr:rowOff>
    </xdr:from>
    <xdr:to>
      <xdr:col>3</xdr:col>
      <xdr:colOff>3175</xdr:colOff>
      <xdr:row>33</xdr:row>
      <xdr:rowOff>118872</xdr:rowOff>
    </xdr:to>
    <xdr:sp macro="" textlink="">
      <xdr:nvSpPr>
        <xdr:cNvPr id="86" name="円/楕円 85"/>
        <xdr:cNvSpPr/>
      </xdr:nvSpPr>
      <xdr:spPr>
        <a:xfrm>
          <a:off x="19685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135399</xdr:rowOff>
    </xdr:from>
    <xdr:ext cx="469744" cy="259045"/>
    <xdr:sp macro="" textlink="">
      <xdr:nvSpPr>
        <xdr:cNvPr id="87" name="テキスト ボックス 86"/>
        <xdr:cNvSpPr txBox="1"/>
      </xdr:nvSpPr>
      <xdr:spPr>
        <a:xfrm>
          <a:off x="1784427" y="54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158052</xdr:rowOff>
    </xdr:from>
    <xdr:to>
      <xdr:col>1</xdr:col>
      <xdr:colOff>485775</xdr:colOff>
      <xdr:row>34</xdr:row>
      <xdr:rowOff>88202</xdr:rowOff>
    </xdr:to>
    <xdr:sp macro="" textlink="">
      <xdr:nvSpPr>
        <xdr:cNvPr id="88" name="円/楕円 87"/>
        <xdr:cNvSpPr/>
      </xdr:nvSpPr>
      <xdr:spPr>
        <a:xfrm>
          <a:off x="1079500" y="581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104729</xdr:rowOff>
    </xdr:from>
    <xdr:ext cx="469744" cy="259045"/>
    <xdr:sp macro="" textlink="">
      <xdr:nvSpPr>
        <xdr:cNvPr id="89" name="テキスト ボックス 88"/>
        <xdr:cNvSpPr txBox="1"/>
      </xdr:nvSpPr>
      <xdr:spPr>
        <a:xfrm>
          <a:off x="895427" y="55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34407</xdr:rowOff>
    </xdr:from>
    <xdr:to>
      <xdr:col>6</xdr:col>
      <xdr:colOff>511175</xdr:colOff>
      <xdr:row>55</xdr:row>
      <xdr:rowOff>105492</xdr:rowOff>
    </xdr:to>
    <xdr:cxnSp macro="">
      <xdr:nvCxnSpPr>
        <xdr:cNvPr id="116" name="直線コネクタ 115"/>
        <xdr:cNvCxnSpPr/>
      </xdr:nvCxnSpPr>
      <xdr:spPr>
        <a:xfrm>
          <a:off x="3797300" y="9292707"/>
          <a:ext cx="838200" cy="24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138613</xdr:rowOff>
    </xdr:from>
    <xdr:ext cx="534377" cy="259045"/>
    <xdr:sp macro="" textlink="">
      <xdr:nvSpPr>
        <xdr:cNvPr id="117" name="総務費平均値テキスト"/>
        <xdr:cNvSpPr txBox="1"/>
      </xdr:nvSpPr>
      <xdr:spPr>
        <a:xfrm>
          <a:off x="4686300" y="956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34407</xdr:rowOff>
    </xdr:from>
    <xdr:to>
      <xdr:col>5</xdr:col>
      <xdr:colOff>358775</xdr:colOff>
      <xdr:row>55</xdr:row>
      <xdr:rowOff>110430</xdr:rowOff>
    </xdr:to>
    <xdr:cxnSp macro="">
      <xdr:nvCxnSpPr>
        <xdr:cNvPr id="119" name="直線コネクタ 118"/>
        <xdr:cNvCxnSpPr/>
      </xdr:nvCxnSpPr>
      <xdr:spPr>
        <a:xfrm flipV="1">
          <a:off x="2908300" y="9292707"/>
          <a:ext cx="889000" cy="2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87947</xdr:rowOff>
    </xdr:from>
    <xdr:ext cx="534377" cy="259045"/>
    <xdr:sp macro="" textlink="">
      <xdr:nvSpPr>
        <xdr:cNvPr id="121" name="テキスト ボックス 120"/>
        <xdr:cNvSpPr txBox="1"/>
      </xdr:nvSpPr>
      <xdr:spPr>
        <a:xfrm>
          <a:off x="3530111" y="968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5320</xdr:rowOff>
    </xdr:from>
    <xdr:to>
      <xdr:col>4</xdr:col>
      <xdr:colOff>155575</xdr:colOff>
      <xdr:row>55</xdr:row>
      <xdr:rowOff>110430</xdr:rowOff>
    </xdr:to>
    <xdr:cxnSp macro="">
      <xdr:nvCxnSpPr>
        <xdr:cNvPr id="122" name="直線コネクタ 121"/>
        <xdr:cNvCxnSpPr/>
      </xdr:nvCxnSpPr>
      <xdr:spPr>
        <a:xfrm>
          <a:off x="2019300" y="9435070"/>
          <a:ext cx="889000" cy="10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155999</xdr:rowOff>
    </xdr:from>
    <xdr:to>
      <xdr:col>2</xdr:col>
      <xdr:colOff>638175</xdr:colOff>
      <xdr:row>55</xdr:row>
      <xdr:rowOff>5320</xdr:rowOff>
    </xdr:to>
    <xdr:cxnSp macro="">
      <xdr:nvCxnSpPr>
        <xdr:cNvPr id="125" name="直線コネクタ 124"/>
        <xdr:cNvCxnSpPr/>
      </xdr:nvCxnSpPr>
      <xdr:spPr>
        <a:xfrm>
          <a:off x="1130300" y="9414299"/>
          <a:ext cx="889000" cy="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54973</xdr:rowOff>
    </xdr:from>
    <xdr:ext cx="599010" cy="259045"/>
    <xdr:sp macro="" textlink="">
      <xdr:nvSpPr>
        <xdr:cNvPr id="127" name="テキスト ボックス 126"/>
        <xdr:cNvSpPr txBox="1"/>
      </xdr:nvSpPr>
      <xdr:spPr>
        <a:xfrm>
          <a:off x="1719794" y="96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122081</xdr:rowOff>
    </xdr:from>
    <xdr:ext cx="534377" cy="259045"/>
    <xdr:sp macro="" textlink="">
      <xdr:nvSpPr>
        <xdr:cNvPr id="129" name="テキスト ボックス 128"/>
        <xdr:cNvSpPr txBox="1"/>
      </xdr:nvSpPr>
      <xdr:spPr>
        <a:xfrm>
          <a:off x="863111" y="97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54692</xdr:rowOff>
    </xdr:from>
    <xdr:to>
      <xdr:col>6</xdr:col>
      <xdr:colOff>561975</xdr:colOff>
      <xdr:row>55</xdr:row>
      <xdr:rowOff>156292</xdr:rowOff>
    </xdr:to>
    <xdr:sp macro="" textlink="">
      <xdr:nvSpPr>
        <xdr:cNvPr id="135" name="円/楕円 134"/>
        <xdr:cNvSpPr/>
      </xdr:nvSpPr>
      <xdr:spPr>
        <a:xfrm>
          <a:off x="4584700" y="9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77569</xdr:rowOff>
    </xdr:from>
    <xdr:ext cx="599010" cy="259045"/>
    <xdr:sp macro="" textlink="">
      <xdr:nvSpPr>
        <xdr:cNvPr id="136" name="総務費該当値テキスト"/>
        <xdr:cNvSpPr txBox="1"/>
      </xdr:nvSpPr>
      <xdr:spPr>
        <a:xfrm>
          <a:off x="4686300" y="933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119,982</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155057</xdr:rowOff>
    </xdr:from>
    <xdr:to>
      <xdr:col>5</xdr:col>
      <xdr:colOff>409575</xdr:colOff>
      <xdr:row>54</xdr:row>
      <xdr:rowOff>85207</xdr:rowOff>
    </xdr:to>
    <xdr:sp macro="" textlink="">
      <xdr:nvSpPr>
        <xdr:cNvPr id="137" name="円/楕円 136"/>
        <xdr:cNvSpPr/>
      </xdr:nvSpPr>
      <xdr:spPr>
        <a:xfrm>
          <a:off x="3746500" y="924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101734</xdr:rowOff>
    </xdr:from>
    <xdr:ext cx="599010" cy="259045"/>
    <xdr:sp macro="" textlink="">
      <xdr:nvSpPr>
        <xdr:cNvPr id="138" name="テキスト ボックス 137"/>
        <xdr:cNvSpPr txBox="1"/>
      </xdr:nvSpPr>
      <xdr:spPr>
        <a:xfrm>
          <a:off x="3497794" y="901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173,030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59630</xdr:rowOff>
    </xdr:from>
    <xdr:to>
      <xdr:col>4</xdr:col>
      <xdr:colOff>206375</xdr:colOff>
      <xdr:row>55</xdr:row>
      <xdr:rowOff>161230</xdr:rowOff>
    </xdr:to>
    <xdr:sp macro="" textlink="">
      <xdr:nvSpPr>
        <xdr:cNvPr id="139" name="円/楕円 138"/>
        <xdr:cNvSpPr/>
      </xdr:nvSpPr>
      <xdr:spPr>
        <a:xfrm>
          <a:off x="2857500" y="948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152357</xdr:rowOff>
    </xdr:from>
    <xdr:ext cx="599010" cy="259045"/>
    <xdr:sp macro="" textlink="">
      <xdr:nvSpPr>
        <xdr:cNvPr id="140" name="テキスト ボックス 139"/>
        <xdr:cNvSpPr txBox="1"/>
      </xdr:nvSpPr>
      <xdr:spPr>
        <a:xfrm>
          <a:off x="2608794" y="958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118,902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125970</xdr:rowOff>
    </xdr:from>
    <xdr:to>
      <xdr:col>3</xdr:col>
      <xdr:colOff>3175</xdr:colOff>
      <xdr:row>55</xdr:row>
      <xdr:rowOff>56120</xdr:rowOff>
    </xdr:to>
    <xdr:sp macro="" textlink="">
      <xdr:nvSpPr>
        <xdr:cNvPr id="141" name="円/楕円 140"/>
        <xdr:cNvSpPr/>
      </xdr:nvSpPr>
      <xdr:spPr>
        <a:xfrm>
          <a:off x="1968500" y="938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72647</xdr:rowOff>
    </xdr:from>
    <xdr:ext cx="599010" cy="259045"/>
    <xdr:sp macro="" textlink="">
      <xdr:nvSpPr>
        <xdr:cNvPr id="142" name="テキスト ボックス 141"/>
        <xdr:cNvSpPr txBox="1"/>
      </xdr:nvSpPr>
      <xdr:spPr>
        <a:xfrm>
          <a:off x="1719794" y="915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141,892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105199</xdr:rowOff>
    </xdr:from>
    <xdr:to>
      <xdr:col>1</xdr:col>
      <xdr:colOff>485775</xdr:colOff>
      <xdr:row>55</xdr:row>
      <xdr:rowOff>35349</xdr:rowOff>
    </xdr:to>
    <xdr:sp macro="" textlink="">
      <xdr:nvSpPr>
        <xdr:cNvPr id="143" name="円/楕円 142"/>
        <xdr:cNvSpPr/>
      </xdr:nvSpPr>
      <xdr:spPr>
        <a:xfrm>
          <a:off x="1079500" y="936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51876</xdr:rowOff>
    </xdr:from>
    <xdr:ext cx="599010" cy="259045"/>
    <xdr:sp macro="" textlink="">
      <xdr:nvSpPr>
        <xdr:cNvPr id="144" name="テキスト ボックス 143"/>
        <xdr:cNvSpPr txBox="1"/>
      </xdr:nvSpPr>
      <xdr:spPr>
        <a:xfrm>
          <a:off x="830794" y="913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114947</xdr:rowOff>
    </xdr:from>
    <xdr:to>
      <xdr:col>6</xdr:col>
      <xdr:colOff>511175</xdr:colOff>
      <xdr:row>74</xdr:row>
      <xdr:rowOff>150856</xdr:rowOff>
    </xdr:to>
    <xdr:cxnSp macro="">
      <xdr:nvCxnSpPr>
        <xdr:cNvPr id="172" name="直線コネクタ 171"/>
        <xdr:cNvCxnSpPr/>
      </xdr:nvCxnSpPr>
      <xdr:spPr>
        <a:xfrm flipV="1">
          <a:off x="3797300" y="12630797"/>
          <a:ext cx="838200" cy="20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149496</xdr:rowOff>
    </xdr:from>
    <xdr:ext cx="599010" cy="259045"/>
    <xdr:sp macro="" textlink="">
      <xdr:nvSpPr>
        <xdr:cNvPr id="173" name="民生費平均値テキスト"/>
        <xdr:cNvSpPr txBox="1"/>
      </xdr:nvSpPr>
      <xdr:spPr>
        <a:xfrm>
          <a:off x="4686300" y="13008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123661</xdr:rowOff>
    </xdr:from>
    <xdr:to>
      <xdr:col>5</xdr:col>
      <xdr:colOff>358775</xdr:colOff>
      <xdr:row>74</xdr:row>
      <xdr:rowOff>150856</xdr:rowOff>
    </xdr:to>
    <xdr:cxnSp macro="">
      <xdr:nvCxnSpPr>
        <xdr:cNvPr id="175" name="直線コネクタ 174"/>
        <xdr:cNvCxnSpPr/>
      </xdr:nvCxnSpPr>
      <xdr:spPr>
        <a:xfrm>
          <a:off x="2908300" y="12810961"/>
          <a:ext cx="889000" cy="2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145006</xdr:rowOff>
    </xdr:from>
    <xdr:ext cx="599010" cy="259045"/>
    <xdr:sp macro="" textlink="">
      <xdr:nvSpPr>
        <xdr:cNvPr id="177" name="テキスト ボックス 176"/>
        <xdr:cNvSpPr txBox="1"/>
      </xdr:nvSpPr>
      <xdr:spPr>
        <a:xfrm>
          <a:off x="3497794"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123661</xdr:rowOff>
    </xdr:from>
    <xdr:to>
      <xdr:col>4</xdr:col>
      <xdr:colOff>155575</xdr:colOff>
      <xdr:row>75</xdr:row>
      <xdr:rowOff>35778</xdr:rowOff>
    </xdr:to>
    <xdr:cxnSp macro="">
      <xdr:nvCxnSpPr>
        <xdr:cNvPr id="178" name="直線コネクタ 177"/>
        <xdr:cNvCxnSpPr/>
      </xdr:nvCxnSpPr>
      <xdr:spPr>
        <a:xfrm flipV="1">
          <a:off x="2019300" y="12810961"/>
          <a:ext cx="889000" cy="8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160340</xdr:rowOff>
    </xdr:from>
    <xdr:ext cx="599010" cy="259045"/>
    <xdr:sp macro="" textlink="">
      <xdr:nvSpPr>
        <xdr:cNvPr id="180" name="テキスト ボックス 179"/>
        <xdr:cNvSpPr txBox="1"/>
      </xdr:nvSpPr>
      <xdr:spPr>
        <a:xfrm>
          <a:off x="2608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35778</xdr:rowOff>
    </xdr:from>
    <xdr:to>
      <xdr:col>2</xdr:col>
      <xdr:colOff>638175</xdr:colOff>
      <xdr:row>76</xdr:row>
      <xdr:rowOff>29697</xdr:rowOff>
    </xdr:to>
    <xdr:cxnSp macro="">
      <xdr:nvCxnSpPr>
        <xdr:cNvPr id="181" name="直線コネクタ 180"/>
        <xdr:cNvCxnSpPr/>
      </xdr:nvCxnSpPr>
      <xdr:spPr>
        <a:xfrm flipV="1">
          <a:off x="1130300" y="12894528"/>
          <a:ext cx="889000" cy="16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94037</xdr:rowOff>
    </xdr:from>
    <xdr:ext cx="599010" cy="259045"/>
    <xdr:sp macro="" textlink="">
      <xdr:nvSpPr>
        <xdr:cNvPr id="183" name="テキスト ボックス 182"/>
        <xdr:cNvSpPr txBox="1"/>
      </xdr:nvSpPr>
      <xdr:spPr>
        <a:xfrm>
          <a:off x="1719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103675</xdr:rowOff>
    </xdr:from>
    <xdr:ext cx="599010" cy="259045"/>
    <xdr:sp macro="" textlink="">
      <xdr:nvSpPr>
        <xdr:cNvPr id="185" name="テキスト ボックス 184"/>
        <xdr:cNvSpPr txBox="1"/>
      </xdr:nvSpPr>
      <xdr:spPr>
        <a:xfrm>
          <a:off x="830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64147</xdr:rowOff>
    </xdr:from>
    <xdr:to>
      <xdr:col>6</xdr:col>
      <xdr:colOff>561975</xdr:colOff>
      <xdr:row>73</xdr:row>
      <xdr:rowOff>165747</xdr:rowOff>
    </xdr:to>
    <xdr:sp macro="" textlink="">
      <xdr:nvSpPr>
        <xdr:cNvPr id="191" name="円/楕円 190"/>
        <xdr:cNvSpPr/>
      </xdr:nvSpPr>
      <xdr:spPr>
        <a:xfrm>
          <a:off x="4584700" y="12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87024</xdr:rowOff>
    </xdr:from>
    <xdr:ext cx="599010" cy="259045"/>
    <xdr:sp macro="" textlink="">
      <xdr:nvSpPr>
        <xdr:cNvPr id="192" name="民生費該当値テキスト"/>
        <xdr:cNvSpPr txBox="1"/>
      </xdr:nvSpPr>
      <xdr:spPr>
        <a:xfrm>
          <a:off x="4686300" y="1243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196,457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100056</xdr:rowOff>
    </xdr:from>
    <xdr:to>
      <xdr:col>5</xdr:col>
      <xdr:colOff>409575</xdr:colOff>
      <xdr:row>75</xdr:row>
      <xdr:rowOff>30206</xdr:rowOff>
    </xdr:to>
    <xdr:sp macro="" textlink="">
      <xdr:nvSpPr>
        <xdr:cNvPr id="193" name="円/楕円 192"/>
        <xdr:cNvSpPr/>
      </xdr:nvSpPr>
      <xdr:spPr>
        <a:xfrm>
          <a:off x="3746500" y="127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46733</xdr:rowOff>
    </xdr:from>
    <xdr:ext cx="599010" cy="259045"/>
    <xdr:sp macro="" textlink="">
      <xdr:nvSpPr>
        <xdr:cNvPr id="194" name="テキスト ボックス 193"/>
        <xdr:cNvSpPr txBox="1"/>
      </xdr:nvSpPr>
      <xdr:spPr>
        <a:xfrm>
          <a:off x="3497794" y="1256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173,780</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72861</xdr:rowOff>
    </xdr:from>
    <xdr:to>
      <xdr:col>4</xdr:col>
      <xdr:colOff>206375</xdr:colOff>
      <xdr:row>75</xdr:row>
      <xdr:rowOff>3011</xdr:rowOff>
    </xdr:to>
    <xdr:sp macro="" textlink="">
      <xdr:nvSpPr>
        <xdr:cNvPr id="195" name="円/楕円 194"/>
        <xdr:cNvSpPr/>
      </xdr:nvSpPr>
      <xdr:spPr>
        <a:xfrm>
          <a:off x="2857500" y="1276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19538</xdr:rowOff>
    </xdr:from>
    <xdr:ext cx="599010" cy="259045"/>
    <xdr:sp macro="" textlink="">
      <xdr:nvSpPr>
        <xdr:cNvPr id="196" name="テキスト ボックス 195"/>
        <xdr:cNvSpPr txBox="1"/>
      </xdr:nvSpPr>
      <xdr:spPr>
        <a:xfrm>
          <a:off x="2608794" y="1253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176,754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156428</xdr:rowOff>
    </xdr:from>
    <xdr:to>
      <xdr:col>3</xdr:col>
      <xdr:colOff>3175</xdr:colOff>
      <xdr:row>75</xdr:row>
      <xdr:rowOff>86578</xdr:rowOff>
    </xdr:to>
    <xdr:sp macro="" textlink="">
      <xdr:nvSpPr>
        <xdr:cNvPr id="197" name="円/楕円 196"/>
        <xdr:cNvSpPr/>
      </xdr:nvSpPr>
      <xdr:spPr>
        <a:xfrm>
          <a:off x="1968500" y="1284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103105</xdr:rowOff>
    </xdr:from>
    <xdr:ext cx="599010" cy="259045"/>
    <xdr:sp macro="" textlink="">
      <xdr:nvSpPr>
        <xdr:cNvPr id="198" name="テキスト ボックス 197"/>
        <xdr:cNvSpPr txBox="1"/>
      </xdr:nvSpPr>
      <xdr:spPr>
        <a:xfrm>
          <a:off x="1719794" y="1261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167,615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150347</xdr:rowOff>
    </xdr:from>
    <xdr:to>
      <xdr:col>1</xdr:col>
      <xdr:colOff>485775</xdr:colOff>
      <xdr:row>76</xdr:row>
      <xdr:rowOff>80497</xdr:rowOff>
    </xdr:to>
    <xdr:sp macro="" textlink="">
      <xdr:nvSpPr>
        <xdr:cNvPr id="199" name="円/楕円 198"/>
        <xdr:cNvSpPr/>
      </xdr:nvSpPr>
      <xdr:spPr>
        <a:xfrm>
          <a:off x="1079500" y="1300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97024</xdr:rowOff>
    </xdr:from>
    <xdr:ext cx="599010" cy="259045"/>
    <xdr:sp macro="" textlink="">
      <xdr:nvSpPr>
        <xdr:cNvPr id="200" name="テキスト ボックス 199"/>
        <xdr:cNvSpPr txBox="1"/>
      </xdr:nvSpPr>
      <xdr:spPr>
        <a:xfrm>
          <a:off x="830794" y="12784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138154</xdr:rowOff>
    </xdr:from>
    <xdr:to>
      <xdr:col>6</xdr:col>
      <xdr:colOff>511175</xdr:colOff>
      <xdr:row>97</xdr:row>
      <xdr:rowOff>143280</xdr:rowOff>
    </xdr:to>
    <xdr:cxnSp macro="">
      <xdr:nvCxnSpPr>
        <xdr:cNvPr id="227" name="直線コネクタ 226"/>
        <xdr:cNvCxnSpPr/>
      </xdr:nvCxnSpPr>
      <xdr:spPr>
        <a:xfrm>
          <a:off x="3797300" y="16768804"/>
          <a:ext cx="8382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121110</xdr:rowOff>
    </xdr:from>
    <xdr:to>
      <xdr:col>5</xdr:col>
      <xdr:colOff>358775</xdr:colOff>
      <xdr:row>97</xdr:row>
      <xdr:rowOff>138154</xdr:rowOff>
    </xdr:to>
    <xdr:cxnSp macro="">
      <xdr:nvCxnSpPr>
        <xdr:cNvPr id="230" name="直線コネクタ 229"/>
        <xdr:cNvCxnSpPr/>
      </xdr:nvCxnSpPr>
      <xdr:spPr>
        <a:xfrm>
          <a:off x="2908300" y="16751760"/>
          <a:ext cx="889000" cy="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121110</xdr:rowOff>
    </xdr:from>
    <xdr:to>
      <xdr:col>4</xdr:col>
      <xdr:colOff>155575</xdr:colOff>
      <xdr:row>97</xdr:row>
      <xdr:rowOff>143188</xdr:rowOff>
    </xdr:to>
    <xdr:cxnSp macro="">
      <xdr:nvCxnSpPr>
        <xdr:cNvPr id="233" name="直線コネクタ 232"/>
        <xdr:cNvCxnSpPr/>
      </xdr:nvCxnSpPr>
      <xdr:spPr>
        <a:xfrm flipV="1">
          <a:off x="2019300" y="16751760"/>
          <a:ext cx="889000" cy="2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140746</xdr:rowOff>
    </xdr:from>
    <xdr:to>
      <xdr:col>2</xdr:col>
      <xdr:colOff>638175</xdr:colOff>
      <xdr:row>97</xdr:row>
      <xdr:rowOff>143188</xdr:rowOff>
    </xdr:to>
    <xdr:cxnSp macro="">
      <xdr:nvCxnSpPr>
        <xdr:cNvPr id="236" name="直線コネクタ 235"/>
        <xdr:cNvCxnSpPr/>
      </xdr:nvCxnSpPr>
      <xdr:spPr>
        <a:xfrm>
          <a:off x="1130300" y="16771396"/>
          <a:ext cx="889000" cy="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92480</xdr:rowOff>
    </xdr:from>
    <xdr:to>
      <xdr:col>6</xdr:col>
      <xdr:colOff>561975</xdr:colOff>
      <xdr:row>98</xdr:row>
      <xdr:rowOff>22630</xdr:rowOff>
    </xdr:to>
    <xdr:sp macro="" textlink="">
      <xdr:nvSpPr>
        <xdr:cNvPr id="246" name="円/楕円 245"/>
        <xdr:cNvSpPr/>
      </xdr:nvSpPr>
      <xdr:spPr>
        <a:xfrm>
          <a:off x="4584700" y="1672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7407</xdr:rowOff>
    </xdr:from>
    <xdr:ext cx="534377" cy="259045"/>
    <xdr:sp macro="" textlink="">
      <xdr:nvSpPr>
        <xdr:cNvPr id="247" name="衛生費該当値テキスト"/>
        <xdr:cNvSpPr txBox="1"/>
      </xdr:nvSpPr>
      <xdr:spPr>
        <a:xfrm>
          <a:off x="4686300" y="1663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36,717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87354</xdr:rowOff>
    </xdr:from>
    <xdr:to>
      <xdr:col>5</xdr:col>
      <xdr:colOff>409575</xdr:colOff>
      <xdr:row>98</xdr:row>
      <xdr:rowOff>17504</xdr:rowOff>
    </xdr:to>
    <xdr:sp macro="" textlink="">
      <xdr:nvSpPr>
        <xdr:cNvPr id="248" name="円/楕円 247"/>
        <xdr:cNvSpPr/>
      </xdr:nvSpPr>
      <xdr:spPr>
        <a:xfrm>
          <a:off x="3746500" y="1671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8631</xdr:rowOff>
    </xdr:from>
    <xdr:ext cx="534377" cy="259045"/>
    <xdr:sp macro="" textlink="">
      <xdr:nvSpPr>
        <xdr:cNvPr id="249" name="テキスト ボックス 248"/>
        <xdr:cNvSpPr txBox="1"/>
      </xdr:nvSpPr>
      <xdr:spPr>
        <a:xfrm>
          <a:off x="3530111" y="1681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70310</xdr:rowOff>
    </xdr:from>
    <xdr:to>
      <xdr:col>4</xdr:col>
      <xdr:colOff>206375</xdr:colOff>
      <xdr:row>98</xdr:row>
      <xdr:rowOff>460</xdr:rowOff>
    </xdr:to>
    <xdr:sp macro="" textlink="">
      <xdr:nvSpPr>
        <xdr:cNvPr id="250" name="円/楕円 249"/>
        <xdr:cNvSpPr/>
      </xdr:nvSpPr>
      <xdr:spPr>
        <a:xfrm>
          <a:off x="2857500" y="167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163037</xdr:rowOff>
    </xdr:from>
    <xdr:ext cx="534377" cy="259045"/>
    <xdr:sp macro="" textlink="">
      <xdr:nvSpPr>
        <xdr:cNvPr id="251" name="テキスト ボックス 250"/>
        <xdr:cNvSpPr txBox="1"/>
      </xdr:nvSpPr>
      <xdr:spPr>
        <a:xfrm>
          <a:off x="2641111" y="1679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92388</xdr:rowOff>
    </xdr:from>
    <xdr:to>
      <xdr:col>3</xdr:col>
      <xdr:colOff>3175</xdr:colOff>
      <xdr:row>98</xdr:row>
      <xdr:rowOff>22538</xdr:rowOff>
    </xdr:to>
    <xdr:sp macro="" textlink="">
      <xdr:nvSpPr>
        <xdr:cNvPr id="252" name="円/楕円 251"/>
        <xdr:cNvSpPr/>
      </xdr:nvSpPr>
      <xdr:spPr>
        <a:xfrm>
          <a:off x="1968500" y="1672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13665</xdr:rowOff>
    </xdr:from>
    <xdr:ext cx="534377" cy="259045"/>
    <xdr:sp macro="" textlink="">
      <xdr:nvSpPr>
        <xdr:cNvPr id="253" name="テキスト ボックス 252"/>
        <xdr:cNvSpPr txBox="1"/>
      </xdr:nvSpPr>
      <xdr:spPr>
        <a:xfrm>
          <a:off x="1752111" y="168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89946</xdr:rowOff>
    </xdr:from>
    <xdr:to>
      <xdr:col>1</xdr:col>
      <xdr:colOff>485775</xdr:colOff>
      <xdr:row>98</xdr:row>
      <xdr:rowOff>20096</xdr:rowOff>
    </xdr:to>
    <xdr:sp macro="" textlink="">
      <xdr:nvSpPr>
        <xdr:cNvPr id="254" name="円/楕円 253"/>
        <xdr:cNvSpPr/>
      </xdr:nvSpPr>
      <xdr:spPr>
        <a:xfrm>
          <a:off x="1079500" y="1672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11223</xdr:rowOff>
    </xdr:from>
    <xdr:ext cx="534377" cy="259045"/>
    <xdr:sp macro="" textlink="">
      <xdr:nvSpPr>
        <xdr:cNvPr id="255" name="テキスト ボックス 254"/>
        <xdr:cNvSpPr txBox="1"/>
      </xdr:nvSpPr>
      <xdr:spPr>
        <a:xfrm>
          <a:off x="863111" y="1681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10378</xdr:rowOff>
    </xdr:from>
    <xdr:to>
      <xdr:col>15</xdr:col>
      <xdr:colOff>180975</xdr:colOff>
      <xdr:row>39</xdr:row>
      <xdr:rowOff>10704</xdr:rowOff>
    </xdr:to>
    <xdr:cxnSp macro="">
      <xdr:nvCxnSpPr>
        <xdr:cNvPr id="286" name="直線コネクタ 285"/>
        <xdr:cNvCxnSpPr/>
      </xdr:nvCxnSpPr>
      <xdr:spPr>
        <a:xfrm flipV="1">
          <a:off x="9639300" y="6696928"/>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3846</xdr:rowOff>
    </xdr:from>
    <xdr:to>
      <xdr:col>14</xdr:col>
      <xdr:colOff>28575</xdr:colOff>
      <xdr:row>39</xdr:row>
      <xdr:rowOff>10704</xdr:rowOff>
    </xdr:to>
    <xdr:cxnSp macro="">
      <xdr:nvCxnSpPr>
        <xdr:cNvPr id="289" name="直線コネクタ 288"/>
        <xdr:cNvCxnSpPr/>
      </xdr:nvCxnSpPr>
      <xdr:spPr>
        <a:xfrm>
          <a:off x="8750300" y="66903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94033</xdr:rowOff>
    </xdr:from>
    <xdr:ext cx="378565" cy="259045"/>
    <xdr:sp macro="" textlink="">
      <xdr:nvSpPr>
        <xdr:cNvPr id="291" name="テキスト ボックス 290"/>
        <xdr:cNvSpPr txBox="1"/>
      </xdr:nvSpPr>
      <xdr:spPr>
        <a:xfrm>
          <a:off x="9450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907</xdr:rowOff>
    </xdr:from>
    <xdr:to>
      <xdr:col>12</xdr:col>
      <xdr:colOff>511175</xdr:colOff>
      <xdr:row>39</xdr:row>
      <xdr:rowOff>3846</xdr:rowOff>
    </xdr:to>
    <xdr:cxnSp macro="">
      <xdr:nvCxnSpPr>
        <xdr:cNvPr id="292" name="直線コネクタ 291"/>
        <xdr:cNvCxnSpPr/>
      </xdr:nvCxnSpPr>
      <xdr:spPr>
        <a:xfrm>
          <a:off x="7861300" y="668745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907</xdr:rowOff>
    </xdr:from>
    <xdr:to>
      <xdr:col>11</xdr:col>
      <xdr:colOff>307975</xdr:colOff>
      <xdr:row>39</xdr:row>
      <xdr:rowOff>11031</xdr:rowOff>
    </xdr:to>
    <xdr:cxnSp macro="">
      <xdr:nvCxnSpPr>
        <xdr:cNvPr id="295" name="直線コネクタ 294"/>
        <xdr:cNvCxnSpPr/>
      </xdr:nvCxnSpPr>
      <xdr:spPr>
        <a:xfrm flipV="1">
          <a:off x="6972300" y="6687457"/>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131028</xdr:rowOff>
    </xdr:from>
    <xdr:to>
      <xdr:col>15</xdr:col>
      <xdr:colOff>231775</xdr:colOff>
      <xdr:row>39</xdr:row>
      <xdr:rowOff>61178</xdr:rowOff>
    </xdr:to>
    <xdr:sp macro="" textlink="">
      <xdr:nvSpPr>
        <xdr:cNvPr id="305" name="円/楕円 304"/>
        <xdr:cNvSpPr/>
      </xdr:nvSpPr>
      <xdr:spPr>
        <a:xfrm>
          <a:off x="10426700" y="66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45955</xdr:rowOff>
    </xdr:from>
    <xdr:ext cx="378565" cy="259045"/>
    <xdr:sp macro="" textlink="">
      <xdr:nvSpPr>
        <xdr:cNvPr id="306" name="労働費該当値テキスト"/>
        <xdr:cNvSpPr txBox="1"/>
      </xdr:nvSpPr>
      <xdr:spPr>
        <a:xfrm>
          <a:off x="10528300" y="6561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131354</xdr:rowOff>
    </xdr:from>
    <xdr:to>
      <xdr:col>14</xdr:col>
      <xdr:colOff>79375</xdr:colOff>
      <xdr:row>39</xdr:row>
      <xdr:rowOff>61504</xdr:rowOff>
    </xdr:to>
    <xdr:sp macro="" textlink="">
      <xdr:nvSpPr>
        <xdr:cNvPr id="307" name="円/楕円 306"/>
        <xdr:cNvSpPr/>
      </xdr:nvSpPr>
      <xdr:spPr>
        <a:xfrm>
          <a:off x="9588500" y="6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52631</xdr:rowOff>
    </xdr:from>
    <xdr:ext cx="378565" cy="259045"/>
    <xdr:sp macro="" textlink="">
      <xdr:nvSpPr>
        <xdr:cNvPr id="308" name="テキスト ボックス 307"/>
        <xdr:cNvSpPr txBox="1"/>
      </xdr:nvSpPr>
      <xdr:spPr>
        <a:xfrm>
          <a:off x="9450017" y="6739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124496</xdr:rowOff>
    </xdr:from>
    <xdr:to>
      <xdr:col>12</xdr:col>
      <xdr:colOff>561975</xdr:colOff>
      <xdr:row>39</xdr:row>
      <xdr:rowOff>54646</xdr:rowOff>
    </xdr:to>
    <xdr:sp macro="" textlink="">
      <xdr:nvSpPr>
        <xdr:cNvPr id="309" name="円/楕円 308"/>
        <xdr:cNvSpPr/>
      </xdr:nvSpPr>
      <xdr:spPr>
        <a:xfrm>
          <a:off x="8699500" y="663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45773</xdr:rowOff>
    </xdr:from>
    <xdr:ext cx="378565" cy="259045"/>
    <xdr:sp macro="" textlink="">
      <xdr:nvSpPr>
        <xdr:cNvPr id="310" name="テキスト ボックス 309"/>
        <xdr:cNvSpPr txBox="1"/>
      </xdr:nvSpPr>
      <xdr:spPr>
        <a:xfrm>
          <a:off x="8561017" y="6732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121557</xdr:rowOff>
    </xdr:from>
    <xdr:to>
      <xdr:col>11</xdr:col>
      <xdr:colOff>358775</xdr:colOff>
      <xdr:row>39</xdr:row>
      <xdr:rowOff>51707</xdr:rowOff>
    </xdr:to>
    <xdr:sp macro="" textlink="">
      <xdr:nvSpPr>
        <xdr:cNvPr id="311" name="円/楕円 310"/>
        <xdr:cNvSpPr/>
      </xdr:nvSpPr>
      <xdr:spPr>
        <a:xfrm>
          <a:off x="7810500" y="66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42834</xdr:rowOff>
    </xdr:from>
    <xdr:ext cx="378565" cy="259045"/>
    <xdr:sp macro="" textlink="">
      <xdr:nvSpPr>
        <xdr:cNvPr id="312" name="テキスト ボックス 311"/>
        <xdr:cNvSpPr txBox="1"/>
      </xdr:nvSpPr>
      <xdr:spPr>
        <a:xfrm>
          <a:off x="7672017" y="672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131681</xdr:rowOff>
    </xdr:from>
    <xdr:to>
      <xdr:col>10</xdr:col>
      <xdr:colOff>155575</xdr:colOff>
      <xdr:row>39</xdr:row>
      <xdr:rowOff>61831</xdr:rowOff>
    </xdr:to>
    <xdr:sp macro="" textlink="">
      <xdr:nvSpPr>
        <xdr:cNvPr id="313" name="円/楕円 312"/>
        <xdr:cNvSpPr/>
      </xdr:nvSpPr>
      <xdr:spPr>
        <a:xfrm>
          <a:off x="6921500" y="664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52958</xdr:rowOff>
    </xdr:from>
    <xdr:ext cx="378565" cy="259045"/>
    <xdr:sp macro="" textlink="">
      <xdr:nvSpPr>
        <xdr:cNvPr id="314" name="テキスト ボックス 313"/>
        <xdr:cNvSpPr txBox="1"/>
      </xdr:nvSpPr>
      <xdr:spPr>
        <a:xfrm>
          <a:off x="6783017" y="673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23411</xdr:rowOff>
    </xdr:from>
    <xdr:to>
      <xdr:col>15</xdr:col>
      <xdr:colOff>180975</xdr:colOff>
      <xdr:row>59</xdr:row>
      <xdr:rowOff>24272</xdr:rowOff>
    </xdr:to>
    <xdr:cxnSp macro="">
      <xdr:nvCxnSpPr>
        <xdr:cNvPr id="343" name="直線コネクタ 342"/>
        <xdr:cNvCxnSpPr/>
      </xdr:nvCxnSpPr>
      <xdr:spPr>
        <a:xfrm>
          <a:off x="9639300" y="10138961"/>
          <a:ext cx="8382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18199</xdr:rowOff>
    </xdr:from>
    <xdr:to>
      <xdr:col>14</xdr:col>
      <xdr:colOff>28575</xdr:colOff>
      <xdr:row>59</xdr:row>
      <xdr:rowOff>23411</xdr:rowOff>
    </xdr:to>
    <xdr:cxnSp macro="">
      <xdr:nvCxnSpPr>
        <xdr:cNvPr id="346" name="直線コネクタ 345"/>
        <xdr:cNvCxnSpPr/>
      </xdr:nvCxnSpPr>
      <xdr:spPr>
        <a:xfrm>
          <a:off x="8750300" y="10133749"/>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8" name="テキスト ボックス 347"/>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18199</xdr:rowOff>
    </xdr:from>
    <xdr:to>
      <xdr:col>12</xdr:col>
      <xdr:colOff>511175</xdr:colOff>
      <xdr:row>59</xdr:row>
      <xdr:rowOff>19090</xdr:rowOff>
    </xdr:to>
    <xdr:cxnSp macro="">
      <xdr:nvCxnSpPr>
        <xdr:cNvPr id="349" name="直線コネクタ 348"/>
        <xdr:cNvCxnSpPr/>
      </xdr:nvCxnSpPr>
      <xdr:spPr>
        <a:xfrm flipV="1">
          <a:off x="7861300" y="10133749"/>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51" name="テキスト ボックス 350"/>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19090</xdr:rowOff>
    </xdr:from>
    <xdr:to>
      <xdr:col>11</xdr:col>
      <xdr:colOff>307975</xdr:colOff>
      <xdr:row>59</xdr:row>
      <xdr:rowOff>26116</xdr:rowOff>
    </xdr:to>
    <xdr:cxnSp macro="">
      <xdr:nvCxnSpPr>
        <xdr:cNvPr id="352" name="直線コネクタ 351"/>
        <xdr:cNvCxnSpPr/>
      </xdr:nvCxnSpPr>
      <xdr:spPr>
        <a:xfrm flipV="1">
          <a:off x="6972300" y="10134640"/>
          <a:ext cx="8890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4" name="テキスト ボックス 353"/>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6" name="テキスト ボックス 355"/>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144922</xdr:rowOff>
    </xdr:from>
    <xdr:to>
      <xdr:col>15</xdr:col>
      <xdr:colOff>231775</xdr:colOff>
      <xdr:row>59</xdr:row>
      <xdr:rowOff>75072</xdr:rowOff>
    </xdr:to>
    <xdr:sp macro="" textlink="">
      <xdr:nvSpPr>
        <xdr:cNvPr id="362" name="円/楕円 361"/>
        <xdr:cNvSpPr/>
      </xdr:nvSpPr>
      <xdr:spPr>
        <a:xfrm>
          <a:off x="10426700" y="1008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59849</xdr:rowOff>
    </xdr:from>
    <xdr:ext cx="469744" cy="259045"/>
    <xdr:sp macro="" textlink="">
      <xdr:nvSpPr>
        <xdr:cNvPr id="363" name="農林水産業費該当値テキスト"/>
        <xdr:cNvSpPr txBox="1"/>
      </xdr:nvSpPr>
      <xdr:spPr>
        <a:xfrm>
          <a:off x="10528300" y="1000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144061</xdr:rowOff>
    </xdr:from>
    <xdr:to>
      <xdr:col>14</xdr:col>
      <xdr:colOff>79375</xdr:colOff>
      <xdr:row>59</xdr:row>
      <xdr:rowOff>74211</xdr:rowOff>
    </xdr:to>
    <xdr:sp macro="" textlink="">
      <xdr:nvSpPr>
        <xdr:cNvPr id="364" name="円/楕円 363"/>
        <xdr:cNvSpPr/>
      </xdr:nvSpPr>
      <xdr:spPr>
        <a:xfrm>
          <a:off x="9588500" y="100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65338</xdr:rowOff>
    </xdr:from>
    <xdr:ext cx="469744" cy="259045"/>
    <xdr:sp macro="" textlink="">
      <xdr:nvSpPr>
        <xdr:cNvPr id="365" name="テキスト ボックス 364"/>
        <xdr:cNvSpPr txBox="1"/>
      </xdr:nvSpPr>
      <xdr:spPr>
        <a:xfrm>
          <a:off x="9404427" y="101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138849</xdr:rowOff>
    </xdr:from>
    <xdr:to>
      <xdr:col>12</xdr:col>
      <xdr:colOff>561975</xdr:colOff>
      <xdr:row>59</xdr:row>
      <xdr:rowOff>68999</xdr:rowOff>
    </xdr:to>
    <xdr:sp macro="" textlink="">
      <xdr:nvSpPr>
        <xdr:cNvPr id="366" name="円/楕円 365"/>
        <xdr:cNvSpPr/>
      </xdr:nvSpPr>
      <xdr:spPr>
        <a:xfrm>
          <a:off x="8699500" y="100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60126</xdr:rowOff>
    </xdr:from>
    <xdr:ext cx="469744" cy="259045"/>
    <xdr:sp macro="" textlink="">
      <xdr:nvSpPr>
        <xdr:cNvPr id="367" name="テキスト ボックス 366"/>
        <xdr:cNvSpPr txBox="1"/>
      </xdr:nvSpPr>
      <xdr:spPr>
        <a:xfrm>
          <a:off x="8515427" y="1017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139740</xdr:rowOff>
    </xdr:from>
    <xdr:to>
      <xdr:col>11</xdr:col>
      <xdr:colOff>358775</xdr:colOff>
      <xdr:row>59</xdr:row>
      <xdr:rowOff>69890</xdr:rowOff>
    </xdr:to>
    <xdr:sp macro="" textlink="">
      <xdr:nvSpPr>
        <xdr:cNvPr id="368" name="円/楕円 367"/>
        <xdr:cNvSpPr/>
      </xdr:nvSpPr>
      <xdr:spPr>
        <a:xfrm>
          <a:off x="7810500" y="1008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61017</xdr:rowOff>
    </xdr:from>
    <xdr:ext cx="469744" cy="259045"/>
    <xdr:sp macro="" textlink="">
      <xdr:nvSpPr>
        <xdr:cNvPr id="369" name="テキスト ボックス 368"/>
        <xdr:cNvSpPr txBox="1"/>
      </xdr:nvSpPr>
      <xdr:spPr>
        <a:xfrm>
          <a:off x="7626427" y="1017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146766</xdr:rowOff>
    </xdr:from>
    <xdr:to>
      <xdr:col>10</xdr:col>
      <xdr:colOff>155575</xdr:colOff>
      <xdr:row>59</xdr:row>
      <xdr:rowOff>76916</xdr:rowOff>
    </xdr:to>
    <xdr:sp macro="" textlink="">
      <xdr:nvSpPr>
        <xdr:cNvPr id="370" name="円/楕円 369"/>
        <xdr:cNvSpPr/>
      </xdr:nvSpPr>
      <xdr:spPr>
        <a:xfrm>
          <a:off x="6921500" y="1009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68043</xdr:rowOff>
    </xdr:from>
    <xdr:ext cx="469744" cy="259045"/>
    <xdr:sp macro="" textlink="">
      <xdr:nvSpPr>
        <xdr:cNvPr id="371" name="テキスト ボックス 370"/>
        <xdr:cNvSpPr txBox="1"/>
      </xdr:nvSpPr>
      <xdr:spPr>
        <a:xfrm>
          <a:off x="6737427" y="1018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170583</xdr:rowOff>
    </xdr:from>
    <xdr:to>
      <xdr:col>15</xdr:col>
      <xdr:colOff>180975</xdr:colOff>
      <xdr:row>76</xdr:row>
      <xdr:rowOff>91580</xdr:rowOff>
    </xdr:to>
    <xdr:cxnSp macro="">
      <xdr:nvCxnSpPr>
        <xdr:cNvPr id="398" name="直線コネクタ 397"/>
        <xdr:cNvCxnSpPr/>
      </xdr:nvCxnSpPr>
      <xdr:spPr>
        <a:xfrm flipV="1">
          <a:off x="9639300" y="13029333"/>
          <a:ext cx="838200" cy="9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104429</xdr:rowOff>
    </xdr:from>
    <xdr:ext cx="534377" cy="259045"/>
    <xdr:sp macro="" textlink="">
      <xdr:nvSpPr>
        <xdr:cNvPr id="399" name="商工費平均値テキスト"/>
        <xdr:cNvSpPr txBox="1"/>
      </xdr:nvSpPr>
      <xdr:spPr>
        <a:xfrm>
          <a:off x="10528300" y="1313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135013</xdr:rowOff>
    </xdr:from>
    <xdr:to>
      <xdr:col>14</xdr:col>
      <xdr:colOff>28575</xdr:colOff>
      <xdr:row>76</xdr:row>
      <xdr:rowOff>91580</xdr:rowOff>
    </xdr:to>
    <xdr:cxnSp macro="">
      <xdr:nvCxnSpPr>
        <xdr:cNvPr id="401" name="直線コネクタ 400"/>
        <xdr:cNvCxnSpPr/>
      </xdr:nvCxnSpPr>
      <xdr:spPr>
        <a:xfrm>
          <a:off x="8750300" y="12650863"/>
          <a:ext cx="889000" cy="4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33746</xdr:rowOff>
    </xdr:from>
    <xdr:ext cx="534377" cy="259045"/>
    <xdr:sp macro="" textlink="">
      <xdr:nvSpPr>
        <xdr:cNvPr id="403" name="テキスト ボックス 402"/>
        <xdr:cNvSpPr txBox="1"/>
      </xdr:nvSpPr>
      <xdr:spPr>
        <a:xfrm>
          <a:off x="9372111" y="132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135013</xdr:rowOff>
    </xdr:from>
    <xdr:to>
      <xdr:col>12</xdr:col>
      <xdr:colOff>511175</xdr:colOff>
      <xdr:row>75</xdr:row>
      <xdr:rowOff>41836</xdr:rowOff>
    </xdr:to>
    <xdr:cxnSp macro="">
      <xdr:nvCxnSpPr>
        <xdr:cNvPr id="404" name="直線コネクタ 403"/>
        <xdr:cNvCxnSpPr/>
      </xdr:nvCxnSpPr>
      <xdr:spPr>
        <a:xfrm flipV="1">
          <a:off x="7861300" y="12650863"/>
          <a:ext cx="889000" cy="24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70299</xdr:rowOff>
    </xdr:from>
    <xdr:ext cx="534377" cy="259045"/>
    <xdr:sp macro="" textlink="">
      <xdr:nvSpPr>
        <xdr:cNvPr id="406" name="テキスト ボックス 405"/>
        <xdr:cNvSpPr txBox="1"/>
      </xdr:nvSpPr>
      <xdr:spPr>
        <a:xfrm>
          <a:off x="8483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41836</xdr:rowOff>
    </xdr:from>
    <xdr:to>
      <xdr:col>11</xdr:col>
      <xdr:colOff>307975</xdr:colOff>
      <xdr:row>76</xdr:row>
      <xdr:rowOff>130099</xdr:rowOff>
    </xdr:to>
    <xdr:cxnSp macro="">
      <xdr:nvCxnSpPr>
        <xdr:cNvPr id="407" name="直線コネクタ 406"/>
        <xdr:cNvCxnSpPr/>
      </xdr:nvCxnSpPr>
      <xdr:spPr>
        <a:xfrm flipV="1">
          <a:off x="6972300" y="12900586"/>
          <a:ext cx="889000" cy="25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78849</xdr:rowOff>
    </xdr:from>
    <xdr:ext cx="534377" cy="259045"/>
    <xdr:sp macro="" textlink="">
      <xdr:nvSpPr>
        <xdr:cNvPr id="409" name="テキスト ボックス 408"/>
        <xdr:cNvSpPr txBox="1"/>
      </xdr:nvSpPr>
      <xdr:spPr>
        <a:xfrm>
          <a:off x="7594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89044</xdr:rowOff>
    </xdr:from>
    <xdr:ext cx="534377" cy="259045"/>
    <xdr:sp macro="" textlink="">
      <xdr:nvSpPr>
        <xdr:cNvPr id="411" name="テキスト ボックス 410"/>
        <xdr:cNvSpPr txBox="1"/>
      </xdr:nvSpPr>
      <xdr:spPr>
        <a:xfrm>
          <a:off x="6705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119784</xdr:rowOff>
    </xdr:from>
    <xdr:to>
      <xdr:col>15</xdr:col>
      <xdr:colOff>231775</xdr:colOff>
      <xdr:row>76</xdr:row>
      <xdr:rowOff>49935</xdr:rowOff>
    </xdr:to>
    <xdr:sp macro="" textlink="">
      <xdr:nvSpPr>
        <xdr:cNvPr id="417" name="円/楕円 416"/>
        <xdr:cNvSpPr/>
      </xdr:nvSpPr>
      <xdr:spPr>
        <a:xfrm>
          <a:off x="10426700" y="129785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142661</xdr:rowOff>
    </xdr:from>
    <xdr:ext cx="534377" cy="259045"/>
    <xdr:sp macro="" textlink="">
      <xdr:nvSpPr>
        <xdr:cNvPr id="418" name="商工費該当値テキスト"/>
        <xdr:cNvSpPr txBox="1"/>
      </xdr:nvSpPr>
      <xdr:spPr>
        <a:xfrm>
          <a:off x="10528300" y="1282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21,149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40780</xdr:rowOff>
    </xdr:from>
    <xdr:to>
      <xdr:col>14</xdr:col>
      <xdr:colOff>79375</xdr:colOff>
      <xdr:row>76</xdr:row>
      <xdr:rowOff>142380</xdr:rowOff>
    </xdr:to>
    <xdr:sp macro="" textlink="">
      <xdr:nvSpPr>
        <xdr:cNvPr id="419" name="円/楕円 418"/>
        <xdr:cNvSpPr/>
      </xdr:nvSpPr>
      <xdr:spPr>
        <a:xfrm>
          <a:off x="9588500" y="130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158907</xdr:rowOff>
    </xdr:from>
    <xdr:ext cx="534377" cy="259045"/>
    <xdr:sp macro="" textlink="">
      <xdr:nvSpPr>
        <xdr:cNvPr id="420" name="テキスト ボックス 419"/>
        <xdr:cNvSpPr txBox="1"/>
      </xdr:nvSpPr>
      <xdr:spPr>
        <a:xfrm>
          <a:off x="9372111" y="1284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17,105</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84213</xdr:rowOff>
    </xdr:from>
    <xdr:to>
      <xdr:col>12</xdr:col>
      <xdr:colOff>561975</xdr:colOff>
      <xdr:row>74</xdr:row>
      <xdr:rowOff>14363</xdr:rowOff>
    </xdr:to>
    <xdr:sp macro="" textlink="">
      <xdr:nvSpPr>
        <xdr:cNvPr id="421" name="円/楕円 420"/>
        <xdr:cNvSpPr/>
      </xdr:nvSpPr>
      <xdr:spPr>
        <a:xfrm>
          <a:off x="8699500" y="126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30890</xdr:rowOff>
    </xdr:from>
    <xdr:ext cx="534377" cy="259045"/>
    <xdr:sp macro="" textlink="">
      <xdr:nvSpPr>
        <xdr:cNvPr id="422" name="テキスト ボックス 421"/>
        <xdr:cNvSpPr txBox="1"/>
      </xdr:nvSpPr>
      <xdr:spPr>
        <a:xfrm>
          <a:off x="8483111" y="1237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37,705</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162486</xdr:rowOff>
    </xdr:from>
    <xdr:to>
      <xdr:col>11</xdr:col>
      <xdr:colOff>358775</xdr:colOff>
      <xdr:row>75</xdr:row>
      <xdr:rowOff>92636</xdr:rowOff>
    </xdr:to>
    <xdr:sp macro="" textlink="">
      <xdr:nvSpPr>
        <xdr:cNvPr id="423" name="円/楕円 422"/>
        <xdr:cNvSpPr/>
      </xdr:nvSpPr>
      <xdr:spPr>
        <a:xfrm>
          <a:off x="7810500" y="128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109163</xdr:rowOff>
    </xdr:from>
    <xdr:ext cx="534377" cy="259045"/>
    <xdr:sp macro="" textlink="">
      <xdr:nvSpPr>
        <xdr:cNvPr id="424" name="テキスト ボックス 423"/>
        <xdr:cNvSpPr txBox="1"/>
      </xdr:nvSpPr>
      <xdr:spPr>
        <a:xfrm>
          <a:off x="7594111" y="126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79299</xdr:rowOff>
    </xdr:from>
    <xdr:to>
      <xdr:col>10</xdr:col>
      <xdr:colOff>155575</xdr:colOff>
      <xdr:row>77</xdr:row>
      <xdr:rowOff>9449</xdr:rowOff>
    </xdr:to>
    <xdr:sp macro="" textlink="">
      <xdr:nvSpPr>
        <xdr:cNvPr id="425" name="円/楕円 424"/>
        <xdr:cNvSpPr/>
      </xdr:nvSpPr>
      <xdr:spPr>
        <a:xfrm>
          <a:off x="6921500" y="131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25976</xdr:rowOff>
    </xdr:from>
    <xdr:ext cx="534377" cy="259045"/>
    <xdr:sp macro="" textlink="">
      <xdr:nvSpPr>
        <xdr:cNvPr id="426" name="テキスト ボックス 425"/>
        <xdr:cNvSpPr txBox="1"/>
      </xdr:nvSpPr>
      <xdr:spPr>
        <a:xfrm>
          <a:off x="6705111" y="1288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66841</xdr:rowOff>
    </xdr:from>
    <xdr:to>
      <xdr:col>15</xdr:col>
      <xdr:colOff>180975</xdr:colOff>
      <xdr:row>97</xdr:row>
      <xdr:rowOff>160471</xdr:rowOff>
    </xdr:to>
    <xdr:cxnSp macro="">
      <xdr:nvCxnSpPr>
        <xdr:cNvPr id="453" name="直線コネクタ 452"/>
        <xdr:cNvCxnSpPr/>
      </xdr:nvCxnSpPr>
      <xdr:spPr>
        <a:xfrm flipV="1">
          <a:off x="9639300" y="16697491"/>
          <a:ext cx="838200" cy="9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4" name="土木費平均値テキスト"/>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123881</xdr:rowOff>
    </xdr:from>
    <xdr:to>
      <xdr:col>14</xdr:col>
      <xdr:colOff>28575</xdr:colOff>
      <xdr:row>97</xdr:row>
      <xdr:rowOff>160471</xdr:rowOff>
    </xdr:to>
    <xdr:cxnSp macro="">
      <xdr:nvCxnSpPr>
        <xdr:cNvPr id="456" name="直線コネクタ 455"/>
        <xdr:cNvCxnSpPr/>
      </xdr:nvCxnSpPr>
      <xdr:spPr>
        <a:xfrm>
          <a:off x="8750300" y="16754531"/>
          <a:ext cx="889000" cy="3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8" name="テキスト ボックス 457"/>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159784</xdr:rowOff>
    </xdr:from>
    <xdr:to>
      <xdr:col>12</xdr:col>
      <xdr:colOff>511175</xdr:colOff>
      <xdr:row>97</xdr:row>
      <xdr:rowOff>123881</xdr:rowOff>
    </xdr:to>
    <xdr:cxnSp macro="">
      <xdr:nvCxnSpPr>
        <xdr:cNvPr id="459" name="直線コネクタ 458"/>
        <xdr:cNvCxnSpPr/>
      </xdr:nvCxnSpPr>
      <xdr:spPr>
        <a:xfrm>
          <a:off x="7861300" y="16618984"/>
          <a:ext cx="889000" cy="1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61" name="テキスト ボックス 460"/>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109035</xdr:rowOff>
    </xdr:from>
    <xdr:to>
      <xdr:col>11</xdr:col>
      <xdr:colOff>307975</xdr:colOff>
      <xdr:row>96</xdr:row>
      <xdr:rowOff>159784</xdr:rowOff>
    </xdr:to>
    <xdr:cxnSp macro="">
      <xdr:nvCxnSpPr>
        <xdr:cNvPr id="462" name="直線コネクタ 461"/>
        <xdr:cNvCxnSpPr/>
      </xdr:nvCxnSpPr>
      <xdr:spPr>
        <a:xfrm>
          <a:off x="6972300" y="16396785"/>
          <a:ext cx="889000" cy="2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102819</xdr:rowOff>
    </xdr:from>
    <xdr:ext cx="534377" cy="259045"/>
    <xdr:sp macro="" textlink="">
      <xdr:nvSpPr>
        <xdr:cNvPr id="464" name="テキスト ボックス 463"/>
        <xdr:cNvSpPr txBox="1"/>
      </xdr:nvSpPr>
      <xdr:spPr>
        <a:xfrm>
          <a:off x="7594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136548</xdr:rowOff>
    </xdr:from>
    <xdr:ext cx="534377" cy="259045"/>
    <xdr:sp macro="" textlink="">
      <xdr:nvSpPr>
        <xdr:cNvPr id="466" name="テキスト ボックス 465"/>
        <xdr:cNvSpPr txBox="1"/>
      </xdr:nvSpPr>
      <xdr:spPr>
        <a:xfrm>
          <a:off x="6705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16041</xdr:rowOff>
    </xdr:from>
    <xdr:to>
      <xdr:col>15</xdr:col>
      <xdr:colOff>231775</xdr:colOff>
      <xdr:row>97</xdr:row>
      <xdr:rowOff>117641</xdr:rowOff>
    </xdr:to>
    <xdr:sp macro="" textlink="">
      <xdr:nvSpPr>
        <xdr:cNvPr id="472" name="円/楕円 471"/>
        <xdr:cNvSpPr/>
      </xdr:nvSpPr>
      <xdr:spPr>
        <a:xfrm>
          <a:off x="10426700" y="166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38918</xdr:rowOff>
    </xdr:from>
    <xdr:ext cx="534377" cy="259045"/>
    <xdr:sp macro="" textlink="">
      <xdr:nvSpPr>
        <xdr:cNvPr id="473" name="土木費該当値テキスト"/>
        <xdr:cNvSpPr txBox="1"/>
      </xdr:nvSpPr>
      <xdr:spPr>
        <a:xfrm>
          <a:off x="10528300" y="164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53,436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109671</xdr:rowOff>
    </xdr:from>
    <xdr:to>
      <xdr:col>14</xdr:col>
      <xdr:colOff>79375</xdr:colOff>
      <xdr:row>98</xdr:row>
      <xdr:rowOff>39821</xdr:rowOff>
    </xdr:to>
    <xdr:sp macro="" textlink="">
      <xdr:nvSpPr>
        <xdr:cNvPr id="474" name="円/楕円 473"/>
        <xdr:cNvSpPr/>
      </xdr:nvSpPr>
      <xdr:spPr>
        <a:xfrm>
          <a:off x="9588500" y="1674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30948</xdr:rowOff>
    </xdr:from>
    <xdr:ext cx="534377" cy="259045"/>
    <xdr:sp macro="" textlink="">
      <xdr:nvSpPr>
        <xdr:cNvPr id="475" name="テキスト ボックス 474"/>
        <xdr:cNvSpPr txBox="1"/>
      </xdr:nvSpPr>
      <xdr:spPr>
        <a:xfrm>
          <a:off x="9372111" y="168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73081</xdr:rowOff>
    </xdr:from>
    <xdr:to>
      <xdr:col>12</xdr:col>
      <xdr:colOff>561975</xdr:colOff>
      <xdr:row>98</xdr:row>
      <xdr:rowOff>3231</xdr:rowOff>
    </xdr:to>
    <xdr:sp macro="" textlink="">
      <xdr:nvSpPr>
        <xdr:cNvPr id="476" name="円/楕円 475"/>
        <xdr:cNvSpPr/>
      </xdr:nvSpPr>
      <xdr:spPr>
        <a:xfrm>
          <a:off x="8699500" y="1670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165808</xdr:rowOff>
    </xdr:from>
    <xdr:ext cx="534377" cy="259045"/>
    <xdr:sp macro="" textlink="">
      <xdr:nvSpPr>
        <xdr:cNvPr id="477" name="テキスト ボックス 476"/>
        <xdr:cNvSpPr txBox="1"/>
      </xdr:nvSpPr>
      <xdr:spPr>
        <a:xfrm>
          <a:off x="8483111" y="1679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108984</xdr:rowOff>
    </xdr:from>
    <xdr:to>
      <xdr:col>11</xdr:col>
      <xdr:colOff>358775</xdr:colOff>
      <xdr:row>97</xdr:row>
      <xdr:rowOff>39134</xdr:rowOff>
    </xdr:to>
    <xdr:sp macro="" textlink="">
      <xdr:nvSpPr>
        <xdr:cNvPr id="478" name="円/楕円 477"/>
        <xdr:cNvSpPr/>
      </xdr:nvSpPr>
      <xdr:spPr>
        <a:xfrm>
          <a:off x="7810500" y="165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55661</xdr:rowOff>
    </xdr:from>
    <xdr:ext cx="534377" cy="259045"/>
    <xdr:sp macro="" textlink="">
      <xdr:nvSpPr>
        <xdr:cNvPr id="479" name="テキスト ボックス 478"/>
        <xdr:cNvSpPr txBox="1"/>
      </xdr:nvSpPr>
      <xdr:spPr>
        <a:xfrm>
          <a:off x="7594111" y="163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70,607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58235</xdr:rowOff>
    </xdr:from>
    <xdr:to>
      <xdr:col>10</xdr:col>
      <xdr:colOff>155575</xdr:colOff>
      <xdr:row>95</xdr:row>
      <xdr:rowOff>159835</xdr:rowOff>
    </xdr:to>
    <xdr:sp macro="" textlink="">
      <xdr:nvSpPr>
        <xdr:cNvPr id="480" name="円/楕円 479"/>
        <xdr:cNvSpPr/>
      </xdr:nvSpPr>
      <xdr:spPr>
        <a:xfrm>
          <a:off x="6921500" y="163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94</xdr:row>
      <xdr:rowOff>4912</xdr:rowOff>
    </xdr:from>
    <xdr:ext cx="599010" cy="259045"/>
    <xdr:sp macro="" textlink="">
      <xdr:nvSpPr>
        <xdr:cNvPr id="481" name="テキスト ボックス 480"/>
        <xdr:cNvSpPr txBox="1"/>
      </xdr:nvSpPr>
      <xdr:spPr>
        <a:xfrm>
          <a:off x="6672794" y="1612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136173</xdr:rowOff>
    </xdr:from>
    <xdr:to>
      <xdr:col>23</xdr:col>
      <xdr:colOff>517525</xdr:colOff>
      <xdr:row>37</xdr:row>
      <xdr:rowOff>145268</xdr:rowOff>
    </xdr:to>
    <xdr:cxnSp macro="">
      <xdr:nvCxnSpPr>
        <xdr:cNvPr id="512" name="直線コネクタ 511"/>
        <xdr:cNvCxnSpPr/>
      </xdr:nvCxnSpPr>
      <xdr:spPr>
        <a:xfrm flipV="1">
          <a:off x="15481300" y="6479823"/>
          <a:ext cx="838200" cy="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3"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142786</xdr:rowOff>
    </xdr:from>
    <xdr:to>
      <xdr:col>22</xdr:col>
      <xdr:colOff>365125</xdr:colOff>
      <xdr:row>37</xdr:row>
      <xdr:rowOff>145268</xdr:rowOff>
    </xdr:to>
    <xdr:cxnSp macro="">
      <xdr:nvCxnSpPr>
        <xdr:cNvPr id="515" name="直線コネクタ 514"/>
        <xdr:cNvCxnSpPr/>
      </xdr:nvCxnSpPr>
      <xdr:spPr>
        <a:xfrm>
          <a:off x="14592300" y="6486436"/>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7" name="テキスト ボックス 516"/>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142786</xdr:rowOff>
    </xdr:from>
    <xdr:to>
      <xdr:col>21</xdr:col>
      <xdr:colOff>161925</xdr:colOff>
      <xdr:row>37</xdr:row>
      <xdr:rowOff>152306</xdr:rowOff>
    </xdr:to>
    <xdr:cxnSp macro="">
      <xdr:nvCxnSpPr>
        <xdr:cNvPr id="518" name="直線コネクタ 517"/>
        <xdr:cNvCxnSpPr/>
      </xdr:nvCxnSpPr>
      <xdr:spPr>
        <a:xfrm flipV="1">
          <a:off x="13703300" y="6486436"/>
          <a:ext cx="889000" cy="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0" name="テキスト ボックス 519"/>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143227</xdr:rowOff>
    </xdr:from>
    <xdr:to>
      <xdr:col>19</xdr:col>
      <xdr:colOff>644525</xdr:colOff>
      <xdr:row>37</xdr:row>
      <xdr:rowOff>152306</xdr:rowOff>
    </xdr:to>
    <xdr:cxnSp macro="">
      <xdr:nvCxnSpPr>
        <xdr:cNvPr id="521" name="直線コネクタ 520"/>
        <xdr:cNvCxnSpPr/>
      </xdr:nvCxnSpPr>
      <xdr:spPr>
        <a:xfrm>
          <a:off x="12814300" y="6486877"/>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3" name="テキスト ボックス 522"/>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5" name="テキスト ボックス 524"/>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85373</xdr:rowOff>
    </xdr:from>
    <xdr:to>
      <xdr:col>23</xdr:col>
      <xdr:colOff>568325</xdr:colOff>
      <xdr:row>38</xdr:row>
      <xdr:rowOff>15523</xdr:rowOff>
    </xdr:to>
    <xdr:sp macro="" textlink="">
      <xdr:nvSpPr>
        <xdr:cNvPr id="531" name="円/楕円 530"/>
        <xdr:cNvSpPr/>
      </xdr:nvSpPr>
      <xdr:spPr>
        <a:xfrm>
          <a:off x="16268700" y="64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300</xdr:rowOff>
    </xdr:from>
    <xdr:ext cx="534377" cy="259045"/>
    <xdr:sp macro="" textlink="">
      <xdr:nvSpPr>
        <xdr:cNvPr id="532" name="消防費該当値テキスト"/>
        <xdr:cNvSpPr txBox="1"/>
      </xdr:nvSpPr>
      <xdr:spPr>
        <a:xfrm>
          <a:off x="16370300" y="634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18,716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94468</xdr:rowOff>
    </xdr:from>
    <xdr:to>
      <xdr:col>22</xdr:col>
      <xdr:colOff>415925</xdr:colOff>
      <xdr:row>38</xdr:row>
      <xdr:rowOff>24618</xdr:rowOff>
    </xdr:to>
    <xdr:sp macro="" textlink="">
      <xdr:nvSpPr>
        <xdr:cNvPr id="533" name="円/楕円 532"/>
        <xdr:cNvSpPr/>
      </xdr:nvSpPr>
      <xdr:spPr>
        <a:xfrm>
          <a:off x="15430500" y="64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15745</xdr:rowOff>
    </xdr:from>
    <xdr:ext cx="534377" cy="259045"/>
    <xdr:sp macro="" textlink="">
      <xdr:nvSpPr>
        <xdr:cNvPr id="534" name="テキスト ボックス 533"/>
        <xdr:cNvSpPr txBox="1"/>
      </xdr:nvSpPr>
      <xdr:spPr>
        <a:xfrm>
          <a:off x="15214111" y="65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91986</xdr:rowOff>
    </xdr:from>
    <xdr:to>
      <xdr:col>21</xdr:col>
      <xdr:colOff>212725</xdr:colOff>
      <xdr:row>38</xdr:row>
      <xdr:rowOff>22137</xdr:rowOff>
    </xdr:to>
    <xdr:sp macro="" textlink="">
      <xdr:nvSpPr>
        <xdr:cNvPr id="535" name="円/楕円 534"/>
        <xdr:cNvSpPr/>
      </xdr:nvSpPr>
      <xdr:spPr>
        <a:xfrm>
          <a:off x="14541500" y="64356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13263</xdr:rowOff>
    </xdr:from>
    <xdr:ext cx="534377" cy="259045"/>
    <xdr:sp macro="" textlink="">
      <xdr:nvSpPr>
        <xdr:cNvPr id="536" name="テキスト ボックス 535"/>
        <xdr:cNvSpPr txBox="1"/>
      </xdr:nvSpPr>
      <xdr:spPr>
        <a:xfrm>
          <a:off x="14325111" y="65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101506</xdr:rowOff>
    </xdr:from>
    <xdr:to>
      <xdr:col>20</xdr:col>
      <xdr:colOff>9525</xdr:colOff>
      <xdr:row>38</xdr:row>
      <xdr:rowOff>31655</xdr:rowOff>
    </xdr:to>
    <xdr:sp macro="" textlink="">
      <xdr:nvSpPr>
        <xdr:cNvPr id="537" name="円/楕円 536"/>
        <xdr:cNvSpPr/>
      </xdr:nvSpPr>
      <xdr:spPr>
        <a:xfrm>
          <a:off x="13652500" y="64451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22782</xdr:rowOff>
    </xdr:from>
    <xdr:ext cx="534377" cy="259045"/>
    <xdr:sp macro="" textlink="">
      <xdr:nvSpPr>
        <xdr:cNvPr id="538" name="テキスト ボックス 537"/>
        <xdr:cNvSpPr txBox="1"/>
      </xdr:nvSpPr>
      <xdr:spPr>
        <a:xfrm>
          <a:off x="13436111" y="653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92427</xdr:rowOff>
    </xdr:from>
    <xdr:to>
      <xdr:col>18</xdr:col>
      <xdr:colOff>492125</xdr:colOff>
      <xdr:row>38</xdr:row>
      <xdr:rowOff>22577</xdr:rowOff>
    </xdr:to>
    <xdr:sp macro="" textlink="">
      <xdr:nvSpPr>
        <xdr:cNvPr id="539" name="円/楕円 538"/>
        <xdr:cNvSpPr/>
      </xdr:nvSpPr>
      <xdr:spPr>
        <a:xfrm>
          <a:off x="12763500" y="643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13704</xdr:rowOff>
    </xdr:from>
    <xdr:ext cx="534377" cy="259045"/>
    <xdr:sp macro="" textlink="">
      <xdr:nvSpPr>
        <xdr:cNvPr id="540" name="テキスト ボックス 539"/>
        <xdr:cNvSpPr txBox="1"/>
      </xdr:nvSpPr>
      <xdr:spPr>
        <a:xfrm>
          <a:off x="12547111" y="652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1804</xdr:rowOff>
    </xdr:from>
    <xdr:to>
      <xdr:col>23</xdr:col>
      <xdr:colOff>517525</xdr:colOff>
      <xdr:row>54</xdr:row>
      <xdr:rowOff>71107</xdr:rowOff>
    </xdr:to>
    <xdr:cxnSp macro="">
      <xdr:nvCxnSpPr>
        <xdr:cNvPr id="567" name="直線コネクタ 566"/>
        <xdr:cNvCxnSpPr/>
      </xdr:nvCxnSpPr>
      <xdr:spPr>
        <a:xfrm flipV="1">
          <a:off x="15481300" y="9260104"/>
          <a:ext cx="838200" cy="6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135125</xdr:rowOff>
    </xdr:from>
    <xdr:ext cx="534377" cy="259045"/>
    <xdr:sp macro="" textlink="">
      <xdr:nvSpPr>
        <xdr:cNvPr id="568" name="教育費平均値テキスト"/>
        <xdr:cNvSpPr txBox="1"/>
      </xdr:nvSpPr>
      <xdr:spPr>
        <a:xfrm>
          <a:off x="16370300" y="973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71107</xdr:rowOff>
    </xdr:from>
    <xdr:to>
      <xdr:col>22</xdr:col>
      <xdr:colOff>365125</xdr:colOff>
      <xdr:row>55</xdr:row>
      <xdr:rowOff>163895</xdr:rowOff>
    </xdr:to>
    <xdr:cxnSp macro="">
      <xdr:nvCxnSpPr>
        <xdr:cNvPr id="570" name="直線コネクタ 569"/>
        <xdr:cNvCxnSpPr/>
      </xdr:nvCxnSpPr>
      <xdr:spPr>
        <a:xfrm flipV="1">
          <a:off x="14592300" y="9329407"/>
          <a:ext cx="889000" cy="26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83727</xdr:rowOff>
    </xdr:from>
    <xdr:ext cx="534377" cy="259045"/>
    <xdr:sp macro="" textlink="">
      <xdr:nvSpPr>
        <xdr:cNvPr id="572" name="テキスト ボックス 571"/>
        <xdr:cNvSpPr txBox="1"/>
      </xdr:nvSpPr>
      <xdr:spPr>
        <a:xfrm>
          <a:off x="15214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163895</xdr:rowOff>
    </xdr:from>
    <xdr:to>
      <xdr:col>21</xdr:col>
      <xdr:colOff>161925</xdr:colOff>
      <xdr:row>56</xdr:row>
      <xdr:rowOff>74371</xdr:rowOff>
    </xdr:to>
    <xdr:cxnSp macro="">
      <xdr:nvCxnSpPr>
        <xdr:cNvPr id="573" name="直線コネクタ 572"/>
        <xdr:cNvCxnSpPr/>
      </xdr:nvCxnSpPr>
      <xdr:spPr>
        <a:xfrm flipV="1">
          <a:off x="13703300" y="9593645"/>
          <a:ext cx="889000" cy="8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75" name="テキスト ボックス 574"/>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74371</xdr:rowOff>
    </xdr:from>
    <xdr:to>
      <xdr:col>19</xdr:col>
      <xdr:colOff>644525</xdr:colOff>
      <xdr:row>56</xdr:row>
      <xdr:rowOff>151254</xdr:rowOff>
    </xdr:to>
    <xdr:cxnSp macro="">
      <xdr:nvCxnSpPr>
        <xdr:cNvPr id="576" name="直線コネクタ 575"/>
        <xdr:cNvCxnSpPr/>
      </xdr:nvCxnSpPr>
      <xdr:spPr>
        <a:xfrm flipV="1">
          <a:off x="12814300" y="9675571"/>
          <a:ext cx="889000" cy="7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78" name="テキスト ボックス 577"/>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80" name="テキスト ボックス 579"/>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122454</xdr:rowOff>
    </xdr:from>
    <xdr:to>
      <xdr:col>23</xdr:col>
      <xdr:colOff>568325</xdr:colOff>
      <xdr:row>54</xdr:row>
      <xdr:rowOff>52604</xdr:rowOff>
    </xdr:to>
    <xdr:sp macro="" textlink="">
      <xdr:nvSpPr>
        <xdr:cNvPr id="586" name="円/楕円 585"/>
        <xdr:cNvSpPr/>
      </xdr:nvSpPr>
      <xdr:spPr>
        <a:xfrm>
          <a:off x="16268700" y="920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145331</xdr:rowOff>
    </xdr:from>
    <xdr:ext cx="599010" cy="259045"/>
    <xdr:sp macro="" textlink="">
      <xdr:nvSpPr>
        <xdr:cNvPr id="587" name="教育費該当値テキスト"/>
        <xdr:cNvSpPr txBox="1"/>
      </xdr:nvSpPr>
      <xdr:spPr>
        <a:xfrm>
          <a:off x="16370300" y="906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180,161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20307</xdr:rowOff>
    </xdr:from>
    <xdr:to>
      <xdr:col>22</xdr:col>
      <xdr:colOff>415925</xdr:colOff>
      <xdr:row>54</xdr:row>
      <xdr:rowOff>121907</xdr:rowOff>
    </xdr:to>
    <xdr:sp macro="" textlink="">
      <xdr:nvSpPr>
        <xdr:cNvPr id="588" name="円/楕円 587"/>
        <xdr:cNvSpPr/>
      </xdr:nvSpPr>
      <xdr:spPr>
        <a:xfrm>
          <a:off x="15430500" y="92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138434</xdr:rowOff>
    </xdr:from>
    <xdr:ext cx="599010" cy="259045"/>
    <xdr:sp macro="" textlink="">
      <xdr:nvSpPr>
        <xdr:cNvPr id="589" name="テキスト ボックス 588"/>
        <xdr:cNvSpPr txBox="1"/>
      </xdr:nvSpPr>
      <xdr:spPr>
        <a:xfrm>
          <a:off x="15181794" y="905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165,003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113095</xdr:rowOff>
    </xdr:from>
    <xdr:to>
      <xdr:col>21</xdr:col>
      <xdr:colOff>212725</xdr:colOff>
      <xdr:row>56</xdr:row>
      <xdr:rowOff>43245</xdr:rowOff>
    </xdr:to>
    <xdr:sp macro="" textlink="">
      <xdr:nvSpPr>
        <xdr:cNvPr id="590" name="円/楕円 589"/>
        <xdr:cNvSpPr/>
      </xdr:nvSpPr>
      <xdr:spPr>
        <a:xfrm>
          <a:off x="14541500" y="954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59772</xdr:rowOff>
    </xdr:from>
    <xdr:ext cx="599010" cy="259045"/>
    <xdr:sp macro="" textlink="">
      <xdr:nvSpPr>
        <xdr:cNvPr id="591" name="テキスト ボックス 590"/>
        <xdr:cNvSpPr txBox="1"/>
      </xdr:nvSpPr>
      <xdr:spPr>
        <a:xfrm>
          <a:off x="14292794" y="931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107,208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23571</xdr:rowOff>
    </xdr:from>
    <xdr:to>
      <xdr:col>20</xdr:col>
      <xdr:colOff>9525</xdr:colOff>
      <xdr:row>56</xdr:row>
      <xdr:rowOff>125171</xdr:rowOff>
    </xdr:to>
    <xdr:sp macro="" textlink="">
      <xdr:nvSpPr>
        <xdr:cNvPr id="592" name="円/楕円 591"/>
        <xdr:cNvSpPr/>
      </xdr:nvSpPr>
      <xdr:spPr>
        <a:xfrm>
          <a:off x="13652500" y="96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141698</xdr:rowOff>
    </xdr:from>
    <xdr:ext cx="534377" cy="259045"/>
    <xdr:sp macro="" textlink="">
      <xdr:nvSpPr>
        <xdr:cNvPr id="593" name="テキスト ボックス 592"/>
        <xdr:cNvSpPr txBox="1"/>
      </xdr:nvSpPr>
      <xdr:spPr>
        <a:xfrm>
          <a:off x="13436111" y="939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89,289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100454</xdr:rowOff>
    </xdr:from>
    <xdr:to>
      <xdr:col>18</xdr:col>
      <xdr:colOff>492125</xdr:colOff>
      <xdr:row>57</xdr:row>
      <xdr:rowOff>30604</xdr:rowOff>
    </xdr:to>
    <xdr:sp macro="" textlink="">
      <xdr:nvSpPr>
        <xdr:cNvPr id="594" name="円/楕円 593"/>
        <xdr:cNvSpPr/>
      </xdr:nvSpPr>
      <xdr:spPr>
        <a:xfrm>
          <a:off x="12763500" y="970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47131</xdr:rowOff>
    </xdr:from>
    <xdr:ext cx="534377" cy="259045"/>
    <xdr:sp macro="" textlink="">
      <xdr:nvSpPr>
        <xdr:cNvPr id="595" name="テキスト ボックス 594"/>
        <xdr:cNvSpPr txBox="1"/>
      </xdr:nvSpPr>
      <xdr:spPr>
        <a:xfrm>
          <a:off x="12547111" y="947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6350</xdr:rowOff>
    </xdr:from>
    <xdr:to>
      <xdr:col>23</xdr:col>
      <xdr:colOff>517525</xdr:colOff>
      <xdr:row>79</xdr:row>
      <xdr:rowOff>43078</xdr:rowOff>
    </xdr:to>
    <xdr:cxnSp macro="">
      <xdr:nvCxnSpPr>
        <xdr:cNvPr id="624" name="直線コネクタ 623"/>
        <xdr:cNvCxnSpPr/>
      </xdr:nvCxnSpPr>
      <xdr:spPr>
        <a:xfrm>
          <a:off x="15481300" y="13550900"/>
          <a:ext cx="8382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5"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163513</xdr:rowOff>
    </xdr:from>
    <xdr:to>
      <xdr:col>22</xdr:col>
      <xdr:colOff>365125</xdr:colOff>
      <xdr:row>79</xdr:row>
      <xdr:rowOff>6350</xdr:rowOff>
    </xdr:to>
    <xdr:cxnSp macro="">
      <xdr:nvCxnSpPr>
        <xdr:cNvPr id="627" name="直線コネクタ 626"/>
        <xdr:cNvCxnSpPr/>
      </xdr:nvCxnSpPr>
      <xdr:spPr>
        <a:xfrm>
          <a:off x="14592300" y="135366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55345</xdr:rowOff>
    </xdr:from>
    <xdr:ext cx="469744" cy="259045"/>
    <xdr:sp macro="" textlink="">
      <xdr:nvSpPr>
        <xdr:cNvPr id="629" name="テキスト ボックス 628"/>
        <xdr:cNvSpPr txBox="1"/>
      </xdr:nvSpPr>
      <xdr:spPr>
        <a:xfrm>
          <a:off x="15246427" y="1359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163513</xdr:rowOff>
    </xdr:from>
    <xdr:to>
      <xdr:col>21</xdr:col>
      <xdr:colOff>161925</xdr:colOff>
      <xdr:row>79</xdr:row>
      <xdr:rowOff>40049</xdr:rowOff>
    </xdr:to>
    <xdr:cxnSp macro="">
      <xdr:nvCxnSpPr>
        <xdr:cNvPr id="630" name="直線コネクタ 629"/>
        <xdr:cNvCxnSpPr/>
      </xdr:nvCxnSpPr>
      <xdr:spPr>
        <a:xfrm flipV="1">
          <a:off x="13703300" y="13536613"/>
          <a:ext cx="889000" cy="4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12960</xdr:rowOff>
    </xdr:from>
    <xdr:to>
      <xdr:col>19</xdr:col>
      <xdr:colOff>644525</xdr:colOff>
      <xdr:row>79</xdr:row>
      <xdr:rowOff>40049</xdr:rowOff>
    </xdr:to>
    <xdr:cxnSp macro="">
      <xdr:nvCxnSpPr>
        <xdr:cNvPr id="633" name="直線コネクタ 632"/>
        <xdr:cNvCxnSpPr/>
      </xdr:nvCxnSpPr>
      <xdr:spPr>
        <a:xfrm>
          <a:off x="12814300" y="13557510"/>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163728</xdr:rowOff>
    </xdr:from>
    <xdr:to>
      <xdr:col>23</xdr:col>
      <xdr:colOff>568325</xdr:colOff>
      <xdr:row>79</xdr:row>
      <xdr:rowOff>93878</xdr:rowOff>
    </xdr:to>
    <xdr:sp macro="" textlink="">
      <xdr:nvSpPr>
        <xdr:cNvPr id="643" name="円/楕円 642"/>
        <xdr:cNvSpPr/>
      </xdr:nvSpPr>
      <xdr:spPr>
        <a:xfrm>
          <a:off x="16268700" y="135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313932" cy="259045"/>
    <xdr:sp macro="" textlink="">
      <xdr:nvSpPr>
        <xdr:cNvPr id="644" name="災害復旧費該当値テキスト"/>
        <xdr:cNvSpPr txBox="1"/>
      </xdr:nvSpPr>
      <xdr:spPr>
        <a:xfrm>
          <a:off x="16370300" y="134539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127000</xdr:rowOff>
    </xdr:from>
    <xdr:to>
      <xdr:col>22</xdr:col>
      <xdr:colOff>415925</xdr:colOff>
      <xdr:row>79</xdr:row>
      <xdr:rowOff>57150</xdr:rowOff>
    </xdr:to>
    <xdr:sp macro="" textlink="">
      <xdr:nvSpPr>
        <xdr:cNvPr id="645" name="円/楕円 644"/>
        <xdr:cNvSpPr/>
      </xdr:nvSpPr>
      <xdr:spPr>
        <a:xfrm>
          <a:off x="15430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73677</xdr:rowOff>
    </xdr:from>
    <xdr:ext cx="469744" cy="259045"/>
    <xdr:sp macro="" textlink="">
      <xdr:nvSpPr>
        <xdr:cNvPr id="646" name="テキスト ボックス 645"/>
        <xdr:cNvSpPr txBox="1"/>
      </xdr:nvSpPr>
      <xdr:spPr>
        <a:xfrm>
          <a:off x="15246427"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112713</xdr:rowOff>
    </xdr:from>
    <xdr:to>
      <xdr:col>21</xdr:col>
      <xdr:colOff>212725</xdr:colOff>
      <xdr:row>79</xdr:row>
      <xdr:rowOff>42863</xdr:rowOff>
    </xdr:to>
    <xdr:sp macro="" textlink="">
      <xdr:nvSpPr>
        <xdr:cNvPr id="647" name="円/楕円 646"/>
        <xdr:cNvSpPr/>
      </xdr:nvSpPr>
      <xdr:spPr>
        <a:xfrm>
          <a:off x="14541500" y="134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33990</xdr:rowOff>
    </xdr:from>
    <xdr:ext cx="469744" cy="259045"/>
    <xdr:sp macro="" textlink="">
      <xdr:nvSpPr>
        <xdr:cNvPr id="648" name="テキスト ボックス 647"/>
        <xdr:cNvSpPr txBox="1"/>
      </xdr:nvSpPr>
      <xdr:spPr>
        <a:xfrm>
          <a:off x="14357427" y="1357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160699</xdr:rowOff>
    </xdr:from>
    <xdr:to>
      <xdr:col>20</xdr:col>
      <xdr:colOff>9525</xdr:colOff>
      <xdr:row>79</xdr:row>
      <xdr:rowOff>90849</xdr:rowOff>
    </xdr:to>
    <xdr:sp macro="" textlink="">
      <xdr:nvSpPr>
        <xdr:cNvPr id="649" name="円/楕円 648"/>
        <xdr:cNvSpPr/>
      </xdr:nvSpPr>
      <xdr:spPr>
        <a:xfrm>
          <a:off x="13652500" y="1353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81976</xdr:rowOff>
    </xdr:from>
    <xdr:ext cx="378565" cy="259045"/>
    <xdr:sp macro="" textlink="">
      <xdr:nvSpPr>
        <xdr:cNvPr id="650" name="テキスト ボックス 649"/>
        <xdr:cNvSpPr txBox="1"/>
      </xdr:nvSpPr>
      <xdr:spPr>
        <a:xfrm>
          <a:off x="13514017" y="13626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133610</xdr:rowOff>
    </xdr:from>
    <xdr:to>
      <xdr:col>18</xdr:col>
      <xdr:colOff>492125</xdr:colOff>
      <xdr:row>79</xdr:row>
      <xdr:rowOff>63760</xdr:rowOff>
    </xdr:to>
    <xdr:sp macro="" textlink="">
      <xdr:nvSpPr>
        <xdr:cNvPr id="651" name="円/楕円 650"/>
        <xdr:cNvSpPr/>
      </xdr:nvSpPr>
      <xdr:spPr>
        <a:xfrm>
          <a:off x="12763500" y="13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54887</xdr:rowOff>
    </xdr:from>
    <xdr:ext cx="469744" cy="259045"/>
    <xdr:sp macro="" textlink="">
      <xdr:nvSpPr>
        <xdr:cNvPr id="652" name="テキスト ボックス 651"/>
        <xdr:cNvSpPr txBox="1"/>
      </xdr:nvSpPr>
      <xdr:spPr>
        <a:xfrm>
          <a:off x="12579427" y="13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17529</xdr:rowOff>
    </xdr:from>
    <xdr:to>
      <xdr:col>23</xdr:col>
      <xdr:colOff>517525</xdr:colOff>
      <xdr:row>98</xdr:row>
      <xdr:rowOff>19670</xdr:rowOff>
    </xdr:to>
    <xdr:cxnSp macro="">
      <xdr:nvCxnSpPr>
        <xdr:cNvPr id="681" name="直線コネクタ 680"/>
        <xdr:cNvCxnSpPr/>
      </xdr:nvCxnSpPr>
      <xdr:spPr>
        <a:xfrm>
          <a:off x="15481300" y="16819629"/>
          <a:ext cx="8382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2"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164747</xdr:rowOff>
    </xdr:from>
    <xdr:to>
      <xdr:col>22</xdr:col>
      <xdr:colOff>365125</xdr:colOff>
      <xdr:row>98</xdr:row>
      <xdr:rowOff>17529</xdr:rowOff>
    </xdr:to>
    <xdr:cxnSp macro="">
      <xdr:nvCxnSpPr>
        <xdr:cNvPr id="684" name="直線コネクタ 683"/>
        <xdr:cNvCxnSpPr/>
      </xdr:nvCxnSpPr>
      <xdr:spPr>
        <a:xfrm>
          <a:off x="14592300" y="16795397"/>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6" name="テキスト ボックス 685"/>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164747</xdr:rowOff>
    </xdr:from>
    <xdr:to>
      <xdr:col>21</xdr:col>
      <xdr:colOff>161925</xdr:colOff>
      <xdr:row>97</xdr:row>
      <xdr:rowOff>167977</xdr:rowOff>
    </xdr:to>
    <xdr:cxnSp macro="">
      <xdr:nvCxnSpPr>
        <xdr:cNvPr id="687" name="直線コネクタ 686"/>
        <xdr:cNvCxnSpPr/>
      </xdr:nvCxnSpPr>
      <xdr:spPr>
        <a:xfrm flipV="1">
          <a:off x="13703300" y="16795397"/>
          <a:ext cx="889000" cy="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9" name="テキスト ボックス 688"/>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163649</xdr:rowOff>
    </xdr:from>
    <xdr:to>
      <xdr:col>19</xdr:col>
      <xdr:colOff>644525</xdr:colOff>
      <xdr:row>97</xdr:row>
      <xdr:rowOff>167977</xdr:rowOff>
    </xdr:to>
    <xdr:cxnSp macro="">
      <xdr:nvCxnSpPr>
        <xdr:cNvPr id="690" name="直線コネクタ 689"/>
        <xdr:cNvCxnSpPr/>
      </xdr:nvCxnSpPr>
      <xdr:spPr>
        <a:xfrm>
          <a:off x="12814300" y="16794299"/>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2" name="テキスト ボックス 691"/>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4" name="テキスト ボックス 693"/>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140320</xdr:rowOff>
    </xdr:from>
    <xdr:to>
      <xdr:col>23</xdr:col>
      <xdr:colOff>568325</xdr:colOff>
      <xdr:row>98</xdr:row>
      <xdr:rowOff>70470</xdr:rowOff>
    </xdr:to>
    <xdr:sp macro="" textlink="">
      <xdr:nvSpPr>
        <xdr:cNvPr id="700" name="円/楕円 699"/>
        <xdr:cNvSpPr/>
      </xdr:nvSpPr>
      <xdr:spPr>
        <a:xfrm>
          <a:off x="16268700" y="1677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118747</xdr:rowOff>
    </xdr:from>
    <xdr:ext cx="534377" cy="259045"/>
    <xdr:sp macro="" textlink="">
      <xdr:nvSpPr>
        <xdr:cNvPr id="701" name="公債費該当値テキスト"/>
        <xdr:cNvSpPr txBox="1"/>
      </xdr:nvSpPr>
      <xdr:spPr>
        <a:xfrm>
          <a:off x="16370300" y="167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138179</xdr:rowOff>
    </xdr:from>
    <xdr:to>
      <xdr:col>22</xdr:col>
      <xdr:colOff>415925</xdr:colOff>
      <xdr:row>98</xdr:row>
      <xdr:rowOff>68329</xdr:rowOff>
    </xdr:to>
    <xdr:sp macro="" textlink="">
      <xdr:nvSpPr>
        <xdr:cNvPr id="702" name="円/楕円 701"/>
        <xdr:cNvSpPr/>
      </xdr:nvSpPr>
      <xdr:spPr>
        <a:xfrm>
          <a:off x="15430500" y="167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59456</xdr:rowOff>
    </xdr:from>
    <xdr:ext cx="534377" cy="259045"/>
    <xdr:sp macro="" textlink="">
      <xdr:nvSpPr>
        <xdr:cNvPr id="703" name="テキスト ボックス 702"/>
        <xdr:cNvSpPr txBox="1"/>
      </xdr:nvSpPr>
      <xdr:spPr>
        <a:xfrm>
          <a:off x="15214111" y="168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113947</xdr:rowOff>
    </xdr:from>
    <xdr:to>
      <xdr:col>21</xdr:col>
      <xdr:colOff>212725</xdr:colOff>
      <xdr:row>98</xdr:row>
      <xdr:rowOff>44097</xdr:rowOff>
    </xdr:to>
    <xdr:sp macro="" textlink="">
      <xdr:nvSpPr>
        <xdr:cNvPr id="704" name="円/楕円 703"/>
        <xdr:cNvSpPr/>
      </xdr:nvSpPr>
      <xdr:spPr>
        <a:xfrm>
          <a:off x="14541500" y="1674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35224</xdr:rowOff>
    </xdr:from>
    <xdr:ext cx="534377" cy="259045"/>
    <xdr:sp macro="" textlink="">
      <xdr:nvSpPr>
        <xdr:cNvPr id="705" name="テキスト ボックス 704"/>
        <xdr:cNvSpPr txBox="1"/>
      </xdr:nvSpPr>
      <xdr:spPr>
        <a:xfrm>
          <a:off x="14325111" y="1683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117177</xdr:rowOff>
    </xdr:from>
    <xdr:to>
      <xdr:col>20</xdr:col>
      <xdr:colOff>9525</xdr:colOff>
      <xdr:row>98</xdr:row>
      <xdr:rowOff>47327</xdr:rowOff>
    </xdr:to>
    <xdr:sp macro="" textlink="">
      <xdr:nvSpPr>
        <xdr:cNvPr id="706" name="円/楕円 705"/>
        <xdr:cNvSpPr/>
      </xdr:nvSpPr>
      <xdr:spPr>
        <a:xfrm>
          <a:off x="13652500" y="167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38454</xdr:rowOff>
    </xdr:from>
    <xdr:ext cx="534377" cy="259045"/>
    <xdr:sp macro="" textlink="">
      <xdr:nvSpPr>
        <xdr:cNvPr id="707" name="テキスト ボックス 706"/>
        <xdr:cNvSpPr txBox="1"/>
      </xdr:nvSpPr>
      <xdr:spPr>
        <a:xfrm>
          <a:off x="13436111" y="1684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112849</xdr:rowOff>
    </xdr:from>
    <xdr:to>
      <xdr:col>18</xdr:col>
      <xdr:colOff>492125</xdr:colOff>
      <xdr:row>98</xdr:row>
      <xdr:rowOff>42999</xdr:rowOff>
    </xdr:to>
    <xdr:sp macro="" textlink="">
      <xdr:nvSpPr>
        <xdr:cNvPr id="708" name="円/楕円 707"/>
        <xdr:cNvSpPr/>
      </xdr:nvSpPr>
      <xdr:spPr>
        <a:xfrm>
          <a:off x="12763500" y="1674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34126</xdr:rowOff>
    </xdr:from>
    <xdr:ext cx="534377" cy="259045"/>
    <xdr:sp macro="" textlink="">
      <xdr:nvSpPr>
        <xdr:cNvPr id="709" name="テキスト ボックス 708"/>
        <xdr:cNvSpPr txBox="1"/>
      </xdr:nvSpPr>
      <xdr:spPr>
        <a:xfrm>
          <a:off x="12547111" y="168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5" name="テキスト ボックス 744"/>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8" name="テキスト ボックス 747"/>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民生費に係るコストが増となった主な要因は、児童福祉費に係る補助費等の増によるものである。内容としては施設整備交付金や、認可保育所の運営費係る補助金である。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教育費に係るコストが増となった主な原因は、学校施設等</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小学校、幼稚園園舎、学校給食共同調理場等</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の老朽化に伴う、委託料及び工事請負費の増によるものである。</a:t>
          </a:r>
          <a:endParaRPr kumimoji="1" lang="en-US" altLang="ja-JP" sz="1300">
            <a:solidFill>
              <a:sysClr val="windowText" lastClr="000000"/>
            </a:solidFill>
            <a:latin typeface="ＭＳ Ｐゴシック"/>
          </a:endParaRPr>
        </a:p>
        <a:p>
          <a:endParaRPr kumimoji="1" lang="ja-JP" altLang="en-US" sz="1300">
            <a:solidFill>
              <a:sysClr val="windowText" lastClr="00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地方税収入額（固定資産税）の増、軍用地値上がりに伴う提供共有財産収入額の増や土地売払収入額が増となったことが要因となり、実質収支額の標準財政規模比は前年度比較して大きく増となっている。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今後も歳入における財源の確保、歳出における経常経費の抑制等を行い、財政の健全化に努める。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今年度も前年度同様に、本町ではすべての会計において、決算額が赤字になっていない状況である。今後も引き続き良好な財政運営に努める。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9563791</v>
      </c>
      <c r="BO4" s="411"/>
      <c r="BP4" s="411"/>
      <c r="BQ4" s="411"/>
      <c r="BR4" s="411"/>
      <c r="BS4" s="411"/>
      <c r="BT4" s="411"/>
      <c r="BU4" s="412"/>
      <c r="BV4" s="410">
        <v>9283023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6.7</v>
      </c>
      <c r="CU4" s="588"/>
      <c r="CV4" s="588"/>
      <c r="CW4" s="588"/>
      <c r="CX4" s="588"/>
      <c r="CY4" s="588"/>
      <c r="CZ4" s="588"/>
      <c r="DA4" s="589"/>
      <c r="DB4" s="587">
        <v>3.7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9114870</v>
      </c>
      <c r="BO5" s="416"/>
      <c r="BP5" s="416"/>
      <c r="BQ5" s="416"/>
      <c r="BR5" s="416"/>
      <c r="BS5" s="416"/>
      <c r="BT5" s="416"/>
      <c r="BU5" s="417"/>
      <c r="BV5" s="415">
        <v>9113025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72.3</v>
      </c>
      <c r="CU5" s="386"/>
      <c r="CV5" s="386"/>
      <c r="CW5" s="386"/>
      <c r="CX5" s="386"/>
      <c r="CY5" s="386"/>
      <c r="CZ5" s="386"/>
      <c r="DA5" s="387"/>
      <c r="DB5" s="385">
        <v>71.400000000000006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448921</v>
      </c>
      <c r="BO6" s="416"/>
      <c r="BP6" s="416"/>
      <c r="BQ6" s="416"/>
      <c r="BR6" s="416"/>
      <c r="BS6" s="416"/>
      <c r="BT6" s="416"/>
      <c r="BU6" s="417"/>
      <c r="BV6" s="415">
        <v>169998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72.3</v>
      </c>
      <c r="CU6" s="562"/>
      <c r="CV6" s="562"/>
      <c r="CW6" s="562"/>
      <c r="CX6" s="562"/>
      <c r="CY6" s="562"/>
      <c r="CZ6" s="562"/>
      <c r="DA6" s="563"/>
      <c r="DB6" s="561">
        <v>71.400000000000006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175289</v>
      </c>
      <c r="BO7" s="416"/>
      <c r="BP7" s="416"/>
      <c r="BQ7" s="416"/>
      <c r="BR7" s="416"/>
      <c r="BS7" s="416"/>
      <c r="BT7" s="416"/>
      <c r="BU7" s="417"/>
      <c r="BV7" s="415">
        <v>14043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4093954</v>
      </c>
      <c r="CU7" s="416"/>
      <c r="CV7" s="416"/>
      <c r="CW7" s="416"/>
      <c r="CX7" s="416"/>
      <c r="CY7" s="416"/>
      <c r="CZ7" s="416"/>
      <c r="DA7" s="417"/>
      <c r="DB7" s="415">
        <v>4162143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273632</v>
      </c>
      <c r="BO8" s="416"/>
      <c r="BP8" s="416"/>
      <c r="BQ8" s="416"/>
      <c r="BR8" s="416"/>
      <c r="BS8" s="416"/>
      <c r="BT8" s="416"/>
      <c r="BU8" s="417"/>
      <c r="BV8" s="415">
        <v>155955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0.59</v>
      </c>
      <c r="CU8" s="525"/>
      <c r="CV8" s="525"/>
      <c r="CW8" s="525"/>
      <c r="CX8" s="525"/>
      <c r="CY8" s="525"/>
      <c r="CZ8" s="525"/>
      <c r="DA8" s="526"/>
      <c r="DB8" s="524">
        <v>0.56999999999999995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13685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117677</v>
      </c>
      <c r="BO9" s="416"/>
      <c r="BP9" s="416"/>
      <c r="BQ9" s="416"/>
      <c r="BR9" s="416"/>
      <c r="BS9" s="416"/>
      <c r="BT9" s="416"/>
      <c r="BU9" s="417"/>
      <c r="BV9" s="415">
        <v>-12653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4.9000000000000004</v>
      </c>
      <c r="CU9" s="386"/>
      <c r="CV9" s="386"/>
      <c r="CW9" s="386"/>
      <c r="CX9" s="386"/>
      <c r="CY9" s="386"/>
      <c r="CZ9" s="386"/>
      <c r="DA9" s="387"/>
      <c r="DB9" s="385">
        <v>5.0999999999999996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13827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84962</v>
      </c>
      <c r="BO10" s="416"/>
      <c r="BP10" s="416"/>
      <c r="BQ10" s="416"/>
      <c r="BR10" s="416"/>
      <c r="BS10" s="416"/>
      <c r="BT10" s="416"/>
      <c r="BU10" s="417"/>
      <c r="BV10" s="415">
        <v>89967</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v>3055</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13722</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13639</v>
      </c>
      <c r="S13" s="517"/>
      <c r="T13" s="517"/>
      <c r="U13" s="517"/>
      <c r="V13" s="518"/>
      <c r="W13" s="504" t="s">
        <v>123</v>
      </c>
      <c r="X13" s="428"/>
      <c r="Y13" s="428"/>
      <c r="Z13" s="428"/>
      <c r="AA13" s="428"/>
      <c r="AB13" s="429"/>
      <c r="AC13" s="391">
        <v>61</v>
      </c>
      <c r="AD13" s="392"/>
      <c r="AE13" s="392"/>
      <c r="AF13" s="392"/>
      <c r="AG13" s="393"/>
      <c r="AH13" s="391">
        <v>77</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202639</v>
      </c>
      <c r="BO13" s="416"/>
      <c r="BP13" s="416"/>
      <c r="BQ13" s="416"/>
      <c r="BR13" s="416"/>
      <c r="BS13" s="416"/>
      <c r="BT13" s="416"/>
      <c r="BU13" s="417"/>
      <c r="BV13" s="415">
        <v>80369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0</v>
      </c>
      <c r="CU13" s="386"/>
      <c r="CV13" s="386"/>
      <c r="CW13" s="386"/>
      <c r="CX13" s="386"/>
      <c r="CY13" s="386"/>
      <c r="CZ13" s="386"/>
      <c r="DA13" s="387"/>
      <c r="DB13" s="385">
        <v>0.7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13841</v>
      </c>
      <c r="S14" s="517"/>
      <c r="T14" s="517"/>
      <c r="U14" s="517"/>
      <c r="V14" s="518"/>
      <c r="W14" s="519"/>
      <c r="X14" s="431"/>
      <c r="Y14" s="431"/>
      <c r="Z14" s="431"/>
      <c r="AA14" s="431"/>
      <c r="AB14" s="432"/>
      <c r="AC14" s="509">
        <v>1.3</v>
      </c>
      <c r="AD14" s="510"/>
      <c r="AE14" s="510"/>
      <c r="AF14" s="510"/>
      <c r="AG14" s="511"/>
      <c r="AH14" s="509">
        <v>1.7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13754</v>
      </c>
      <c r="S15" s="517"/>
      <c r="T15" s="517"/>
      <c r="U15" s="517"/>
      <c r="V15" s="518"/>
      <c r="W15" s="504" t="s">
        <v>130</v>
      </c>
      <c r="X15" s="428"/>
      <c r="Y15" s="428"/>
      <c r="Z15" s="428"/>
      <c r="AA15" s="428"/>
      <c r="AB15" s="429"/>
      <c r="AC15" s="391">
        <v>859</v>
      </c>
      <c r="AD15" s="392"/>
      <c r="AE15" s="392"/>
      <c r="AF15" s="392"/>
      <c r="AG15" s="393"/>
      <c r="AH15" s="391">
        <v>856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1967968</v>
      </c>
      <c r="BO15" s="411"/>
      <c r="BP15" s="411"/>
      <c r="BQ15" s="411"/>
      <c r="BR15" s="411"/>
      <c r="BS15" s="411"/>
      <c r="BT15" s="411"/>
      <c r="BU15" s="412"/>
      <c r="BV15" s="410">
        <v>1912339</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17.7</v>
      </c>
      <c r="AD16" s="510"/>
      <c r="AE16" s="510"/>
      <c r="AF16" s="510"/>
      <c r="AG16" s="511"/>
      <c r="AH16" s="509">
        <v>18.399999999999999</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3272187</v>
      </c>
      <c r="BO16" s="416"/>
      <c r="BP16" s="416"/>
      <c r="BQ16" s="416"/>
      <c r="BR16" s="416"/>
      <c r="BS16" s="416"/>
      <c r="BT16" s="416"/>
      <c r="BU16" s="417"/>
      <c r="BV16" s="415">
        <v>3312006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3936</v>
      </c>
      <c r="AD17" s="392"/>
      <c r="AE17" s="392"/>
      <c r="AF17" s="392"/>
      <c r="AG17" s="393"/>
      <c r="AH17" s="391">
        <v>3723</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2574449</v>
      </c>
      <c r="BO17" s="416"/>
      <c r="BP17" s="416"/>
      <c r="BQ17" s="416"/>
      <c r="BR17" s="416"/>
      <c r="BS17" s="416"/>
      <c r="BT17" s="416"/>
      <c r="BU17" s="417"/>
      <c r="BV17" s="415">
        <v>2497330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15.12</v>
      </c>
      <c r="M18" s="480"/>
      <c r="N18" s="480"/>
      <c r="O18" s="480"/>
      <c r="P18" s="480"/>
      <c r="Q18" s="480"/>
      <c r="R18" s="481"/>
      <c r="S18" s="481"/>
      <c r="T18" s="481"/>
      <c r="U18" s="481"/>
      <c r="V18" s="482"/>
      <c r="W18" s="496"/>
      <c r="X18" s="497"/>
      <c r="Y18" s="497"/>
      <c r="Z18" s="497"/>
      <c r="AA18" s="497"/>
      <c r="AB18" s="505"/>
      <c r="AC18" s="379">
        <v>81.099999999999994</v>
      </c>
      <c r="AD18" s="380"/>
      <c r="AE18" s="380"/>
      <c r="AF18" s="380"/>
      <c r="AG18" s="483"/>
      <c r="AH18" s="379">
        <v>80</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4076472</v>
      </c>
      <c r="BO18" s="416"/>
      <c r="BP18" s="416"/>
      <c r="BQ18" s="416"/>
      <c r="BR18" s="416"/>
      <c r="BS18" s="416"/>
      <c r="BT18" s="416"/>
      <c r="BU18" s="417"/>
      <c r="BV18" s="415">
        <v>4016902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905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6655811</v>
      </c>
      <c r="BO19" s="416"/>
      <c r="BP19" s="416"/>
      <c r="BQ19" s="416"/>
      <c r="BR19" s="416"/>
      <c r="BS19" s="416"/>
      <c r="BT19" s="416"/>
      <c r="BU19" s="417"/>
      <c r="BV19" s="415">
        <v>6693880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5069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2513665</v>
      </c>
      <c r="BO23" s="416"/>
      <c r="BP23" s="416"/>
      <c r="BQ23" s="416"/>
      <c r="BR23" s="416"/>
      <c r="BS23" s="416"/>
      <c r="BT23" s="416"/>
      <c r="BU23" s="417"/>
      <c r="BV23" s="415">
        <v>2811535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7650</v>
      </c>
      <c r="R24" s="392"/>
      <c r="S24" s="392"/>
      <c r="T24" s="392"/>
      <c r="U24" s="392"/>
      <c r="V24" s="393"/>
      <c r="W24" s="457"/>
      <c r="X24" s="448"/>
      <c r="Y24" s="449"/>
      <c r="Z24" s="388" t="s">
        <v>154</v>
      </c>
      <c r="AA24" s="389"/>
      <c r="AB24" s="389"/>
      <c r="AC24" s="389"/>
      <c r="AD24" s="389"/>
      <c r="AE24" s="389"/>
      <c r="AF24" s="389"/>
      <c r="AG24" s="390"/>
      <c r="AH24" s="391">
        <v>139</v>
      </c>
      <c r="AI24" s="392"/>
      <c r="AJ24" s="392"/>
      <c r="AK24" s="392"/>
      <c r="AL24" s="393"/>
      <c r="AM24" s="391">
        <v>403378</v>
      </c>
      <c r="AN24" s="392"/>
      <c r="AO24" s="392"/>
      <c r="AP24" s="392"/>
      <c r="AQ24" s="392"/>
      <c r="AR24" s="393"/>
      <c r="AS24" s="391">
        <v>2902</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2513665</v>
      </c>
      <c r="BO24" s="416"/>
      <c r="BP24" s="416"/>
      <c r="BQ24" s="416"/>
      <c r="BR24" s="416"/>
      <c r="BS24" s="416"/>
      <c r="BT24" s="416"/>
      <c r="BU24" s="417"/>
      <c r="BV24" s="415">
        <v>2811535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6230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35051</v>
      </c>
      <c r="BO25" s="411"/>
      <c r="BP25" s="411"/>
      <c r="BQ25" s="411"/>
      <c r="BR25" s="411"/>
      <c r="BS25" s="411"/>
      <c r="BT25" s="411"/>
      <c r="BU25" s="412"/>
      <c r="BV25" s="410" t="s">
        <v>120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5930</v>
      </c>
      <c r="R26" s="392"/>
      <c r="S26" s="392"/>
      <c r="T26" s="392"/>
      <c r="U26" s="392"/>
      <c r="V26" s="393"/>
      <c r="W26" s="457"/>
      <c r="X26" s="448"/>
      <c r="Y26" s="449"/>
      <c r="Z26" s="388" t="s">
        <v>160</v>
      </c>
      <c r="AA26" s="470"/>
      <c r="AB26" s="470"/>
      <c r="AC26" s="470"/>
      <c r="AD26" s="470"/>
      <c r="AE26" s="470"/>
      <c r="AF26" s="470"/>
      <c r="AG26" s="471"/>
      <c r="AH26" s="391">
        <v>2</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3180</v>
      </c>
      <c r="R27" s="392"/>
      <c r="S27" s="392"/>
      <c r="T27" s="392"/>
      <c r="U27" s="392"/>
      <c r="V27" s="393"/>
      <c r="W27" s="457"/>
      <c r="X27" s="448"/>
      <c r="Y27" s="449"/>
      <c r="Z27" s="388" t="s">
        <v>164</v>
      </c>
      <c r="AA27" s="389"/>
      <c r="AB27" s="389"/>
      <c r="AC27" s="389"/>
      <c r="AD27" s="389"/>
      <c r="AE27" s="389"/>
      <c r="AF27" s="389"/>
      <c r="AG27" s="390"/>
      <c r="AH27" s="391">
        <v>9</v>
      </c>
      <c r="AI27" s="392"/>
      <c r="AJ27" s="392"/>
      <c r="AK27" s="392"/>
      <c r="AL27" s="393"/>
      <c r="AM27" s="391">
        <v>24516</v>
      </c>
      <c r="AN27" s="392"/>
      <c r="AO27" s="392"/>
      <c r="AP27" s="392"/>
      <c r="AQ27" s="392"/>
      <c r="AR27" s="393"/>
      <c r="AS27" s="391">
        <v>2724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679176</v>
      </c>
      <c r="BO27" s="419"/>
      <c r="BP27" s="419"/>
      <c r="BQ27" s="419"/>
      <c r="BR27" s="419"/>
      <c r="BS27" s="419"/>
      <c r="BT27" s="419"/>
      <c r="BU27" s="420"/>
      <c r="BV27" s="418">
        <v>679176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2650</v>
      </c>
      <c r="R28" s="392"/>
      <c r="S28" s="392"/>
      <c r="T28" s="392"/>
      <c r="U28" s="392"/>
      <c r="V28" s="393"/>
      <c r="W28" s="457"/>
      <c r="X28" s="448"/>
      <c r="Y28" s="449"/>
      <c r="Z28" s="388" t="s">
        <v>167</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6128602</v>
      </c>
      <c r="BO28" s="411"/>
      <c r="BP28" s="411"/>
      <c r="BQ28" s="411"/>
      <c r="BR28" s="411"/>
      <c r="BS28" s="411"/>
      <c r="BT28" s="411"/>
      <c r="BU28" s="412"/>
      <c r="BV28" s="410">
        <v>6043640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14</v>
      </c>
      <c r="M29" s="392"/>
      <c r="N29" s="392"/>
      <c r="O29" s="392"/>
      <c r="P29" s="393"/>
      <c r="Q29" s="391">
        <v>2460</v>
      </c>
      <c r="R29" s="392"/>
      <c r="S29" s="392"/>
      <c r="T29" s="392"/>
      <c r="U29" s="392"/>
      <c r="V29" s="393"/>
      <c r="W29" s="458"/>
      <c r="X29" s="459"/>
      <c r="Y29" s="460"/>
      <c r="Z29" s="388" t="s">
        <v>171</v>
      </c>
      <c r="AA29" s="389"/>
      <c r="AB29" s="389"/>
      <c r="AC29" s="389"/>
      <c r="AD29" s="389"/>
      <c r="AE29" s="389"/>
      <c r="AF29" s="389"/>
      <c r="AG29" s="390"/>
      <c r="AH29" s="391">
        <v>148</v>
      </c>
      <c r="AI29" s="392"/>
      <c r="AJ29" s="392"/>
      <c r="AK29" s="392"/>
      <c r="AL29" s="393"/>
      <c r="AM29" s="391">
        <v>427894</v>
      </c>
      <c r="AN29" s="392"/>
      <c r="AO29" s="392"/>
      <c r="AP29" s="392"/>
      <c r="AQ29" s="392"/>
      <c r="AR29" s="393"/>
      <c r="AS29" s="391">
        <v>2891</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763901</v>
      </c>
      <c r="BO29" s="416"/>
      <c r="BP29" s="416"/>
      <c r="BQ29" s="416"/>
      <c r="BR29" s="416"/>
      <c r="BS29" s="416"/>
      <c r="BT29" s="416"/>
      <c r="BU29" s="417"/>
      <c r="BV29" s="415">
        <v>763901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95.6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2899142</v>
      </c>
      <c r="BO30" s="419"/>
      <c r="BP30" s="419"/>
      <c r="BQ30" s="419"/>
      <c r="BR30" s="419"/>
      <c r="BS30" s="419"/>
      <c r="BT30" s="419"/>
      <c r="BU30" s="420"/>
      <c r="BV30" s="418">
        <v>2998055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4</v>
      </c>
      <c r="AN34" s="375"/>
      <c r="AO34" s="374" t="str">
        <f>IF('各会計、関係団体の財政状況及び健全化判断比率'!B30="","",'各会計、関係団体の財政状況及び健全化判断比率'!B30)</f>
        <v>水道事業会計</v>
      </c>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沖縄県市町村自治会館管理組合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かでな振興株式会社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沖縄県市町村総合事務組合（一般会計）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中部衛生施設組合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沖縄県町村交通災害共済組合（一般会計）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10</v>
      </c>
      <c r="BX38" s="375"/>
      <c r="BY38" s="374" t="str">
        <f>IF('各会計、関係団体の財政状況及び健全化判断比率'!B72="","",'各会計、関係団体の財政状況及び健全化判断比率'!B72)</f>
        <v>中部広域市町村圏事務組合（一般会計）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11</v>
      </c>
      <c r="BX39" s="375"/>
      <c r="BY39" s="374" t="str">
        <f>IF('各会計、関係団体の財政状況及び健全化判断比率'!B73="","",'各会計、関係団体の財政状況及び健全化判断比率'!B73)</f>
        <v>中部広域市町村圏事務組合（特別会計）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12</v>
      </c>
      <c r="BX40" s="375"/>
      <c r="BY40" s="374" t="str">
        <f>IF('各会計、関係団体の財政状況及び健全化判断比率'!B74="","",'各会計、関係団体の財政状況及び健全化判断比率'!B74)</f>
        <v>比謝川行政事務組合（一般会計）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13</v>
      </c>
      <c r="BX41" s="375"/>
      <c r="BY41" s="374" t="str">
        <f>IF('各会計、関係団体の財政状況及び健全化判断比率'!B75="","",'各会計、関係団体の財政状況及び健全化判断比率'!B75)</f>
        <v>比謝川行政事務組合（特別会計）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14</v>
      </c>
      <c r="BX42" s="375"/>
      <c r="BY42" s="374" t="str">
        <f>IF('各会計、関係団体の財政状況及び健全化判断比率'!B76="","",'各会計、関係団体の財政状況及び健全化判断比率'!B76)</f>
        <v>沖縄県介護保険広域連合（一般会計）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15</v>
      </c>
      <c r="BX43" s="375"/>
      <c r="BY43" s="374" t="str">
        <f>IF('各会計、関係団体の財政状況及び健全化判断比率'!B77="","",'各会計、関係団体の財政状況及び健全化判断比率'!B77)</f>
        <v>沖縄県介護保険広域連合（特別会計）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521</v>
      </c>
      <c r="D34" s="1184"/>
      <c r="E34" s="1185"/>
      <c r="F34" s="32">
        <v>24.13</v>
      </c>
      <c r="G34" s="33">
        <v>25.57</v>
      </c>
      <c r="H34" s="33">
        <v>24.84</v>
      </c>
      <c r="I34" s="33">
        <v>26.81</v>
      </c>
      <c r="J34" s="34">
        <v>28.57</v>
      </c>
      <c r="K34" s="22"/>
      <c r="L34" s="22"/>
      <c r="M34" s="22"/>
      <c r="N34" s="22"/>
      <c r="O34" s="22"/>
      <c r="P34" s="22"/>
    </row>
    <row r="35" spans="1:16" ht="39" customHeight="1" x14ac:dyDescent="0.15">
      <c r="A35" s="22"/>
      <c r="B35" s="35"/>
      <c r="C35" s="1178" t="s">
        <v>522</v>
      </c>
      <c r="D35" s="1179"/>
      <c r="E35" s="1180"/>
      <c r="F35" s="36">
        <v>3.59</v>
      </c>
      <c r="G35" s="37">
        <v>7.17</v>
      </c>
      <c r="H35" s="37">
        <v>4.16</v>
      </c>
      <c r="I35" s="37">
        <v>3.74</v>
      </c>
      <c r="J35" s="38">
        <v>6.68</v>
      </c>
      <c r="K35" s="22"/>
      <c r="L35" s="22"/>
      <c r="M35" s="22"/>
      <c r="N35" s="22"/>
      <c r="O35" s="22"/>
      <c r="P35" s="22"/>
    </row>
    <row r="36" spans="1:16" ht="39" customHeight="1" x14ac:dyDescent="0.15">
      <c r="A36" s="22"/>
      <c r="B36" s="35"/>
      <c r="C36" s="1178" t="s">
        <v>523</v>
      </c>
      <c r="D36" s="1179"/>
      <c r="E36" s="1180"/>
      <c r="F36" s="36">
        <v>2.68</v>
      </c>
      <c r="G36" s="37">
        <v>2.9</v>
      </c>
      <c r="H36" s="37">
        <v>6.19</v>
      </c>
      <c r="I36" s="37">
        <v>4.58</v>
      </c>
      <c r="J36" s="38">
        <v>6.31</v>
      </c>
      <c r="K36" s="22"/>
      <c r="L36" s="22"/>
      <c r="M36" s="22"/>
      <c r="N36" s="22"/>
      <c r="O36" s="22"/>
      <c r="P36" s="22"/>
    </row>
    <row r="37" spans="1:16" ht="39" customHeight="1" x14ac:dyDescent="0.15">
      <c r="A37" s="22"/>
      <c r="B37" s="35"/>
      <c r="C37" s="1178" t="s">
        <v>524</v>
      </c>
      <c r="D37" s="1179"/>
      <c r="E37" s="1180"/>
      <c r="F37" s="36">
        <v>1.33</v>
      </c>
      <c r="G37" s="37">
        <v>1.41</v>
      </c>
      <c r="H37" s="37">
        <v>1.45</v>
      </c>
      <c r="I37" s="37">
        <v>1.94</v>
      </c>
      <c r="J37" s="38">
        <v>1.83</v>
      </c>
      <c r="K37" s="22"/>
      <c r="L37" s="22"/>
      <c r="M37" s="22"/>
      <c r="N37" s="22"/>
      <c r="O37" s="22"/>
      <c r="P37" s="22"/>
    </row>
    <row r="38" spans="1:16" ht="39" customHeight="1" x14ac:dyDescent="0.15">
      <c r="A38" s="22"/>
      <c r="B38" s="35"/>
      <c r="C38" s="1178" t="s">
        <v>525</v>
      </c>
      <c r="D38" s="1179"/>
      <c r="E38" s="1180"/>
      <c r="F38" s="36">
        <v>0.04</v>
      </c>
      <c r="G38" s="37">
        <v>0.02</v>
      </c>
      <c r="H38" s="37">
        <v>0.01</v>
      </c>
      <c r="I38" s="37">
        <v>0.06</v>
      </c>
      <c r="J38" s="38">
        <v>0.03</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526</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527</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406</v>
      </c>
      <c r="L45" s="60">
        <v>399</v>
      </c>
      <c r="M45" s="60">
        <v>404</v>
      </c>
      <c r="N45" s="60">
        <v>360</v>
      </c>
      <c r="O45" s="61">
        <v>353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25</v>
      </c>
      <c r="L48" s="64">
        <v>25</v>
      </c>
      <c r="M48" s="64">
        <v>26</v>
      </c>
      <c r="N48" s="64">
        <v>22</v>
      </c>
      <c r="O48" s="65">
        <v>22</v>
      </c>
      <c r="P48" s="48"/>
      <c r="Q48" s="48"/>
      <c r="R48" s="48"/>
      <c r="S48" s="48"/>
      <c r="T48" s="48"/>
      <c r="U48" s="48"/>
    </row>
    <row r="49" spans="1:21" ht="30.75" customHeight="1" x14ac:dyDescent="0.15">
      <c r="A49" s="48"/>
      <c r="B49" s="1196"/>
      <c r="C49" s="1197"/>
      <c r="D49" s="62"/>
      <c r="E49" s="1188" t="s">
        <v>16</v>
      </c>
      <c r="F49" s="1188"/>
      <c r="G49" s="1188"/>
      <c r="H49" s="1188"/>
      <c r="I49" s="1188"/>
      <c r="J49" s="1189"/>
      <c r="K49" s="63">
        <v>60</v>
      </c>
      <c r="L49" s="64">
        <v>41</v>
      </c>
      <c r="M49" s="64">
        <v>21</v>
      </c>
      <c r="N49" s="64">
        <v>33</v>
      </c>
      <c r="O49" s="65">
        <v>36</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477</v>
      </c>
      <c r="L50" s="64" t="s">
        <v>477</v>
      </c>
      <c r="M50" s="64">
        <v>112</v>
      </c>
      <c r="N50" s="64" t="s">
        <v>477</v>
      </c>
      <c r="O50" s="65" t="s">
        <v>477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v>0</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443</v>
      </c>
      <c r="L52" s="64">
        <v>444</v>
      </c>
      <c r="M52" s="64">
        <v>462</v>
      </c>
      <c r="N52" s="64">
        <v>459</v>
      </c>
      <c r="O52" s="65">
        <v>469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48</v>
      </c>
      <c r="L53" s="69">
        <v>21</v>
      </c>
      <c r="M53" s="69">
        <v>101</v>
      </c>
      <c r="N53" s="69">
        <v>-44</v>
      </c>
      <c r="O53" s="70">
        <v>-58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zoomScale="85" zoomScaleNormal="85"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3679</v>
      </c>
      <c r="J41" s="83">
        <v>3393</v>
      </c>
      <c r="K41" s="83">
        <v>3055</v>
      </c>
      <c r="L41" s="83">
        <v>2812</v>
      </c>
      <c r="M41" s="84">
        <v>2514</v>
      </c>
    </row>
    <row r="42" spans="2:13" ht="27.75" customHeight="1" x14ac:dyDescent="0.15">
      <c r="B42" s="1204"/>
      <c r="C42" s="1205"/>
      <c r="D42" s="85"/>
      <c r="E42" s="1208" t="s">
        <v>26</v>
      </c>
      <c r="F42" s="1208"/>
      <c r="G42" s="1208"/>
      <c r="H42" s="1209"/>
      <c r="I42" s="86">
        <v>253</v>
      </c>
      <c r="J42" s="87">
        <v>253</v>
      </c>
      <c r="K42" s="87">
        <v>253</v>
      </c>
      <c r="L42" s="87" t="s">
        <v>477</v>
      </c>
      <c r="M42" s="88" t="s">
        <v>477</v>
      </c>
    </row>
    <row r="43" spans="2:13" ht="27.75" customHeight="1" x14ac:dyDescent="0.15">
      <c r="B43" s="1204"/>
      <c r="C43" s="1205"/>
      <c r="D43" s="85"/>
      <c r="E43" s="1208" t="s">
        <v>27</v>
      </c>
      <c r="F43" s="1208"/>
      <c r="G43" s="1208"/>
      <c r="H43" s="1209"/>
      <c r="I43" s="86">
        <v>459</v>
      </c>
      <c r="J43" s="87">
        <v>474</v>
      </c>
      <c r="K43" s="87">
        <v>487</v>
      </c>
      <c r="L43" s="87">
        <v>457</v>
      </c>
      <c r="M43" s="88">
        <v>424</v>
      </c>
    </row>
    <row r="44" spans="2:13" ht="27.75" customHeight="1" x14ac:dyDescent="0.15">
      <c r="B44" s="1204"/>
      <c r="C44" s="1205"/>
      <c r="D44" s="85"/>
      <c r="E44" s="1208" t="s">
        <v>28</v>
      </c>
      <c r="F44" s="1208"/>
      <c r="G44" s="1208"/>
      <c r="H44" s="1209"/>
      <c r="I44" s="86">
        <v>440</v>
      </c>
      <c r="J44" s="87">
        <v>385</v>
      </c>
      <c r="K44" s="87">
        <v>238</v>
      </c>
      <c r="L44" s="87">
        <v>375</v>
      </c>
      <c r="M44" s="88">
        <v>337</v>
      </c>
    </row>
    <row r="45" spans="2:13" ht="27.75" customHeight="1" x14ac:dyDescent="0.15">
      <c r="B45" s="1204"/>
      <c r="C45" s="1205"/>
      <c r="D45" s="85"/>
      <c r="E45" s="1208" t="s">
        <v>29</v>
      </c>
      <c r="F45" s="1208"/>
      <c r="G45" s="1208"/>
      <c r="H45" s="1209"/>
      <c r="I45" s="86">
        <v>955</v>
      </c>
      <c r="J45" s="87">
        <v>705</v>
      </c>
      <c r="K45" s="87">
        <v>441</v>
      </c>
      <c r="L45" s="87">
        <v>307</v>
      </c>
      <c r="M45" s="88">
        <v>250</v>
      </c>
    </row>
    <row r="46" spans="2:13" ht="27.75" customHeight="1" x14ac:dyDescent="0.15">
      <c r="B46" s="1204"/>
      <c r="C46" s="1205"/>
      <c r="D46" s="89"/>
      <c r="E46" s="1208" t="s">
        <v>30</v>
      </c>
      <c r="F46" s="1208"/>
      <c r="G46" s="1208"/>
      <c r="H46" s="1209"/>
      <c r="I46" s="86" t="s">
        <v>477</v>
      </c>
      <c r="J46" s="87" t="s">
        <v>477</v>
      </c>
      <c r="K46" s="87" t="s">
        <v>477</v>
      </c>
      <c r="L46" s="87" t="s">
        <v>477</v>
      </c>
      <c r="M46" s="88" t="s">
        <v>477</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8668</v>
      </c>
      <c r="J50" s="87">
        <v>9081</v>
      </c>
      <c r="K50" s="87">
        <v>9609</v>
      </c>
      <c r="L50" s="87">
        <v>10164</v>
      </c>
      <c r="M50" s="88">
        <v>10536</v>
      </c>
    </row>
    <row r="51" spans="2:13" ht="27.75" customHeight="1" x14ac:dyDescent="0.15">
      <c r="B51" s="1204"/>
      <c r="C51" s="1205"/>
      <c r="D51" s="85"/>
      <c r="E51" s="1208" t="s">
        <v>36</v>
      </c>
      <c r="F51" s="1208"/>
      <c r="G51" s="1208"/>
      <c r="H51" s="1209"/>
      <c r="I51" s="86">
        <v>298</v>
      </c>
      <c r="J51" s="87">
        <v>266</v>
      </c>
      <c r="K51" s="87">
        <v>446</v>
      </c>
      <c r="L51" s="87">
        <v>375</v>
      </c>
      <c r="M51" s="88">
        <v>178</v>
      </c>
    </row>
    <row r="52" spans="2:13" ht="27.75" customHeight="1" x14ac:dyDescent="0.15">
      <c r="B52" s="1206"/>
      <c r="C52" s="1207"/>
      <c r="D52" s="85"/>
      <c r="E52" s="1208" t="s">
        <v>37</v>
      </c>
      <c r="F52" s="1208"/>
      <c r="G52" s="1208"/>
      <c r="H52" s="1209"/>
      <c r="I52" s="86">
        <v>4834</v>
      </c>
      <c r="J52" s="87">
        <v>4732</v>
      </c>
      <c r="K52" s="87">
        <v>4521</v>
      </c>
      <c r="L52" s="87">
        <v>4557</v>
      </c>
      <c r="M52" s="88">
        <v>4425</v>
      </c>
    </row>
    <row r="53" spans="2:13" ht="27.75" customHeight="1" thickBot="1" x14ac:dyDescent="0.2">
      <c r="B53" s="1210" t="s">
        <v>21</v>
      </c>
      <c r="C53" s="1211"/>
      <c r="D53" s="92"/>
      <c r="E53" s="1212" t="s">
        <v>38</v>
      </c>
      <c r="F53" s="1212"/>
      <c r="G53" s="1212"/>
      <c r="H53" s="1213"/>
      <c r="I53" s="93">
        <v>-8013</v>
      </c>
      <c r="J53" s="94">
        <v>-8868</v>
      </c>
      <c r="K53" s="94">
        <v>-10100</v>
      </c>
      <c r="L53" s="94">
        <v>-11147</v>
      </c>
      <c r="M53" s="95">
        <v>-11613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topLeftCell="A25" zoomScale="70" zoomScaleNormal="70" workbookViewId="0">
      <selection activeCell="G65" sqref="G65:O69"/>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547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548</v>
      </c>
      <c r="I42" s="354"/>
      <c r="J42" s="354"/>
      <c r="K42" s="354"/>
      <c r="L42" s="246"/>
      <c r="M42" s="246"/>
      <c r="N42" s="246"/>
      <c r="O42" s="246"/>
    </row>
    <row r="43" spans="2:17" ht="13.5" x14ac:dyDescent="0.15">
      <c r="B43" s="250"/>
      <c r="C43" s="246"/>
      <c r="D43" s="246"/>
      <c r="E43" s="246"/>
      <c r="F43" s="246"/>
      <c r="G43" s="1233"/>
      <c r="H43" s="1234"/>
      <c r="I43" s="1234"/>
      <c r="J43" s="1234"/>
      <c r="K43" s="1234"/>
      <c r="L43" s="1234"/>
      <c r="M43" s="1234"/>
      <c r="N43" s="1234"/>
      <c r="O43" s="1235"/>
    </row>
    <row r="44" spans="2:17" ht="13.5" x14ac:dyDescent="0.15">
      <c r="B44" s="250"/>
      <c r="C44" s="246"/>
      <c r="D44" s="246"/>
      <c r="E44" s="246"/>
      <c r="F44" s="246"/>
      <c r="G44" s="1236"/>
      <c r="H44" s="1237"/>
      <c r="I44" s="1237"/>
      <c r="J44" s="1237"/>
      <c r="K44" s="1237"/>
      <c r="L44" s="1237"/>
      <c r="M44" s="1237"/>
      <c r="N44" s="1237"/>
      <c r="O44" s="1238"/>
    </row>
    <row r="45" spans="2:17" ht="13.5" x14ac:dyDescent="0.15">
      <c r="B45" s="250"/>
      <c r="C45" s="246"/>
      <c r="D45" s="246"/>
      <c r="E45" s="246"/>
      <c r="F45" s="246"/>
      <c r="G45" s="1236"/>
      <c r="H45" s="1237"/>
      <c r="I45" s="1237"/>
      <c r="J45" s="1237"/>
      <c r="K45" s="1237"/>
      <c r="L45" s="1237"/>
      <c r="M45" s="1237"/>
      <c r="N45" s="1237"/>
      <c r="O45" s="1238"/>
    </row>
    <row r="46" spans="2:17" ht="13.5" x14ac:dyDescent="0.15">
      <c r="B46" s="250"/>
      <c r="C46" s="246"/>
      <c r="D46" s="246"/>
      <c r="E46" s="246"/>
      <c r="F46" s="246"/>
      <c r="G46" s="1236"/>
      <c r="H46" s="1237"/>
      <c r="I46" s="1237"/>
      <c r="J46" s="1237"/>
      <c r="K46" s="1237"/>
      <c r="L46" s="1237"/>
      <c r="M46" s="1237"/>
      <c r="N46" s="1237"/>
      <c r="O46" s="1238"/>
    </row>
    <row r="47" spans="2:17" ht="13.5" x14ac:dyDescent="0.15">
      <c r="B47" s="250"/>
      <c r="C47" s="246"/>
      <c r="D47" s="246"/>
      <c r="E47" s="246"/>
      <c r="F47" s="246"/>
      <c r="G47" s="1239"/>
      <c r="H47" s="1240"/>
      <c r="I47" s="1240"/>
      <c r="J47" s="1240"/>
      <c r="K47" s="1240"/>
      <c r="L47" s="1240"/>
      <c r="M47" s="1240"/>
      <c r="N47" s="1240"/>
      <c r="O47" s="1241"/>
    </row>
    <row r="48" spans="2:17" ht="13.5" x14ac:dyDescent="0.15">
      <c r="B48" s="250"/>
      <c r="C48" s="246"/>
      <c r="D48" s="246"/>
      <c r="E48" s="246"/>
      <c r="F48" s="246"/>
      <c r="G48" s="246"/>
      <c r="H48" s="355"/>
      <c r="I48" s="355"/>
      <c r="J48" s="355"/>
    </row>
    <row r="49" spans="1:17" ht="13.5" x14ac:dyDescent="0.15">
      <c r="B49" s="250"/>
      <c r="C49" s="246"/>
      <c r="D49" s="246"/>
      <c r="E49" s="246"/>
      <c r="F49" s="246"/>
      <c r="G49" s="245" t="s">
        <v>549</v>
      </c>
    </row>
    <row r="50" spans="1:17" ht="13.5" x14ac:dyDescent="0.15">
      <c r="B50" s="250"/>
      <c r="C50" s="246"/>
      <c r="D50" s="246"/>
      <c r="E50" s="246"/>
      <c r="F50" s="246"/>
      <c r="G50" s="1242"/>
      <c r="H50" s="1243"/>
      <c r="I50" s="1243"/>
      <c r="J50" s="1244"/>
      <c r="K50" s="356" t="s">
        <v>516</v>
      </c>
      <c r="L50" s="356" t="s">
        <v>517</v>
      </c>
      <c r="M50" s="356" t="s">
        <v>518</v>
      </c>
      <c r="N50" s="356" t="s">
        <v>519</v>
      </c>
      <c r="O50" s="356" t="s">
        <v>520</v>
      </c>
    </row>
    <row r="51" spans="1:17" ht="13.5" x14ac:dyDescent="0.15">
      <c r="B51" s="250"/>
      <c r="C51" s="246"/>
      <c r="D51" s="246"/>
      <c r="E51" s="246"/>
      <c r="F51" s="246"/>
      <c r="G51" s="1245" t="s">
        <v>550</v>
      </c>
      <c r="H51" s="1246"/>
      <c r="I51" s="1251" t="s">
        <v>551</v>
      </c>
      <c r="J51" s="1251"/>
      <c r="K51" s="1255"/>
      <c r="L51" s="1255"/>
      <c r="M51" s="1255"/>
      <c r="N51" s="1255"/>
      <c r="O51" s="1255"/>
    </row>
    <row r="52" spans="1:17" ht="13.5" x14ac:dyDescent="0.15">
      <c r="B52" s="250"/>
      <c r="C52" s="246"/>
      <c r="D52" s="246"/>
      <c r="E52" s="246"/>
      <c r="F52" s="246"/>
      <c r="G52" s="1247"/>
      <c r="H52" s="1248"/>
      <c r="I52" s="1252"/>
      <c r="J52" s="1252"/>
      <c r="K52" s="1221"/>
      <c r="L52" s="1221"/>
      <c r="M52" s="1221"/>
      <c r="N52" s="1221"/>
      <c r="O52" s="1221"/>
    </row>
    <row r="53" spans="1:17" ht="13.5" x14ac:dyDescent="0.15">
      <c r="A53" s="357"/>
      <c r="B53" s="250"/>
      <c r="C53" s="246"/>
      <c r="D53" s="246"/>
      <c r="E53" s="246"/>
      <c r="F53" s="246"/>
      <c r="G53" s="1247"/>
      <c r="H53" s="1248"/>
      <c r="I53" s="1231" t="s">
        <v>556</v>
      </c>
      <c r="J53" s="1231"/>
      <c r="K53" s="1256"/>
      <c r="L53" s="1256"/>
      <c r="M53" s="1256"/>
      <c r="N53" s="1256"/>
      <c r="O53" s="1256"/>
    </row>
    <row r="54" spans="1:17" ht="13.5" x14ac:dyDescent="0.15">
      <c r="A54" s="357"/>
      <c r="B54" s="250"/>
      <c r="C54" s="246"/>
      <c r="D54" s="246"/>
      <c r="E54" s="246"/>
      <c r="F54" s="246"/>
      <c r="G54" s="1249"/>
      <c r="H54" s="1250"/>
      <c r="I54" s="1231"/>
      <c r="J54" s="1231"/>
      <c r="K54" s="1254"/>
      <c r="L54" s="1254"/>
      <c r="M54" s="1254"/>
      <c r="N54" s="1254"/>
      <c r="O54" s="1254"/>
    </row>
    <row r="55" spans="1:17" ht="13.5" x14ac:dyDescent="0.15">
      <c r="A55" s="357"/>
      <c r="B55" s="250"/>
      <c r="C55" s="246"/>
      <c r="D55" s="246"/>
      <c r="E55" s="246"/>
      <c r="F55" s="246"/>
      <c r="G55" s="1225" t="s">
        <v>552</v>
      </c>
      <c r="H55" s="1226"/>
      <c r="I55" s="1231" t="s">
        <v>551</v>
      </c>
      <c r="J55" s="1231"/>
      <c r="K55" s="1255"/>
      <c r="L55" s="1255"/>
      <c r="M55" s="1255"/>
      <c r="N55" s="1255"/>
      <c r="O55" s="1255"/>
    </row>
    <row r="56" spans="1:17" ht="13.5" x14ac:dyDescent="0.15">
      <c r="A56" s="357"/>
      <c r="B56" s="250"/>
      <c r="C56" s="246"/>
      <c r="D56" s="246"/>
      <c r="E56" s="246"/>
      <c r="F56" s="246"/>
      <c r="G56" s="1227"/>
      <c r="H56" s="1228"/>
      <c r="I56" s="1231"/>
      <c r="J56" s="1231"/>
      <c r="K56" s="1221"/>
      <c r="L56" s="1221"/>
      <c r="M56" s="1221"/>
      <c r="N56" s="1221"/>
      <c r="O56" s="1221"/>
    </row>
    <row r="57" spans="1:17" s="357" customFormat="1" ht="13.5" x14ac:dyDescent="0.15">
      <c r="B57" s="358"/>
      <c r="C57" s="354"/>
      <c r="D57" s="354"/>
      <c r="E57" s="354"/>
      <c r="F57" s="354"/>
      <c r="G57" s="1227"/>
      <c r="H57" s="1228"/>
      <c r="I57" s="1223" t="s">
        <v>556</v>
      </c>
      <c r="J57" s="1223"/>
      <c r="K57" s="1256"/>
      <c r="L57" s="1256"/>
      <c r="M57" s="1256"/>
      <c r="N57" s="1256"/>
      <c r="O57" s="1256"/>
      <c r="P57" s="359"/>
      <c r="Q57" s="358"/>
    </row>
    <row r="58" spans="1:17" s="357" customFormat="1" ht="13.5" x14ac:dyDescent="0.15">
      <c r="A58" s="245"/>
      <c r="B58" s="358"/>
      <c r="C58" s="354"/>
      <c r="D58" s="354"/>
      <c r="E58" s="354"/>
      <c r="F58" s="354"/>
      <c r="G58" s="1229"/>
      <c r="H58" s="1230"/>
      <c r="I58" s="1223"/>
      <c r="J58" s="1223"/>
      <c r="K58" s="1254"/>
      <c r="L58" s="1254"/>
      <c r="M58" s="1254"/>
      <c r="N58" s="1254"/>
      <c r="O58" s="1254"/>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553</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548</v>
      </c>
      <c r="I64" s="354"/>
      <c r="J64" s="354"/>
      <c r="K64" s="354"/>
      <c r="L64" s="246"/>
      <c r="M64" s="246"/>
      <c r="N64" s="246"/>
      <c r="O64" s="246"/>
    </row>
    <row r="65" spans="2:30" ht="13.5" x14ac:dyDescent="0.15">
      <c r="B65" s="250"/>
      <c r="C65" s="246"/>
      <c r="D65" s="246"/>
      <c r="E65" s="246"/>
      <c r="F65" s="246"/>
      <c r="G65" s="1233" t="s">
        <v>558</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554</v>
      </c>
      <c r="I71" s="370"/>
      <c r="J71" s="366"/>
      <c r="K71" s="366"/>
      <c r="L71" s="367"/>
      <c r="M71" s="366"/>
      <c r="N71" s="367"/>
      <c r="O71" s="368"/>
    </row>
    <row r="72" spans="2:30" ht="13.5" x14ac:dyDescent="0.15">
      <c r="B72" s="250"/>
      <c r="C72" s="246"/>
      <c r="D72" s="246"/>
      <c r="E72" s="246"/>
      <c r="F72" s="246"/>
      <c r="G72" s="1242"/>
      <c r="H72" s="1243"/>
      <c r="I72" s="1243"/>
      <c r="J72" s="1244"/>
      <c r="K72" s="356" t="s">
        <v>516</v>
      </c>
      <c r="L72" s="356" t="s">
        <v>517</v>
      </c>
      <c r="M72" s="356" t="s">
        <v>518</v>
      </c>
      <c r="N72" s="356" t="s">
        <v>519</v>
      </c>
      <c r="O72" s="356" t="s">
        <v>520</v>
      </c>
    </row>
    <row r="73" spans="2:30" ht="13.5" x14ac:dyDescent="0.15">
      <c r="B73" s="250"/>
      <c r="C73" s="246"/>
      <c r="D73" s="246"/>
      <c r="E73" s="246"/>
      <c r="F73" s="246"/>
      <c r="G73" s="1245" t="s">
        <v>550</v>
      </c>
      <c r="H73" s="1246"/>
      <c r="I73" s="1251" t="s">
        <v>551</v>
      </c>
      <c r="J73" s="1251"/>
      <c r="K73" s="1232"/>
      <c r="L73" s="1232"/>
      <c r="M73" s="1221"/>
      <c r="N73" s="1221"/>
      <c r="O73" s="1221"/>
      <c r="S73" s="245">
        <v>9.9</v>
      </c>
    </row>
    <row r="74" spans="2:30" ht="13.5" x14ac:dyDescent="0.15">
      <c r="B74" s="250"/>
      <c r="C74" s="246"/>
      <c r="D74" s="246"/>
      <c r="E74" s="246"/>
      <c r="F74" s="246"/>
      <c r="G74" s="1247"/>
      <c r="H74" s="1248"/>
      <c r="I74" s="1252"/>
      <c r="J74" s="1252"/>
      <c r="K74" s="1232"/>
      <c r="L74" s="1232"/>
      <c r="M74" s="1221"/>
      <c r="N74" s="1221"/>
      <c r="O74" s="1221"/>
    </row>
    <row r="75" spans="2:30" ht="13.5" x14ac:dyDescent="0.15">
      <c r="B75" s="250"/>
      <c r="C75" s="246"/>
      <c r="D75" s="246"/>
      <c r="E75" s="246"/>
      <c r="F75" s="246"/>
      <c r="G75" s="1247"/>
      <c r="H75" s="1248"/>
      <c r="I75" s="1231" t="s">
        <v>555</v>
      </c>
      <c r="J75" s="1231"/>
      <c r="K75" s="1253">
        <v>2.2999999999999998</v>
      </c>
      <c r="L75" s="1253">
        <v>1.3</v>
      </c>
      <c r="M75" s="1253">
        <v>1.5</v>
      </c>
      <c r="N75" s="1253">
        <v>0.7</v>
      </c>
      <c r="O75" s="1253">
        <v>0</v>
      </c>
      <c r="U75" s="245">
        <v>81.2</v>
      </c>
      <c r="W75" s="245">
        <v>87.2</v>
      </c>
      <c r="Y75" s="245">
        <v>99.8</v>
      </c>
      <c r="AA75" s="245">
        <v>109.5</v>
      </c>
      <c r="AC75" s="245">
        <v>115.2</v>
      </c>
    </row>
    <row r="76" spans="2:30" ht="13.5" x14ac:dyDescent="0.15">
      <c r="B76" s="250"/>
      <c r="C76" s="246"/>
      <c r="D76" s="246"/>
      <c r="E76" s="246"/>
      <c r="F76" s="246"/>
      <c r="G76" s="1249"/>
      <c r="H76" s="1250"/>
      <c r="I76" s="1231"/>
      <c r="J76" s="1231"/>
      <c r="K76" s="1254"/>
      <c r="L76" s="1254"/>
      <c r="M76" s="1254"/>
      <c r="N76" s="1254"/>
      <c r="O76" s="1254"/>
    </row>
    <row r="77" spans="2:30" ht="13.5" x14ac:dyDescent="0.15">
      <c r="B77" s="250"/>
      <c r="C77" s="246"/>
      <c r="D77" s="246"/>
      <c r="E77" s="246"/>
      <c r="F77" s="246"/>
      <c r="G77" s="1225" t="s">
        <v>552</v>
      </c>
      <c r="H77" s="1226"/>
      <c r="I77" s="1231" t="s">
        <v>551</v>
      </c>
      <c r="J77" s="1231"/>
      <c r="K77" s="1232">
        <v>29.4</v>
      </c>
      <c r="L77" s="1232">
        <v>18.899999999999999</v>
      </c>
      <c r="M77" s="1221">
        <v>10.199999999999999</v>
      </c>
      <c r="N77" s="1221">
        <v>13.1</v>
      </c>
      <c r="O77" s="1221">
        <v>0</v>
      </c>
      <c r="R77" s="245">
        <v>12.3</v>
      </c>
      <c r="T77" s="245">
        <v>11.1</v>
      </c>
    </row>
    <row r="78" spans="2:30" ht="13.5" x14ac:dyDescent="0.15">
      <c r="B78" s="250"/>
      <c r="C78" s="246"/>
      <c r="D78" s="246"/>
      <c r="E78" s="246"/>
      <c r="F78" s="246"/>
      <c r="G78" s="1227"/>
      <c r="H78" s="1228"/>
      <c r="I78" s="1231"/>
      <c r="J78" s="1231"/>
      <c r="K78" s="1232"/>
      <c r="L78" s="1232"/>
      <c r="M78" s="1221"/>
      <c r="N78" s="1221"/>
      <c r="O78" s="1221"/>
    </row>
    <row r="79" spans="2:30" ht="13.5" x14ac:dyDescent="0.15">
      <c r="B79" s="250"/>
      <c r="C79" s="246"/>
      <c r="D79" s="246"/>
      <c r="E79" s="246"/>
      <c r="F79" s="246"/>
      <c r="G79" s="1227"/>
      <c r="H79" s="1228"/>
      <c r="I79" s="1222" t="s">
        <v>555</v>
      </c>
      <c r="J79" s="1223"/>
      <c r="K79" s="1224">
        <v>10.9</v>
      </c>
      <c r="L79" s="1224">
        <v>10.1</v>
      </c>
      <c r="M79" s="1224">
        <v>9.1</v>
      </c>
      <c r="N79" s="1224">
        <v>8.9</v>
      </c>
      <c r="O79" s="1224">
        <v>7.9</v>
      </c>
      <c r="V79" s="245">
        <v>53.5</v>
      </c>
      <c r="X79" s="245">
        <v>48.2</v>
      </c>
      <c r="Z79" s="245">
        <v>34.200000000000003</v>
      </c>
      <c r="AB79" s="245">
        <v>30.3</v>
      </c>
      <c r="AD79" s="245">
        <v>28.9</v>
      </c>
    </row>
    <row r="80" spans="2:30" ht="13.5" x14ac:dyDescent="0.15">
      <c r="B80" s="250"/>
      <c r="C80" s="246"/>
      <c r="D80" s="246"/>
      <c r="E80" s="246"/>
      <c r="F80" s="246"/>
      <c r="G80" s="1229"/>
      <c r="H80" s="1230"/>
      <c r="I80" s="1223"/>
      <c r="J80" s="1223"/>
      <c r="K80" s="1224"/>
      <c r="L80" s="1224"/>
      <c r="M80" s="1224"/>
      <c r="N80" s="1224"/>
      <c r="O80" s="1224"/>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zoomScaleNormal="10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9" zoomScale="70" zoomScaleNormal="70" zoomScaleSheetLayoutView="55" workbookViewId="0">
      <selection activeCell="G61" sqref="G61"/>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548</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549</v>
      </c>
    </row>
    <row r="50" spans="1:17" x14ac:dyDescent="0.15">
      <c r="B50" s="250"/>
      <c r="C50" s="246"/>
      <c r="D50" s="246"/>
      <c r="E50" s="246"/>
      <c r="F50" s="246"/>
      <c r="G50" s="1242"/>
      <c r="H50" s="1243"/>
      <c r="I50" s="1243"/>
      <c r="J50" s="1244"/>
      <c r="K50" s="356" t="s">
        <v>516</v>
      </c>
      <c r="L50" s="356" t="s">
        <v>517</v>
      </c>
      <c r="M50" s="356" t="s">
        <v>518</v>
      </c>
      <c r="N50" s="356" t="s">
        <v>519</v>
      </c>
      <c r="O50" s="356" t="s">
        <v>520</v>
      </c>
    </row>
    <row r="51" spans="1:17" x14ac:dyDescent="0.15">
      <c r="B51" s="250"/>
      <c r="C51" s="246"/>
      <c r="D51" s="246"/>
      <c r="E51" s="246"/>
      <c r="F51" s="246"/>
      <c r="G51" s="1245" t="s">
        <v>550</v>
      </c>
      <c r="H51" s="1246"/>
      <c r="I51" s="1251" t="s">
        <v>551</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557</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552</v>
      </c>
      <c r="H55" s="1226"/>
      <c r="I55" s="1231" t="s">
        <v>551</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557</v>
      </c>
      <c r="J57" s="1223"/>
      <c r="K57" s="1256"/>
      <c r="L57" s="1256"/>
      <c r="M57" s="1256"/>
      <c r="N57" s="1256"/>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553</v>
      </c>
      <c r="C63" s="246"/>
      <c r="D63" s="246"/>
      <c r="E63" s="246"/>
      <c r="F63" s="246"/>
      <c r="G63" s="246"/>
      <c r="H63" s="246"/>
      <c r="I63" s="246"/>
      <c r="J63" s="246"/>
      <c r="K63" s="246"/>
      <c r="L63" s="246"/>
      <c r="M63" s="246"/>
      <c r="N63" s="246"/>
      <c r="O63" s="246"/>
    </row>
    <row r="64" spans="1:17" x14ac:dyDescent="0.15">
      <c r="B64" s="250"/>
      <c r="C64" s="246"/>
      <c r="D64" s="246"/>
      <c r="E64" s="246"/>
      <c r="F64" s="246"/>
      <c r="G64" s="353" t="s">
        <v>548</v>
      </c>
      <c r="I64" s="354"/>
      <c r="J64" s="354"/>
      <c r="K64" s="354"/>
      <c r="L64" s="246"/>
      <c r="M64" s="246"/>
      <c r="N64" s="246"/>
      <c r="O64" s="246"/>
    </row>
    <row r="65" spans="2:30" x14ac:dyDescent="0.15">
      <c r="B65" s="250"/>
      <c r="C65" s="246"/>
      <c r="D65" s="246"/>
      <c r="E65" s="246"/>
      <c r="F65" s="246"/>
      <c r="G65" s="1233" t="s">
        <v>558</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554</v>
      </c>
      <c r="I71" s="370"/>
      <c r="J71" s="366"/>
      <c r="K71" s="366"/>
      <c r="L71" s="367"/>
      <c r="M71" s="366"/>
      <c r="N71" s="367"/>
      <c r="O71" s="368"/>
    </row>
    <row r="72" spans="2:30" x14ac:dyDescent="0.15">
      <c r="B72" s="250"/>
      <c r="C72" s="246"/>
      <c r="D72" s="246"/>
      <c r="E72" s="246"/>
      <c r="F72" s="246"/>
      <c r="G72" s="1242"/>
      <c r="H72" s="1243"/>
      <c r="I72" s="1243"/>
      <c r="J72" s="1244"/>
      <c r="K72" s="356" t="s">
        <v>516</v>
      </c>
      <c r="L72" s="356" t="s">
        <v>517</v>
      </c>
      <c r="M72" s="356" t="s">
        <v>518</v>
      </c>
      <c r="N72" s="356" t="s">
        <v>519</v>
      </c>
      <c r="O72" s="356" t="s">
        <v>520</v>
      </c>
    </row>
    <row r="73" spans="2:30" x14ac:dyDescent="0.15">
      <c r="B73" s="250"/>
      <c r="C73" s="246"/>
      <c r="D73" s="246"/>
      <c r="E73" s="246"/>
      <c r="F73" s="246"/>
      <c r="G73" s="1245" t="s">
        <v>550</v>
      </c>
      <c r="H73" s="1246"/>
      <c r="I73" s="1251" t="s">
        <v>551</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555</v>
      </c>
      <c r="J75" s="1231"/>
      <c r="K75" s="1253">
        <v>2.2999999999999998</v>
      </c>
      <c r="L75" s="1253">
        <v>1.3</v>
      </c>
      <c r="M75" s="1253">
        <v>1.5</v>
      </c>
      <c r="N75" s="1253">
        <v>0.7</v>
      </c>
      <c r="O75" s="1253">
        <v>0</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552</v>
      </c>
      <c r="H77" s="1226"/>
      <c r="I77" s="1231" t="s">
        <v>551</v>
      </c>
      <c r="J77" s="1231"/>
      <c r="K77" s="1232">
        <v>29.4</v>
      </c>
      <c r="L77" s="1232">
        <v>18.899999999999999</v>
      </c>
      <c r="M77" s="1221">
        <v>10.199999999999999</v>
      </c>
      <c r="N77" s="1221">
        <v>13.1</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555</v>
      </c>
      <c r="J79" s="1223"/>
      <c r="K79" s="1224">
        <v>10.9</v>
      </c>
      <c r="L79" s="1224">
        <v>10.1</v>
      </c>
      <c r="M79" s="1224">
        <v>9.1</v>
      </c>
      <c r="N79" s="1224">
        <v>8.9</v>
      </c>
      <c r="O79" s="1224">
        <v>7.9</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zoomScaleNormal="10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topLeftCell="A70"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169869</v>
      </c>
      <c r="E3" s="118"/>
      <c r="F3" s="119">
        <v>66496</v>
      </c>
      <c r="G3" s="120"/>
      <c r="H3" s="121"/>
    </row>
    <row r="4" spans="1:8" x14ac:dyDescent="0.15">
      <c r="A4" s="122"/>
      <c r="B4" s="123"/>
      <c r="C4" s="124"/>
      <c r="D4" s="125">
        <v>52766</v>
      </c>
      <c r="E4" s="126"/>
      <c r="F4" s="127">
        <v>36530</v>
      </c>
      <c r="G4" s="128"/>
      <c r="H4" s="129"/>
    </row>
    <row r="5" spans="1:8" x14ac:dyDescent="0.15">
      <c r="A5" s="110" t="s">
        <v>510</v>
      </c>
      <c r="B5" s="115"/>
      <c r="C5" s="116"/>
      <c r="D5" s="117">
        <v>105661</v>
      </c>
      <c r="E5" s="118"/>
      <c r="F5" s="119">
        <v>82748</v>
      </c>
      <c r="G5" s="120"/>
      <c r="H5" s="121"/>
    </row>
    <row r="6" spans="1:8" x14ac:dyDescent="0.15">
      <c r="A6" s="122"/>
      <c r="B6" s="123"/>
      <c r="C6" s="124"/>
      <c r="D6" s="125">
        <v>41255</v>
      </c>
      <c r="E6" s="126"/>
      <c r="F6" s="127">
        <v>44732</v>
      </c>
      <c r="G6" s="128"/>
      <c r="H6" s="129"/>
    </row>
    <row r="7" spans="1:8" x14ac:dyDescent="0.15">
      <c r="A7" s="110" t="s">
        <v>511</v>
      </c>
      <c r="B7" s="115"/>
      <c r="C7" s="116"/>
      <c r="D7" s="117">
        <v>100059</v>
      </c>
      <c r="E7" s="118"/>
      <c r="F7" s="119">
        <v>91837</v>
      </c>
      <c r="G7" s="120"/>
      <c r="H7" s="121"/>
    </row>
    <row r="8" spans="1:8" x14ac:dyDescent="0.15">
      <c r="A8" s="122"/>
      <c r="B8" s="123"/>
      <c r="C8" s="124"/>
      <c r="D8" s="125">
        <v>57883</v>
      </c>
      <c r="E8" s="126"/>
      <c r="F8" s="127">
        <v>54439</v>
      </c>
      <c r="G8" s="128"/>
      <c r="H8" s="129"/>
    </row>
    <row r="9" spans="1:8" x14ac:dyDescent="0.15">
      <c r="A9" s="110" t="s">
        <v>512</v>
      </c>
      <c r="B9" s="115"/>
      <c r="C9" s="116"/>
      <c r="D9" s="117">
        <v>145975</v>
      </c>
      <c r="E9" s="118"/>
      <c r="F9" s="119">
        <v>75972</v>
      </c>
      <c r="G9" s="120"/>
      <c r="H9" s="121"/>
    </row>
    <row r="10" spans="1:8" x14ac:dyDescent="0.15">
      <c r="A10" s="122"/>
      <c r="B10" s="123"/>
      <c r="C10" s="124"/>
      <c r="D10" s="125">
        <v>54523</v>
      </c>
      <c r="E10" s="126"/>
      <c r="F10" s="127">
        <v>40712</v>
      </c>
      <c r="G10" s="128"/>
      <c r="H10" s="129"/>
    </row>
    <row r="11" spans="1:8" x14ac:dyDescent="0.15">
      <c r="A11" s="110" t="s">
        <v>513</v>
      </c>
      <c r="B11" s="115"/>
      <c r="C11" s="116"/>
      <c r="D11" s="117">
        <v>162851</v>
      </c>
      <c r="E11" s="118"/>
      <c r="F11" s="119">
        <v>79466</v>
      </c>
      <c r="G11" s="120"/>
      <c r="H11" s="121"/>
    </row>
    <row r="12" spans="1:8" x14ac:dyDescent="0.15">
      <c r="A12" s="122"/>
      <c r="B12" s="123"/>
      <c r="C12" s="130"/>
      <c r="D12" s="125">
        <v>93900</v>
      </c>
      <c r="E12" s="126"/>
      <c r="F12" s="127">
        <v>44645</v>
      </c>
      <c r="G12" s="128"/>
      <c r="H12" s="129"/>
    </row>
    <row r="13" spans="1:8" x14ac:dyDescent="0.15">
      <c r="A13" s="110"/>
      <c r="B13" s="115"/>
      <c r="C13" s="131"/>
      <c r="D13" s="132">
        <v>136883</v>
      </c>
      <c r="E13" s="133"/>
      <c r="F13" s="134">
        <v>79304</v>
      </c>
      <c r="G13" s="135"/>
      <c r="H13" s="121"/>
    </row>
    <row r="14" spans="1:8" x14ac:dyDescent="0.15">
      <c r="A14" s="122"/>
      <c r="B14" s="123"/>
      <c r="C14" s="124"/>
      <c r="D14" s="125">
        <v>60065</v>
      </c>
      <c r="E14" s="126"/>
      <c r="F14" s="127">
        <v>44212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3.6</v>
      </c>
      <c r="C19" s="136">
        <f>ROUND(VALUE(SUBSTITUTE(実質収支比率等に係る経年分析!G$48,"▲","-")),2)</f>
        <v>7.17</v>
      </c>
      <c r="D19" s="136">
        <f>ROUND(VALUE(SUBSTITUTE(実質収支比率等に係る経年分析!H$48,"▲","-")),2)</f>
        <v>4.16</v>
      </c>
      <c r="E19" s="136">
        <f>ROUND(VALUE(SUBSTITUTE(実質収支比率等に係る経年分析!I$48,"▲","-")),2)</f>
        <v>3.75</v>
      </c>
      <c r="F19" s="136">
        <f>ROUND(VALUE(SUBSTITUTE(実質収支比率等に係る経年分析!J$48,"▲","-")),2)</f>
        <v>6.68</v>
      </c>
    </row>
    <row r="20" spans="1:11" x14ac:dyDescent="0.15">
      <c r="A20" s="136" t="s">
        <v>43</v>
      </c>
      <c r="B20" s="136">
        <f>ROUND(VALUE(SUBSTITUTE(実質収支比率等に係る経年分析!F$47,"▲","-")),2)</f>
        <v>145.34</v>
      </c>
      <c r="C20" s="136">
        <f>ROUND(VALUE(SUBSTITUTE(実質収支比率等に係る経年分析!G$47,"▲","-")),2)</f>
        <v>144.47</v>
      </c>
      <c r="D20" s="136">
        <f>ROUND(VALUE(SUBSTITUTE(実質収支比率等に係る経年分析!H$47,"▲","-")),2)</f>
        <v>147.01</v>
      </c>
      <c r="E20" s="136">
        <f>ROUND(VALUE(SUBSTITUTE(実質収支比率等に係る経年分析!I$47,"▲","-")),2)</f>
        <v>145.21</v>
      </c>
      <c r="F20" s="136">
        <f>ROUND(VALUE(SUBSTITUTE(実質収支比率等に係る経年分析!J$47,"▲","-")),2)</f>
        <v>149.69999999999999</v>
      </c>
    </row>
    <row r="21" spans="1:11" x14ac:dyDescent="0.15">
      <c r="A21" s="136" t="s">
        <v>44</v>
      </c>
      <c r="B21" s="136">
        <f>IF(ISNUMBER(VALUE(SUBSTITUTE(実質収支比率等に係る経年分析!F$49,"▲","-"))),ROUND(VALUE(SUBSTITUTE(実質収支比率等に係る経年分析!F$49,"▲","-")),2),NA())</f>
        <v>0.21</v>
      </c>
      <c r="C21" s="136">
        <f>IF(ISNUMBER(VALUE(SUBSTITUTE(実質収支比率等に係る経年分析!G$49,"▲","-"))),ROUND(VALUE(SUBSTITUTE(実質収支比率等に係る経年分析!G$49,"▲","-")),2),NA())</f>
        <v>5.44</v>
      </c>
      <c r="D21" s="136">
        <f>IF(ISNUMBER(VALUE(SUBSTITUTE(実質収支比率等に係る経年分析!H$49,"▲","-"))),ROUND(VALUE(SUBSTITUTE(実質収支比率等に係る経年分析!H$49,"▲","-")),2),NA())</f>
        <v>1.05</v>
      </c>
      <c r="E21" s="136">
        <f>IF(ISNUMBER(VALUE(SUBSTITUTE(実質収支比率等に係る経年分析!I$49,"▲","-"))),ROUND(VALUE(SUBSTITUTE(実質収支比率等に係る経年分析!I$49,"▲","-")),2),NA())</f>
        <v>1.93</v>
      </c>
      <c r="F21" s="136">
        <f>IF(ISNUMBER(VALUE(SUBSTITUTE(実質収支比率等に係る経年分析!J$49,"▲","-"))),ROUND(VALUE(SUBSTITUTE(実質収支比率等に係る経年分析!J$49,"▲","-")),2),NA())</f>
        <v>4.95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1.33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1.94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1.83</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6.19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4.58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6.31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3.59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7.17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4.16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3.74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6.68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24.13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25.57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24.84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26.81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28.57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443</v>
      </c>
      <c r="E42" s="138"/>
      <c r="F42" s="138"/>
      <c r="G42" s="138">
        <f>'実質公債費比率（分子）の構造'!L$52</f>
        <v>444</v>
      </c>
      <c r="H42" s="138"/>
      <c r="I42" s="138"/>
      <c r="J42" s="138">
        <f>'実質公債費比率（分子）の構造'!M$52</f>
        <v>462</v>
      </c>
      <c r="K42" s="138"/>
      <c r="L42" s="138"/>
      <c r="M42" s="138">
        <f>'実質公債費比率（分子）の構造'!N$52</f>
        <v>459</v>
      </c>
      <c r="N42" s="138"/>
      <c r="O42" s="138"/>
      <c r="P42" s="138">
        <f>'実質公債費比率（分子）の構造'!O$52</f>
        <v>469</v>
      </c>
    </row>
    <row r="43" spans="1:16" x14ac:dyDescent="0.15">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f>'実質公債費比率（分子）の構造'!M$50</f>
        <v>112</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60</v>
      </c>
      <c r="C45" s="138"/>
      <c r="D45" s="138"/>
      <c r="E45" s="138">
        <f>'実質公債費比率（分子）の構造'!L$49</f>
        <v>41</v>
      </c>
      <c r="F45" s="138"/>
      <c r="G45" s="138"/>
      <c r="H45" s="138">
        <f>'実質公債費比率（分子）の構造'!M$49</f>
        <v>21</v>
      </c>
      <c r="I45" s="138"/>
      <c r="J45" s="138"/>
      <c r="K45" s="138">
        <f>'実質公債費比率（分子）の構造'!N$49</f>
        <v>33</v>
      </c>
      <c r="L45" s="138"/>
      <c r="M45" s="138"/>
      <c r="N45" s="138">
        <f>'実質公債費比率（分子）の構造'!O$49</f>
        <v>36</v>
      </c>
      <c r="O45" s="138"/>
      <c r="P45" s="138"/>
    </row>
    <row r="46" spans="1:16" x14ac:dyDescent="0.15">
      <c r="A46" s="138" t="s">
        <v>55</v>
      </c>
      <c r="B46" s="138">
        <f>'実質公債費比率（分子）の構造'!K$48</f>
        <v>25</v>
      </c>
      <c r="C46" s="138"/>
      <c r="D46" s="138"/>
      <c r="E46" s="138">
        <f>'実質公債費比率（分子）の構造'!L$48</f>
        <v>25</v>
      </c>
      <c r="F46" s="138"/>
      <c r="G46" s="138"/>
      <c r="H46" s="138">
        <f>'実質公債費比率（分子）の構造'!M$48</f>
        <v>26</v>
      </c>
      <c r="I46" s="138"/>
      <c r="J46" s="138"/>
      <c r="K46" s="138">
        <f>'実質公債費比率（分子）の構造'!N$48</f>
        <v>22</v>
      </c>
      <c r="L46" s="138"/>
      <c r="M46" s="138"/>
      <c r="N46" s="138">
        <f>'実質公債費比率（分子）の構造'!O$48</f>
        <v>22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406</v>
      </c>
      <c r="C49" s="138"/>
      <c r="D49" s="138"/>
      <c r="E49" s="138">
        <f>'実質公債費比率（分子）の構造'!L$45</f>
        <v>399</v>
      </c>
      <c r="F49" s="138"/>
      <c r="G49" s="138"/>
      <c r="H49" s="138">
        <f>'実質公債費比率（分子）の構造'!M$45</f>
        <v>404</v>
      </c>
      <c r="I49" s="138"/>
      <c r="J49" s="138"/>
      <c r="K49" s="138">
        <f>'実質公債費比率（分子）の構造'!N$45</f>
        <v>360</v>
      </c>
      <c r="L49" s="138"/>
      <c r="M49" s="138"/>
      <c r="N49" s="138">
        <f>'実質公債費比率（分子）の構造'!O$45</f>
        <v>353</v>
      </c>
      <c r="O49" s="138"/>
      <c r="P49" s="138"/>
    </row>
    <row r="50" spans="1:16" x14ac:dyDescent="0.15">
      <c r="A50" s="138" t="s">
        <v>59</v>
      </c>
      <c r="B50" s="138" t="e">
        <f>NA()</f>
        <v>#N/A</v>
      </c>
      <c r="C50" s="138">
        <f>IF(ISNUMBER('実質公債費比率（分子）の構造'!K$53),'実質公債費比率（分子）の構造'!K$53,NA())</f>
        <v>48</v>
      </c>
      <c r="D50" s="138" t="e">
        <f>NA()</f>
        <v>#N/A</v>
      </c>
      <c r="E50" s="138" t="e">
        <f>NA()</f>
        <v>#N/A</v>
      </c>
      <c r="F50" s="138">
        <f>IF(ISNUMBER('実質公債費比率（分子）の構造'!L$53),'実質公債費比率（分子）の構造'!L$53,NA())</f>
        <v>21</v>
      </c>
      <c r="G50" s="138" t="e">
        <f>NA()</f>
        <v>#N/A</v>
      </c>
      <c r="H50" s="138" t="e">
        <f>NA()</f>
        <v>#N/A</v>
      </c>
      <c r="I50" s="138">
        <f>IF(ISNUMBER('実質公債費比率（分子）の構造'!M$53),'実質公債費比率（分子）の構造'!M$53,NA())</f>
        <v>101</v>
      </c>
      <c r="J50" s="138" t="e">
        <f>NA()</f>
        <v>#N/A</v>
      </c>
      <c r="K50" s="138" t="e">
        <f>NA()</f>
        <v>#N/A</v>
      </c>
      <c r="L50" s="138">
        <f>IF(ISNUMBER('実質公債費比率（分子）の構造'!N$53),'実質公債費比率（分子）の構造'!N$53,NA())</f>
        <v>-44</v>
      </c>
      <c r="M50" s="138" t="e">
        <f>NA()</f>
        <v>#N/A</v>
      </c>
      <c r="N50" s="138" t="e">
        <f>NA()</f>
        <v>#N/A</v>
      </c>
      <c r="O50" s="138">
        <f>IF(ISNUMBER('実質公債費比率（分子）の構造'!O$53),'実質公債費比率（分子）の構造'!O$53,NA())</f>
        <v>-58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4834</v>
      </c>
      <c r="E56" s="137"/>
      <c r="F56" s="137"/>
      <c r="G56" s="137">
        <f>'将来負担比率（分子）の構造'!J$52</f>
        <v>4732</v>
      </c>
      <c r="H56" s="137"/>
      <c r="I56" s="137"/>
      <c r="J56" s="137">
        <f>'将来負担比率（分子）の構造'!K$52</f>
        <v>4521</v>
      </c>
      <c r="K56" s="137"/>
      <c r="L56" s="137"/>
      <c r="M56" s="137">
        <f>'将来負担比率（分子）の構造'!L$52</f>
        <v>4557</v>
      </c>
      <c r="N56" s="137"/>
      <c r="O56" s="137"/>
      <c r="P56" s="137">
        <f>'将来負担比率（分子）の構造'!M$52</f>
        <v>4425</v>
      </c>
    </row>
    <row r="57" spans="1:16" x14ac:dyDescent="0.15">
      <c r="A57" s="137" t="s">
        <v>36</v>
      </c>
      <c r="B57" s="137"/>
      <c r="C57" s="137"/>
      <c r="D57" s="137">
        <f>'将来負担比率（分子）の構造'!I$51</f>
        <v>298</v>
      </c>
      <c r="E57" s="137"/>
      <c r="F57" s="137"/>
      <c r="G57" s="137">
        <f>'将来負担比率（分子）の構造'!J$51</f>
        <v>266</v>
      </c>
      <c r="H57" s="137"/>
      <c r="I57" s="137"/>
      <c r="J57" s="137">
        <f>'将来負担比率（分子）の構造'!K$51</f>
        <v>446</v>
      </c>
      <c r="K57" s="137"/>
      <c r="L57" s="137"/>
      <c r="M57" s="137">
        <f>'将来負担比率（分子）の構造'!L$51</f>
        <v>375</v>
      </c>
      <c r="N57" s="137"/>
      <c r="O57" s="137"/>
      <c r="P57" s="137">
        <f>'将来負担比率（分子）の構造'!M$51</f>
        <v>178</v>
      </c>
    </row>
    <row r="58" spans="1:16" x14ac:dyDescent="0.15">
      <c r="A58" s="137" t="s">
        <v>35</v>
      </c>
      <c r="B58" s="137"/>
      <c r="C58" s="137"/>
      <c r="D58" s="137">
        <f>'将来負担比率（分子）の構造'!I$50</f>
        <v>8668</v>
      </c>
      <c r="E58" s="137"/>
      <c r="F58" s="137"/>
      <c r="G58" s="137">
        <f>'将来負担比率（分子）の構造'!J$50</f>
        <v>9081</v>
      </c>
      <c r="H58" s="137"/>
      <c r="I58" s="137"/>
      <c r="J58" s="137">
        <f>'将来負担比率（分子）の構造'!K$50</f>
        <v>9609</v>
      </c>
      <c r="K58" s="137"/>
      <c r="L58" s="137"/>
      <c r="M58" s="137">
        <f>'将来負担比率（分子）の構造'!L$50</f>
        <v>10164</v>
      </c>
      <c r="N58" s="137"/>
      <c r="O58" s="137"/>
      <c r="P58" s="137">
        <f>'将来負担比率（分子）の構造'!M$50</f>
        <v>10536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955</v>
      </c>
      <c r="C62" s="137"/>
      <c r="D62" s="137"/>
      <c r="E62" s="137">
        <f>'将来負担比率（分子）の構造'!J$45</f>
        <v>705</v>
      </c>
      <c r="F62" s="137"/>
      <c r="G62" s="137"/>
      <c r="H62" s="137">
        <f>'将来負担比率（分子）の構造'!K$45</f>
        <v>441</v>
      </c>
      <c r="I62" s="137"/>
      <c r="J62" s="137"/>
      <c r="K62" s="137">
        <f>'将来負担比率（分子）の構造'!L$45</f>
        <v>307</v>
      </c>
      <c r="L62" s="137"/>
      <c r="M62" s="137"/>
      <c r="N62" s="137">
        <f>'将来負担比率（分子）の構造'!M$45</f>
        <v>250</v>
      </c>
      <c r="O62" s="137"/>
      <c r="P62" s="137"/>
    </row>
    <row r="63" spans="1:16" x14ac:dyDescent="0.15">
      <c r="A63" s="137" t="s">
        <v>28</v>
      </c>
      <c r="B63" s="137">
        <f>'将来負担比率（分子）の構造'!I$44</f>
        <v>440</v>
      </c>
      <c r="C63" s="137"/>
      <c r="D63" s="137"/>
      <c r="E63" s="137">
        <f>'将来負担比率（分子）の構造'!J$44</f>
        <v>385</v>
      </c>
      <c r="F63" s="137"/>
      <c r="G63" s="137"/>
      <c r="H63" s="137">
        <f>'将来負担比率（分子）の構造'!K$44</f>
        <v>238</v>
      </c>
      <c r="I63" s="137"/>
      <c r="J63" s="137"/>
      <c r="K63" s="137">
        <f>'将来負担比率（分子）の構造'!L$44</f>
        <v>375</v>
      </c>
      <c r="L63" s="137"/>
      <c r="M63" s="137"/>
      <c r="N63" s="137">
        <f>'将来負担比率（分子）の構造'!M$44</f>
        <v>337</v>
      </c>
      <c r="O63" s="137"/>
      <c r="P63" s="137"/>
    </row>
    <row r="64" spans="1:16" x14ac:dyDescent="0.15">
      <c r="A64" s="137" t="s">
        <v>27</v>
      </c>
      <c r="B64" s="137">
        <f>'将来負担比率（分子）の構造'!I$43</f>
        <v>459</v>
      </c>
      <c r="C64" s="137"/>
      <c r="D64" s="137"/>
      <c r="E64" s="137">
        <f>'将来負担比率（分子）の構造'!J$43</f>
        <v>474</v>
      </c>
      <c r="F64" s="137"/>
      <c r="G64" s="137"/>
      <c r="H64" s="137">
        <f>'将来負担比率（分子）の構造'!K$43</f>
        <v>487</v>
      </c>
      <c r="I64" s="137"/>
      <c r="J64" s="137"/>
      <c r="K64" s="137">
        <f>'将来負担比率（分子）の構造'!L$43</f>
        <v>457</v>
      </c>
      <c r="L64" s="137"/>
      <c r="M64" s="137"/>
      <c r="N64" s="137">
        <f>'将来負担比率（分子）の構造'!M$43</f>
        <v>424</v>
      </c>
      <c r="O64" s="137"/>
      <c r="P64" s="137"/>
    </row>
    <row r="65" spans="1:16" x14ac:dyDescent="0.15">
      <c r="A65" s="137" t="s">
        <v>26</v>
      </c>
      <c r="B65" s="137">
        <f>'将来負担比率（分子）の構造'!I$42</f>
        <v>253</v>
      </c>
      <c r="C65" s="137"/>
      <c r="D65" s="137"/>
      <c r="E65" s="137">
        <f>'将来負担比率（分子）の構造'!J$42</f>
        <v>253</v>
      </c>
      <c r="F65" s="137"/>
      <c r="G65" s="137"/>
      <c r="H65" s="137">
        <f>'将来負担比率（分子）の構造'!K$42</f>
        <v>253</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3679</v>
      </c>
      <c r="C66" s="137"/>
      <c r="D66" s="137"/>
      <c r="E66" s="137">
        <f>'将来負担比率（分子）の構造'!J$41</f>
        <v>3393</v>
      </c>
      <c r="F66" s="137"/>
      <c r="G66" s="137"/>
      <c r="H66" s="137">
        <f>'将来負担比率（分子）の構造'!K$41</f>
        <v>3055</v>
      </c>
      <c r="I66" s="137"/>
      <c r="J66" s="137"/>
      <c r="K66" s="137">
        <f>'将来負担比率（分子）の構造'!L$41</f>
        <v>2812</v>
      </c>
      <c r="L66" s="137"/>
      <c r="M66" s="137"/>
      <c r="N66" s="137">
        <f>'将来負担比率（分子）の構造'!M$41</f>
        <v>2514</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2378419</v>
      </c>
      <c r="S5" s="671"/>
      <c r="T5" s="671"/>
      <c r="U5" s="671"/>
      <c r="V5" s="671"/>
      <c r="W5" s="671"/>
      <c r="X5" s="671"/>
      <c r="Y5" s="718"/>
      <c r="Z5" s="731">
        <v>24.9</v>
      </c>
      <c r="AA5" s="731"/>
      <c r="AB5" s="731"/>
      <c r="AC5" s="731"/>
      <c r="AD5" s="732">
        <v>2378419</v>
      </c>
      <c r="AE5" s="732"/>
      <c r="AF5" s="732"/>
      <c r="AG5" s="732"/>
      <c r="AH5" s="732"/>
      <c r="AI5" s="732"/>
      <c r="AJ5" s="732"/>
      <c r="AK5" s="732"/>
      <c r="AL5" s="719">
        <v>42.2</v>
      </c>
      <c r="AM5" s="688"/>
      <c r="AN5" s="688"/>
      <c r="AO5" s="720"/>
      <c r="AP5" s="707" t="s">
        <v>210</v>
      </c>
      <c r="AQ5" s="708"/>
      <c r="AR5" s="708"/>
      <c r="AS5" s="708"/>
      <c r="AT5" s="708"/>
      <c r="AU5" s="708"/>
      <c r="AV5" s="708"/>
      <c r="AW5" s="708"/>
      <c r="AX5" s="708"/>
      <c r="AY5" s="708"/>
      <c r="AZ5" s="708"/>
      <c r="BA5" s="708"/>
      <c r="BB5" s="708"/>
      <c r="BC5" s="708"/>
      <c r="BD5" s="708"/>
      <c r="BE5" s="708"/>
      <c r="BF5" s="709"/>
      <c r="BG5" s="620">
        <v>2378419</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28493</v>
      </c>
      <c r="S6" s="621"/>
      <c r="T6" s="621"/>
      <c r="U6" s="621"/>
      <c r="V6" s="621"/>
      <c r="W6" s="621"/>
      <c r="X6" s="621"/>
      <c r="Y6" s="622"/>
      <c r="Z6" s="673">
        <v>0.3</v>
      </c>
      <c r="AA6" s="673"/>
      <c r="AB6" s="673"/>
      <c r="AC6" s="673"/>
      <c r="AD6" s="674">
        <v>28493</v>
      </c>
      <c r="AE6" s="674"/>
      <c r="AF6" s="674"/>
      <c r="AG6" s="674"/>
      <c r="AH6" s="674"/>
      <c r="AI6" s="674"/>
      <c r="AJ6" s="674"/>
      <c r="AK6" s="674"/>
      <c r="AL6" s="643">
        <v>0.5</v>
      </c>
      <c r="AM6" s="675"/>
      <c r="AN6" s="675"/>
      <c r="AO6" s="676"/>
      <c r="AP6" s="617" t="s">
        <v>216</v>
      </c>
      <c r="AQ6" s="618"/>
      <c r="AR6" s="618"/>
      <c r="AS6" s="618"/>
      <c r="AT6" s="618"/>
      <c r="AU6" s="618"/>
      <c r="AV6" s="618"/>
      <c r="AW6" s="618"/>
      <c r="AX6" s="618"/>
      <c r="AY6" s="618"/>
      <c r="AZ6" s="618"/>
      <c r="BA6" s="618"/>
      <c r="BB6" s="618"/>
      <c r="BC6" s="618"/>
      <c r="BD6" s="618"/>
      <c r="BE6" s="618"/>
      <c r="BF6" s="619"/>
      <c r="BG6" s="620">
        <v>2378419</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121986</v>
      </c>
      <c r="CS6" s="621"/>
      <c r="CT6" s="621"/>
      <c r="CU6" s="621"/>
      <c r="CV6" s="621"/>
      <c r="CW6" s="621"/>
      <c r="CX6" s="621"/>
      <c r="CY6" s="622"/>
      <c r="CZ6" s="673">
        <v>1.3</v>
      </c>
      <c r="DA6" s="673"/>
      <c r="DB6" s="673"/>
      <c r="DC6" s="673"/>
      <c r="DD6" s="626" t="s">
        <v>211</v>
      </c>
      <c r="DE6" s="621"/>
      <c r="DF6" s="621"/>
      <c r="DG6" s="621"/>
      <c r="DH6" s="621"/>
      <c r="DI6" s="621"/>
      <c r="DJ6" s="621"/>
      <c r="DK6" s="621"/>
      <c r="DL6" s="621"/>
      <c r="DM6" s="621"/>
      <c r="DN6" s="621"/>
      <c r="DO6" s="621"/>
      <c r="DP6" s="622"/>
      <c r="DQ6" s="626">
        <v>121986</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1411</v>
      </c>
      <c r="S7" s="621"/>
      <c r="T7" s="621"/>
      <c r="U7" s="621"/>
      <c r="V7" s="621"/>
      <c r="W7" s="621"/>
      <c r="X7" s="621"/>
      <c r="Y7" s="622"/>
      <c r="Z7" s="673">
        <v>0</v>
      </c>
      <c r="AA7" s="673"/>
      <c r="AB7" s="673"/>
      <c r="AC7" s="673"/>
      <c r="AD7" s="674">
        <v>1411</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676540</v>
      </c>
      <c r="BH7" s="621"/>
      <c r="BI7" s="621"/>
      <c r="BJ7" s="621"/>
      <c r="BK7" s="621"/>
      <c r="BL7" s="621"/>
      <c r="BM7" s="621"/>
      <c r="BN7" s="622"/>
      <c r="BO7" s="673">
        <v>28.4</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1646395</v>
      </c>
      <c r="CS7" s="621"/>
      <c r="CT7" s="621"/>
      <c r="CU7" s="621"/>
      <c r="CV7" s="621"/>
      <c r="CW7" s="621"/>
      <c r="CX7" s="621"/>
      <c r="CY7" s="622"/>
      <c r="CZ7" s="673">
        <v>18.100000000000001</v>
      </c>
      <c r="DA7" s="673"/>
      <c r="DB7" s="673"/>
      <c r="DC7" s="673"/>
      <c r="DD7" s="626">
        <v>65257</v>
      </c>
      <c r="DE7" s="621"/>
      <c r="DF7" s="621"/>
      <c r="DG7" s="621"/>
      <c r="DH7" s="621"/>
      <c r="DI7" s="621"/>
      <c r="DJ7" s="621"/>
      <c r="DK7" s="621"/>
      <c r="DL7" s="621"/>
      <c r="DM7" s="621"/>
      <c r="DN7" s="621"/>
      <c r="DO7" s="621"/>
      <c r="DP7" s="622"/>
      <c r="DQ7" s="626">
        <v>1536418</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2305</v>
      </c>
      <c r="S8" s="621"/>
      <c r="T8" s="621"/>
      <c r="U8" s="621"/>
      <c r="V8" s="621"/>
      <c r="W8" s="621"/>
      <c r="X8" s="621"/>
      <c r="Y8" s="622"/>
      <c r="Z8" s="673">
        <v>0</v>
      </c>
      <c r="AA8" s="673"/>
      <c r="AB8" s="673"/>
      <c r="AC8" s="673"/>
      <c r="AD8" s="674">
        <v>2305</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19414</v>
      </c>
      <c r="BH8" s="621"/>
      <c r="BI8" s="621"/>
      <c r="BJ8" s="621"/>
      <c r="BK8" s="621"/>
      <c r="BL8" s="621"/>
      <c r="BM8" s="621"/>
      <c r="BN8" s="622"/>
      <c r="BO8" s="673">
        <v>0.8</v>
      </c>
      <c r="BP8" s="673"/>
      <c r="BQ8" s="673"/>
      <c r="BR8" s="673"/>
      <c r="BS8" s="626" t="s">
        <v>111</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2695784</v>
      </c>
      <c r="CS8" s="621"/>
      <c r="CT8" s="621"/>
      <c r="CU8" s="621"/>
      <c r="CV8" s="621"/>
      <c r="CW8" s="621"/>
      <c r="CX8" s="621"/>
      <c r="CY8" s="622"/>
      <c r="CZ8" s="673">
        <v>29.6</v>
      </c>
      <c r="DA8" s="673"/>
      <c r="DB8" s="673"/>
      <c r="DC8" s="673"/>
      <c r="DD8" s="626">
        <v>31979</v>
      </c>
      <c r="DE8" s="621"/>
      <c r="DF8" s="621"/>
      <c r="DG8" s="621"/>
      <c r="DH8" s="621"/>
      <c r="DI8" s="621"/>
      <c r="DJ8" s="621"/>
      <c r="DK8" s="621"/>
      <c r="DL8" s="621"/>
      <c r="DM8" s="621"/>
      <c r="DN8" s="621"/>
      <c r="DO8" s="621"/>
      <c r="DP8" s="622"/>
      <c r="DQ8" s="626">
        <v>1484773</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1813</v>
      </c>
      <c r="S9" s="621"/>
      <c r="T9" s="621"/>
      <c r="U9" s="621"/>
      <c r="V9" s="621"/>
      <c r="W9" s="621"/>
      <c r="X9" s="621"/>
      <c r="Y9" s="622"/>
      <c r="Z9" s="673">
        <v>0</v>
      </c>
      <c r="AA9" s="673"/>
      <c r="AB9" s="673"/>
      <c r="AC9" s="673"/>
      <c r="AD9" s="674">
        <v>1813</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583377</v>
      </c>
      <c r="BH9" s="621"/>
      <c r="BI9" s="621"/>
      <c r="BJ9" s="621"/>
      <c r="BK9" s="621"/>
      <c r="BL9" s="621"/>
      <c r="BM9" s="621"/>
      <c r="BN9" s="622"/>
      <c r="BO9" s="673">
        <v>24.5</v>
      </c>
      <c r="BP9" s="673"/>
      <c r="BQ9" s="673"/>
      <c r="BR9" s="673"/>
      <c r="BS9" s="626" t="s">
        <v>111</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503830</v>
      </c>
      <c r="CS9" s="621"/>
      <c r="CT9" s="621"/>
      <c r="CU9" s="621"/>
      <c r="CV9" s="621"/>
      <c r="CW9" s="621"/>
      <c r="CX9" s="621"/>
      <c r="CY9" s="622"/>
      <c r="CZ9" s="673">
        <v>5.5</v>
      </c>
      <c r="DA9" s="673"/>
      <c r="DB9" s="673"/>
      <c r="DC9" s="673"/>
      <c r="DD9" s="626">
        <v>900</v>
      </c>
      <c r="DE9" s="621"/>
      <c r="DF9" s="621"/>
      <c r="DG9" s="621"/>
      <c r="DH9" s="621"/>
      <c r="DI9" s="621"/>
      <c r="DJ9" s="621"/>
      <c r="DK9" s="621"/>
      <c r="DL9" s="621"/>
      <c r="DM9" s="621"/>
      <c r="DN9" s="621"/>
      <c r="DO9" s="621"/>
      <c r="DP9" s="622"/>
      <c r="DQ9" s="626">
        <v>441414</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198116</v>
      </c>
      <c r="S10" s="621"/>
      <c r="T10" s="621"/>
      <c r="U10" s="621"/>
      <c r="V10" s="621"/>
      <c r="W10" s="621"/>
      <c r="X10" s="621"/>
      <c r="Y10" s="622"/>
      <c r="Z10" s="673">
        <v>2.1</v>
      </c>
      <c r="AA10" s="673"/>
      <c r="AB10" s="673"/>
      <c r="AC10" s="673"/>
      <c r="AD10" s="674">
        <v>198116</v>
      </c>
      <c r="AE10" s="674"/>
      <c r="AF10" s="674"/>
      <c r="AG10" s="674"/>
      <c r="AH10" s="674"/>
      <c r="AI10" s="674"/>
      <c r="AJ10" s="674"/>
      <c r="AK10" s="674"/>
      <c r="AL10" s="643">
        <v>3.5</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26017</v>
      </c>
      <c r="BH10" s="621"/>
      <c r="BI10" s="621"/>
      <c r="BJ10" s="621"/>
      <c r="BK10" s="621"/>
      <c r="BL10" s="621"/>
      <c r="BM10" s="621"/>
      <c r="BN10" s="622"/>
      <c r="BO10" s="673">
        <v>1.1000000000000001</v>
      </c>
      <c r="BP10" s="673"/>
      <c r="BQ10" s="673"/>
      <c r="BR10" s="673"/>
      <c r="BS10" s="626" t="s">
        <v>111</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3720</v>
      </c>
      <c r="CS10" s="621"/>
      <c r="CT10" s="621"/>
      <c r="CU10" s="621"/>
      <c r="CV10" s="621"/>
      <c r="CW10" s="621"/>
      <c r="CX10" s="621"/>
      <c r="CY10" s="622"/>
      <c r="CZ10" s="673">
        <v>0</v>
      </c>
      <c r="DA10" s="673"/>
      <c r="DB10" s="673"/>
      <c r="DC10" s="673"/>
      <c r="DD10" s="626" t="s">
        <v>111</v>
      </c>
      <c r="DE10" s="621"/>
      <c r="DF10" s="621"/>
      <c r="DG10" s="621"/>
      <c r="DH10" s="621"/>
      <c r="DI10" s="621"/>
      <c r="DJ10" s="621"/>
      <c r="DK10" s="621"/>
      <c r="DL10" s="621"/>
      <c r="DM10" s="621"/>
      <c r="DN10" s="621"/>
      <c r="DO10" s="621"/>
      <c r="DP10" s="622"/>
      <c r="DQ10" s="626">
        <v>889</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47732</v>
      </c>
      <c r="BH11" s="621"/>
      <c r="BI11" s="621"/>
      <c r="BJ11" s="621"/>
      <c r="BK11" s="621"/>
      <c r="BL11" s="621"/>
      <c r="BM11" s="621"/>
      <c r="BN11" s="622"/>
      <c r="BO11" s="673">
        <v>2</v>
      </c>
      <c r="BP11" s="673"/>
      <c r="BQ11" s="673"/>
      <c r="BR11" s="673"/>
      <c r="BS11" s="626" t="s">
        <v>111</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36336</v>
      </c>
      <c r="CS11" s="621"/>
      <c r="CT11" s="621"/>
      <c r="CU11" s="621"/>
      <c r="CV11" s="621"/>
      <c r="CW11" s="621"/>
      <c r="CX11" s="621"/>
      <c r="CY11" s="622"/>
      <c r="CZ11" s="673">
        <v>0.4</v>
      </c>
      <c r="DA11" s="673"/>
      <c r="DB11" s="673"/>
      <c r="DC11" s="673"/>
      <c r="DD11" s="626">
        <v>7098</v>
      </c>
      <c r="DE11" s="621"/>
      <c r="DF11" s="621"/>
      <c r="DG11" s="621"/>
      <c r="DH11" s="621"/>
      <c r="DI11" s="621"/>
      <c r="DJ11" s="621"/>
      <c r="DK11" s="621"/>
      <c r="DL11" s="621"/>
      <c r="DM11" s="621"/>
      <c r="DN11" s="621"/>
      <c r="DO11" s="621"/>
      <c r="DP11" s="622"/>
      <c r="DQ11" s="626">
        <v>32890</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1576325</v>
      </c>
      <c r="BH12" s="621"/>
      <c r="BI12" s="621"/>
      <c r="BJ12" s="621"/>
      <c r="BK12" s="621"/>
      <c r="BL12" s="621"/>
      <c r="BM12" s="621"/>
      <c r="BN12" s="622"/>
      <c r="BO12" s="673">
        <v>66.3</v>
      </c>
      <c r="BP12" s="673"/>
      <c r="BQ12" s="673"/>
      <c r="BR12" s="673"/>
      <c r="BS12" s="626" t="s">
        <v>111</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290211</v>
      </c>
      <c r="CS12" s="621"/>
      <c r="CT12" s="621"/>
      <c r="CU12" s="621"/>
      <c r="CV12" s="621"/>
      <c r="CW12" s="621"/>
      <c r="CX12" s="621"/>
      <c r="CY12" s="622"/>
      <c r="CZ12" s="673">
        <v>3.2</v>
      </c>
      <c r="DA12" s="673"/>
      <c r="DB12" s="673"/>
      <c r="DC12" s="673"/>
      <c r="DD12" s="626">
        <v>71193</v>
      </c>
      <c r="DE12" s="621"/>
      <c r="DF12" s="621"/>
      <c r="DG12" s="621"/>
      <c r="DH12" s="621"/>
      <c r="DI12" s="621"/>
      <c r="DJ12" s="621"/>
      <c r="DK12" s="621"/>
      <c r="DL12" s="621"/>
      <c r="DM12" s="621"/>
      <c r="DN12" s="621"/>
      <c r="DO12" s="621"/>
      <c r="DP12" s="622"/>
      <c r="DQ12" s="626">
        <v>168237</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5385</v>
      </c>
      <c r="S13" s="621"/>
      <c r="T13" s="621"/>
      <c r="U13" s="621"/>
      <c r="V13" s="621"/>
      <c r="W13" s="621"/>
      <c r="X13" s="621"/>
      <c r="Y13" s="622"/>
      <c r="Z13" s="673">
        <v>0.1</v>
      </c>
      <c r="AA13" s="673"/>
      <c r="AB13" s="673"/>
      <c r="AC13" s="673"/>
      <c r="AD13" s="674">
        <v>5385</v>
      </c>
      <c r="AE13" s="674"/>
      <c r="AF13" s="674"/>
      <c r="AG13" s="674"/>
      <c r="AH13" s="674"/>
      <c r="AI13" s="674"/>
      <c r="AJ13" s="674"/>
      <c r="AK13" s="674"/>
      <c r="AL13" s="643">
        <v>0.1</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1569348</v>
      </c>
      <c r="BH13" s="621"/>
      <c r="BI13" s="621"/>
      <c r="BJ13" s="621"/>
      <c r="BK13" s="621"/>
      <c r="BL13" s="621"/>
      <c r="BM13" s="621"/>
      <c r="BN13" s="622"/>
      <c r="BO13" s="673">
        <v>66</v>
      </c>
      <c r="BP13" s="673"/>
      <c r="BQ13" s="673"/>
      <c r="BR13" s="673"/>
      <c r="BS13" s="626" t="s">
        <v>111</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733244</v>
      </c>
      <c r="CS13" s="621"/>
      <c r="CT13" s="621"/>
      <c r="CU13" s="621"/>
      <c r="CV13" s="621"/>
      <c r="CW13" s="621"/>
      <c r="CX13" s="621"/>
      <c r="CY13" s="622"/>
      <c r="CZ13" s="673">
        <v>8</v>
      </c>
      <c r="DA13" s="673"/>
      <c r="DB13" s="673"/>
      <c r="DC13" s="673"/>
      <c r="DD13" s="626">
        <v>518878</v>
      </c>
      <c r="DE13" s="621"/>
      <c r="DF13" s="621"/>
      <c r="DG13" s="621"/>
      <c r="DH13" s="621"/>
      <c r="DI13" s="621"/>
      <c r="DJ13" s="621"/>
      <c r="DK13" s="621"/>
      <c r="DL13" s="621"/>
      <c r="DM13" s="621"/>
      <c r="DN13" s="621"/>
      <c r="DO13" s="621"/>
      <c r="DP13" s="622"/>
      <c r="DQ13" s="626">
        <v>568145</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42693</v>
      </c>
      <c r="BH14" s="621"/>
      <c r="BI14" s="621"/>
      <c r="BJ14" s="621"/>
      <c r="BK14" s="621"/>
      <c r="BL14" s="621"/>
      <c r="BM14" s="621"/>
      <c r="BN14" s="622"/>
      <c r="BO14" s="673">
        <v>1.8</v>
      </c>
      <c r="BP14" s="673"/>
      <c r="BQ14" s="673"/>
      <c r="BR14" s="673"/>
      <c r="BS14" s="626" t="s">
        <v>111</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256827</v>
      </c>
      <c r="CS14" s="621"/>
      <c r="CT14" s="621"/>
      <c r="CU14" s="621"/>
      <c r="CV14" s="621"/>
      <c r="CW14" s="621"/>
      <c r="CX14" s="621"/>
      <c r="CY14" s="622"/>
      <c r="CZ14" s="673">
        <v>2.8</v>
      </c>
      <c r="DA14" s="673"/>
      <c r="DB14" s="673"/>
      <c r="DC14" s="673"/>
      <c r="DD14" s="626" t="s">
        <v>111</v>
      </c>
      <c r="DE14" s="621"/>
      <c r="DF14" s="621"/>
      <c r="DG14" s="621"/>
      <c r="DH14" s="621"/>
      <c r="DI14" s="621"/>
      <c r="DJ14" s="621"/>
      <c r="DK14" s="621"/>
      <c r="DL14" s="621"/>
      <c r="DM14" s="621"/>
      <c r="DN14" s="621"/>
      <c r="DO14" s="621"/>
      <c r="DP14" s="622"/>
      <c r="DQ14" s="626">
        <v>256827</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1931</v>
      </c>
      <c r="S15" s="621"/>
      <c r="T15" s="621"/>
      <c r="U15" s="621"/>
      <c r="V15" s="621"/>
      <c r="W15" s="621"/>
      <c r="X15" s="621"/>
      <c r="Y15" s="622"/>
      <c r="Z15" s="673">
        <v>0</v>
      </c>
      <c r="AA15" s="673"/>
      <c r="AB15" s="673"/>
      <c r="AC15" s="673"/>
      <c r="AD15" s="674">
        <v>1931</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82861</v>
      </c>
      <c r="BH15" s="621"/>
      <c r="BI15" s="621"/>
      <c r="BJ15" s="621"/>
      <c r="BK15" s="621"/>
      <c r="BL15" s="621"/>
      <c r="BM15" s="621"/>
      <c r="BN15" s="622"/>
      <c r="BO15" s="673">
        <v>3.5</v>
      </c>
      <c r="BP15" s="673"/>
      <c r="BQ15" s="673"/>
      <c r="BR15" s="673"/>
      <c r="BS15" s="626" t="s">
        <v>111</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2472170</v>
      </c>
      <c r="CS15" s="621"/>
      <c r="CT15" s="621"/>
      <c r="CU15" s="621"/>
      <c r="CV15" s="621"/>
      <c r="CW15" s="621"/>
      <c r="CX15" s="621"/>
      <c r="CY15" s="622"/>
      <c r="CZ15" s="673">
        <v>27.1</v>
      </c>
      <c r="DA15" s="673"/>
      <c r="DB15" s="673"/>
      <c r="DC15" s="673"/>
      <c r="DD15" s="626">
        <v>1539338</v>
      </c>
      <c r="DE15" s="621"/>
      <c r="DF15" s="621"/>
      <c r="DG15" s="621"/>
      <c r="DH15" s="621"/>
      <c r="DI15" s="621"/>
      <c r="DJ15" s="621"/>
      <c r="DK15" s="621"/>
      <c r="DL15" s="621"/>
      <c r="DM15" s="621"/>
      <c r="DN15" s="621"/>
      <c r="DO15" s="621"/>
      <c r="DP15" s="622"/>
      <c r="DQ15" s="626">
        <v>1266201</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1481965</v>
      </c>
      <c r="S16" s="621"/>
      <c r="T16" s="621"/>
      <c r="U16" s="621"/>
      <c r="V16" s="621"/>
      <c r="W16" s="621"/>
      <c r="X16" s="621"/>
      <c r="Y16" s="622"/>
      <c r="Z16" s="673">
        <v>15.5</v>
      </c>
      <c r="AA16" s="673"/>
      <c r="AB16" s="673"/>
      <c r="AC16" s="673"/>
      <c r="AD16" s="674">
        <v>1301118</v>
      </c>
      <c r="AE16" s="674"/>
      <c r="AF16" s="674"/>
      <c r="AG16" s="674"/>
      <c r="AH16" s="674"/>
      <c r="AI16" s="674"/>
      <c r="AJ16" s="674"/>
      <c r="AK16" s="674"/>
      <c r="AL16" s="643">
        <v>23.1</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992</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992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1301118</v>
      </c>
      <c r="S17" s="621"/>
      <c r="T17" s="621"/>
      <c r="U17" s="621"/>
      <c r="V17" s="621"/>
      <c r="W17" s="621"/>
      <c r="X17" s="621"/>
      <c r="Y17" s="622"/>
      <c r="Z17" s="673">
        <v>13.6</v>
      </c>
      <c r="AA17" s="673"/>
      <c r="AB17" s="673"/>
      <c r="AC17" s="673"/>
      <c r="AD17" s="674">
        <v>1301118</v>
      </c>
      <c r="AE17" s="674"/>
      <c r="AF17" s="674"/>
      <c r="AG17" s="674"/>
      <c r="AH17" s="674"/>
      <c r="AI17" s="674"/>
      <c r="AJ17" s="674"/>
      <c r="AK17" s="674"/>
      <c r="AL17" s="643">
        <v>23.1</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353375</v>
      </c>
      <c r="CS17" s="621"/>
      <c r="CT17" s="621"/>
      <c r="CU17" s="621"/>
      <c r="CV17" s="621"/>
      <c r="CW17" s="621"/>
      <c r="CX17" s="621"/>
      <c r="CY17" s="622"/>
      <c r="CZ17" s="673">
        <v>3.9</v>
      </c>
      <c r="DA17" s="673"/>
      <c r="DB17" s="673"/>
      <c r="DC17" s="673"/>
      <c r="DD17" s="626" t="s">
        <v>111</v>
      </c>
      <c r="DE17" s="621"/>
      <c r="DF17" s="621"/>
      <c r="DG17" s="621"/>
      <c r="DH17" s="621"/>
      <c r="DI17" s="621"/>
      <c r="DJ17" s="621"/>
      <c r="DK17" s="621"/>
      <c r="DL17" s="621"/>
      <c r="DM17" s="621"/>
      <c r="DN17" s="621"/>
      <c r="DO17" s="621"/>
      <c r="DP17" s="622"/>
      <c r="DQ17" s="626">
        <v>328118</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180847</v>
      </c>
      <c r="S18" s="621"/>
      <c r="T18" s="621"/>
      <c r="U18" s="621"/>
      <c r="V18" s="621"/>
      <c r="W18" s="621"/>
      <c r="X18" s="621"/>
      <c r="Y18" s="622"/>
      <c r="Z18" s="673">
        <v>1.9</v>
      </c>
      <c r="AA18" s="673"/>
      <c r="AB18" s="673"/>
      <c r="AC18" s="673"/>
      <c r="AD18" s="674" t="s">
        <v>111</v>
      </c>
      <c r="AE18" s="674"/>
      <c r="AF18" s="674"/>
      <c r="AG18" s="674"/>
      <c r="AH18" s="674"/>
      <c r="AI18" s="674"/>
      <c r="AJ18" s="674"/>
      <c r="AK18" s="674"/>
      <c r="AL18" s="643" t="s">
        <v>111</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4099838</v>
      </c>
      <c r="S20" s="621"/>
      <c r="T20" s="621"/>
      <c r="U20" s="621"/>
      <c r="V20" s="621"/>
      <c r="W20" s="621"/>
      <c r="X20" s="621"/>
      <c r="Y20" s="622"/>
      <c r="Z20" s="673">
        <v>42.9</v>
      </c>
      <c r="AA20" s="673"/>
      <c r="AB20" s="673"/>
      <c r="AC20" s="673"/>
      <c r="AD20" s="674">
        <v>3918991</v>
      </c>
      <c r="AE20" s="674"/>
      <c r="AF20" s="674"/>
      <c r="AG20" s="674"/>
      <c r="AH20" s="674"/>
      <c r="AI20" s="674"/>
      <c r="AJ20" s="674"/>
      <c r="AK20" s="674"/>
      <c r="AL20" s="643">
        <v>69.5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9114870</v>
      </c>
      <c r="CS20" s="621"/>
      <c r="CT20" s="621"/>
      <c r="CU20" s="621"/>
      <c r="CV20" s="621"/>
      <c r="CW20" s="621"/>
      <c r="CX20" s="621"/>
      <c r="CY20" s="622"/>
      <c r="CZ20" s="673">
        <v>100</v>
      </c>
      <c r="DA20" s="673"/>
      <c r="DB20" s="673"/>
      <c r="DC20" s="673"/>
      <c r="DD20" s="626">
        <v>2234643</v>
      </c>
      <c r="DE20" s="621"/>
      <c r="DF20" s="621"/>
      <c r="DG20" s="621"/>
      <c r="DH20" s="621"/>
      <c r="DI20" s="621"/>
      <c r="DJ20" s="621"/>
      <c r="DK20" s="621"/>
      <c r="DL20" s="621"/>
      <c r="DM20" s="621"/>
      <c r="DN20" s="621"/>
      <c r="DO20" s="621"/>
      <c r="DP20" s="622"/>
      <c r="DQ20" s="626">
        <v>6206890</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1918</v>
      </c>
      <c r="S21" s="621"/>
      <c r="T21" s="621"/>
      <c r="U21" s="621"/>
      <c r="V21" s="621"/>
      <c r="W21" s="621"/>
      <c r="X21" s="621"/>
      <c r="Y21" s="622"/>
      <c r="Z21" s="673">
        <v>0</v>
      </c>
      <c r="AA21" s="673"/>
      <c r="AB21" s="673"/>
      <c r="AC21" s="673"/>
      <c r="AD21" s="674">
        <v>1918</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16424</v>
      </c>
      <c r="S22" s="621"/>
      <c r="T22" s="621"/>
      <c r="U22" s="621"/>
      <c r="V22" s="621"/>
      <c r="W22" s="621"/>
      <c r="X22" s="621"/>
      <c r="Y22" s="622"/>
      <c r="Z22" s="673">
        <v>0.2</v>
      </c>
      <c r="AA22" s="673"/>
      <c r="AB22" s="673"/>
      <c r="AC22" s="673"/>
      <c r="AD22" s="674" t="s">
        <v>111</v>
      </c>
      <c r="AE22" s="674"/>
      <c r="AF22" s="674"/>
      <c r="AG22" s="674"/>
      <c r="AH22" s="674"/>
      <c r="AI22" s="674"/>
      <c r="AJ22" s="674"/>
      <c r="AK22" s="674"/>
      <c r="AL22" s="643" t="s">
        <v>111</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184834</v>
      </c>
      <c r="S23" s="621"/>
      <c r="T23" s="621"/>
      <c r="U23" s="621"/>
      <c r="V23" s="621"/>
      <c r="W23" s="621"/>
      <c r="X23" s="621"/>
      <c r="Y23" s="622"/>
      <c r="Z23" s="673">
        <v>1.9</v>
      </c>
      <c r="AA23" s="673"/>
      <c r="AB23" s="673"/>
      <c r="AC23" s="673"/>
      <c r="AD23" s="674">
        <v>2979</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38080</v>
      </c>
      <c r="S24" s="621"/>
      <c r="T24" s="621"/>
      <c r="U24" s="621"/>
      <c r="V24" s="621"/>
      <c r="W24" s="621"/>
      <c r="X24" s="621"/>
      <c r="Y24" s="622"/>
      <c r="Z24" s="673">
        <v>0.4</v>
      </c>
      <c r="AA24" s="673"/>
      <c r="AB24" s="673"/>
      <c r="AC24" s="673"/>
      <c r="AD24" s="674" t="s">
        <v>111</v>
      </c>
      <c r="AE24" s="674"/>
      <c r="AF24" s="674"/>
      <c r="AG24" s="674"/>
      <c r="AH24" s="674"/>
      <c r="AI24" s="674"/>
      <c r="AJ24" s="674"/>
      <c r="AK24" s="674"/>
      <c r="AL24" s="643" t="s">
        <v>111</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2735283</v>
      </c>
      <c r="CS24" s="671"/>
      <c r="CT24" s="671"/>
      <c r="CU24" s="671"/>
      <c r="CV24" s="671"/>
      <c r="CW24" s="671"/>
      <c r="CX24" s="671"/>
      <c r="CY24" s="718"/>
      <c r="CZ24" s="722">
        <v>30</v>
      </c>
      <c r="DA24" s="723"/>
      <c r="DB24" s="723"/>
      <c r="DC24" s="724"/>
      <c r="DD24" s="717">
        <v>1866864</v>
      </c>
      <c r="DE24" s="671"/>
      <c r="DF24" s="671"/>
      <c r="DG24" s="671"/>
      <c r="DH24" s="671"/>
      <c r="DI24" s="671"/>
      <c r="DJ24" s="671"/>
      <c r="DK24" s="718"/>
      <c r="DL24" s="717">
        <v>1863475</v>
      </c>
      <c r="DM24" s="671"/>
      <c r="DN24" s="671"/>
      <c r="DO24" s="671"/>
      <c r="DP24" s="671"/>
      <c r="DQ24" s="671"/>
      <c r="DR24" s="671"/>
      <c r="DS24" s="671"/>
      <c r="DT24" s="671"/>
      <c r="DU24" s="671"/>
      <c r="DV24" s="718"/>
      <c r="DW24" s="719">
        <v>33</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1357611</v>
      </c>
      <c r="S25" s="621"/>
      <c r="T25" s="621"/>
      <c r="U25" s="621"/>
      <c r="V25" s="621"/>
      <c r="W25" s="621"/>
      <c r="X25" s="621"/>
      <c r="Y25" s="622"/>
      <c r="Z25" s="673">
        <v>14.2</v>
      </c>
      <c r="AA25" s="673"/>
      <c r="AB25" s="673"/>
      <c r="AC25" s="673"/>
      <c r="AD25" s="674" t="s">
        <v>111</v>
      </c>
      <c r="AE25" s="674"/>
      <c r="AF25" s="674"/>
      <c r="AG25" s="674"/>
      <c r="AH25" s="674"/>
      <c r="AI25" s="674"/>
      <c r="AJ25" s="674"/>
      <c r="AK25" s="674"/>
      <c r="AL25" s="643" t="s">
        <v>111</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1439698</v>
      </c>
      <c r="CS25" s="639"/>
      <c r="CT25" s="639"/>
      <c r="CU25" s="639"/>
      <c r="CV25" s="639"/>
      <c r="CW25" s="639"/>
      <c r="CX25" s="639"/>
      <c r="CY25" s="640"/>
      <c r="CZ25" s="623">
        <v>15.8</v>
      </c>
      <c r="DA25" s="641"/>
      <c r="DB25" s="641"/>
      <c r="DC25" s="642"/>
      <c r="DD25" s="626">
        <v>1286008</v>
      </c>
      <c r="DE25" s="639"/>
      <c r="DF25" s="639"/>
      <c r="DG25" s="639"/>
      <c r="DH25" s="639"/>
      <c r="DI25" s="639"/>
      <c r="DJ25" s="639"/>
      <c r="DK25" s="640"/>
      <c r="DL25" s="626">
        <v>1282661</v>
      </c>
      <c r="DM25" s="639"/>
      <c r="DN25" s="639"/>
      <c r="DO25" s="639"/>
      <c r="DP25" s="639"/>
      <c r="DQ25" s="639"/>
      <c r="DR25" s="639"/>
      <c r="DS25" s="639"/>
      <c r="DT25" s="639"/>
      <c r="DU25" s="639"/>
      <c r="DV25" s="640"/>
      <c r="DW25" s="643">
        <v>22.7</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v>1002902</v>
      </c>
      <c r="S26" s="621"/>
      <c r="T26" s="621"/>
      <c r="U26" s="621"/>
      <c r="V26" s="621"/>
      <c r="W26" s="621"/>
      <c r="X26" s="621"/>
      <c r="Y26" s="622"/>
      <c r="Z26" s="673">
        <v>10.5</v>
      </c>
      <c r="AA26" s="673"/>
      <c r="AB26" s="673"/>
      <c r="AC26" s="673"/>
      <c r="AD26" s="674">
        <v>1002902</v>
      </c>
      <c r="AE26" s="674"/>
      <c r="AF26" s="674"/>
      <c r="AG26" s="674"/>
      <c r="AH26" s="674"/>
      <c r="AI26" s="674"/>
      <c r="AJ26" s="674"/>
      <c r="AK26" s="674"/>
      <c r="AL26" s="643">
        <v>17.8</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756978</v>
      </c>
      <c r="CS26" s="621"/>
      <c r="CT26" s="621"/>
      <c r="CU26" s="621"/>
      <c r="CV26" s="621"/>
      <c r="CW26" s="621"/>
      <c r="CX26" s="621"/>
      <c r="CY26" s="622"/>
      <c r="CZ26" s="623">
        <v>8.3000000000000007</v>
      </c>
      <c r="DA26" s="641"/>
      <c r="DB26" s="641"/>
      <c r="DC26" s="642"/>
      <c r="DD26" s="626">
        <v>698415</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1107932</v>
      </c>
      <c r="S27" s="621"/>
      <c r="T27" s="621"/>
      <c r="U27" s="621"/>
      <c r="V27" s="621"/>
      <c r="W27" s="621"/>
      <c r="X27" s="621"/>
      <c r="Y27" s="622"/>
      <c r="Z27" s="673">
        <v>11.6</v>
      </c>
      <c r="AA27" s="673"/>
      <c r="AB27" s="673"/>
      <c r="AC27" s="673"/>
      <c r="AD27" s="674" t="s">
        <v>111</v>
      </c>
      <c r="AE27" s="674"/>
      <c r="AF27" s="674"/>
      <c r="AG27" s="674"/>
      <c r="AH27" s="674"/>
      <c r="AI27" s="674"/>
      <c r="AJ27" s="674"/>
      <c r="AK27" s="674"/>
      <c r="AL27" s="643" t="s">
        <v>111</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2378419</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942210</v>
      </c>
      <c r="CS27" s="639"/>
      <c r="CT27" s="639"/>
      <c r="CU27" s="639"/>
      <c r="CV27" s="639"/>
      <c r="CW27" s="639"/>
      <c r="CX27" s="639"/>
      <c r="CY27" s="640"/>
      <c r="CZ27" s="623">
        <v>10.3</v>
      </c>
      <c r="DA27" s="641"/>
      <c r="DB27" s="641"/>
      <c r="DC27" s="642"/>
      <c r="DD27" s="626">
        <v>252738</v>
      </c>
      <c r="DE27" s="639"/>
      <c r="DF27" s="639"/>
      <c r="DG27" s="639"/>
      <c r="DH27" s="639"/>
      <c r="DI27" s="639"/>
      <c r="DJ27" s="639"/>
      <c r="DK27" s="640"/>
      <c r="DL27" s="626">
        <v>252696</v>
      </c>
      <c r="DM27" s="639"/>
      <c r="DN27" s="639"/>
      <c r="DO27" s="639"/>
      <c r="DP27" s="639"/>
      <c r="DQ27" s="639"/>
      <c r="DR27" s="639"/>
      <c r="DS27" s="639"/>
      <c r="DT27" s="639"/>
      <c r="DU27" s="639"/>
      <c r="DV27" s="640"/>
      <c r="DW27" s="643">
        <v>4.5</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730309</v>
      </c>
      <c r="S28" s="621"/>
      <c r="T28" s="621"/>
      <c r="U28" s="621"/>
      <c r="V28" s="621"/>
      <c r="W28" s="621"/>
      <c r="X28" s="621"/>
      <c r="Y28" s="622"/>
      <c r="Z28" s="673">
        <v>7.6</v>
      </c>
      <c r="AA28" s="673"/>
      <c r="AB28" s="673"/>
      <c r="AC28" s="673"/>
      <c r="AD28" s="674">
        <v>713819</v>
      </c>
      <c r="AE28" s="674"/>
      <c r="AF28" s="674"/>
      <c r="AG28" s="674"/>
      <c r="AH28" s="674"/>
      <c r="AI28" s="674"/>
      <c r="AJ28" s="674"/>
      <c r="AK28" s="674"/>
      <c r="AL28" s="643">
        <v>12.7</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353375</v>
      </c>
      <c r="CS28" s="621"/>
      <c r="CT28" s="621"/>
      <c r="CU28" s="621"/>
      <c r="CV28" s="621"/>
      <c r="CW28" s="621"/>
      <c r="CX28" s="621"/>
      <c r="CY28" s="622"/>
      <c r="CZ28" s="623">
        <v>3.9</v>
      </c>
      <c r="DA28" s="641"/>
      <c r="DB28" s="641"/>
      <c r="DC28" s="642"/>
      <c r="DD28" s="626">
        <v>328118</v>
      </c>
      <c r="DE28" s="621"/>
      <c r="DF28" s="621"/>
      <c r="DG28" s="621"/>
      <c r="DH28" s="621"/>
      <c r="DI28" s="621"/>
      <c r="DJ28" s="621"/>
      <c r="DK28" s="622"/>
      <c r="DL28" s="626">
        <v>328118</v>
      </c>
      <c r="DM28" s="621"/>
      <c r="DN28" s="621"/>
      <c r="DO28" s="621"/>
      <c r="DP28" s="621"/>
      <c r="DQ28" s="621"/>
      <c r="DR28" s="621"/>
      <c r="DS28" s="621"/>
      <c r="DT28" s="621"/>
      <c r="DU28" s="621"/>
      <c r="DV28" s="622"/>
      <c r="DW28" s="643">
        <v>5.8</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13571</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353375</v>
      </c>
      <c r="CS29" s="639"/>
      <c r="CT29" s="639"/>
      <c r="CU29" s="639"/>
      <c r="CV29" s="639"/>
      <c r="CW29" s="639"/>
      <c r="CX29" s="639"/>
      <c r="CY29" s="640"/>
      <c r="CZ29" s="623">
        <v>3.9</v>
      </c>
      <c r="DA29" s="641"/>
      <c r="DB29" s="641"/>
      <c r="DC29" s="642"/>
      <c r="DD29" s="626">
        <v>328118</v>
      </c>
      <c r="DE29" s="639"/>
      <c r="DF29" s="639"/>
      <c r="DG29" s="639"/>
      <c r="DH29" s="639"/>
      <c r="DI29" s="639"/>
      <c r="DJ29" s="639"/>
      <c r="DK29" s="640"/>
      <c r="DL29" s="626">
        <v>328118</v>
      </c>
      <c r="DM29" s="639"/>
      <c r="DN29" s="639"/>
      <c r="DO29" s="639"/>
      <c r="DP29" s="639"/>
      <c r="DQ29" s="639"/>
      <c r="DR29" s="639"/>
      <c r="DS29" s="639"/>
      <c r="DT29" s="639"/>
      <c r="DU29" s="639"/>
      <c r="DV29" s="640"/>
      <c r="DW29" s="643">
        <v>5.8</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639324</v>
      </c>
      <c r="S30" s="621"/>
      <c r="T30" s="621"/>
      <c r="U30" s="621"/>
      <c r="V30" s="621"/>
      <c r="W30" s="621"/>
      <c r="X30" s="621"/>
      <c r="Y30" s="622"/>
      <c r="Z30" s="673">
        <v>6.7</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v>
      </c>
      <c r="BH30" s="687"/>
      <c r="BI30" s="687"/>
      <c r="BJ30" s="687"/>
      <c r="BK30" s="687"/>
      <c r="BL30" s="687"/>
      <c r="BM30" s="688">
        <v>96.1</v>
      </c>
      <c r="BN30" s="687"/>
      <c r="BO30" s="687"/>
      <c r="BP30" s="687"/>
      <c r="BQ30" s="689"/>
      <c r="BR30" s="686">
        <v>98.3</v>
      </c>
      <c r="BS30" s="687"/>
      <c r="BT30" s="687"/>
      <c r="BU30" s="687"/>
      <c r="BV30" s="687"/>
      <c r="BW30" s="687"/>
      <c r="BX30" s="688">
        <v>94.7</v>
      </c>
      <c r="BY30" s="687"/>
      <c r="BZ30" s="687"/>
      <c r="CA30" s="687"/>
      <c r="CB30" s="689"/>
      <c r="CD30" s="692"/>
      <c r="CE30" s="693"/>
      <c r="CF30" s="657" t="s">
        <v>293</v>
      </c>
      <c r="CG30" s="654"/>
      <c r="CH30" s="654"/>
      <c r="CI30" s="654"/>
      <c r="CJ30" s="654"/>
      <c r="CK30" s="654"/>
      <c r="CL30" s="654"/>
      <c r="CM30" s="654"/>
      <c r="CN30" s="654"/>
      <c r="CO30" s="654"/>
      <c r="CP30" s="654"/>
      <c r="CQ30" s="655"/>
      <c r="CR30" s="620">
        <v>315570</v>
      </c>
      <c r="CS30" s="621"/>
      <c r="CT30" s="621"/>
      <c r="CU30" s="621"/>
      <c r="CV30" s="621"/>
      <c r="CW30" s="621"/>
      <c r="CX30" s="621"/>
      <c r="CY30" s="622"/>
      <c r="CZ30" s="623">
        <v>3.5</v>
      </c>
      <c r="DA30" s="641"/>
      <c r="DB30" s="641"/>
      <c r="DC30" s="642"/>
      <c r="DD30" s="626">
        <v>294023</v>
      </c>
      <c r="DE30" s="621"/>
      <c r="DF30" s="621"/>
      <c r="DG30" s="621"/>
      <c r="DH30" s="621"/>
      <c r="DI30" s="621"/>
      <c r="DJ30" s="621"/>
      <c r="DK30" s="622"/>
      <c r="DL30" s="626">
        <v>294023</v>
      </c>
      <c r="DM30" s="621"/>
      <c r="DN30" s="621"/>
      <c r="DO30" s="621"/>
      <c r="DP30" s="621"/>
      <c r="DQ30" s="621"/>
      <c r="DR30" s="621"/>
      <c r="DS30" s="621"/>
      <c r="DT30" s="621"/>
      <c r="DU30" s="621"/>
      <c r="DV30" s="622"/>
      <c r="DW30" s="643">
        <v>5.2</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169998</v>
      </c>
      <c r="S31" s="621"/>
      <c r="T31" s="621"/>
      <c r="U31" s="621"/>
      <c r="V31" s="621"/>
      <c r="W31" s="621"/>
      <c r="X31" s="621"/>
      <c r="Y31" s="622"/>
      <c r="Z31" s="673">
        <v>1.8</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98.8</v>
      </c>
      <c r="BH31" s="639"/>
      <c r="BI31" s="639"/>
      <c r="BJ31" s="639"/>
      <c r="BK31" s="639"/>
      <c r="BL31" s="639"/>
      <c r="BM31" s="675">
        <v>95.5</v>
      </c>
      <c r="BN31" s="685"/>
      <c r="BO31" s="685"/>
      <c r="BP31" s="685"/>
      <c r="BQ31" s="649"/>
      <c r="BR31" s="684">
        <v>98.5</v>
      </c>
      <c r="BS31" s="639"/>
      <c r="BT31" s="639"/>
      <c r="BU31" s="639"/>
      <c r="BV31" s="639"/>
      <c r="BW31" s="639"/>
      <c r="BX31" s="675">
        <v>94.5</v>
      </c>
      <c r="BY31" s="685"/>
      <c r="BZ31" s="685"/>
      <c r="CA31" s="685"/>
      <c r="CB31" s="649"/>
      <c r="CD31" s="692"/>
      <c r="CE31" s="693"/>
      <c r="CF31" s="657" t="s">
        <v>297</v>
      </c>
      <c r="CG31" s="654"/>
      <c r="CH31" s="654"/>
      <c r="CI31" s="654"/>
      <c r="CJ31" s="654"/>
      <c r="CK31" s="654"/>
      <c r="CL31" s="654"/>
      <c r="CM31" s="654"/>
      <c r="CN31" s="654"/>
      <c r="CO31" s="654"/>
      <c r="CP31" s="654"/>
      <c r="CQ31" s="655"/>
      <c r="CR31" s="620">
        <v>37805</v>
      </c>
      <c r="CS31" s="639"/>
      <c r="CT31" s="639"/>
      <c r="CU31" s="639"/>
      <c r="CV31" s="639"/>
      <c r="CW31" s="639"/>
      <c r="CX31" s="639"/>
      <c r="CY31" s="640"/>
      <c r="CZ31" s="623">
        <v>0.4</v>
      </c>
      <c r="DA31" s="641"/>
      <c r="DB31" s="641"/>
      <c r="DC31" s="642"/>
      <c r="DD31" s="626">
        <v>34095</v>
      </c>
      <c r="DE31" s="639"/>
      <c r="DF31" s="639"/>
      <c r="DG31" s="639"/>
      <c r="DH31" s="639"/>
      <c r="DI31" s="639"/>
      <c r="DJ31" s="639"/>
      <c r="DK31" s="640"/>
      <c r="DL31" s="626">
        <v>34095</v>
      </c>
      <c r="DM31" s="639"/>
      <c r="DN31" s="639"/>
      <c r="DO31" s="639"/>
      <c r="DP31" s="639"/>
      <c r="DQ31" s="639"/>
      <c r="DR31" s="639"/>
      <c r="DS31" s="639"/>
      <c r="DT31" s="639"/>
      <c r="DU31" s="639"/>
      <c r="DV31" s="640"/>
      <c r="DW31" s="643">
        <v>0.6</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183350</v>
      </c>
      <c r="S32" s="621"/>
      <c r="T32" s="621"/>
      <c r="U32" s="621"/>
      <c r="V32" s="621"/>
      <c r="W32" s="621"/>
      <c r="X32" s="621"/>
      <c r="Y32" s="622"/>
      <c r="Z32" s="673">
        <v>1.9</v>
      </c>
      <c r="AA32" s="673"/>
      <c r="AB32" s="673"/>
      <c r="AC32" s="673"/>
      <c r="AD32" s="674">
        <v>330</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99.1</v>
      </c>
      <c r="BH32" s="605"/>
      <c r="BI32" s="605"/>
      <c r="BJ32" s="605"/>
      <c r="BK32" s="605"/>
      <c r="BL32" s="605"/>
      <c r="BM32" s="668">
        <v>96.4</v>
      </c>
      <c r="BN32" s="605"/>
      <c r="BO32" s="605"/>
      <c r="BP32" s="605"/>
      <c r="BQ32" s="662"/>
      <c r="BR32" s="683">
        <v>98.1</v>
      </c>
      <c r="BS32" s="605"/>
      <c r="BT32" s="605"/>
      <c r="BU32" s="605"/>
      <c r="BV32" s="605"/>
      <c r="BW32" s="605"/>
      <c r="BX32" s="668">
        <v>94.6</v>
      </c>
      <c r="BY32" s="605"/>
      <c r="BZ32" s="605"/>
      <c r="CA32" s="605"/>
      <c r="CB32" s="662"/>
      <c r="CD32" s="694"/>
      <c r="CE32" s="695"/>
      <c r="CF32" s="657" t="s">
        <v>300</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17700</v>
      </c>
      <c r="S33" s="621"/>
      <c r="T33" s="621"/>
      <c r="U33" s="621"/>
      <c r="V33" s="621"/>
      <c r="W33" s="621"/>
      <c r="X33" s="621"/>
      <c r="Y33" s="622"/>
      <c r="Z33" s="673">
        <v>0.2</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4143952</v>
      </c>
      <c r="CS33" s="639"/>
      <c r="CT33" s="639"/>
      <c r="CU33" s="639"/>
      <c r="CV33" s="639"/>
      <c r="CW33" s="639"/>
      <c r="CX33" s="639"/>
      <c r="CY33" s="640"/>
      <c r="CZ33" s="623">
        <v>45.5</v>
      </c>
      <c r="DA33" s="641"/>
      <c r="DB33" s="641"/>
      <c r="DC33" s="642"/>
      <c r="DD33" s="626">
        <v>3372411</v>
      </c>
      <c r="DE33" s="639"/>
      <c r="DF33" s="639"/>
      <c r="DG33" s="639"/>
      <c r="DH33" s="639"/>
      <c r="DI33" s="639"/>
      <c r="DJ33" s="639"/>
      <c r="DK33" s="640"/>
      <c r="DL33" s="626">
        <v>2212997</v>
      </c>
      <c r="DM33" s="639"/>
      <c r="DN33" s="639"/>
      <c r="DO33" s="639"/>
      <c r="DP33" s="639"/>
      <c r="DQ33" s="639"/>
      <c r="DR33" s="639"/>
      <c r="DS33" s="639"/>
      <c r="DT33" s="639"/>
      <c r="DU33" s="639"/>
      <c r="DV33" s="640"/>
      <c r="DW33" s="643">
        <v>39.200000000000003</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1529767</v>
      </c>
      <c r="CS34" s="621"/>
      <c r="CT34" s="621"/>
      <c r="CU34" s="621"/>
      <c r="CV34" s="621"/>
      <c r="CW34" s="621"/>
      <c r="CX34" s="621"/>
      <c r="CY34" s="622"/>
      <c r="CZ34" s="623">
        <v>16.8</v>
      </c>
      <c r="DA34" s="641"/>
      <c r="DB34" s="641"/>
      <c r="DC34" s="642"/>
      <c r="DD34" s="626">
        <v>1165301</v>
      </c>
      <c r="DE34" s="621"/>
      <c r="DF34" s="621"/>
      <c r="DG34" s="621"/>
      <c r="DH34" s="621"/>
      <c r="DI34" s="621"/>
      <c r="DJ34" s="621"/>
      <c r="DK34" s="622"/>
      <c r="DL34" s="626">
        <v>969472</v>
      </c>
      <c r="DM34" s="621"/>
      <c r="DN34" s="621"/>
      <c r="DO34" s="621"/>
      <c r="DP34" s="621"/>
      <c r="DQ34" s="621"/>
      <c r="DR34" s="621"/>
      <c r="DS34" s="621"/>
      <c r="DT34" s="621"/>
      <c r="DU34" s="621"/>
      <c r="DV34" s="622"/>
      <c r="DW34" s="643">
        <v>17.2</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t="s">
        <v>111</v>
      </c>
      <c r="S35" s="621"/>
      <c r="T35" s="621"/>
      <c r="U35" s="621"/>
      <c r="V35" s="621"/>
      <c r="W35" s="621"/>
      <c r="X35" s="621"/>
      <c r="Y35" s="622"/>
      <c r="Z35" s="673" t="s">
        <v>111</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701058</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258469</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35528</v>
      </c>
      <c r="CS35" s="639"/>
      <c r="CT35" s="639"/>
      <c r="CU35" s="639"/>
      <c r="CV35" s="639"/>
      <c r="CW35" s="639"/>
      <c r="CX35" s="639"/>
      <c r="CY35" s="640"/>
      <c r="CZ35" s="623">
        <v>0.4</v>
      </c>
      <c r="DA35" s="641"/>
      <c r="DB35" s="641"/>
      <c r="DC35" s="642"/>
      <c r="DD35" s="626">
        <v>32138</v>
      </c>
      <c r="DE35" s="639"/>
      <c r="DF35" s="639"/>
      <c r="DG35" s="639"/>
      <c r="DH35" s="639"/>
      <c r="DI35" s="639"/>
      <c r="DJ35" s="639"/>
      <c r="DK35" s="640"/>
      <c r="DL35" s="626">
        <v>32138</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9563791</v>
      </c>
      <c r="S36" s="661"/>
      <c r="T36" s="661"/>
      <c r="U36" s="661"/>
      <c r="V36" s="661"/>
      <c r="W36" s="661"/>
      <c r="X36" s="661"/>
      <c r="Y36" s="664"/>
      <c r="Z36" s="665">
        <v>100</v>
      </c>
      <c r="AA36" s="665"/>
      <c r="AB36" s="665"/>
      <c r="AC36" s="665"/>
      <c r="AD36" s="666">
        <v>5640939</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22443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47389</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1256472</v>
      </c>
      <c r="CS36" s="621"/>
      <c r="CT36" s="621"/>
      <c r="CU36" s="621"/>
      <c r="CV36" s="621"/>
      <c r="CW36" s="621"/>
      <c r="CX36" s="621"/>
      <c r="CY36" s="622"/>
      <c r="CZ36" s="623">
        <v>13.8</v>
      </c>
      <c r="DA36" s="641"/>
      <c r="DB36" s="641"/>
      <c r="DC36" s="642"/>
      <c r="DD36" s="626">
        <v>953417</v>
      </c>
      <c r="DE36" s="621"/>
      <c r="DF36" s="621"/>
      <c r="DG36" s="621"/>
      <c r="DH36" s="621"/>
      <c r="DI36" s="621"/>
      <c r="DJ36" s="621"/>
      <c r="DK36" s="622"/>
      <c r="DL36" s="626">
        <v>782631</v>
      </c>
      <c r="DM36" s="621"/>
      <c r="DN36" s="621"/>
      <c r="DO36" s="621"/>
      <c r="DP36" s="621"/>
      <c r="DQ36" s="621"/>
      <c r="DR36" s="621"/>
      <c r="DS36" s="621"/>
      <c r="DT36" s="621"/>
      <c r="DU36" s="621"/>
      <c r="DV36" s="622"/>
      <c r="DW36" s="643">
        <v>13.9</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1365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2435</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451491</v>
      </c>
      <c r="CS37" s="639"/>
      <c r="CT37" s="639"/>
      <c r="CU37" s="639"/>
      <c r="CV37" s="639"/>
      <c r="CW37" s="639"/>
      <c r="CX37" s="639"/>
      <c r="CY37" s="640"/>
      <c r="CZ37" s="623">
        <v>5</v>
      </c>
      <c r="DA37" s="641"/>
      <c r="DB37" s="641"/>
      <c r="DC37" s="642"/>
      <c r="DD37" s="626">
        <v>451479</v>
      </c>
      <c r="DE37" s="639"/>
      <c r="DF37" s="639"/>
      <c r="DG37" s="639"/>
      <c r="DH37" s="639"/>
      <c r="DI37" s="639"/>
      <c r="DJ37" s="639"/>
      <c r="DK37" s="640"/>
      <c r="DL37" s="626">
        <v>362237</v>
      </c>
      <c r="DM37" s="639"/>
      <c r="DN37" s="639"/>
      <c r="DO37" s="639"/>
      <c r="DP37" s="639"/>
      <c r="DQ37" s="639"/>
      <c r="DR37" s="639"/>
      <c r="DS37" s="639"/>
      <c r="DT37" s="639"/>
      <c r="DU37" s="639"/>
      <c r="DV37" s="640"/>
      <c r="DW37" s="643">
        <v>6.4</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4560</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699693</v>
      </c>
      <c r="CS38" s="621"/>
      <c r="CT38" s="621"/>
      <c r="CU38" s="621"/>
      <c r="CV38" s="621"/>
      <c r="CW38" s="621"/>
      <c r="CX38" s="621"/>
      <c r="CY38" s="622"/>
      <c r="CZ38" s="623">
        <v>7.7</v>
      </c>
      <c r="DA38" s="641"/>
      <c r="DB38" s="641"/>
      <c r="DC38" s="642"/>
      <c r="DD38" s="626">
        <v>606047</v>
      </c>
      <c r="DE38" s="621"/>
      <c r="DF38" s="621"/>
      <c r="DG38" s="621"/>
      <c r="DH38" s="621"/>
      <c r="DI38" s="621"/>
      <c r="DJ38" s="621"/>
      <c r="DK38" s="622"/>
      <c r="DL38" s="626">
        <v>428756</v>
      </c>
      <c r="DM38" s="621"/>
      <c r="DN38" s="621"/>
      <c r="DO38" s="621"/>
      <c r="DP38" s="621"/>
      <c r="DQ38" s="621"/>
      <c r="DR38" s="621"/>
      <c r="DS38" s="621"/>
      <c r="DT38" s="621"/>
      <c r="DU38" s="621"/>
      <c r="DV38" s="622"/>
      <c r="DW38" s="643">
        <v>7.6</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77</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622492</v>
      </c>
      <c r="CS39" s="639"/>
      <c r="CT39" s="639"/>
      <c r="CU39" s="639"/>
      <c r="CV39" s="639"/>
      <c r="CW39" s="639"/>
      <c r="CX39" s="639"/>
      <c r="CY39" s="640"/>
      <c r="CZ39" s="623">
        <v>6.8</v>
      </c>
      <c r="DA39" s="641"/>
      <c r="DB39" s="641"/>
      <c r="DC39" s="642"/>
      <c r="DD39" s="626">
        <v>615508</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368814</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156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t="s">
        <v>319</v>
      </c>
      <c r="CS40" s="621"/>
      <c r="CT40" s="621"/>
      <c r="CU40" s="621"/>
      <c r="CV40" s="621"/>
      <c r="CW40" s="621"/>
      <c r="CX40" s="621"/>
      <c r="CY40" s="622"/>
      <c r="CZ40" s="623" t="s">
        <v>319</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308436</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271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2235635</v>
      </c>
      <c r="CS42" s="621"/>
      <c r="CT42" s="621"/>
      <c r="CU42" s="621"/>
      <c r="CV42" s="621"/>
      <c r="CW42" s="621"/>
      <c r="CX42" s="621"/>
      <c r="CY42" s="622"/>
      <c r="CZ42" s="623">
        <v>24.5</v>
      </c>
      <c r="DA42" s="624"/>
      <c r="DB42" s="624"/>
      <c r="DC42" s="625"/>
      <c r="DD42" s="626">
        <v>967615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23967</v>
      </c>
      <c r="CS43" s="639"/>
      <c r="CT43" s="639"/>
      <c r="CU43" s="639"/>
      <c r="CV43" s="639"/>
      <c r="CW43" s="639"/>
      <c r="CX43" s="639"/>
      <c r="CY43" s="640"/>
      <c r="CZ43" s="623">
        <v>0.3</v>
      </c>
      <c r="DA43" s="641"/>
      <c r="DB43" s="641"/>
      <c r="DC43" s="642"/>
      <c r="DD43" s="626">
        <v>23967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2234643</v>
      </c>
      <c r="CS44" s="621"/>
      <c r="CT44" s="621"/>
      <c r="CU44" s="621"/>
      <c r="CV44" s="621"/>
      <c r="CW44" s="621"/>
      <c r="CX44" s="621"/>
      <c r="CY44" s="622"/>
      <c r="CZ44" s="623">
        <v>24.5</v>
      </c>
      <c r="DA44" s="624"/>
      <c r="DB44" s="624"/>
      <c r="DC44" s="625"/>
      <c r="DD44" s="626">
        <v>966623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946149</v>
      </c>
      <c r="CS45" s="639"/>
      <c r="CT45" s="639"/>
      <c r="CU45" s="639"/>
      <c r="CV45" s="639"/>
      <c r="CW45" s="639"/>
      <c r="CX45" s="639"/>
      <c r="CY45" s="640"/>
      <c r="CZ45" s="623">
        <v>10.4</v>
      </c>
      <c r="DA45" s="641"/>
      <c r="DB45" s="641"/>
      <c r="DC45" s="642"/>
      <c r="DD45" s="626">
        <v>324026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1288494</v>
      </c>
      <c r="CS46" s="621"/>
      <c r="CT46" s="621"/>
      <c r="CU46" s="621"/>
      <c r="CV46" s="621"/>
      <c r="CW46" s="621"/>
      <c r="CX46" s="621"/>
      <c r="CY46" s="622"/>
      <c r="CZ46" s="623">
        <v>14.1</v>
      </c>
      <c r="DA46" s="624"/>
      <c r="DB46" s="624"/>
      <c r="DC46" s="625"/>
      <c r="DD46" s="626">
        <v>642597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992</v>
      </c>
      <c r="CS47" s="639"/>
      <c r="CT47" s="639"/>
      <c r="CU47" s="639"/>
      <c r="CV47" s="639"/>
      <c r="CW47" s="639"/>
      <c r="CX47" s="639"/>
      <c r="CY47" s="640"/>
      <c r="CZ47" s="623">
        <v>0</v>
      </c>
      <c r="DA47" s="641"/>
      <c r="DB47" s="641"/>
      <c r="DC47" s="642"/>
      <c r="DD47" s="626">
        <v>992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9114870</v>
      </c>
      <c r="CS49" s="605"/>
      <c r="CT49" s="605"/>
      <c r="CU49" s="605"/>
      <c r="CV49" s="605"/>
      <c r="CW49" s="605"/>
      <c r="CX49" s="605"/>
      <c r="CY49" s="606"/>
      <c r="CZ49" s="607">
        <v>100</v>
      </c>
      <c r="DA49" s="608"/>
      <c r="DB49" s="608"/>
      <c r="DC49" s="609"/>
      <c r="DD49" s="610">
        <v>6206890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9564</v>
      </c>
      <c r="R7" s="1134"/>
      <c r="S7" s="1134"/>
      <c r="T7" s="1134"/>
      <c r="U7" s="1134"/>
      <c r="V7" s="1134">
        <v>9115</v>
      </c>
      <c r="W7" s="1134"/>
      <c r="X7" s="1134"/>
      <c r="Y7" s="1134"/>
      <c r="Z7" s="1134"/>
      <c r="AA7" s="1134">
        <v>449</v>
      </c>
      <c r="AB7" s="1134"/>
      <c r="AC7" s="1134"/>
      <c r="AD7" s="1134"/>
      <c r="AE7" s="1135"/>
      <c r="AF7" s="1136">
        <v>274</v>
      </c>
      <c r="AG7" s="1137"/>
      <c r="AH7" s="1137"/>
      <c r="AI7" s="1137"/>
      <c r="AJ7" s="1138"/>
      <c r="AK7" s="1120">
        <v>639324</v>
      </c>
      <c r="AL7" s="1121"/>
      <c r="AM7" s="1121"/>
      <c r="AN7" s="1121"/>
      <c r="AO7" s="1121"/>
      <c r="AP7" s="1121">
        <v>2514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542</v>
      </c>
      <c r="BT7" s="1125"/>
      <c r="BU7" s="1125"/>
      <c r="BV7" s="1125"/>
      <c r="BW7" s="1125"/>
      <c r="BX7" s="1125"/>
      <c r="BY7" s="1125"/>
      <c r="BZ7" s="1125"/>
      <c r="CA7" s="1125"/>
      <c r="CB7" s="1125"/>
      <c r="CC7" s="1125"/>
      <c r="CD7" s="1125"/>
      <c r="CE7" s="1125"/>
      <c r="CF7" s="1125"/>
      <c r="CG7" s="1126"/>
      <c r="CH7" s="1117">
        <v>2</v>
      </c>
      <c r="CI7" s="1118"/>
      <c r="CJ7" s="1118"/>
      <c r="CK7" s="1118"/>
      <c r="CL7" s="1119"/>
      <c r="CM7" s="1117">
        <v>199</v>
      </c>
      <c r="CN7" s="1118"/>
      <c r="CO7" s="1118"/>
      <c r="CP7" s="1118"/>
      <c r="CQ7" s="1119"/>
      <c r="CR7" s="1117">
        <v>12</v>
      </c>
      <c r="CS7" s="1118"/>
      <c r="CT7" s="1118"/>
      <c r="CU7" s="1118"/>
      <c r="CV7" s="1119"/>
      <c r="CW7" s="1117" t="s">
        <v>545</v>
      </c>
      <c r="CX7" s="1118"/>
      <c r="CY7" s="1118"/>
      <c r="CZ7" s="1118"/>
      <c r="DA7" s="1119"/>
      <c r="DB7" s="1117" t="s">
        <v>545</v>
      </c>
      <c r="DC7" s="1118"/>
      <c r="DD7" s="1118"/>
      <c r="DE7" s="1118"/>
      <c r="DF7" s="1119"/>
      <c r="DG7" s="1117" t="s">
        <v>545</v>
      </c>
      <c r="DH7" s="1118"/>
      <c r="DI7" s="1118"/>
      <c r="DJ7" s="1118"/>
      <c r="DK7" s="1119"/>
      <c r="DL7" s="1117" t="s">
        <v>545</v>
      </c>
      <c r="DM7" s="1118"/>
      <c r="DN7" s="1118"/>
      <c r="DO7" s="1118"/>
      <c r="DP7" s="1119"/>
      <c r="DQ7" s="1117" t="s">
        <v>545</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9563</v>
      </c>
      <c r="R23" s="1098"/>
      <c r="S23" s="1098"/>
      <c r="T23" s="1098"/>
      <c r="U23" s="1098"/>
      <c r="V23" s="1098">
        <v>9115</v>
      </c>
      <c r="W23" s="1098"/>
      <c r="X23" s="1098"/>
      <c r="Y23" s="1098"/>
      <c r="Z23" s="1098"/>
      <c r="AA23" s="1098">
        <v>449</v>
      </c>
      <c r="AB23" s="1098"/>
      <c r="AC23" s="1098"/>
      <c r="AD23" s="1098"/>
      <c r="AE23" s="1099"/>
      <c r="AF23" s="1100">
        <v>274</v>
      </c>
      <c r="AG23" s="1098"/>
      <c r="AH23" s="1098"/>
      <c r="AI23" s="1098"/>
      <c r="AJ23" s="1101"/>
      <c r="AK23" s="1102"/>
      <c r="AL23" s="1103"/>
      <c r="AM23" s="1103"/>
      <c r="AN23" s="1103"/>
      <c r="AO23" s="1103"/>
      <c r="AP23" s="1098">
        <v>2514</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2754</v>
      </c>
      <c r="R28" s="1083"/>
      <c r="S28" s="1083"/>
      <c r="T28" s="1083"/>
      <c r="U28" s="1083"/>
      <c r="V28" s="1083">
        <v>2496</v>
      </c>
      <c r="W28" s="1083"/>
      <c r="X28" s="1083"/>
      <c r="Y28" s="1083"/>
      <c r="Z28" s="1083"/>
      <c r="AA28" s="1083">
        <v>258</v>
      </c>
      <c r="AB28" s="1083"/>
      <c r="AC28" s="1083"/>
      <c r="AD28" s="1083"/>
      <c r="AE28" s="1084"/>
      <c r="AF28" s="1085">
        <v>258</v>
      </c>
      <c r="AG28" s="1083"/>
      <c r="AH28" s="1083"/>
      <c r="AI28" s="1083"/>
      <c r="AJ28" s="1086"/>
      <c r="AK28" s="1087">
        <v>520</v>
      </c>
      <c r="AL28" s="1075"/>
      <c r="AM28" s="1075"/>
      <c r="AN28" s="1075"/>
      <c r="AO28" s="1075"/>
      <c r="AP28" s="1075" t="s">
        <v>528</v>
      </c>
      <c r="AQ28" s="1075"/>
      <c r="AR28" s="1075"/>
      <c r="AS28" s="1075"/>
      <c r="AT28" s="1075"/>
      <c r="AU28" s="1075" t="s">
        <v>528</v>
      </c>
      <c r="AV28" s="1075"/>
      <c r="AW28" s="1075"/>
      <c r="AX28" s="1075"/>
      <c r="AY28" s="1075"/>
      <c r="AZ28" s="1076">
        <v>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248</v>
      </c>
      <c r="R29" s="1073"/>
      <c r="S29" s="1073"/>
      <c r="T29" s="1073"/>
      <c r="U29" s="1073"/>
      <c r="V29" s="1073">
        <v>247</v>
      </c>
      <c r="W29" s="1073"/>
      <c r="X29" s="1073"/>
      <c r="Y29" s="1073"/>
      <c r="Z29" s="1073"/>
      <c r="AA29" s="1073">
        <v>1</v>
      </c>
      <c r="AB29" s="1073"/>
      <c r="AC29" s="1073"/>
      <c r="AD29" s="1073"/>
      <c r="AE29" s="1074"/>
      <c r="AF29" s="1048">
        <v>1</v>
      </c>
      <c r="AG29" s="1049"/>
      <c r="AH29" s="1049"/>
      <c r="AI29" s="1049"/>
      <c r="AJ29" s="1050"/>
      <c r="AK29" s="1009">
        <v>41</v>
      </c>
      <c r="AL29" s="1000"/>
      <c r="AM29" s="1000"/>
      <c r="AN29" s="1000"/>
      <c r="AO29" s="1000"/>
      <c r="AP29" s="1000" t="s">
        <v>477</v>
      </c>
      <c r="AQ29" s="1000"/>
      <c r="AR29" s="1000"/>
      <c r="AS29" s="1000"/>
      <c r="AT29" s="1000"/>
      <c r="AU29" s="1000" t="s">
        <v>477</v>
      </c>
      <c r="AV29" s="1000"/>
      <c r="AW29" s="1000"/>
      <c r="AX29" s="1000"/>
      <c r="AY29" s="1000"/>
      <c r="AZ29" s="1071">
        <v>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455</v>
      </c>
      <c r="R30" s="1073"/>
      <c r="S30" s="1073"/>
      <c r="T30" s="1073"/>
      <c r="U30" s="1073"/>
      <c r="V30" s="1073">
        <v>459</v>
      </c>
      <c r="W30" s="1073"/>
      <c r="X30" s="1073"/>
      <c r="Y30" s="1073"/>
      <c r="Z30" s="1073"/>
      <c r="AA30" s="1073">
        <v>-4</v>
      </c>
      <c r="AB30" s="1073"/>
      <c r="AC30" s="1073"/>
      <c r="AD30" s="1073"/>
      <c r="AE30" s="1074"/>
      <c r="AF30" s="1048">
        <v>1170</v>
      </c>
      <c r="AG30" s="1049"/>
      <c r="AH30" s="1049"/>
      <c r="AI30" s="1049"/>
      <c r="AJ30" s="1050"/>
      <c r="AK30" s="1009">
        <v>1</v>
      </c>
      <c r="AL30" s="1000"/>
      <c r="AM30" s="1000"/>
      <c r="AN30" s="1000"/>
      <c r="AO30" s="1000"/>
      <c r="AP30" s="1000">
        <v>11</v>
      </c>
      <c r="AQ30" s="1000"/>
      <c r="AR30" s="1000"/>
      <c r="AS30" s="1000"/>
      <c r="AT30" s="1000"/>
      <c r="AU30" s="1000" t="s">
        <v>529</v>
      </c>
      <c r="AV30" s="1000"/>
      <c r="AW30" s="1000"/>
      <c r="AX30" s="1000"/>
      <c r="AY30" s="1000"/>
      <c r="AZ30" s="1071">
        <v>0</v>
      </c>
      <c r="BA30" s="1071"/>
      <c r="BB30" s="1071"/>
      <c r="BC30" s="1071"/>
      <c r="BD30" s="1071"/>
      <c r="BE30" s="1061" t="s">
        <v>383</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393</v>
      </c>
      <c r="R31" s="1073"/>
      <c r="S31" s="1073"/>
      <c r="T31" s="1073"/>
      <c r="U31" s="1073"/>
      <c r="V31" s="1073">
        <v>318</v>
      </c>
      <c r="W31" s="1073"/>
      <c r="X31" s="1073"/>
      <c r="Y31" s="1073"/>
      <c r="Z31" s="1073"/>
      <c r="AA31" s="1073">
        <v>75</v>
      </c>
      <c r="AB31" s="1073"/>
      <c r="AC31" s="1073"/>
      <c r="AD31" s="1073"/>
      <c r="AE31" s="1074"/>
      <c r="AF31" s="1048">
        <v>75</v>
      </c>
      <c r="AG31" s="1049"/>
      <c r="AH31" s="1049"/>
      <c r="AI31" s="1049"/>
      <c r="AJ31" s="1050"/>
      <c r="AK31" s="1009">
        <v>22</v>
      </c>
      <c r="AL31" s="1000"/>
      <c r="AM31" s="1000"/>
      <c r="AN31" s="1000"/>
      <c r="AO31" s="1000"/>
      <c r="AP31" s="1000">
        <v>719</v>
      </c>
      <c r="AQ31" s="1000"/>
      <c r="AR31" s="1000"/>
      <c r="AS31" s="1000"/>
      <c r="AT31" s="1000"/>
      <c r="AU31" s="1000">
        <v>163</v>
      </c>
      <c r="AV31" s="1000"/>
      <c r="AW31" s="1000"/>
      <c r="AX31" s="1000"/>
      <c r="AY31" s="1000"/>
      <c r="AZ31" s="1071">
        <v>0</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1505</v>
      </c>
      <c r="AG63" s="988"/>
      <c r="AH63" s="988"/>
      <c r="AI63" s="988"/>
      <c r="AJ63" s="1059"/>
      <c r="AK63" s="1060"/>
      <c r="AL63" s="992"/>
      <c r="AM63" s="992"/>
      <c r="AN63" s="992"/>
      <c r="AO63" s="992"/>
      <c r="AP63" s="988">
        <v>730</v>
      </c>
      <c r="AQ63" s="988"/>
      <c r="AR63" s="988"/>
      <c r="AS63" s="988"/>
      <c r="AT63" s="988"/>
      <c r="AU63" s="988">
        <v>163</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390</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530</v>
      </c>
      <c r="C68" s="1015"/>
      <c r="D68" s="1015"/>
      <c r="E68" s="1015"/>
      <c r="F68" s="1015"/>
      <c r="G68" s="1015"/>
      <c r="H68" s="1015"/>
      <c r="I68" s="1015"/>
      <c r="J68" s="1015"/>
      <c r="K68" s="1015"/>
      <c r="L68" s="1015"/>
      <c r="M68" s="1015"/>
      <c r="N68" s="1015"/>
      <c r="O68" s="1015"/>
      <c r="P68" s="1016"/>
      <c r="Q68" s="1017">
        <v>240</v>
      </c>
      <c r="R68" s="1011"/>
      <c r="S68" s="1011"/>
      <c r="T68" s="1011"/>
      <c r="U68" s="1011"/>
      <c r="V68" s="1011">
        <v>227</v>
      </c>
      <c r="W68" s="1011"/>
      <c r="X68" s="1011"/>
      <c r="Y68" s="1011"/>
      <c r="Z68" s="1011"/>
      <c r="AA68" s="1011">
        <v>13</v>
      </c>
      <c r="AB68" s="1011"/>
      <c r="AC68" s="1011"/>
      <c r="AD68" s="1011"/>
      <c r="AE68" s="1011"/>
      <c r="AF68" s="1011">
        <v>13</v>
      </c>
      <c r="AG68" s="1011"/>
      <c r="AH68" s="1011"/>
      <c r="AI68" s="1011"/>
      <c r="AJ68" s="1011"/>
      <c r="AK68" s="1011">
        <v>40</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537</v>
      </c>
      <c r="C69" s="1004"/>
      <c r="D69" s="1004"/>
      <c r="E69" s="1004"/>
      <c r="F69" s="1004"/>
      <c r="G69" s="1004"/>
      <c r="H69" s="1004"/>
      <c r="I69" s="1004"/>
      <c r="J69" s="1004"/>
      <c r="K69" s="1004"/>
      <c r="L69" s="1004"/>
      <c r="M69" s="1004"/>
      <c r="N69" s="1004"/>
      <c r="O69" s="1004"/>
      <c r="P69" s="1005"/>
      <c r="Q69" s="1006">
        <v>9111</v>
      </c>
      <c r="R69" s="1000"/>
      <c r="S69" s="1000"/>
      <c r="T69" s="1000"/>
      <c r="U69" s="1000"/>
      <c r="V69" s="1000">
        <v>8473</v>
      </c>
      <c r="W69" s="1000"/>
      <c r="X69" s="1000"/>
      <c r="Y69" s="1000"/>
      <c r="Z69" s="1000"/>
      <c r="AA69" s="1000">
        <v>638</v>
      </c>
      <c r="AB69" s="1000"/>
      <c r="AC69" s="1000"/>
      <c r="AD69" s="1000"/>
      <c r="AE69" s="1000"/>
      <c r="AF69" s="1000">
        <v>638</v>
      </c>
      <c r="AG69" s="1000"/>
      <c r="AH69" s="1000"/>
      <c r="AI69" s="1000"/>
      <c r="AJ69" s="1000"/>
      <c r="AK69" s="1000">
        <v>3</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541</v>
      </c>
      <c r="C70" s="1004"/>
      <c r="D70" s="1004"/>
      <c r="E70" s="1004"/>
      <c r="F70" s="1004"/>
      <c r="G70" s="1004"/>
      <c r="H70" s="1004"/>
      <c r="I70" s="1004"/>
      <c r="J70" s="1004"/>
      <c r="K70" s="1004"/>
      <c r="L70" s="1004"/>
      <c r="M70" s="1004"/>
      <c r="N70" s="1004"/>
      <c r="O70" s="1004"/>
      <c r="P70" s="1005"/>
      <c r="Q70" s="1006">
        <v>208</v>
      </c>
      <c r="R70" s="1000"/>
      <c r="S70" s="1000"/>
      <c r="T70" s="1000"/>
      <c r="U70" s="1000"/>
      <c r="V70" s="1000">
        <v>200</v>
      </c>
      <c r="W70" s="1000"/>
      <c r="X70" s="1000"/>
      <c r="Y70" s="1000"/>
      <c r="Z70" s="1000"/>
      <c r="AA70" s="1000">
        <v>8</v>
      </c>
      <c r="AB70" s="1000"/>
      <c r="AC70" s="1000"/>
      <c r="AD70" s="1000"/>
      <c r="AE70" s="1000"/>
      <c r="AF70" s="1000">
        <v>8</v>
      </c>
      <c r="AG70" s="1000"/>
      <c r="AH70" s="1000"/>
      <c r="AI70" s="1000"/>
      <c r="AJ70" s="1000"/>
      <c r="AK70" s="1000">
        <v>55</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538</v>
      </c>
      <c r="C71" s="1004"/>
      <c r="D71" s="1004"/>
      <c r="E71" s="1004"/>
      <c r="F71" s="1004"/>
      <c r="G71" s="1004"/>
      <c r="H71" s="1004"/>
      <c r="I71" s="1004"/>
      <c r="J71" s="1004"/>
      <c r="K71" s="1004"/>
      <c r="L71" s="1004"/>
      <c r="M71" s="1004"/>
      <c r="N71" s="1004"/>
      <c r="O71" s="1004"/>
      <c r="P71" s="1005"/>
      <c r="Q71" s="1006" t="s">
        <v>543</v>
      </c>
      <c r="R71" s="1000"/>
      <c r="S71" s="1000"/>
      <c r="T71" s="1000"/>
      <c r="U71" s="1000"/>
      <c r="V71" s="1000" t="s">
        <v>544</v>
      </c>
      <c r="W71" s="1000"/>
      <c r="X71" s="1000"/>
      <c r="Y71" s="1000"/>
      <c r="Z71" s="1000"/>
      <c r="AA71" s="1000" t="s">
        <v>544</v>
      </c>
      <c r="AB71" s="1000"/>
      <c r="AC71" s="1000"/>
      <c r="AD71" s="1000"/>
      <c r="AE71" s="1000"/>
      <c r="AF71" s="1000" t="s">
        <v>544</v>
      </c>
      <c r="AG71" s="1000"/>
      <c r="AH71" s="1000"/>
      <c r="AI71" s="1000"/>
      <c r="AJ71" s="1000"/>
      <c r="AK71" s="1000">
        <v>0</v>
      </c>
      <c r="AL71" s="1000"/>
      <c r="AM71" s="1000"/>
      <c r="AN71" s="1000"/>
      <c r="AO71" s="1000"/>
      <c r="AP71" s="1000" t="s">
        <v>544</v>
      </c>
      <c r="AQ71" s="1000"/>
      <c r="AR71" s="1000"/>
      <c r="AS71" s="1000"/>
      <c r="AT71" s="1000"/>
      <c r="AU71" s="1000" t="s">
        <v>544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535</v>
      </c>
      <c r="C72" s="1004"/>
      <c r="D72" s="1004"/>
      <c r="E72" s="1004"/>
      <c r="F72" s="1004"/>
      <c r="G72" s="1004"/>
      <c r="H72" s="1004"/>
      <c r="I72" s="1004"/>
      <c r="J72" s="1004"/>
      <c r="K72" s="1004"/>
      <c r="L72" s="1004"/>
      <c r="M72" s="1004"/>
      <c r="N72" s="1004"/>
      <c r="O72" s="1004"/>
      <c r="P72" s="1005"/>
      <c r="Q72" s="1006">
        <v>153</v>
      </c>
      <c r="R72" s="1000"/>
      <c r="S72" s="1000"/>
      <c r="T72" s="1000"/>
      <c r="U72" s="1000"/>
      <c r="V72" s="1000">
        <v>142</v>
      </c>
      <c r="W72" s="1000"/>
      <c r="X72" s="1000"/>
      <c r="Y72" s="1000"/>
      <c r="Z72" s="1000"/>
      <c r="AA72" s="1000">
        <v>11</v>
      </c>
      <c r="AB72" s="1000"/>
      <c r="AC72" s="1000"/>
      <c r="AD72" s="1000"/>
      <c r="AE72" s="1000"/>
      <c r="AF72" s="1000">
        <v>11</v>
      </c>
      <c r="AG72" s="1000"/>
      <c r="AH72" s="1000"/>
      <c r="AI72" s="1000"/>
      <c r="AJ72" s="1000"/>
      <c r="AK72" s="1000">
        <v>5</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536</v>
      </c>
      <c r="C73" s="1004"/>
      <c r="D73" s="1004"/>
      <c r="E73" s="1004"/>
      <c r="F73" s="1004"/>
      <c r="G73" s="1004"/>
      <c r="H73" s="1004"/>
      <c r="I73" s="1004"/>
      <c r="J73" s="1004"/>
      <c r="K73" s="1004"/>
      <c r="L73" s="1004"/>
      <c r="M73" s="1004"/>
      <c r="N73" s="1004"/>
      <c r="O73" s="1004"/>
      <c r="P73" s="1005"/>
      <c r="Q73" s="1006">
        <v>47</v>
      </c>
      <c r="R73" s="1000"/>
      <c r="S73" s="1000"/>
      <c r="T73" s="1000"/>
      <c r="U73" s="1000"/>
      <c r="V73" s="1000">
        <v>14</v>
      </c>
      <c r="W73" s="1000"/>
      <c r="X73" s="1000"/>
      <c r="Y73" s="1000"/>
      <c r="Z73" s="1000"/>
      <c r="AA73" s="1000">
        <v>33</v>
      </c>
      <c r="AB73" s="1000"/>
      <c r="AC73" s="1000"/>
      <c r="AD73" s="1000"/>
      <c r="AE73" s="1000"/>
      <c r="AF73" s="1000">
        <v>33</v>
      </c>
      <c r="AG73" s="1000"/>
      <c r="AH73" s="1000"/>
      <c r="AI73" s="1000"/>
      <c r="AJ73" s="1000"/>
      <c r="AK73" s="1000">
        <v>0</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533</v>
      </c>
      <c r="C74" s="1004"/>
      <c r="D74" s="1004"/>
      <c r="E74" s="1004"/>
      <c r="F74" s="1004"/>
      <c r="G74" s="1004"/>
      <c r="H74" s="1004"/>
      <c r="I74" s="1004"/>
      <c r="J74" s="1004"/>
      <c r="K74" s="1004"/>
      <c r="L74" s="1004"/>
      <c r="M74" s="1004"/>
      <c r="N74" s="1004"/>
      <c r="O74" s="1004"/>
      <c r="P74" s="1005"/>
      <c r="Q74" s="1006">
        <v>1773</v>
      </c>
      <c r="R74" s="1000"/>
      <c r="S74" s="1000"/>
      <c r="T74" s="1000"/>
      <c r="U74" s="1000"/>
      <c r="V74" s="1000">
        <v>1748</v>
      </c>
      <c r="W74" s="1000"/>
      <c r="X74" s="1000"/>
      <c r="Y74" s="1000"/>
      <c r="Z74" s="1000"/>
      <c r="AA74" s="1000">
        <v>25</v>
      </c>
      <c r="AB74" s="1000"/>
      <c r="AC74" s="1000"/>
      <c r="AD74" s="1000"/>
      <c r="AE74" s="1000"/>
      <c r="AF74" s="1000">
        <v>25</v>
      </c>
      <c r="AG74" s="1000"/>
      <c r="AH74" s="1000"/>
      <c r="AI74" s="1000"/>
      <c r="AJ74" s="1000"/>
      <c r="AK74" s="1000">
        <v>1</v>
      </c>
      <c r="AL74" s="1000"/>
      <c r="AM74" s="1000"/>
      <c r="AN74" s="1000"/>
      <c r="AO74" s="1000"/>
      <c r="AP74" s="1000">
        <v>1305</v>
      </c>
      <c r="AQ74" s="1000"/>
      <c r="AR74" s="1000"/>
      <c r="AS74" s="1000"/>
      <c r="AT74" s="1000"/>
      <c r="AU74" s="1000">
        <v>337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534</v>
      </c>
      <c r="C75" s="1004"/>
      <c r="D75" s="1004"/>
      <c r="E75" s="1004"/>
      <c r="F75" s="1004"/>
      <c r="G75" s="1004"/>
      <c r="H75" s="1004"/>
      <c r="I75" s="1004"/>
      <c r="J75" s="1004"/>
      <c r="K75" s="1004"/>
      <c r="L75" s="1004"/>
      <c r="M75" s="1004"/>
      <c r="N75" s="1004"/>
      <c r="O75" s="1004"/>
      <c r="P75" s="1005"/>
      <c r="Q75" s="1007">
        <v>53</v>
      </c>
      <c r="R75" s="1008"/>
      <c r="S75" s="1008"/>
      <c r="T75" s="1008"/>
      <c r="U75" s="1009"/>
      <c r="V75" s="1010">
        <v>46</v>
      </c>
      <c r="W75" s="1008"/>
      <c r="X75" s="1008"/>
      <c r="Y75" s="1008"/>
      <c r="Z75" s="1009"/>
      <c r="AA75" s="1010">
        <v>8</v>
      </c>
      <c r="AB75" s="1008"/>
      <c r="AC75" s="1008"/>
      <c r="AD75" s="1008"/>
      <c r="AE75" s="1009"/>
      <c r="AF75" s="1010">
        <v>8</v>
      </c>
      <c r="AG75" s="1008"/>
      <c r="AH75" s="1008"/>
      <c r="AI75" s="1008"/>
      <c r="AJ75" s="1009"/>
      <c r="AK75" s="1010">
        <v>0</v>
      </c>
      <c r="AL75" s="1008"/>
      <c r="AM75" s="1008"/>
      <c r="AN75" s="1008"/>
      <c r="AO75" s="1009"/>
      <c r="AP75" s="1010">
        <v>0</v>
      </c>
      <c r="AQ75" s="1008"/>
      <c r="AR75" s="1008"/>
      <c r="AS75" s="1008"/>
      <c r="AT75" s="1009"/>
      <c r="AU75" s="1010">
        <v>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539</v>
      </c>
      <c r="C76" s="1004"/>
      <c r="D76" s="1004"/>
      <c r="E76" s="1004"/>
      <c r="F76" s="1004"/>
      <c r="G76" s="1004"/>
      <c r="H76" s="1004"/>
      <c r="I76" s="1004"/>
      <c r="J76" s="1004"/>
      <c r="K76" s="1004"/>
      <c r="L76" s="1004"/>
      <c r="M76" s="1004"/>
      <c r="N76" s="1004"/>
      <c r="O76" s="1004"/>
      <c r="P76" s="1005"/>
      <c r="Q76" s="1007">
        <v>993</v>
      </c>
      <c r="R76" s="1008"/>
      <c r="S76" s="1008"/>
      <c r="T76" s="1008"/>
      <c r="U76" s="1009"/>
      <c r="V76" s="1010">
        <v>953</v>
      </c>
      <c r="W76" s="1008"/>
      <c r="X76" s="1008"/>
      <c r="Y76" s="1008"/>
      <c r="Z76" s="1009"/>
      <c r="AA76" s="1010">
        <v>40</v>
      </c>
      <c r="AB76" s="1008"/>
      <c r="AC76" s="1008"/>
      <c r="AD76" s="1008"/>
      <c r="AE76" s="1009"/>
      <c r="AF76" s="1010">
        <v>40</v>
      </c>
      <c r="AG76" s="1008"/>
      <c r="AH76" s="1008"/>
      <c r="AI76" s="1008"/>
      <c r="AJ76" s="1009"/>
      <c r="AK76" s="1010">
        <v>0</v>
      </c>
      <c r="AL76" s="1008"/>
      <c r="AM76" s="1008"/>
      <c r="AN76" s="1008"/>
      <c r="AO76" s="1009"/>
      <c r="AP76" s="1010">
        <v>0</v>
      </c>
      <c r="AQ76" s="1008"/>
      <c r="AR76" s="1008"/>
      <c r="AS76" s="1008"/>
      <c r="AT76" s="1009"/>
      <c r="AU76" s="1010">
        <v>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540</v>
      </c>
      <c r="C77" s="1004"/>
      <c r="D77" s="1004"/>
      <c r="E77" s="1004"/>
      <c r="F77" s="1004"/>
      <c r="G77" s="1004"/>
      <c r="H77" s="1004"/>
      <c r="I77" s="1004"/>
      <c r="J77" s="1004"/>
      <c r="K77" s="1004"/>
      <c r="L77" s="1004"/>
      <c r="M77" s="1004"/>
      <c r="N77" s="1004"/>
      <c r="O77" s="1004"/>
      <c r="P77" s="1005"/>
      <c r="Q77" s="1007">
        <v>29848</v>
      </c>
      <c r="R77" s="1008"/>
      <c r="S77" s="1008"/>
      <c r="T77" s="1008"/>
      <c r="U77" s="1009"/>
      <c r="V77" s="1010">
        <v>28863</v>
      </c>
      <c r="W77" s="1008"/>
      <c r="X77" s="1008"/>
      <c r="Y77" s="1008"/>
      <c r="Z77" s="1009"/>
      <c r="AA77" s="1010">
        <v>985</v>
      </c>
      <c r="AB77" s="1008"/>
      <c r="AC77" s="1008"/>
      <c r="AD77" s="1008"/>
      <c r="AE77" s="1009"/>
      <c r="AF77" s="1010">
        <v>985</v>
      </c>
      <c r="AG77" s="1008"/>
      <c r="AH77" s="1008"/>
      <c r="AI77" s="1008"/>
      <c r="AJ77" s="1009"/>
      <c r="AK77" s="1010">
        <v>4112</v>
      </c>
      <c r="AL77" s="1008"/>
      <c r="AM77" s="1008"/>
      <c r="AN77" s="1008"/>
      <c r="AO77" s="1009"/>
      <c r="AP77" s="1010">
        <v>0</v>
      </c>
      <c r="AQ77" s="1008"/>
      <c r="AR77" s="1008"/>
      <c r="AS77" s="1008"/>
      <c r="AT77" s="1009"/>
      <c r="AU77" s="1010">
        <v>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531</v>
      </c>
      <c r="C78" s="1004"/>
      <c r="D78" s="1004"/>
      <c r="E78" s="1004"/>
      <c r="F78" s="1004"/>
      <c r="G78" s="1004"/>
      <c r="H78" s="1004"/>
      <c r="I78" s="1004"/>
      <c r="J78" s="1004"/>
      <c r="K78" s="1004"/>
      <c r="L78" s="1004"/>
      <c r="M78" s="1004"/>
      <c r="N78" s="1004"/>
      <c r="O78" s="1004"/>
      <c r="P78" s="1005"/>
      <c r="Q78" s="1006">
        <v>135</v>
      </c>
      <c r="R78" s="1000"/>
      <c r="S78" s="1000"/>
      <c r="T78" s="1000"/>
      <c r="U78" s="1000"/>
      <c r="V78" s="1000">
        <v>113</v>
      </c>
      <c r="W78" s="1000"/>
      <c r="X78" s="1000"/>
      <c r="Y78" s="1000"/>
      <c r="Z78" s="1000"/>
      <c r="AA78" s="1000">
        <v>22</v>
      </c>
      <c r="AB78" s="1000"/>
      <c r="AC78" s="1000"/>
      <c r="AD78" s="1000"/>
      <c r="AE78" s="1000"/>
      <c r="AF78" s="1000">
        <v>22</v>
      </c>
      <c r="AG78" s="1000"/>
      <c r="AH78" s="1000"/>
      <c r="AI78" s="1000"/>
      <c r="AJ78" s="1000"/>
      <c r="AK78" s="1000">
        <v>0</v>
      </c>
      <c r="AL78" s="1000"/>
      <c r="AM78" s="1000"/>
      <c r="AN78" s="1000"/>
      <c r="AO78" s="1000"/>
      <c r="AP78" s="1000">
        <v>0</v>
      </c>
      <c r="AQ78" s="1000"/>
      <c r="AR78" s="1000"/>
      <c r="AS78" s="1000"/>
      <c r="AT78" s="1000"/>
      <c r="AU78" s="1000">
        <v>0</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532</v>
      </c>
      <c r="C79" s="1004"/>
      <c r="D79" s="1004"/>
      <c r="E79" s="1004"/>
      <c r="F79" s="1004"/>
      <c r="G79" s="1004"/>
      <c r="H79" s="1004"/>
      <c r="I79" s="1004"/>
      <c r="J79" s="1004"/>
      <c r="K79" s="1004"/>
      <c r="L79" s="1004"/>
      <c r="M79" s="1004"/>
      <c r="N79" s="1004"/>
      <c r="O79" s="1004"/>
      <c r="P79" s="1005"/>
      <c r="Q79" s="1006">
        <v>142761</v>
      </c>
      <c r="R79" s="1000"/>
      <c r="S79" s="1000"/>
      <c r="T79" s="1000"/>
      <c r="U79" s="1000"/>
      <c r="V79" s="1000">
        <v>137131</v>
      </c>
      <c r="W79" s="1000"/>
      <c r="X79" s="1000"/>
      <c r="Y79" s="1000"/>
      <c r="Z79" s="1000"/>
      <c r="AA79" s="1000">
        <v>5631</v>
      </c>
      <c r="AB79" s="1000"/>
      <c r="AC79" s="1000"/>
      <c r="AD79" s="1000"/>
      <c r="AE79" s="1000"/>
      <c r="AF79" s="1000">
        <v>5631</v>
      </c>
      <c r="AG79" s="1000"/>
      <c r="AH79" s="1000"/>
      <c r="AI79" s="1000"/>
      <c r="AJ79" s="1000"/>
      <c r="AK79" s="1000">
        <v>1078</v>
      </c>
      <c r="AL79" s="1000"/>
      <c r="AM79" s="1000"/>
      <c r="AN79" s="1000"/>
      <c r="AO79" s="1000"/>
      <c r="AP79" s="1000">
        <v>0</v>
      </c>
      <c r="AQ79" s="1000"/>
      <c r="AR79" s="1000"/>
      <c r="AS79" s="1000"/>
      <c r="AT79" s="1000"/>
      <c r="AU79" s="1000">
        <v>0</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t="s">
        <v>541</v>
      </c>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7414</v>
      </c>
      <c r="AG88" s="988"/>
      <c r="AH88" s="988"/>
      <c r="AI88" s="988"/>
      <c r="AJ88" s="988"/>
      <c r="AK88" s="992"/>
      <c r="AL88" s="992"/>
      <c r="AM88" s="992"/>
      <c r="AN88" s="992"/>
      <c r="AO88" s="992"/>
      <c r="AP88" s="988">
        <v>1305</v>
      </c>
      <c r="AQ88" s="988"/>
      <c r="AR88" s="988"/>
      <c r="AS88" s="988"/>
      <c r="AT88" s="988"/>
      <c r="AU88" s="988">
        <v>337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12</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288</v>
      </c>
      <c r="AG109" s="923"/>
      <c r="AH109" s="923"/>
      <c r="AI109" s="923"/>
      <c r="AJ109" s="924"/>
      <c r="AK109" s="925" t="s">
        <v>287</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288</v>
      </c>
      <c r="BW109" s="923"/>
      <c r="BX109" s="923"/>
      <c r="BY109" s="923"/>
      <c r="BZ109" s="924"/>
      <c r="CA109" s="925" t="s">
        <v>287</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288</v>
      </c>
      <c r="DM109" s="923"/>
      <c r="DN109" s="923"/>
      <c r="DO109" s="923"/>
      <c r="DP109" s="924"/>
      <c r="DQ109" s="925" t="s">
        <v>287</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403595</v>
      </c>
      <c r="AB110" s="916"/>
      <c r="AC110" s="916"/>
      <c r="AD110" s="916"/>
      <c r="AE110" s="917"/>
      <c r="AF110" s="918">
        <v>360328</v>
      </c>
      <c r="AG110" s="916"/>
      <c r="AH110" s="916"/>
      <c r="AI110" s="916"/>
      <c r="AJ110" s="917"/>
      <c r="AK110" s="918">
        <v>353375</v>
      </c>
      <c r="AL110" s="916"/>
      <c r="AM110" s="916"/>
      <c r="AN110" s="916"/>
      <c r="AO110" s="917"/>
      <c r="AP110" s="919">
        <v>9.6999999999999993</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3055283</v>
      </c>
      <c r="BR110" s="863"/>
      <c r="BS110" s="863"/>
      <c r="BT110" s="863"/>
      <c r="BU110" s="863"/>
      <c r="BV110" s="863">
        <v>2811535</v>
      </c>
      <c r="BW110" s="863"/>
      <c r="BX110" s="863"/>
      <c r="BY110" s="863"/>
      <c r="BZ110" s="863"/>
      <c r="CA110" s="863">
        <v>2513665</v>
      </c>
      <c r="CB110" s="863"/>
      <c r="CC110" s="863"/>
      <c r="CD110" s="863"/>
      <c r="CE110" s="863"/>
      <c r="CF110" s="887">
        <v>68.900000000000006</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253405</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487372</v>
      </c>
      <c r="BR112" s="835"/>
      <c r="BS112" s="835"/>
      <c r="BT112" s="835"/>
      <c r="BU112" s="835"/>
      <c r="BV112" s="835">
        <v>456985</v>
      </c>
      <c r="BW112" s="835"/>
      <c r="BX112" s="835"/>
      <c r="BY112" s="835"/>
      <c r="BZ112" s="835"/>
      <c r="CA112" s="835">
        <v>424412</v>
      </c>
      <c r="CB112" s="835"/>
      <c r="CC112" s="835"/>
      <c r="CD112" s="835"/>
      <c r="CE112" s="835"/>
      <c r="CF112" s="896">
        <v>11.6</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26323</v>
      </c>
      <c r="AB113" s="944"/>
      <c r="AC113" s="944"/>
      <c r="AD113" s="944"/>
      <c r="AE113" s="945"/>
      <c r="AF113" s="946">
        <v>21970</v>
      </c>
      <c r="AG113" s="944"/>
      <c r="AH113" s="944"/>
      <c r="AI113" s="944"/>
      <c r="AJ113" s="945"/>
      <c r="AK113" s="946">
        <v>21842</v>
      </c>
      <c r="AL113" s="944"/>
      <c r="AM113" s="944"/>
      <c r="AN113" s="944"/>
      <c r="AO113" s="945"/>
      <c r="AP113" s="947">
        <v>0.6</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237943</v>
      </c>
      <c r="BR113" s="835"/>
      <c r="BS113" s="835"/>
      <c r="BT113" s="835"/>
      <c r="BU113" s="835"/>
      <c r="BV113" s="835">
        <v>374609</v>
      </c>
      <c r="BW113" s="835"/>
      <c r="BX113" s="835"/>
      <c r="BY113" s="835"/>
      <c r="BZ113" s="835"/>
      <c r="CA113" s="835">
        <v>336676</v>
      </c>
      <c r="CB113" s="835"/>
      <c r="CC113" s="835"/>
      <c r="CD113" s="835"/>
      <c r="CE113" s="835"/>
      <c r="CF113" s="896">
        <v>9.1999999999999993</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20764</v>
      </c>
      <c r="AB114" s="798"/>
      <c r="AC114" s="798"/>
      <c r="AD114" s="798"/>
      <c r="AE114" s="799"/>
      <c r="AF114" s="800">
        <v>32980</v>
      </c>
      <c r="AG114" s="798"/>
      <c r="AH114" s="798"/>
      <c r="AI114" s="798"/>
      <c r="AJ114" s="799"/>
      <c r="AK114" s="800">
        <v>36218</v>
      </c>
      <c r="AL114" s="798"/>
      <c r="AM114" s="798"/>
      <c r="AN114" s="798"/>
      <c r="AO114" s="799"/>
      <c r="AP114" s="845">
        <v>1</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440946</v>
      </c>
      <c r="BR114" s="835"/>
      <c r="BS114" s="835"/>
      <c r="BT114" s="835"/>
      <c r="BU114" s="835"/>
      <c r="BV114" s="835">
        <v>306724</v>
      </c>
      <c r="BW114" s="835"/>
      <c r="BX114" s="835"/>
      <c r="BY114" s="835"/>
      <c r="BZ114" s="835"/>
      <c r="CA114" s="835">
        <v>250386</v>
      </c>
      <c r="CB114" s="835"/>
      <c r="CC114" s="835"/>
      <c r="CD114" s="835"/>
      <c r="CE114" s="835"/>
      <c r="CF114" s="896">
        <v>6.9</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112258</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253405</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4</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562944</v>
      </c>
      <c r="AB117" s="930"/>
      <c r="AC117" s="930"/>
      <c r="AD117" s="930"/>
      <c r="AE117" s="931"/>
      <c r="AF117" s="932">
        <v>415278</v>
      </c>
      <c r="AG117" s="930"/>
      <c r="AH117" s="930"/>
      <c r="AI117" s="930"/>
      <c r="AJ117" s="931"/>
      <c r="AK117" s="932">
        <v>411435</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288</v>
      </c>
      <c r="AG118" s="923"/>
      <c r="AH118" s="923"/>
      <c r="AI118" s="923"/>
      <c r="AJ118" s="924"/>
      <c r="AK118" s="925" t="s">
        <v>287</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431</v>
      </c>
      <c r="BP119" s="899"/>
      <c r="BQ119" s="903">
        <v>4474949</v>
      </c>
      <c r="BR119" s="866"/>
      <c r="BS119" s="866"/>
      <c r="BT119" s="866"/>
      <c r="BU119" s="866"/>
      <c r="BV119" s="866">
        <v>3949853</v>
      </c>
      <c r="BW119" s="866"/>
      <c r="BX119" s="866"/>
      <c r="BY119" s="866"/>
      <c r="BZ119" s="866"/>
      <c r="CA119" s="866">
        <v>3525139</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9608848</v>
      </c>
      <c r="BR120" s="863"/>
      <c r="BS120" s="863"/>
      <c r="BT120" s="863"/>
      <c r="BU120" s="863"/>
      <c r="BV120" s="863">
        <v>10164147</v>
      </c>
      <c r="BW120" s="863"/>
      <c r="BX120" s="863"/>
      <c r="BY120" s="863"/>
      <c r="BZ120" s="863"/>
      <c r="CA120" s="863">
        <v>10536054</v>
      </c>
      <c r="CB120" s="863"/>
      <c r="CC120" s="863"/>
      <c r="CD120" s="863"/>
      <c r="CE120" s="863"/>
      <c r="CF120" s="887">
        <v>288.60000000000002</v>
      </c>
      <c r="CG120" s="888"/>
      <c r="CH120" s="888"/>
      <c r="CI120" s="888"/>
      <c r="CJ120" s="888"/>
      <c r="CK120" s="889" t="s">
        <v>435</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487372</v>
      </c>
      <c r="DH120" s="863"/>
      <c r="DI120" s="863"/>
      <c r="DJ120" s="863"/>
      <c r="DK120" s="863"/>
      <c r="DL120" s="863">
        <v>456985</v>
      </c>
      <c r="DM120" s="863"/>
      <c r="DN120" s="863"/>
      <c r="DO120" s="863"/>
      <c r="DP120" s="863"/>
      <c r="DQ120" s="863">
        <v>424412</v>
      </c>
      <c r="DR120" s="863"/>
      <c r="DS120" s="863"/>
      <c r="DT120" s="863"/>
      <c r="DU120" s="863"/>
      <c r="DV120" s="864">
        <v>11.6</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445562</v>
      </c>
      <c r="BR121" s="835"/>
      <c r="BS121" s="835"/>
      <c r="BT121" s="835"/>
      <c r="BU121" s="835"/>
      <c r="BV121" s="835">
        <v>375166</v>
      </c>
      <c r="BW121" s="835"/>
      <c r="BX121" s="835"/>
      <c r="BY121" s="835"/>
      <c r="BZ121" s="835"/>
      <c r="CA121" s="835">
        <v>177747</v>
      </c>
      <c r="CB121" s="835"/>
      <c r="CC121" s="835"/>
      <c r="CD121" s="835"/>
      <c r="CE121" s="835"/>
      <c r="CF121" s="896">
        <v>4.9000000000000004</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t="s">
        <v>111</v>
      </c>
      <c r="DH121" s="835"/>
      <c r="DI121" s="835"/>
      <c r="DJ121" s="835"/>
      <c r="DK121" s="835"/>
      <c r="DL121" s="835" t="s">
        <v>111</v>
      </c>
      <c r="DM121" s="835"/>
      <c r="DN121" s="835"/>
      <c r="DO121" s="835"/>
      <c r="DP121" s="835"/>
      <c r="DQ121" s="835" t="s">
        <v>111</v>
      </c>
      <c r="DR121" s="835"/>
      <c r="DS121" s="835"/>
      <c r="DT121" s="835"/>
      <c r="DU121" s="835"/>
      <c r="DV121" s="812" t="s">
        <v>111</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4520641</v>
      </c>
      <c r="BR122" s="866"/>
      <c r="BS122" s="866"/>
      <c r="BT122" s="866"/>
      <c r="BU122" s="866"/>
      <c r="BV122" s="866">
        <v>4557063</v>
      </c>
      <c r="BW122" s="866"/>
      <c r="BX122" s="866"/>
      <c r="BY122" s="866"/>
      <c r="BZ122" s="866"/>
      <c r="CA122" s="866">
        <v>4424709</v>
      </c>
      <c r="CB122" s="866"/>
      <c r="CC122" s="866"/>
      <c r="CD122" s="866"/>
      <c r="CE122" s="866"/>
      <c r="CF122" s="867">
        <v>121.2</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439</v>
      </c>
      <c r="BP123" s="899"/>
      <c r="BQ123" s="853">
        <v>14575051</v>
      </c>
      <c r="BR123" s="854"/>
      <c r="BS123" s="854"/>
      <c r="BT123" s="854"/>
      <c r="BU123" s="854"/>
      <c r="BV123" s="854">
        <v>15096376</v>
      </c>
      <c r="BW123" s="854"/>
      <c r="BX123" s="854"/>
      <c r="BY123" s="854"/>
      <c r="BZ123" s="854"/>
      <c r="CA123" s="854">
        <v>15138510</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112258</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22661</v>
      </c>
      <c r="AB128" s="819"/>
      <c r="AC128" s="819"/>
      <c r="AD128" s="819"/>
      <c r="AE128" s="820"/>
      <c r="AF128" s="821">
        <v>22266</v>
      </c>
      <c r="AG128" s="819"/>
      <c r="AH128" s="819"/>
      <c r="AI128" s="819"/>
      <c r="AJ128" s="820"/>
      <c r="AK128" s="821">
        <v>25257</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4049775</v>
      </c>
      <c r="AB129" s="798"/>
      <c r="AC129" s="798"/>
      <c r="AD129" s="798"/>
      <c r="AE129" s="799"/>
      <c r="AF129" s="800">
        <v>4162143</v>
      </c>
      <c r="AG129" s="798"/>
      <c r="AH129" s="798"/>
      <c r="AI129" s="798"/>
      <c r="AJ129" s="799"/>
      <c r="AK129" s="800">
        <v>4093954</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438929</v>
      </c>
      <c r="AB130" s="798"/>
      <c r="AC130" s="798"/>
      <c r="AD130" s="798"/>
      <c r="AE130" s="799"/>
      <c r="AF130" s="800">
        <v>436767</v>
      </c>
      <c r="AG130" s="798"/>
      <c r="AH130" s="798"/>
      <c r="AI130" s="798"/>
      <c r="AJ130" s="799"/>
      <c r="AK130" s="800">
        <v>443270</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0</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3610846</v>
      </c>
      <c r="AB131" s="781"/>
      <c r="AC131" s="781"/>
      <c r="AD131" s="781"/>
      <c r="AE131" s="782"/>
      <c r="AF131" s="783">
        <v>3725376</v>
      </c>
      <c r="AG131" s="781"/>
      <c r="AH131" s="781"/>
      <c r="AI131" s="781"/>
      <c r="AJ131" s="782"/>
      <c r="AK131" s="783">
        <v>3650684</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2.8069322259999998</v>
      </c>
      <c r="AB132" s="761"/>
      <c r="AC132" s="761"/>
      <c r="AD132" s="761"/>
      <c r="AE132" s="762"/>
      <c r="AF132" s="763">
        <v>-1.1745123180000001</v>
      </c>
      <c r="AG132" s="761"/>
      <c r="AH132" s="761"/>
      <c r="AI132" s="761"/>
      <c r="AJ132" s="762"/>
      <c r="AK132" s="763">
        <v>-1.5638713179999999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1.5</v>
      </c>
      <c r="AB133" s="740"/>
      <c r="AC133" s="740"/>
      <c r="AD133" s="740"/>
      <c r="AE133" s="741"/>
      <c r="AF133" s="739">
        <v>0.7</v>
      </c>
      <c r="AG133" s="740"/>
      <c r="AH133" s="740"/>
      <c r="AI133" s="740"/>
      <c r="AJ133" s="741"/>
      <c r="AK133" s="739">
        <v>0</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1439698</v>
      </c>
      <c r="L9" s="266">
        <v>104919</v>
      </c>
      <c r="M9" s="267">
        <v>85687</v>
      </c>
      <c r="N9" s="268">
        <v>22.4</v>
      </c>
    </row>
    <row r="10" spans="1:16" x14ac:dyDescent="0.15">
      <c r="A10" s="250"/>
      <c r="B10" s="246"/>
      <c r="C10" s="246"/>
      <c r="D10" s="246"/>
      <c r="E10" s="246"/>
      <c r="F10" s="246"/>
      <c r="G10" s="1166" t="s">
        <v>473</v>
      </c>
      <c r="H10" s="1167"/>
      <c r="I10" s="1167"/>
      <c r="J10" s="1168"/>
      <c r="K10" s="269">
        <v>131015</v>
      </c>
      <c r="L10" s="270">
        <v>9548</v>
      </c>
      <c r="M10" s="271">
        <v>10096</v>
      </c>
      <c r="N10" s="272">
        <v>-5.4</v>
      </c>
    </row>
    <row r="11" spans="1:16" ht="13.5" customHeight="1" x14ac:dyDescent="0.15">
      <c r="A11" s="250"/>
      <c r="B11" s="246"/>
      <c r="C11" s="246"/>
      <c r="D11" s="246"/>
      <c r="E11" s="246"/>
      <c r="F11" s="246"/>
      <c r="G11" s="1166" t="s">
        <v>474</v>
      </c>
      <c r="H11" s="1167"/>
      <c r="I11" s="1167"/>
      <c r="J11" s="1168"/>
      <c r="K11" s="269">
        <v>262463</v>
      </c>
      <c r="L11" s="270">
        <v>19127</v>
      </c>
      <c r="M11" s="271">
        <v>13592</v>
      </c>
      <c r="N11" s="272">
        <v>40.700000000000003</v>
      </c>
    </row>
    <row r="12" spans="1:16" ht="13.5" customHeight="1" x14ac:dyDescent="0.15">
      <c r="A12" s="250"/>
      <c r="B12" s="246"/>
      <c r="C12" s="246"/>
      <c r="D12" s="246"/>
      <c r="E12" s="246"/>
      <c r="F12" s="246"/>
      <c r="G12" s="1166" t="s">
        <v>475</v>
      </c>
      <c r="H12" s="1167"/>
      <c r="I12" s="1167"/>
      <c r="J12" s="1168"/>
      <c r="K12" s="269">
        <v>452</v>
      </c>
      <c r="L12" s="270">
        <v>33</v>
      </c>
      <c r="M12" s="271">
        <v>962</v>
      </c>
      <c r="N12" s="272">
        <v>-96.6</v>
      </c>
    </row>
    <row r="13" spans="1:16" ht="13.5" customHeight="1" x14ac:dyDescent="0.15">
      <c r="A13" s="250"/>
      <c r="B13" s="246"/>
      <c r="C13" s="246"/>
      <c r="D13" s="246"/>
      <c r="E13" s="246"/>
      <c r="F13" s="246"/>
      <c r="G13" s="1166" t="s">
        <v>476</v>
      </c>
      <c r="H13" s="1167"/>
      <c r="I13" s="1167"/>
      <c r="J13" s="1168"/>
      <c r="K13" s="269" t="s">
        <v>477</v>
      </c>
      <c r="L13" s="270" t="s">
        <v>477</v>
      </c>
      <c r="M13" s="271">
        <v>34</v>
      </c>
      <c r="N13" s="272" t="s">
        <v>477</v>
      </c>
    </row>
    <row r="14" spans="1:16" ht="13.5" customHeight="1" x14ac:dyDescent="0.15">
      <c r="A14" s="250"/>
      <c r="B14" s="246"/>
      <c r="C14" s="246"/>
      <c r="D14" s="246"/>
      <c r="E14" s="246"/>
      <c r="F14" s="246"/>
      <c r="G14" s="1166" t="s">
        <v>478</v>
      </c>
      <c r="H14" s="1167"/>
      <c r="I14" s="1167"/>
      <c r="J14" s="1168"/>
      <c r="K14" s="269">
        <v>70465</v>
      </c>
      <c r="L14" s="270">
        <v>5135</v>
      </c>
      <c r="M14" s="271">
        <v>3922</v>
      </c>
      <c r="N14" s="272">
        <v>30.9</v>
      </c>
    </row>
    <row r="15" spans="1:16" ht="13.5" customHeight="1" x14ac:dyDescent="0.15">
      <c r="A15" s="250"/>
      <c r="B15" s="246"/>
      <c r="C15" s="246"/>
      <c r="D15" s="246"/>
      <c r="E15" s="246"/>
      <c r="F15" s="246"/>
      <c r="G15" s="1166" t="s">
        <v>479</v>
      </c>
      <c r="H15" s="1167"/>
      <c r="I15" s="1167"/>
      <c r="J15" s="1168"/>
      <c r="K15" s="269">
        <v>23967</v>
      </c>
      <c r="L15" s="270">
        <v>1747</v>
      </c>
      <c r="M15" s="271">
        <v>1815</v>
      </c>
      <c r="N15" s="272">
        <v>-3.7</v>
      </c>
    </row>
    <row r="16" spans="1:16" x14ac:dyDescent="0.15">
      <c r="A16" s="250"/>
      <c r="B16" s="246"/>
      <c r="C16" s="246"/>
      <c r="D16" s="246"/>
      <c r="E16" s="246"/>
      <c r="F16" s="246"/>
      <c r="G16" s="1169" t="s">
        <v>480</v>
      </c>
      <c r="H16" s="1170"/>
      <c r="I16" s="1170"/>
      <c r="J16" s="1171"/>
      <c r="K16" s="270">
        <v>-135476</v>
      </c>
      <c r="L16" s="270">
        <v>-9873</v>
      </c>
      <c r="M16" s="271">
        <v>-9409</v>
      </c>
      <c r="N16" s="272">
        <v>4.9000000000000004</v>
      </c>
    </row>
    <row r="17" spans="1:16" x14ac:dyDescent="0.15">
      <c r="A17" s="250"/>
      <c r="B17" s="246"/>
      <c r="C17" s="246"/>
      <c r="D17" s="246"/>
      <c r="E17" s="246"/>
      <c r="F17" s="246"/>
      <c r="G17" s="1169" t="s">
        <v>171</v>
      </c>
      <c r="H17" s="1170"/>
      <c r="I17" s="1170"/>
      <c r="J17" s="1171"/>
      <c r="K17" s="270">
        <v>1792584</v>
      </c>
      <c r="L17" s="270">
        <v>130636</v>
      </c>
      <c r="M17" s="271">
        <v>106699</v>
      </c>
      <c r="N17" s="272">
        <v>22.4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10.79</v>
      </c>
      <c r="L21" s="283">
        <v>9.99</v>
      </c>
      <c r="M21" s="284">
        <v>0.8</v>
      </c>
      <c r="N21" s="251"/>
      <c r="O21" s="285"/>
      <c r="P21" s="281"/>
    </row>
    <row r="22" spans="1:16" s="286" customFormat="1" x14ac:dyDescent="0.15">
      <c r="A22" s="281"/>
      <c r="B22" s="251"/>
      <c r="C22" s="251"/>
      <c r="D22" s="251"/>
      <c r="E22" s="251"/>
      <c r="F22" s="251"/>
      <c r="G22" s="1163" t="s">
        <v>486</v>
      </c>
      <c r="H22" s="1164"/>
      <c r="I22" s="1164"/>
      <c r="J22" s="1165"/>
      <c r="K22" s="287">
        <v>95.6</v>
      </c>
      <c r="L22" s="288">
        <v>96.4</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353375</v>
      </c>
      <c r="L32" s="296">
        <v>25752</v>
      </c>
      <c r="M32" s="297">
        <v>51894</v>
      </c>
      <c r="N32" s="298">
        <v>-50.4</v>
      </c>
    </row>
    <row r="33" spans="1:16" ht="13.5" customHeight="1" x14ac:dyDescent="0.15">
      <c r="A33" s="250"/>
      <c r="B33" s="246"/>
      <c r="C33" s="246"/>
      <c r="D33" s="246"/>
      <c r="E33" s="246"/>
      <c r="F33" s="246"/>
      <c r="G33" s="1154" t="s">
        <v>491</v>
      </c>
      <c r="H33" s="1155"/>
      <c r="I33" s="1155"/>
      <c r="J33" s="1156"/>
      <c r="K33" s="296" t="s">
        <v>477</v>
      </c>
      <c r="L33" s="296" t="s">
        <v>477</v>
      </c>
      <c r="M33" s="297" t="s">
        <v>477</v>
      </c>
      <c r="N33" s="298" t="s">
        <v>477</v>
      </c>
    </row>
    <row r="34" spans="1:16" ht="27" customHeight="1" x14ac:dyDescent="0.15">
      <c r="A34" s="250"/>
      <c r="B34" s="246"/>
      <c r="C34" s="246"/>
      <c r="D34" s="246"/>
      <c r="E34" s="246"/>
      <c r="F34" s="246"/>
      <c r="G34" s="1154" t="s">
        <v>492</v>
      </c>
      <c r="H34" s="1155"/>
      <c r="I34" s="1155"/>
      <c r="J34" s="1156"/>
      <c r="K34" s="296" t="s">
        <v>477</v>
      </c>
      <c r="L34" s="296" t="s">
        <v>477</v>
      </c>
      <c r="M34" s="297">
        <v>10</v>
      </c>
      <c r="N34" s="298" t="s">
        <v>477</v>
      </c>
    </row>
    <row r="35" spans="1:16" ht="27" customHeight="1" x14ac:dyDescent="0.15">
      <c r="A35" s="250"/>
      <c r="B35" s="246"/>
      <c r="C35" s="246"/>
      <c r="D35" s="246"/>
      <c r="E35" s="246"/>
      <c r="F35" s="246"/>
      <c r="G35" s="1154" t="s">
        <v>493</v>
      </c>
      <c r="H35" s="1155"/>
      <c r="I35" s="1155"/>
      <c r="J35" s="1156"/>
      <c r="K35" s="296">
        <v>21842</v>
      </c>
      <c r="L35" s="296">
        <v>1592</v>
      </c>
      <c r="M35" s="297">
        <v>15077</v>
      </c>
      <c r="N35" s="298">
        <v>-89.4</v>
      </c>
    </row>
    <row r="36" spans="1:16" ht="27" customHeight="1" x14ac:dyDescent="0.15">
      <c r="A36" s="250"/>
      <c r="B36" s="246"/>
      <c r="C36" s="246"/>
      <c r="D36" s="246"/>
      <c r="E36" s="246"/>
      <c r="F36" s="246"/>
      <c r="G36" s="1154" t="s">
        <v>494</v>
      </c>
      <c r="H36" s="1155"/>
      <c r="I36" s="1155"/>
      <c r="J36" s="1156"/>
      <c r="K36" s="296">
        <v>36218</v>
      </c>
      <c r="L36" s="296">
        <v>2639</v>
      </c>
      <c r="M36" s="297">
        <v>4066</v>
      </c>
      <c r="N36" s="298">
        <v>-35.1</v>
      </c>
    </row>
    <row r="37" spans="1:16" ht="13.5" customHeight="1" x14ac:dyDescent="0.15">
      <c r="A37" s="250"/>
      <c r="B37" s="246"/>
      <c r="C37" s="246"/>
      <c r="D37" s="246"/>
      <c r="E37" s="246"/>
      <c r="F37" s="246"/>
      <c r="G37" s="1154" t="s">
        <v>495</v>
      </c>
      <c r="H37" s="1155"/>
      <c r="I37" s="1155"/>
      <c r="J37" s="1156"/>
      <c r="K37" s="296" t="s">
        <v>477</v>
      </c>
      <c r="L37" s="296" t="s">
        <v>477</v>
      </c>
      <c r="M37" s="297">
        <v>901</v>
      </c>
      <c r="N37" s="298" t="s">
        <v>477</v>
      </c>
    </row>
    <row r="38" spans="1:16" ht="27" customHeight="1" x14ac:dyDescent="0.15">
      <c r="A38" s="250"/>
      <c r="B38" s="246"/>
      <c r="C38" s="246"/>
      <c r="D38" s="246"/>
      <c r="E38" s="246"/>
      <c r="F38" s="246"/>
      <c r="G38" s="1157" t="s">
        <v>496</v>
      </c>
      <c r="H38" s="1158"/>
      <c r="I38" s="1158"/>
      <c r="J38" s="1159"/>
      <c r="K38" s="299" t="s">
        <v>477</v>
      </c>
      <c r="L38" s="299" t="s">
        <v>477</v>
      </c>
      <c r="M38" s="300">
        <v>5</v>
      </c>
      <c r="N38" s="301" t="s">
        <v>477</v>
      </c>
      <c r="O38" s="295"/>
    </row>
    <row r="39" spans="1:16" x14ac:dyDescent="0.15">
      <c r="A39" s="250"/>
      <c r="B39" s="246"/>
      <c r="C39" s="246"/>
      <c r="D39" s="246"/>
      <c r="E39" s="246"/>
      <c r="F39" s="246"/>
      <c r="G39" s="1157" t="s">
        <v>497</v>
      </c>
      <c r="H39" s="1158"/>
      <c r="I39" s="1158"/>
      <c r="J39" s="1159"/>
      <c r="K39" s="302">
        <v>-25257</v>
      </c>
      <c r="L39" s="302">
        <v>-1841</v>
      </c>
      <c r="M39" s="303">
        <v>-2383</v>
      </c>
      <c r="N39" s="304">
        <v>-22.7</v>
      </c>
      <c r="O39" s="295"/>
    </row>
    <row r="40" spans="1:16" ht="27" customHeight="1" x14ac:dyDescent="0.15">
      <c r="A40" s="250"/>
      <c r="B40" s="246"/>
      <c r="C40" s="246"/>
      <c r="D40" s="246"/>
      <c r="E40" s="246"/>
      <c r="F40" s="246"/>
      <c r="G40" s="1154" t="s">
        <v>498</v>
      </c>
      <c r="H40" s="1155"/>
      <c r="I40" s="1155"/>
      <c r="J40" s="1156"/>
      <c r="K40" s="302">
        <v>-443270</v>
      </c>
      <c r="L40" s="302">
        <v>-32304</v>
      </c>
      <c r="M40" s="303">
        <v>-48190</v>
      </c>
      <c r="N40" s="304">
        <v>-33</v>
      </c>
      <c r="O40" s="295"/>
    </row>
    <row r="41" spans="1:16" x14ac:dyDescent="0.15">
      <c r="A41" s="250"/>
      <c r="B41" s="246"/>
      <c r="C41" s="246"/>
      <c r="D41" s="246"/>
      <c r="E41" s="246"/>
      <c r="F41" s="246"/>
      <c r="G41" s="1160" t="s">
        <v>282</v>
      </c>
      <c r="H41" s="1161"/>
      <c r="I41" s="1161"/>
      <c r="J41" s="1162"/>
      <c r="K41" s="296">
        <v>-57092</v>
      </c>
      <c r="L41" s="302">
        <v>-4161</v>
      </c>
      <c r="M41" s="303">
        <v>21380</v>
      </c>
      <c r="N41" s="304">
        <v>-119.5</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2350473</v>
      </c>
      <c r="J51" s="322">
        <v>169869</v>
      </c>
      <c r="K51" s="323">
        <v>137.80000000000001</v>
      </c>
      <c r="L51" s="324">
        <v>66496</v>
      </c>
      <c r="M51" s="325">
        <v>-6.2</v>
      </c>
      <c r="N51" s="326">
        <v>144</v>
      </c>
    </row>
    <row r="52" spans="1:14" x14ac:dyDescent="0.15">
      <c r="A52" s="250"/>
      <c r="B52" s="246"/>
      <c r="C52" s="246"/>
      <c r="D52" s="246"/>
      <c r="E52" s="246"/>
      <c r="F52" s="246"/>
      <c r="G52" s="327"/>
      <c r="H52" s="328" t="s">
        <v>509</v>
      </c>
      <c r="I52" s="329">
        <v>730118</v>
      </c>
      <c r="J52" s="330">
        <v>52766</v>
      </c>
      <c r="K52" s="331">
        <v>-16.2</v>
      </c>
      <c r="L52" s="332">
        <v>36530</v>
      </c>
      <c r="M52" s="333">
        <v>-8.4</v>
      </c>
      <c r="N52" s="334">
        <v>-7.8</v>
      </c>
    </row>
    <row r="53" spans="1:14" x14ac:dyDescent="0.15">
      <c r="A53" s="250"/>
      <c r="B53" s="246"/>
      <c r="C53" s="246"/>
      <c r="D53" s="246"/>
      <c r="E53" s="246"/>
      <c r="F53" s="246"/>
      <c r="G53" s="312" t="s">
        <v>510</v>
      </c>
      <c r="H53" s="313"/>
      <c r="I53" s="321">
        <v>1465624</v>
      </c>
      <c r="J53" s="322">
        <v>105661</v>
      </c>
      <c r="K53" s="323">
        <v>-37.799999999999997</v>
      </c>
      <c r="L53" s="324">
        <v>82748</v>
      </c>
      <c r="M53" s="325">
        <v>24.4</v>
      </c>
      <c r="N53" s="326">
        <v>-62.2</v>
      </c>
    </row>
    <row r="54" spans="1:14" x14ac:dyDescent="0.15">
      <c r="A54" s="250"/>
      <c r="B54" s="246"/>
      <c r="C54" s="246"/>
      <c r="D54" s="246"/>
      <c r="E54" s="246"/>
      <c r="F54" s="246"/>
      <c r="G54" s="327"/>
      <c r="H54" s="328" t="s">
        <v>509</v>
      </c>
      <c r="I54" s="329">
        <v>572253</v>
      </c>
      <c r="J54" s="330">
        <v>41255</v>
      </c>
      <c r="K54" s="331">
        <v>-21.8</v>
      </c>
      <c r="L54" s="332">
        <v>44732</v>
      </c>
      <c r="M54" s="333">
        <v>22.5</v>
      </c>
      <c r="N54" s="334">
        <v>-44.3</v>
      </c>
    </row>
    <row r="55" spans="1:14" x14ac:dyDescent="0.15">
      <c r="A55" s="250"/>
      <c r="B55" s="246"/>
      <c r="C55" s="246"/>
      <c r="D55" s="246"/>
      <c r="E55" s="246"/>
      <c r="F55" s="246"/>
      <c r="G55" s="312" t="s">
        <v>511</v>
      </c>
      <c r="H55" s="313"/>
      <c r="I55" s="321">
        <v>1383611</v>
      </c>
      <c r="J55" s="322">
        <v>100059</v>
      </c>
      <c r="K55" s="323">
        <v>-5.3</v>
      </c>
      <c r="L55" s="324">
        <v>91837</v>
      </c>
      <c r="M55" s="325">
        <v>11</v>
      </c>
      <c r="N55" s="326">
        <v>-16.3</v>
      </c>
    </row>
    <row r="56" spans="1:14" x14ac:dyDescent="0.15">
      <c r="A56" s="250"/>
      <c r="B56" s="246"/>
      <c r="C56" s="246"/>
      <c r="D56" s="246"/>
      <c r="E56" s="246"/>
      <c r="F56" s="246"/>
      <c r="G56" s="327"/>
      <c r="H56" s="328" t="s">
        <v>509</v>
      </c>
      <c r="I56" s="329">
        <v>800409</v>
      </c>
      <c r="J56" s="330">
        <v>57883</v>
      </c>
      <c r="K56" s="331">
        <v>40.299999999999997</v>
      </c>
      <c r="L56" s="332">
        <v>54439</v>
      </c>
      <c r="M56" s="333">
        <v>21.7</v>
      </c>
      <c r="N56" s="334">
        <v>18.600000000000001</v>
      </c>
    </row>
    <row r="57" spans="1:14" x14ac:dyDescent="0.15">
      <c r="A57" s="250"/>
      <c r="B57" s="246"/>
      <c r="C57" s="246"/>
      <c r="D57" s="246"/>
      <c r="E57" s="246"/>
      <c r="F57" s="246"/>
      <c r="G57" s="312" t="s">
        <v>512</v>
      </c>
      <c r="H57" s="313"/>
      <c r="I57" s="321">
        <v>2020435</v>
      </c>
      <c r="J57" s="322">
        <v>145975</v>
      </c>
      <c r="K57" s="323">
        <v>45.9</v>
      </c>
      <c r="L57" s="324">
        <v>75972</v>
      </c>
      <c r="M57" s="325">
        <v>-17.3</v>
      </c>
      <c r="N57" s="326">
        <v>63.2</v>
      </c>
    </row>
    <row r="58" spans="1:14" x14ac:dyDescent="0.15">
      <c r="A58" s="250"/>
      <c r="B58" s="246"/>
      <c r="C58" s="246"/>
      <c r="D58" s="246"/>
      <c r="E58" s="246"/>
      <c r="F58" s="246"/>
      <c r="G58" s="327"/>
      <c r="H58" s="328" t="s">
        <v>509</v>
      </c>
      <c r="I58" s="329">
        <v>754659</v>
      </c>
      <c r="J58" s="330">
        <v>54523</v>
      </c>
      <c r="K58" s="331">
        <v>-5.8</v>
      </c>
      <c r="L58" s="332">
        <v>40712</v>
      </c>
      <c r="M58" s="333">
        <v>-25.2</v>
      </c>
      <c r="N58" s="334">
        <v>19.399999999999999</v>
      </c>
    </row>
    <row r="59" spans="1:14" x14ac:dyDescent="0.15">
      <c r="A59" s="250"/>
      <c r="B59" s="246"/>
      <c r="C59" s="246"/>
      <c r="D59" s="246"/>
      <c r="E59" s="246"/>
      <c r="F59" s="246"/>
      <c r="G59" s="312" t="s">
        <v>513</v>
      </c>
      <c r="H59" s="313"/>
      <c r="I59" s="321">
        <v>2234643</v>
      </c>
      <c r="J59" s="322">
        <v>162851</v>
      </c>
      <c r="K59" s="323">
        <v>11.6</v>
      </c>
      <c r="L59" s="324">
        <v>79466</v>
      </c>
      <c r="M59" s="325">
        <v>4.5999999999999996</v>
      </c>
      <c r="N59" s="326">
        <v>7</v>
      </c>
    </row>
    <row r="60" spans="1:14" x14ac:dyDescent="0.15">
      <c r="A60" s="250"/>
      <c r="B60" s="246"/>
      <c r="C60" s="246"/>
      <c r="D60" s="246"/>
      <c r="E60" s="246"/>
      <c r="F60" s="246"/>
      <c r="G60" s="327"/>
      <c r="H60" s="328" t="s">
        <v>509</v>
      </c>
      <c r="I60" s="335">
        <v>1288494</v>
      </c>
      <c r="J60" s="330">
        <v>93900</v>
      </c>
      <c r="K60" s="331">
        <v>72.2</v>
      </c>
      <c r="L60" s="332">
        <v>44645</v>
      </c>
      <c r="M60" s="333">
        <v>9.6999999999999993</v>
      </c>
      <c r="N60" s="334">
        <v>62.5</v>
      </c>
    </row>
    <row r="61" spans="1:14" x14ac:dyDescent="0.15">
      <c r="A61" s="250"/>
      <c r="B61" s="246"/>
      <c r="C61" s="246"/>
      <c r="D61" s="246"/>
      <c r="E61" s="246"/>
      <c r="F61" s="246"/>
      <c r="G61" s="312" t="s">
        <v>514</v>
      </c>
      <c r="H61" s="336"/>
      <c r="I61" s="337">
        <v>1890957</v>
      </c>
      <c r="J61" s="338">
        <v>136883</v>
      </c>
      <c r="K61" s="339">
        <v>30.4</v>
      </c>
      <c r="L61" s="340">
        <v>79304</v>
      </c>
      <c r="M61" s="341">
        <v>3.3</v>
      </c>
      <c r="N61" s="326">
        <v>27.1</v>
      </c>
    </row>
    <row r="62" spans="1:14" x14ac:dyDescent="0.15">
      <c r="A62" s="250"/>
      <c r="B62" s="246"/>
      <c r="C62" s="246"/>
      <c r="D62" s="246"/>
      <c r="E62" s="246"/>
      <c r="F62" s="246"/>
      <c r="G62" s="327"/>
      <c r="H62" s="328" t="s">
        <v>509</v>
      </c>
      <c r="I62" s="329">
        <v>829187</v>
      </c>
      <c r="J62" s="330">
        <v>60065</v>
      </c>
      <c r="K62" s="331">
        <v>13.7</v>
      </c>
      <c r="L62" s="332">
        <v>44212</v>
      </c>
      <c r="M62" s="333">
        <v>4.0999999999999996</v>
      </c>
      <c r="N62" s="334">
        <v>9.6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145.34</v>
      </c>
      <c r="G47" s="12">
        <v>144.47</v>
      </c>
      <c r="H47" s="12">
        <v>147.01</v>
      </c>
      <c r="I47" s="12">
        <v>145.21</v>
      </c>
      <c r="J47" s="13">
        <v>149.69999999999999</v>
      </c>
    </row>
    <row r="48" spans="2:10" ht="57.75" customHeight="1" x14ac:dyDescent="0.15">
      <c r="B48" s="14"/>
      <c r="C48" s="1174" t="s">
        <v>4</v>
      </c>
      <c r="D48" s="1174"/>
      <c r="E48" s="1175"/>
      <c r="F48" s="15">
        <v>3.6</v>
      </c>
      <c r="G48" s="16">
        <v>7.17</v>
      </c>
      <c r="H48" s="16">
        <v>4.16</v>
      </c>
      <c r="I48" s="16">
        <v>3.75</v>
      </c>
      <c r="J48" s="17">
        <v>6.68</v>
      </c>
    </row>
    <row r="49" spans="2:10" ht="57.75" customHeight="1" thickBot="1" x14ac:dyDescent="0.2">
      <c r="B49" s="18"/>
      <c r="C49" s="1176" t="s">
        <v>5</v>
      </c>
      <c r="D49" s="1176"/>
      <c r="E49" s="1177"/>
      <c r="F49" s="19">
        <v>0.21</v>
      </c>
      <c r="G49" s="20">
        <v>5.44</v>
      </c>
      <c r="H49" s="20">
        <v>1.05</v>
      </c>
      <c r="I49" s="20">
        <v>1.93</v>
      </c>
      <c r="J49" s="21">
        <v>4.95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公会計指標分析・財政指標組合せ分析表_20181023ボツ</vt:lpstr>
      <vt:lpstr>施設類型別ストック情報分析表①_20181023ボツ</vt:lpstr>
      <vt:lpstr>公会計指標分析・財政指標組合せ分析表</vt:lpstr>
      <vt:lpstr>施設類型別ストック情報分析表①</vt:lpstr>
      <vt:lpstr>施設類型別ストック情報分析表②_20181023ボツ</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吉村 樹</cp:lastModifiedBy>
  <cp:lastPrinted>2018-03-30T02:36:05Z</cp:lastPrinted>
  <dcterms:created xsi:type="dcterms:W3CDTF">2018-01-24T06:47:48Z</dcterms:created>
  <dcterms:modified xsi:type="dcterms:W3CDTF">2018-11-26T02:11:07Z</dcterms:modified>
</cp:coreProperties>
</file>