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0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definedNames>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AM34" i="9"/>
  <c r="U34" i="9"/>
  <c r="U35" i="9" s="1"/>
  <c r="U36"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<sst xmlns="http://schemas.openxmlformats.org/spreadsheetml/2006/main" count="1092" uniqueCount="551">
  <si>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</si>
  <si>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</si>
  <si>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</si>
  <si>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</si>
  <si>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</si>
  <si>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</si>
  <si>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</si>
  <si>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</si>
  <si>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</si>
  <si>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</si>
  <si>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</si>
  <si>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</si>
  <si>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</si>
  <si>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</si>
  <si>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</si>
  <si>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</si>
  <si>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</si>
  <si>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</si>
  <si>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</si>
  <si>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</si>
  <si>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</si>
  <si>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</si>
  <si>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</si>
  <si>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</si>
  <si>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</si>
  <si>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</si>
  <si>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</si>
  <si>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</si>
  <si>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</si>
  <si>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</si>
  <si>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</si>
  <si>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</si>
  <si>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</si>
  <si>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</si>
  <si>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</si>
  <si>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</si>
  <si>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</si>
  <si>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</si>
  <si>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</si>
  <si>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</si>
  <si>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</si>
  <si>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</si>
  <si>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</si>
  <si>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</si>
  <si>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</si>
  <si>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</si>
  <si>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</si>
  <si>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</si>
  <si>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</si>
  <si>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</si>
  <si>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</si>
  <si>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</si>
  <si>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</si>
  <si>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</si>
  <si>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</si>
  <si>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</si>
  <si>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</si>
  <si>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</si>
  <si>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</si>
  <si>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</si>
  <si>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</si>
  <si>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</si>
  <si>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</si>
  <si>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平成27年度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</si>
  <si>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</si>
  <si>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</si>
  <si>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</si>
  <si>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</si>
  <si>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Ⅰ－２</t>
    <phoneticPr fontId="6"/>
  </si>
  <si>
    <t>指定団体等の指定状況</t>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</si>
  <si>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</si>
  <si>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</si>
  <si>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</si>
  <si>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</si>
  <si>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</si>
  <si>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</si>
  <si>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</si>
  <si>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</si>
  <si>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</si>
  <si>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</si>
  <si>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</si>
  <si>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与那国町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</si>
  <si>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</si>
  <si>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</si>
  <si>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</si>
  <si>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9"/>
  </si>
  <si>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</si>
  <si>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</si>
  <si>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</si>
  <si>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</si>
  <si>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</si>
  <si>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</si>
  <si>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</si>
  <si>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</si>
  <si>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</si>
  <si>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</si>
  <si>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</si>
  <si>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</si>
  <si>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</si>
  <si>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</si>
  <si>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</si>
  <si>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</si>
  <si>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</si>
  <si>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</si>
  <si>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</si>
  <si>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11.2</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</si>
  <si>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</si>
  <si>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</si>
  <si>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</si>
  <si>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</si>
  <si>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</si>
  <si>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</si>
  <si>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</si>
  <si>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</si>
  <si>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</si>
  <si>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</si>
  <si>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</si>
  <si>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</si>
  <si>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</si>
  <si>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</si>
  <si>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</si>
  <si>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</si>
  <si>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</si>
  <si>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</si>
  <si>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</si>
  <si>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</si>
  <si>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</si>
  <si>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</si>
  <si>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</si>
  <si>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</si>
  <si>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</si>
  <si>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-0.5</t>
    <phoneticPr fontId="6"/>
  </si>
  <si>
    <t>基準財政需要額</t>
    <phoneticPr fontId="19"/>
  </si>
  <si>
    <t>うち日本人(％)</t>
    <phoneticPr fontId="6"/>
  </si>
  <si>
    <t>-0.4</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</si>
  <si>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</si>
  <si>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</si>
  <si>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</si>
  <si>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</si>
  <si>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</si>
  <si>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</si>
  <si>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</si>
  <si>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</si>
  <si>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</si>
  <si>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</si>
  <si>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</si>
  <si>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</si>
  <si>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</si>
  <si>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</si>
  <si>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</si>
  <si>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</si>
  <si>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</si>
  <si>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</si>
  <si>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</si>
  <si>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</si>
  <si>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</si>
  <si>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</si>
  <si>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</si>
  <si>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</si>
  <si>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</si>
  <si>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</si>
  <si>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</si>
  <si>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</si>
  <si>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</si>
  <si>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</si>
  <si>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</si>
  <si>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</si>
  <si>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</si>
  <si>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</si>
  <si>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</si>
  <si>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</si>
  <si>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</si>
  <si>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</si>
  <si>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</si>
  <si>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</si>
  <si>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</si>
  <si>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</si>
  <si>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</si>
  <si>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</si>
  <si>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</si>
  <si>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</si>
  <si>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</si>
  <si>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</si>
  <si>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</si>
  <si>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</si>
  <si>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</si>
  <si>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</si>
  <si>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</si>
  <si>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</si>
  <si>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</si>
  <si>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</si>
  <si>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</si>
  <si>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9"/>
  </si>
  <si>
    <t>沖縄県与那国町</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</si>
  <si>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</si>
  <si>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</si>
  <si>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</si>
  <si>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</si>
  <si>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</si>
  <si>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</si>
  <si>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</si>
  <si>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</si>
  <si>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</si>
  <si>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</si>
  <si>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</si>
  <si>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</si>
  <si>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</si>
  <si>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</si>
  <si>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</si>
  <si>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</si>
  <si>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</si>
  <si>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</si>
  <si>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</si>
  <si>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</si>
  <si>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</si>
  <si>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</si>
  <si>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</si>
  <si>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</si>
  <si>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</si>
  <si>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</si>
  <si>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</si>
  <si>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</si>
  <si>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</si>
  <si>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</si>
  <si>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</si>
  <si>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</si>
  <si>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</si>
  <si>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</si>
  <si>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</si>
  <si>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</si>
  <si>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</si>
  <si>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</si>
  <si>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</si>
  <si>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</si>
  <si>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</si>
  <si>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</si>
  <si>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</si>
  <si>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</si>
  <si>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</si>
  <si>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</si>
  <si>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</si>
  <si>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</si>
  <si>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</si>
  <si>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</si>
  <si>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</si>
  <si>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</si>
  <si>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</si>
  <si>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</si>
  <si>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</si>
  <si>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</si>
  <si>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</si>
  <si>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</si>
  <si>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</si>
  <si>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</si>
  <si>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</si>
  <si>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</si>
  <si>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</si>
  <si>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</si>
  <si>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</si>
  <si>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</si>
  <si>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</si>
  <si>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</si>
  <si>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</si>
  <si>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</si>
  <si>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</si>
  <si>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</si>
  <si>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</si>
  <si>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</si>
  <si>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</si>
  <si>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</si>
  <si>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</si>
  <si>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</si>
  <si>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</si>
  <si>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</si>
  <si>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</si>
  <si>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</si>
  <si>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</si>
  <si>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</si>
  <si>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</si>
  <si>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</si>
  <si>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</si>
  <si>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</si>
  <si>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</si>
  <si>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</si>
  <si>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</si>
  <si>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</si>
  <si>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</si>
  <si>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</si>
  <si>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</si>
  <si>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</si>
  <si>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</si>
  <si>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</si>
  <si>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</si>
  <si>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</si>
  <si>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</si>
  <si>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</si>
  <si>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</si>
  <si>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</si>
  <si>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</si>
  <si>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</si>
  <si>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</si>
  <si>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</si>
  <si>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</si>
  <si>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</si>
  <si>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</si>
  <si>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</si>
  <si>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</si>
  <si>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</si>
  <si>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</si>
  <si>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</si>
  <si>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</si>
  <si>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</si>
  <si>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9"/>
  </si>
  <si>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</si>
  <si>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</si>
  <si>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</si>
  <si>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</si>
  <si>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</si>
  <si>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</si>
  <si>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</si>
  <si>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</si>
  <si>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</si>
  <si>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</si>
  <si>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</si>
  <si>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</si>
  <si>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</si>
  <si>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</si>
  <si>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</si>
  <si>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</si>
  <si>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</si>
  <si>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</si>
  <si>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</si>
  <si>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</si>
  <si>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</si>
  <si>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</si>
  <si>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</si>
  <si>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</si>
  <si>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</si>
  <si>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</si>
  <si>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</si>
  <si>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</si>
  <si>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沖縄県与那国町</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</si>
  <si>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</si>
  <si>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</si>
  <si>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</si>
  <si>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</si>
  <si>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</si>
  <si>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</si>
  <si>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</si>
  <si>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</si>
  <si>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</si>
  <si>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</si>
  <si>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</si>
  <si>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</si>
  <si>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</si>
  <si>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</si>
  <si>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</si>
  <si>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</si>
  <si>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</si>
  <si>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</si>
  <si>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</si>
  <si>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</si>
  <si>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</si>
  <si>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</si>
  <si>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</si>
  <si>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</si>
  <si>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</si>
  <si>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</si>
  <si>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</si>
  <si>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</si>
  <si>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</si>
  <si>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</si>
  <si>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</si>
  <si>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</si>
  <si>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</si>
  <si>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</si>
  <si>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</si>
  <si>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</si>
  <si>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簡易水道事業特別会計</t>
    <phoneticPr fontId="6"/>
  </si>
  <si>
    <t>法非適用企業</t>
    <phoneticPr fontId="6"/>
  </si>
  <si>
    <t>漁業集落排水事業特別会計</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</si>
  <si>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</si>
  <si>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</si>
  <si>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</si>
  <si>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</si>
  <si>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</si>
  <si>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</si>
  <si>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</si>
  <si>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</si>
  <si>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</si>
  <si>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</si>
  <si>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</si>
  <si>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</si>
  <si>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</si>
  <si>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</si>
  <si>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</si>
  <si>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平成25年度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</si>
  <si>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</si>
  <si>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</si>
  <si>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</si>
  <si>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</si>
  <si>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</si>
  <si>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</si>
  <si>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</si>
  <si>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</si>
  <si>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</si>
  <si>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t>
    <phoneticPr fontId="6"/>
  </si>
  <si>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</si>
  <si>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</si>
  <si>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</si>
  <si>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</si>
  <si>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</si>
  <si>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</si>
  <si>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</si>
  <si>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</si>
  <si>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</si>
  <si>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</si>
  <si>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</si>
  <si>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</si>
  <si>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</si>
  <si>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</si>
  <si>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</si>
  <si>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xml:space="preserve">連結実質赤字額 </t>
    <rPh sb="0" eb="2">
      <t>レンケツ</t>
    </rPh>
    <rPh sb="2" eb="4">
      <t>ジッシツ</t>
    </rPh>
    <rPh sb="4" eb="7">
      <t>アカジガク</t>
    </rPh>
    <phoneticPr fontId="24"/>
  </si>
  <si>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</si>
  <si>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</si>
  <si>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</si>
  <si>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</si>
  <si>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</si>
  <si>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</si>
  <si>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</si>
  <si>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</si>
  <si>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</si>
  <si>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</si>
  <si>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</si>
  <si>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</si>
  <si>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</si>
  <si>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</si>
  <si>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漁業集落排水事業特別会計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</si>
  <si>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</si>
  <si>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</si>
  <si>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</si>
  <si>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</si>
  <si>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</si>
  <si>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健全化判断比率</t>
    <rPh sb="0" eb="3">
      <t>ケンゼンカ</t>
    </rPh>
    <rPh sb="3" eb="5">
      <t>ハンダン</t>
    </rPh>
    <rPh sb="5" eb="7">
      <t>ヒリツ</t>
    </rPh>
    <phoneticPr fontId="15"/>
  </si>
  <si>
    <t>平成27年度</t>
    <rPh sb="0" eb="2">
      <t>ヘイセイ</t>
    </rPh>
    <rPh sb="4" eb="6">
      <t>ネンド</t>
    </rPh>
    <phoneticPr fontId="15"/>
  </si>
  <si>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</si>
  <si>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</si>
  <si>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</si>
  <si>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</si>
  <si>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</si>
  <si>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</si>
  <si>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t>
    <phoneticPr fontId="6"/>
  </si>
  <si>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</si>
  <si>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</si>
  <si>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5"/>
  </si>
  <si>
    <t>-</t>
    <phoneticPr fontId="6"/>
  </si>
  <si>
    <t>(Ｃ)</t>
    <phoneticPr fontId="6"/>
  </si>
  <si>
    <t>実質公債費比率</t>
    <rPh sb="0" eb="2">
      <t>ジッシツ</t>
    </rPh>
    <rPh sb="2" eb="5">
      <t>コウサイヒ</t>
    </rPh>
    <rPh sb="5" eb="7">
      <t>ヒリツ</t>
    </rPh>
    <phoneticPr fontId="15"/>
  </si>
  <si>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</si>
  <si>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</si>
  <si>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5"/>
  </si>
  <si>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</si>
  <si>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</si>
  <si>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</si>
  <si>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</si>
  <si>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</si>
  <si>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</si>
  <si>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</si>
  <si>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</si>
  <si>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</si>
  <si>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</si>
  <si>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</si>
  <si>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</si>
  <si>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</si>
  <si>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</si>
  <si>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</si>
  <si>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</si>
  <si>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</si>
  <si>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</si>
  <si>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</si>
  <si>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</si>
  <si>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</si>
  <si>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</si>
  <si>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</si>
  <si>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</si>
  <si>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</si>
  <si>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</si>
  <si>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</si>
  <si>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</si>
  <si>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</si>
  <si>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</si>
  <si>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</si>
  <si>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</si>
  <si>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</si>
  <si>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</si>
  <si>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</si>
  <si>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</si>
  <si>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</si>
  <si>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</si>
  <si>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</si>
  <si>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</si>
  <si>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</si>
  <si>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</si>
  <si>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</si>
  <si>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</si>
  <si>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</si>
  <si>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</si>
  <si>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</si>
  <si>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</si>
  <si>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</si>
  <si>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</si>
  <si>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</si>
  <si>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</si>
  <si>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</si>
  <si>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</si>
  <si>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類似団体内平均(円)</t>
    <rPh sb="0" eb="2">
      <t>ルイジ</t>
    </rPh>
    <rPh sb="2" eb="4">
      <t>ダンタイ</t>
    </rPh>
    <phoneticPr fontId="6"/>
  </si>
  <si>
    <t>H23</t>
  </si>
  <si>
    <t>H24</t>
  </si>
  <si>
    <t>H25</t>
  </si>
  <si>
    <t>H26</t>
  </si>
  <si>
    <t>H27</t>
  </si>
  <si>
    <t>▲ 2.87</t>
  </si>
  <si>
    <t>一般会計</t>
  </si>
  <si>
    <t>国民健康保険事業特別会計</t>
  </si>
  <si>
    <t>簡易水道事業特別会計</t>
  </si>
  <si>
    <t>漁業集落排水事業特別会計</t>
  </si>
  <si>
    <t>後期高齢者医療特別会計</t>
  </si>
  <si>
    <t>農業集落排水事業特別会計</t>
  </si>
  <si>
    <t>介護保険事業特別会計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</si>
  <si>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</si>
  <si>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</si>
  <si>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5"/>
  </si>
  <si>
    <t>沖縄県市町村総合事務組合</t>
    <rPh sb="0" eb="3">
      <t>オキナワケン</t>
    </rPh>
    <rPh sb="3" eb="6">
      <t>シチョウソン</t>
    </rPh>
    <rPh sb="6" eb="8">
      <t>ソウゴウ</t>
    </rPh>
    <rPh sb="8" eb="10">
      <t>ジム</t>
    </rPh>
    <rPh sb="10" eb="12">
      <t>クミアイ</t>
    </rPh>
    <phoneticPr fontId="25"/>
  </si>
  <si>
    <t>沖縄県町村交通災害共済組合</t>
    <rPh sb="0" eb="3">
      <t>オキナワケン</t>
    </rPh>
    <rPh sb="3" eb="5">
      <t>チョウソン</t>
    </rPh>
    <rPh sb="5" eb="7">
      <t>コウツウ</t>
    </rPh>
    <rPh sb="7" eb="9">
      <t>サイガイ</t>
    </rPh>
    <rPh sb="9" eb="11">
      <t>キョウサイ</t>
    </rPh>
    <rPh sb="11" eb="13">
      <t>クミアイ</t>
    </rPh>
    <phoneticPr fontId="25"/>
  </si>
  <si>
    <t>八重山広域市町村圏事務組合</t>
    <rPh sb="0" eb="3">
      <t>ヤエヤマ</t>
    </rPh>
    <rPh sb="3" eb="5">
      <t>コウイキ</t>
    </rPh>
    <rPh sb="5" eb="8">
      <t>シチョウソン</t>
    </rPh>
    <rPh sb="8" eb="9">
      <t>ケン</t>
    </rPh>
    <rPh sb="9" eb="11">
      <t>ジム</t>
    </rPh>
    <rPh sb="11" eb="13">
      <t>クミアイ</t>
    </rPh>
    <phoneticPr fontId="25"/>
  </si>
  <si>
    <t>沖縄県後期高齢者医療広域連合（一般会計等）</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rPh sb="19" eb="20">
      <t>トウ</t>
    </rPh>
    <phoneticPr fontId="25"/>
  </si>
  <si>
    <t>沖縄県後期高齢者医療広域連合（事業勘定）</t>
    <rPh sb="0" eb="3">
      <t>オキナワケン</t>
    </rPh>
    <rPh sb="3" eb="5">
      <t>コウキ</t>
    </rPh>
    <rPh sb="5" eb="7">
      <t>コウレイ</t>
    </rPh>
    <rPh sb="7" eb="8">
      <t>シャ</t>
    </rPh>
    <rPh sb="8" eb="10">
      <t>イリョウ</t>
    </rPh>
    <rPh sb="10" eb="12">
      <t>コウイキ</t>
    </rPh>
    <rPh sb="12" eb="14">
      <t>レンゴウ</t>
    </rPh>
    <rPh sb="15" eb="17">
      <t>ジギョウ</t>
    </rPh>
    <rPh sb="17" eb="19">
      <t>カンジョウ</t>
    </rPh>
    <phoneticPr fontId="25"/>
  </si>
  <si>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</si>
  <si>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</si>
  <si>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</si>
  <si>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</si>
  <si>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</si>
  <si>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</si>
  <si>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</si>
  <si>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</si>
  <si>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</si>
  <si>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</si>
  <si>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</si>
  <si>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</si>
  <si>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将来負担比率は、昨年度に続きマイナスとなっている。
その要因としては、財政調整基金の継続的な積立により基金全体での残高が確保されている状況と、地方債の年度発行額を一定に抑制してきたことによる。
有形固定資産減価償却率については、町道、林道や簡易水道施設等の償却率が高いことから、全体として高い数値となっている。
</t>
    <rPh sb="97" eb="99">
      <t>ユウケイ</t>
    </rPh>
    <rPh sb="99" eb="101">
      <t>コテイ</t>
    </rPh>
    <rPh sb="101" eb="103">
      <t>シサン</t>
    </rPh>
    <rPh sb="103" eb="105">
      <t>ゲンカ</t>
    </rPh>
    <rPh sb="105" eb="107">
      <t>ショウキャク</t>
    </rPh>
    <rPh sb="107" eb="108">
      <t>リツ</t>
    </rPh>
    <rPh sb="114" eb="116">
      <t>チョウドウ</t>
    </rPh>
    <rPh sb="117" eb="119">
      <t>リンドウ</t>
    </rPh>
    <rPh sb="120" eb="122">
      <t>カンイ</t>
    </rPh>
    <rPh sb="122" eb="124">
      <t>スイドウ</t>
    </rPh>
    <rPh sb="124" eb="126">
      <t>シセツ</t>
    </rPh>
    <rPh sb="126" eb="127">
      <t>トウ</t>
    </rPh>
    <rPh sb="128" eb="131">
      <t>ショウキャクリツ</t>
    </rPh>
    <rPh sb="132" eb="133">
      <t>タカ</t>
    </rPh>
    <rPh sb="139" eb="141">
      <t>ゼンタイ</t>
    </rPh>
    <rPh sb="144" eb="145">
      <t>タカ</t>
    </rPh>
    <rPh sb="146" eb="148">
      <t>スウチ</t>
    </rPh>
    <phoneticPr fontId="3"/>
  </si>
  <si>
    <t xml:space="preserve">将来負担比率は、昨年度に続きマイナスとなっている。
その要因としては、財政調整基金の継続的な積立により基金全体での残高が確保されている状況と、地方債の年度発行額を一定に抑制してきたことによる。
実質公債比率は、早期健全化基準値の２５％に対して６．４％と適正な範囲内となっている。
しかし、公共施設等の老朽化が進み更新時期に至る施設が増加傾向にあることから、地方債発行計画も含めた公共施設等総合管理計画に基づき、健全な地方債運用に努める。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</si>
</sst>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theme="1"/>
      <name val="ＭＳ Ｐ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38" fontId="1" fillId="0" borderId="0" applyFont="0" applyFill="0" applyBorder="0" applyAlignment="0" applyProtection="0">
      <alignment vertical="center"/>
    </xf>
    <xf numFmtId="0" fontId="32" fillId="0" borderId="0">
      <alignment vertical="center"/>
    </xf>
  </cellStyleXfs>
  <cellXfs count="125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5"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6"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5"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6"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5"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5"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6" xfId="35" applyNumberFormat="1" applyFont="1" applyFill="1" applyBorder="1" applyAlignment="1">
      <alignment horizontal="right" vertical="center" wrapText="1"/>
    </xf>
    <xf numFmtId="177" fontId="4" fillId="5" borderId="46"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5"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5"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5"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31"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2"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3" fillId="0" borderId="0" xfId="40" applyFont="1" applyAlignment="1">
      <alignment vertical="center"/>
    </xf>
    <xf numFmtId="180" fontId="2" fillId="0" borderId="0" xfId="34" applyNumberFormat="1"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5"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5"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5"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5"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5"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5"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5"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5"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5"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5" xfId="29" applyFont="1" applyBorder="1">
      <alignment vertical="center"/>
    </xf>
    <xf numFmtId="178" fontId="15" fillId="0" borderId="87" xfId="29" applyNumberFormat="1" applyFont="1" applyFill="1" applyBorder="1" applyAlignment="1">
      <alignment horizontal="righ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5"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78" xfId="32" applyNumberFormat="1" applyFont="1" applyFill="1" applyBorder="1" applyAlignment="1" applyProtection="1">
      <alignment horizontal="right" vertical="center" shrinkToFit="1"/>
    </xf>
    <xf numFmtId="189" fontId="27" fillId="5" borderId="179" xfId="32" applyNumberFormat="1" applyFont="1" applyFill="1" applyBorder="1" applyAlignment="1" applyProtection="1">
      <alignment horizontal="right" vertical="center" shrinkToFit="1"/>
    </xf>
    <xf numFmtId="189" fontId="27" fillId="5" borderId="180"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81" xfId="32" applyNumberFormat="1" applyFont="1" applyFill="1" applyBorder="1" applyAlignment="1" applyProtection="1">
      <alignment horizontal="right" vertical="center" shrinkToFit="1"/>
    </xf>
    <xf numFmtId="188" fontId="27" fillId="5" borderId="182" xfId="32" applyNumberFormat="1" applyFont="1" applyFill="1" applyBorder="1" applyAlignment="1" applyProtection="1">
      <alignment horizontal="right" vertical="center" shrinkToFit="1"/>
    </xf>
    <xf numFmtId="188" fontId="27" fillId="5" borderId="183" xfId="32" applyNumberFormat="1" applyFont="1" applyFill="1" applyBorder="1" applyAlignment="1" applyProtection="1">
      <alignment horizontal="right" vertical="center" shrinkToFit="1"/>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72"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5"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5" xfId="30" applyFont="1" applyFill="1" applyBorder="1" applyProtection="1">
      <alignment vertical="center"/>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45"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5" xfId="30" applyFont="1" applyFill="1" applyBorder="1" applyAlignment="1" applyProtection="1">
      <alignment horizontal="righ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0" fontId="27" fillId="5" borderId="81" xfId="30" applyFont="1" applyFill="1" applyBorder="1" applyAlignment="1" applyProtection="1">
      <alignment horizontal="center" vertical="center"/>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2" xfId="30" applyFont="1" applyFill="1" applyBorder="1" applyAlignment="1" applyProtection="1">
      <alignment horizontal="center" vertical="center" wrapText="1"/>
    </xf>
    <xf numFmtId="0" fontId="27" fillId="5" borderId="45"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69" xfId="32" applyNumberFormat="1" applyFont="1" applyFill="1" applyBorder="1" applyAlignment="1" applyProtection="1">
      <alignment horizontal="right" vertical="center" shrinkToFit="1"/>
    </xf>
    <xf numFmtId="177" fontId="27" fillId="5" borderId="170"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37" xfId="30" applyFont="1" applyFill="1" applyBorder="1" applyProtection="1">
      <alignment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5" xfId="32" applyFont="1" applyFill="1" applyBorder="1" applyAlignment="1" applyProtection="1">
      <alignment horizontal="left" vertical="center" shrinkToFi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6" xfId="32" applyNumberFormat="1" applyFont="1" applyFill="1" applyBorder="1" applyAlignment="1" applyProtection="1">
      <alignment horizontal="righ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5"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5"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5"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0" fontId="27" fillId="5" borderId="0" xfId="30" applyFont="1" applyFill="1" applyProtection="1">
      <alignment vertical="center"/>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shrinkToFit="1"/>
    </xf>
    <xf numFmtId="0" fontId="27" fillId="5" borderId="45"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45"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38"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6"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5"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protection locked="0"/>
    </xf>
    <xf numFmtId="0" fontId="2" fillId="0" borderId="45" xfId="34" applyFont="1" applyFill="1" applyBorder="1" applyAlignment="1" applyProtection="1">
      <alignment horizontal="left" vertical="top"/>
      <protection locked="0"/>
    </xf>
    <xf numFmtId="0" fontId="2" fillId="0" borderId="60" xfId="34" applyFont="1" applyFill="1" applyBorder="1" applyAlignment="1" applyProtection="1">
      <alignment horizontal="left" vertical="top"/>
      <protection locked="0"/>
    </xf>
    <xf numFmtId="0" fontId="2" fillId="0" borderId="0" xfId="34" applyFont="1" applyFill="1" applyBorder="1" applyAlignment="1" applyProtection="1">
      <alignment horizontal="left" vertical="top"/>
      <protection locked="0"/>
    </xf>
    <xf numFmtId="0" fontId="2" fillId="0" borderId="38" xfId="34" applyFont="1" applyFill="1" applyBorder="1" applyAlignment="1" applyProtection="1">
      <alignment horizontal="left" vertical="top"/>
      <protection locked="0"/>
    </xf>
    <xf numFmtId="0" fontId="2" fillId="0" borderId="37" xfId="34" applyFont="1" applyFill="1" applyBorder="1" applyAlignment="1" applyProtection="1">
      <alignment horizontal="left" vertical="top"/>
      <protection locked="0"/>
    </xf>
    <xf numFmtId="0" fontId="2" fillId="0" borderId="49" xfId="34" applyFont="1" applyFill="1" applyBorder="1" applyAlignment="1" applyProtection="1">
      <alignment horizontal="left" vertical="top"/>
      <protection locked="0"/>
    </xf>
    <xf numFmtId="0" fontId="2" fillId="0" borderId="40" xfId="34" applyFont="1" applyFill="1" applyBorder="1" applyAlignment="1" applyProtection="1">
      <alignment horizontal="left" vertical="top"/>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5"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6"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xf>
    <xf numFmtId="0" fontId="2" fillId="0" borderId="34" xfId="34" applyFont="1" applyFill="1" applyBorder="1" applyAlignment="1">
      <alignment horizontal="center" vertical="center"/>
    </xf>
    <xf numFmtId="188" fontId="2" fillId="5" borderId="189" xfId="35" applyNumberFormat="1" applyFont="1" applyFill="1" applyBorder="1" applyAlignment="1">
      <alignment horizontal="center" vertical="center"/>
    </xf>
    <xf numFmtId="188" fontId="2" fillId="5" borderId="46" xfId="35" applyNumberFormat="1" applyFont="1" applyFill="1" applyBorder="1" applyAlignment="1">
      <alignment horizontal="center" vertical="center"/>
    </xf>
    <xf numFmtId="188" fontId="2" fillId="5" borderId="15" xfId="35"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5"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桁区切り 6" xfId="39"/>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475593</c:v>
                </c:pt>
                <c:pt idx="1">
                  <c:v>258647</c:v>
                </c:pt>
                <c:pt idx="2">
                  <c:v>565215</c:v>
                </c:pt>
                <c:pt idx="3">
                  <c:v>1099397</c:v>
                </c:pt>
                <c:pt idx="4">
                  <c:v>1832029</c:v>
                </c:pt>
              </c:numCache>
            </c:numRef>
          </c:val>
          <c:smooth val="0"/>
        </c:ser>
        <c:dLbls>
          <c:showLegendKey val="0"/>
          <c:showVal val="0"/>
          <c:showCatName val="0"/>
          <c:showSerName val="0"/>
          <c:showPercent val="0"/>
          <c:showBubbleSize val="0"/>
        </c:dLbls>
        <c:marker val="1"/>
        <c:smooth val="0"/>
        <c:axId val="116134656"/>
        <c:axId val="116136576"/>
      </c:lineChart>
      <c:catAx>
        <c:axId val="11613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6576"/>
        <c:crosses val="autoZero"/>
        <c:auto val="1"/>
        <c:lblAlgn val="ctr"/>
        <c:lblOffset val="100"/>
        <c:tickLblSkip val="1"/>
        <c:tickMarkSkip val="1"/>
        <c:noMultiLvlLbl val="0"/>
      </c:catAx>
      <c:valAx>
        <c:axId val="116136576"/>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20.149999999999999</c:v>
                </c:pt>
                <c:pt idx="1">
                  <c:v>20.78</c:v>
                </c:pt>
                <c:pt idx="2">
                  <c:v>15.3</c:v>
                </c:pt>
                <c:pt idx="3">
                  <c:v>19.89</c:v>
                </c:pt>
                <c:pt idx="4">
                  <c:v>13.85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48.44</c:v>
                </c:pt>
                <c:pt idx="1">
                  <c:v>53.18</c:v>
                </c:pt>
                <c:pt idx="2">
                  <c:v>71.64</c:v>
                </c:pt>
                <c:pt idx="3">
                  <c:v>64.38</c:v>
                </c:pt>
                <c:pt idx="4">
                  <c:v>67.930000000000007</c:v>
                </c:pt>
              </c:numCache>
            </c:numRef>
          </c:val>
        </c:ser>
        <c:dLbls>
          <c:showLegendKey val="0"/>
          <c:showVal val="0"/>
          <c:showCatName val="0"/>
          <c:showSerName val="0"/>
          <c:showPercent val="0"/>
          <c:showBubbleSize val="0"/>
        </c:dLbls>
        <c:gapWidth val="250"/>
        <c:overlap val="100"/>
        <c:axId val="130368640"/>
        <c:axId val="13037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8.2200000000000006</c:v>
                </c:pt>
                <c:pt idx="1">
                  <c:v>4.1399999999999997</c:v>
                </c:pt>
                <c:pt idx="2">
                  <c:v>12.89</c:v>
                </c:pt>
                <c:pt idx="3">
                  <c:v>-2.87</c:v>
                </c:pt>
                <c:pt idx="4">
                  <c:v>6.25</c:v>
                </c:pt>
              </c:numCache>
            </c:numRef>
          </c:val>
          <c:smooth val="0"/>
        </c:ser>
        <c:dLbls>
          <c:showLegendKey val="0"/>
          <c:showVal val="0"/>
          <c:showCatName val="0"/>
          <c:showSerName val="0"/>
          <c:showPercent val="0"/>
          <c:showBubbleSize val="0"/>
        </c:dLbls>
        <c:marker val="1"/>
        <c:smooth val="0"/>
        <c:axId val="130368640"/>
        <c:axId val="130370560"/>
      </c:lineChart>
      <c:catAx>
        <c:axId val="1303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70560"/>
        <c:crosses val="autoZero"/>
        <c:auto val="1"/>
        <c:lblAlgn val="ctr"/>
        <c:lblOffset val="100"/>
        <c:tickLblSkip val="1"/>
        <c:tickMarkSkip val="1"/>
        <c:noMultiLvlLbl val="0"/>
      </c:catAx>
      <c:valAx>
        <c:axId val="1303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2.1</c:v>
                </c:pt>
                <c:pt idx="2">
                  <c:v>#N/A</c:v>
                </c:pt>
                <c:pt idx="3">
                  <c:v>0.25</c:v>
                </c:pt>
                <c:pt idx="4">
                  <c:v>#N/A</c:v>
                </c:pt>
                <c:pt idx="5">
                  <c:v>1.44</c:v>
                </c:pt>
                <c:pt idx="6">
                  <c:v>#N/A</c:v>
                </c:pt>
                <c:pt idx="7">
                  <c:v>0.69</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0.14000000000000001</c:v>
                </c:pt>
                <c:pt idx="4">
                  <c:v>#N/A</c:v>
                </c:pt>
                <c:pt idx="5">
                  <c:v>0.32</c:v>
                </c:pt>
                <c:pt idx="6">
                  <c:v>#N/A</c:v>
                </c:pt>
                <c:pt idx="7">
                  <c:v>2.08</c:v>
                </c:pt>
                <c:pt idx="8">
                  <c:v>#N/A</c:v>
                </c:pt>
                <c:pt idx="9">
                  <c:v>0.22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0.25</c:v>
                </c:pt>
                <c:pt idx="4">
                  <c:v>#N/A</c:v>
                </c:pt>
                <c:pt idx="5">
                  <c:v>0.4</c:v>
                </c:pt>
                <c:pt idx="6">
                  <c:v>#N/A</c:v>
                </c:pt>
                <c:pt idx="7">
                  <c:v>0.37</c:v>
                </c:pt>
                <c:pt idx="8">
                  <c:v>#N/A</c:v>
                </c:pt>
                <c:pt idx="9">
                  <c:v>0.32</c:v>
                </c:pt>
              </c:numCache>
            </c:numRef>
          </c:val>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0.21</c:v>
                </c:pt>
                <c:pt idx="4">
                  <c:v>#N/A</c:v>
                </c:pt>
                <c:pt idx="5">
                  <c:v>0.17</c:v>
                </c:pt>
                <c:pt idx="6">
                  <c:v>#N/A</c:v>
                </c:pt>
                <c:pt idx="7">
                  <c:v>0.44</c:v>
                </c:pt>
                <c:pt idx="8">
                  <c:v>#N/A</c:v>
                </c:pt>
                <c:pt idx="9">
                  <c:v>0.34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0.31</c:v>
                </c:pt>
                <c:pt idx="2">
                  <c:v>#N/A</c:v>
                </c:pt>
                <c:pt idx="3">
                  <c:v>0</c:v>
                </c:pt>
                <c:pt idx="4">
                  <c:v>#N/A</c:v>
                </c:pt>
                <c:pt idx="5">
                  <c:v>0.3</c:v>
                </c:pt>
                <c:pt idx="6">
                  <c:v>#N/A</c:v>
                </c:pt>
                <c:pt idx="7">
                  <c:v>5.21</c:v>
                </c:pt>
                <c:pt idx="8">
                  <c:v>#N/A</c:v>
                </c:pt>
                <c:pt idx="9">
                  <c:v>1.7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c:v>
                </c:pt>
                <c:pt idx="2">
                  <c:v>#N/A</c:v>
                </c:pt>
                <c:pt idx="3">
                  <c:v>2.2999999999999998</c:v>
                </c:pt>
                <c:pt idx="4">
                  <c:v>#N/A</c:v>
                </c:pt>
                <c:pt idx="5">
                  <c:v>1.21</c:v>
                </c:pt>
                <c:pt idx="6">
                  <c:v>#N/A</c:v>
                </c:pt>
                <c:pt idx="7">
                  <c:v>1.31</c:v>
                </c:pt>
                <c:pt idx="8">
                  <c:v>#N/A</c:v>
                </c:pt>
                <c:pt idx="9">
                  <c:v>3.13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20.14</c:v>
                </c:pt>
                <c:pt idx="2">
                  <c:v>#N/A</c:v>
                </c:pt>
                <c:pt idx="3">
                  <c:v>20.77</c:v>
                </c:pt>
                <c:pt idx="4">
                  <c:v>#N/A</c:v>
                </c:pt>
                <c:pt idx="5">
                  <c:v>15.3</c:v>
                </c:pt>
                <c:pt idx="6">
                  <c:v>#N/A</c:v>
                </c:pt>
                <c:pt idx="7">
                  <c:v>19.88</c:v>
                </c:pt>
                <c:pt idx="8">
                  <c:v>#N/A</c:v>
                </c:pt>
                <c:pt idx="9">
                  <c:v>13.85</c:v>
                </c:pt>
              </c:numCache>
            </c:numRef>
          </c:val>
        </c:ser>
        <c:dLbls>
          <c:showLegendKey val="0"/>
          <c:showVal val="0"/>
          <c:showCatName val="0"/>
          <c:showSerName val="0"/>
          <c:showPercent val="0"/>
          <c:showBubbleSize val="0"/>
        </c:dLbls>
        <c:gapWidth val="150"/>
        <c:overlap val="100"/>
        <c:axId val="109300736"/>
        <c:axId val="109306624"/>
      </c:barChart>
      <c:catAx>
        <c:axId val="1093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06624"/>
        <c:crosses val="autoZero"/>
        <c:auto val="1"/>
        <c:lblAlgn val="ctr"/>
        <c:lblOffset val="100"/>
        <c:tickLblSkip val="1"/>
        <c:tickMarkSkip val="1"/>
        <c:noMultiLvlLbl val="0"/>
      </c:catAx>
      <c:valAx>
        <c:axId val="10930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c:v>
                </c:pt>
                <c:pt idx="5">
                  <c:v>149</c:v>
                </c:pt>
                <c:pt idx="8">
                  <c:v>161</c:v>
                </c:pt>
                <c:pt idx="11">
                  <c:v>168</c:v>
                </c:pt>
                <c:pt idx="14">
                  <c:v>193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c:v>
                </c:pt>
                <c:pt idx="3">
                  <c:v>21</c:v>
                </c:pt>
                <c:pt idx="6">
                  <c:v>32</c:v>
                </c:pt>
                <c:pt idx="9">
                  <c:v>38</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245</c:v>
                </c:pt>
                <c:pt idx="3">
                  <c:v>219</c:v>
                </c:pt>
                <c:pt idx="6">
                  <c:v>214</c:v>
                </c:pt>
                <c:pt idx="9">
                  <c:v>207</c:v>
                </c:pt>
                <c:pt idx="12">
                  <c:v>228</c:v>
                </c:pt>
              </c:numCache>
            </c:numRef>
          </c:val>
        </c:ser>
        <c:dLbls>
          <c:showLegendKey val="0"/>
          <c:showVal val="0"/>
          <c:showCatName val="0"/>
          <c:showSerName val="0"/>
          <c:showPercent val="0"/>
          <c:showBubbleSize val="0"/>
        </c:dLbls>
        <c:gapWidth val="100"/>
        <c:overlap val="100"/>
        <c:axId val="130849024"/>
        <c:axId val="13085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108</c:v>
                </c:pt>
                <c:pt idx="2">
                  <c:v>#N/A</c:v>
                </c:pt>
                <c:pt idx="3">
                  <c:v>#N/A</c:v>
                </c:pt>
                <c:pt idx="4">
                  <c:v>92</c:v>
                </c:pt>
                <c:pt idx="5">
                  <c:v>#N/A</c:v>
                </c:pt>
                <c:pt idx="6">
                  <c:v>#N/A</c:v>
                </c:pt>
                <c:pt idx="7">
                  <c:v>85</c:v>
                </c:pt>
                <c:pt idx="8">
                  <c:v>#N/A</c:v>
                </c:pt>
                <c:pt idx="9">
                  <c:v>#N/A</c:v>
                </c:pt>
                <c:pt idx="10">
                  <c:v>78</c:v>
                </c:pt>
                <c:pt idx="11">
                  <c:v>#N/A</c:v>
                </c:pt>
                <c:pt idx="12">
                  <c:v>#N/A</c:v>
                </c:pt>
                <c:pt idx="13">
                  <c:v>70</c:v>
                </c:pt>
                <c:pt idx="14">
                  <c:v>#N/A</c:v>
                </c:pt>
              </c:numCache>
            </c:numRef>
          </c:val>
          <c:smooth val="0"/>
        </c:ser>
        <c:dLbls>
          <c:showLegendKey val="0"/>
          <c:showVal val="0"/>
          <c:showCatName val="0"/>
          <c:showSerName val="0"/>
          <c:showPercent val="0"/>
          <c:showBubbleSize val="0"/>
        </c:dLbls>
        <c:marker val="1"/>
        <c:smooth val="0"/>
        <c:axId val="130849024"/>
        <c:axId val="130851200"/>
      </c:lineChart>
      <c:catAx>
        <c:axId val="13084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51200"/>
        <c:crosses val="autoZero"/>
        <c:auto val="1"/>
        <c:lblAlgn val="ctr"/>
        <c:lblOffset val="100"/>
        <c:tickLblSkip val="1"/>
        <c:tickMarkSkip val="1"/>
        <c:noMultiLvlLbl val="0"/>
      </c:catAx>
      <c:valAx>
        <c:axId val="13085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4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1407</c:v>
                </c:pt>
                <c:pt idx="5">
                  <c:v>1126</c:v>
                </c:pt>
                <c:pt idx="8">
                  <c:v>1549</c:v>
                </c:pt>
                <c:pt idx="11">
                  <c:v>1645</c:v>
                </c:pt>
                <c:pt idx="14">
                  <c:v>1672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c:v>
                </c:pt>
                <c:pt idx="5">
                  <c:v>37</c:v>
                </c:pt>
                <c:pt idx="8">
                  <c:v>34</c:v>
                </c:pt>
                <c:pt idx="11">
                  <c:v>32</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883</c:v>
                </c:pt>
                <c:pt idx="5">
                  <c:v>1019</c:v>
                </c:pt>
                <c:pt idx="8">
                  <c:v>1341</c:v>
                </c:pt>
                <c:pt idx="11">
                  <c:v>1354</c:v>
                </c:pt>
                <c:pt idx="14">
                  <c:v>1697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458</c:v>
                </c:pt>
                <c:pt idx="3">
                  <c:v>411</c:v>
                </c:pt>
                <c:pt idx="6">
                  <c:v>344</c:v>
                </c:pt>
                <c:pt idx="9">
                  <c:v>311</c:v>
                </c:pt>
                <c:pt idx="12">
                  <c:v>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416</c:v>
                </c:pt>
                <c:pt idx="3">
                  <c:v>448</c:v>
                </c:pt>
                <c:pt idx="6">
                  <c:v>459</c:v>
                </c:pt>
                <c:pt idx="9">
                  <c:v>462</c:v>
                </c:pt>
                <c:pt idx="12">
                  <c:v>449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2142</c:v>
                </c:pt>
                <c:pt idx="3">
                  <c:v>2107</c:v>
                </c:pt>
                <c:pt idx="6">
                  <c:v>2109</c:v>
                </c:pt>
                <c:pt idx="9">
                  <c:v>2176</c:v>
                </c:pt>
                <c:pt idx="12">
                  <c:v>2490</c:v>
                </c:pt>
              </c:numCache>
            </c:numRef>
          </c:val>
        </c:ser>
        <c:dLbls>
          <c:showLegendKey val="0"/>
          <c:showVal val="0"/>
          <c:showCatName val="0"/>
          <c:showSerName val="0"/>
          <c:showPercent val="0"/>
          <c:showBubbleSize val="0"/>
        </c:dLbls>
        <c:gapWidth val="100"/>
        <c:overlap val="100"/>
        <c:axId val="1942272"/>
        <c:axId val="194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685</c:v>
                </c:pt>
                <c:pt idx="2">
                  <c:v>#N/A</c:v>
                </c:pt>
                <c:pt idx="3">
                  <c:v>#N/A</c:v>
                </c:pt>
                <c:pt idx="4">
                  <c:v>784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42272"/>
        <c:axId val="1944192"/>
      </c:lineChart>
      <c:catAx>
        <c:axId val="19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4192"/>
        <c:crosses val="autoZero"/>
        <c:auto val="1"/>
        <c:lblAlgn val="ctr"/>
        <c:lblOffset val="100"/>
        <c:tickLblSkip val="1"/>
        <c:tickMarkSkip val="1"/>
        <c:noMultiLvlLbl val="0"/>
      </c:catAx>
      <c:valAx>
        <c:axId val="19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{9649BFA2-4CE6-4959-BCD3-CA66C53DDFEA}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{FF8536E7-A03A-4003-8B29-4EC730DEDE75}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{BAC49229-07E0-4E6D-8998-3DB2FEDCD51A}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{E2521865-6891-4144-A41C-19B767059560}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{1103A74F-B0A0-438C-8F83-0E75A7B726E4}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48.1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{E7AC79F7-C224-4219-839C-F91B6606AECF}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{4F586611-1A23-4FEB-A773-AC66ECD13127}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{FE05D4CC-2E88-448B-8C7F-E87FEAEBF416}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{2A8C8915-3DDA-413C-B040-1AA809E59BA9}</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{F599DA78-FD94-4C44-9ECE-B14B0C94C6C1}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1377792"/>
        <c:axId val="131396352"/>
      </c:scatterChart>
      <c:valAx>
        <c:axId val="131377792"/>
        <c:scaling>
          <c:orientation val="minMax"/>
          <c:max val="66.899999999999991"/>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96352"/>
        <c:crosses val="autoZero"/>
        <c:crossBetween val="midCat"/>
      </c:valAx>
      <c:valAx>
        <c:axId val="131396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77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{D70BEC89-DD09-4342-948E-FB4FDD60BF23}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{9D20B244-806F-4268-9CE2-3AC2A7BFCA8E}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{E346F470-D17E-4E6E-8BEE-3FB3E618A466}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{F90FDF03-2B12-467B-A73B-2024754A170A}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{1A397001-64D9-49E0-B921-085974163A2A}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8.6999999999999993</c:v>
                </c:pt>
                <c:pt idx="2">
                  <c:v>8</c:v>
                </c:pt>
                <c:pt idx="3">
                  <c:v>7.2</c:v>
                </c:pt>
                <c:pt idx="4">
                  <c:v>6.4</c:v>
                </c:pt>
              </c:numCache>
            </c:numRef>
          </c:xVal>
          <c:yVal>
            <c:numRef>
              <c:f>公会計指標分析・財政指標組合せ分析表!$K$73:$O$73</c:f>
              <c:numCache>
                <c:formatCode>#,##0.0;"▲ "#,##0.0</c:formatCode>
                <c:ptCount val="5"/>
                <c:pt idx="0">
                  <c:v>57.5</c:v>
                </c:pt>
                <c:pt idx="1">
                  <c:v>66.400000000000006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{81E8EF54-092D-4F92-8C07-7508EA05E479}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{F77EDF84-1FB9-4C6C-BF47-10339A70DE02}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{45599E49-28DA-4A26-B7C9-735AF657288C}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{E7EC588E-D366-457A-AD27-3B3D28887CF3}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{94F656D7-3F18-459C-A547-EB98A2C6770E}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899776"/>
        <c:axId val="131901696"/>
      </c:scatterChart>
      <c:valAx>
        <c:axId val="13189977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01696"/>
        <c:crosses val="autoZero"/>
        <c:crossBetween val="midCat"/>
      </c:valAx>
      <c:valAx>
        <c:axId val="131901696"/>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9977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実質公債比率は、早期健全化基準値の２５％に対して６．４％と適正な範囲内となっている。</a:t>
          </a:r>
          <a:endParaRPr lang="ja-JP" altLang="ja-JP" sz="1300">
            <a:effectLst/>
          </a:endParaRPr>
        </a:p>
        <a:p>
          <a:r>
            <a:rPr kumimoji="1" lang="ja-JP" altLang="ja-JP" sz="1300">
              <a:solidFill>
                <a:schemeClr val="dk1"/>
              </a:solidFill>
              <a:effectLst/>
              <a:latin typeface="+mn-lt"/>
              <a:ea typeface="+mn-ea"/>
              <a:cs typeface="+mn-cs"/>
            </a:rPr>
            <a:t>算定の分子となる元利償還期の額は、地方債の発行額を計画的に抑制してきたことで適正なバランスを保っている。</a:t>
          </a:r>
          <a:endParaRPr lang="ja-JP" altLang="ja-JP" sz="1300">
            <a:effectLst/>
          </a:endParaRPr>
        </a:p>
        <a:p>
          <a:r>
            <a:rPr kumimoji="1" lang="ja-JP" altLang="ja-JP" sz="1300">
              <a:solidFill>
                <a:schemeClr val="dk1"/>
              </a:solidFill>
              <a:effectLst/>
              <a:latin typeface="+mn-lt"/>
              <a:ea typeface="+mn-ea"/>
              <a:cs typeface="+mn-cs"/>
            </a:rPr>
            <a:t>しかし、公共施設等の老朽化が進み更新時期に至る施設が増加傾向にあることから、地方債発行計画も含めた公共施設等総合管理計画に基づき、健全な地方債運用に努める。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将来負担比率は、昨年度に続きマイナスとなった。</a:t>
          </a:r>
          <a:endParaRPr lang="ja-JP" altLang="ja-JP" sz="1300">
            <a:effectLst/>
          </a:endParaRPr>
        </a:p>
        <a:p>
          <a:r>
            <a:rPr kumimoji="1" lang="ja-JP" altLang="ja-JP" sz="1300">
              <a:solidFill>
                <a:schemeClr val="dk1"/>
              </a:solidFill>
              <a:effectLst/>
              <a:latin typeface="+mn-lt"/>
              <a:ea typeface="+mn-ea"/>
              <a:cs typeface="+mn-cs"/>
            </a:rPr>
            <a:t>その要因としては、財政調整基金の継続的な積立により基金全体での残高が確保されている状況と、地方債の年度発行額を一定に抑制してきたことによる。</a:t>
          </a:r>
          <a:endParaRPr lang="ja-JP" altLang="ja-JP" sz="1300">
            <a:effectLst/>
          </a:endParaRPr>
        </a:p>
        <a:p>
          <a:r>
            <a:rPr kumimoji="1" lang="ja-JP" altLang="ja-JP" sz="1300">
              <a:solidFill>
                <a:schemeClr val="dk1"/>
              </a:solidFill>
              <a:effectLst/>
              <a:latin typeface="+mn-lt"/>
              <a:ea typeface="+mn-ea"/>
              <a:cs typeface="+mn-cs"/>
            </a:rPr>
            <a:t>しかしながら、沖縄振興特別推進交付金を活用した各事業や公共施設等の老朽化への対応が増えていくことが予測されることから、これまでの状況を維持し財政健全化に努める。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721358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9638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9898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9819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9739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9819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9739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467094" y="452034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a:t>
          </a:r>
          <a:r>
            <a:rPr kumimoji="1" lang="en-US" altLang="ja-JP" sz="1100">
              <a:latin typeface="ＭＳ Ｐゴシック"/>
            </a:rPr>
            <a:t>48.1%</a:t>
          </a:r>
          <a:r>
            <a:rPr kumimoji="1" lang="ja-JP" altLang="en-US" sz="1100">
              <a:latin typeface="ＭＳ Ｐゴシック"/>
            </a:rPr>
            <a:t>で沖縄県平均と比較しても高い数値となっている。</a:t>
          </a:r>
          <a:endParaRPr kumimoji="1" lang="en-US" altLang="ja-JP" sz="1100">
            <a:latin typeface="ＭＳ Ｐゴシック"/>
          </a:endParaRPr>
        </a:p>
        <a:p>
          <a:r>
            <a:rPr kumimoji="1" lang="ja-JP" altLang="en-US" sz="1100">
              <a:latin typeface="ＭＳ Ｐゴシック"/>
            </a:rPr>
            <a:t>国庫補助等を有効的に活用し資産の更新に対応しいるが、町道、林道や簡易水道施設等の償却率が高いことから、全体として高い数値となっている。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18565" y="65468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795672" y="64568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18565" y="612648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795672" y="603267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18565" y="570230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795672" y="561230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18565" y="52819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795672" y="51881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6" name="直線コネクタ 65"/>
        <xdr:cNvCxnSpPr/>
      </xdr:nvCxnSpPr>
      <xdr:spPr>
        <a:xfrm flipV="1">
          <a:off x="4400550" y="5256022"/>
          <a:ext cx="1270" cy="11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7" name="有形固定資産減価償却率最小値テキスト"/>
        <xdr:cNvSpPr txBox="1"/>
      </xdr:nvSpPr>
      <xdr:spPr>
        <a:xfrm>
          <a:off x="4453255"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68" name="直線コネクタ 67"/>
        <xdr:cNvCxnSpPr/>
      </xdr:nvCxnSpPr>
      <xdr:spPr>
        <a:xfrm>
          <a:off x="4313555" y="638657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69" name="有形固定資産減価償却率最大値テキスト"/>
        <xdr:cNvSpPr txBox="1"/>
      </xdr:nvSpPr>
      <xdr:spPr>
        <a:xfrm>
          <a:off x="4453255" y="503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0" name="直線コネクタ 69"/>
        <xdr:cNvCxnSpPr/>
      </xdr:nvCxnSpPr>
      <xdr:spPr>
        <a:xfrm>
          <a:off x="4313555" y="525602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49801</xdr:rowOff>
    </xdr:from>
    <xdr:ext cx="405111" cy="259045"/>
    <xdr:sp macro="" textlink="">
      <xdr:nvSpPr>
        <xdr:cNvPr id="71" name="有形固定資産減価償却率平均値テキスト"/>
        <xdr:cNvSpPr txBox="1"/>
      </xdr:nvSpPr>
      <xdr:spPr>
        <a:xfrm>
          <a:off x="4453255" y="5688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2" name="フローチャート : 判断 71"/>
        <xdr:cNvSpPr/>
      </xdr:nvSpPr>
      <xdr:spPr>
        <a:xfrm>
          <a:off x="4351655" y="58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12192</xdr:rowOff>
    </xdr:from>
    <xdr:to>
      <xdr:col>3</xdr:col>
      <xdr:colOff>1222375</xdr:colOff>
      <xdr:row>32</xdr:row>
      <xdr:rowOff>113792</xdr:rowOff>
    </xdr:to>
    <xdr:sp macro="" textlink="">
      <xdr:nvSpPr>
        <xdr:cNvPr id="78" name="円/楕円 77"/>
        <xdr:cNvSpPr/>
      </xdr:nvSpPr>
      <xdr:spPr>
        <a:xfrm>
          <a:off x="4351655"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162069</xdr:rowOff>
    </xdr:from>
    <xdr:ext cx="405111" cy="259045"/>
    <xdr:sp macro="" textlink="">
      <xdr:nvSpPr>
        <xdr:cNvPr id="79" name="有形固定資産減価償却率該当値テキスト"/>
        <xdr:cNvSpPr txBox="1"/>
      </xdr:nvSpPr>
      <xdr:spPr>
        <a:xfrm>
          <a:off x="4453255" y="613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9662795" y="869950"/>
          <a:ext cx="1384935"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9745345" y="10185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9799320" y="9715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9799320" y="12306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984377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984377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221480" y="5516880"/>
          <a:ext cx="0" cy="157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311015" y="709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133215" y="708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311015"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133215" y="551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72770</xdr:rowOff>
    </xdr:from>
    <xdr:ext cx="405111" cy="259045"/>
    <xdr:sp macro="" textlink="">
      <xdr:nvSpPr>
        <xdr:cNvPr id="64" name="【道路】&#10;有形固定資産減価償却率平均値テキスト"/>
        <xdr:cNvSpPr txBox="1"/>
      </xdr:nvSpPr>
      <xdr:spPr>
        <a:xfrm>
          <a:off x="4311015"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171315" y="62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169635</xdr:rowOff>
    </xdr:from>
    <xdr:to>
      <xdr:col>6</xdr:col>
      <xdr:colOff>561975</xdr:colOff>
      <xdr:row>42</xdr:row>
      <xdr:rowOff>99785</xdr:rowOff>
    </xdr:to>
    <xdr:sp macro="" textlink="">
      <xdr:nvSpPr>
        <xdr:cNvPr id="71" name="円/楕円 70"/>
        <xdr:cNvSpPr/>
      </xdr:nvSpPr>
      <xdr:spPr>
        <a:xfrm>
          <a:off x="4171315" y="704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84562</xdr:rowOff>
    </xdr:from>
    <xdr:ext cx="405111" cy="259045"/>
    <xdr:sp macro="" textlink="">
      <xdr:nvSpPr>
        <xdr:cNvPr id="72" name="【道路】&#10;有形固定資産減価償却率該当値テキスト"/>
        <xdr:cNvSpPr txBox="1"/>
      </xdr:nvSpPr>
      <xdr:spPr>
        <a:xfrm>
          <a:off x="4311015" y="695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598487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5984875" y="521589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5522156"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5458036"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5984875" y="521589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9446260" y="5582651"/>
          <a:ext cx="0" cy="1476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9535795" y="70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9357995" y="705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9535795" y="53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9357995" y="55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60977</xdr:rowOff>
    </xdr:from>
    <xdr:ext cx="534377" cy="259045"/>
    <xdr:sp macro="" textlink="">
      <xdr:nvSpPr>
        <xdr:cNvPr id="104" name="【道路】&#10;一人当たり延長平均値テキスト"/>
        <xdr:cNvSpPr txBox="1"/>
      </xdr:nvSpPr>
      <xdr:spPr>
        <a:xfrm>
          <a:off x="9535795" y="6431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9396095"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171181</xdr:rowOff>
    </xdr:from>
    <xdr:to>
      <xdr:col>15</xdr:col>
      <xdr:colOff>231775</xdr:colOff>
      <xdr:row>33</xdr:row>
      <xdr:rowOff>101331</xdr:rowOff>
    </xdr:to>
    <xdr:sp macro="" textlink="">
      <xdr:nvSpPr>
        <xdr:cNvPr id="111" name="円/楕円 110"/>
        <xdr:cNvSpPr/>
      </xdr:nvSpPr>
      <xdr:spPr>
        <a:xfrm>
          <a:off x="9396095" y="5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124208</xdr:rowOff>
    </xdr:from>
    <xdr:ext cx="599010" cy="259045"/>
    <xdr:sp macro="" textlink="">
      <xdr:nvSpPr>
        <xdr:cNvPr id="112" name="【道路】&#10;一人当たり延長該当値テキスト"/>
        <xdr:cNvSpPr txBox="1"/>
      </xdr:nvSpPr>
      <xdr:spPr>
        <a:xfrm>
          <a:off x="9535795" y="54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221480" y="9495282"/>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311015" y="1066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133215" y="1065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311015" y="927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133215" y="949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311015" y="9540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171315" y="968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10922</xdr:rowOff>
    </xdr:from>
    <xdr:to>
      <xdr:col>6</xdr:col>
      <xdr:colOff>561975</xdr:colOff>
      <xdr:row>61</xdr:row>
      <xdr:rowOff>112522</xdr:rowOff>
    </xdr:to>
    <xdr:sp macro="" textlink="">
      <xdr:nvSpPr>
        <xdr:cNvPr id="147" name="円/楕円 146"/>
        <xdr:cNvSpPr/>
      </xdr:nvSpPr>
      <xdr:spPr>
        <a:xfrm>
          <a:off x="4171315"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160799</xdr:rowOff>
    </xdr:from>
    <xdr:ext cx="405111" cy="259045"/>
    <xdr:sp macro="" textlink="">
      <xdr:nvSpPr>
        <xdr:cNvPr id="148" name="【橋りょう・トンネル】&#10;有形固定資産減価償却率該当値テキスト"/>
        <xdr:cNvSpPr txBox="1"/>
      </xdr:nvSpPr>
      <xdr:spPr>
        <a:xfrm>
          <a:off x="4311015"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598487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598487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5736089"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367883"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367883"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367883"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367883"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303763"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303763"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5984875" y="894207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9446260" y="9305503"/>
          <a:ext cx="0" cy="1551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9535795" y="108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9357995" y="1085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9535795" y="9084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9357995" y="930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9535795" y="101147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9396095" y="1025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77621</xdr:rowOff>
    </xdr:from>
    <xdr:to>
      <xdr:col>15</xdr:col>
      <xdr:colOff>231775</xdr:colOff>
      <xdr:row>65</xdr:row>
      <xdr:rowOff>7771</xdr:rowOff>
    </xdr:to>
    <xdr:sp macro="" textlink="">
      <xdr:nvSpPr>
        <xdr:cNvPr id="186" name="円/楕円 185"/>
        <xdr:cNvSpPr/>
      </xdr:nvSpPr>
      <xdr:spPr>
        <a:xfrm>
          <a:off x="9396095" y="10806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163998</xdr:rowOff>
    </xdr:from>
    <xdr:ext cx="534377" cy="259045"/>
    <xdr:sp macro="" textlink="">
      <xdr:nvSpPr>
        <xdr:cNvPr id="187" name="【橋りょう・トンネル】&#10;一人当たり有形固定資産（償却資産）額該当値テキスト"/>
        <xdr:cNvSpPr txBox="1"/>
      </xdr:nvSpPr>
      <xdr:spPr>
        <a:xfrm>
          <a:off x="9535795" y="10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221480" y="13064491"/>
          <a:ext cx="0" cy="1295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311015"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133215" y="1435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311015" y="128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133215" y="1306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311015" y="1374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171315"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141605</xdr:rowOff>
    </xdr:from>
    <xdr:to>
      <xdr:col>6</xdr:col>
      <xdr:colOff>561975</xdr:colOff>
      <xdr:row>82</xdr:row>
      <xdr:rowOff>71755</xdr:rowOff>
    </xdr:to>
    <xdr:sp macro="" textlink="">
      <xdr:nvSpPr>
        <xdr:cNvPr id="224" name="円/楕円 223"/>
        <xdr:cNvSpPr/>
      </xdr:nvSpPr>
      <xdr:spPr>
        <a:xfrm>
          <a:off x="4171315"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164482</xdr:rowOff>
    </xdr:from>
    <xdr:ext cx="405111" cy="259045"/>
    <xdr:sp macro="" textlink="">
      <xdr:nvSpPr>
        <xdr:cNvPr id="225" name="【公営住宅】&#10;有形固定資産減価償却率該当値テキスト"/>
        <xdr:cNvSpPr txBox="1"/>
      </xdr:nvSpPr>
      <xdr:spPr>
        <a:xfrm>
          <a:off x="4311015"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598487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5984875" y="1266825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5522156"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5984875" y="1266825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9446260" y="13125450"/>
          <a:ext cx="0" cy="128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9535795" y="144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9357995" y="1441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9535795" y="129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9357995" y="1312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9535795" y="13630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9396095" y="1377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100620</xdr:rowOff>
    </xdr:from>
    <xdr:to>
      <xdr:col>15</xdr:col>
      <xdr:colOff>231775</xdr:colOff>
      <xdr:row>84</xdr:row>
      <xdr:rowOff>30770</xdr:rowOff>
    </xdr:to>
    <xdr:sp macro="" textlink="">
      <xdr:nvSpPr>
        <xdr:cNvPr id="263" name="円/楕円 262"/>
        <xdr:cNvSpPr/>
      </xdr:nvSpPr>
      <xdr:spPr>
        <a:xfrm>
          <a:off x="9396095" y="1401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79047</xdr:rowOff>
    </xdr:from>
    <xdr:ext cx="469744" cy="259045"/>
    <xdr:sp macro="" textlink="">
      <xdr:nvSpPr>
        <xdr:cNvPr id="264" name="【公営住宅】&#10;一人当たり面積該当値テキスト"/>
        <xdr:cNvSpPr txBox="1"/>
      </xdr:nvSpPr>
      <xdr:spPr>
        <a:xfrm>
          <a:off x="9535795" y="1399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598487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5984875" y="16394430"/>
          <a:ext cx="42062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093739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087327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04" name="直線コネクタ 303"/>
        <xdr:cNvCxnSpPr/>
      </xdr:nvCxnSpPr>
      <xdr:spPr>
        <a:xfrm flipV="1">
          <a:off x="14735809" y="569404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05" name="【認定こども園・幼稚園・保育所】&#10;有形固定資産減価償却率最小値テキスト"/>
        <xdr:cNvSpPr txBox="1"/>
      </xdr:nvSpPr>
      <xdr:spPr>
        <a:xfrm>
          <a:off x="14825345" y="7075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6" name="直線コネクタ 305"/>
        <xdr:cNvCxnSpPr/>
      </xdr:nvCxnSpPr>
      <xdr:spPr>
        <a:xfrm>
          <a:off x="14647545"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07" name="【認定こども園・幼稚園・保育所】&#10;有形固定資産減価償却率最大値テキスト"/>
        <xdr:cNvSpPr txBox="1"/>
      </xdr:nvSpPr>
      <xdr:spPr>
        <a:xfrm>
          <a:off x="14825345"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08" name="直線コネクタ 307"/>
        <xdr:cNvCxnSpPr/>
      </xdr:nvCxnSpPr>
      <xdr:spPr>
        <a:xfrm>
          <a:off x="14647545" y="56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160037</xdr:rowOff>
    </xdr:from>
    <xdr:ext cx="405111" cy="259045"/>
    <xdr:sp macro="" textlink="">
      <xdr:nvSpPr>
        <xdr:cNvPr id="309" name="【認定こども園・幼稚園・保育所】&#10;有形固定資産減価償却率平均値テキスト"/>
        <xdr:cNvSpPr txBox="1"/>
      </xdr:nvSpPr>
      <xdr:spPr>
        <a:xfrm>
          <a:off x="14825345"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10" name="フローチャート : 判断 309"/>
        <xdr:cNvSpPr/>
      </xdr:nvSpPr>
      <xdr:spPr>
        <a:xfrm>
          <a:off x="14685645"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4445</xdr:rowOff>
    </xdr:from>
    <xdr:to>
      <xdr:col>23</xdr:col>
      <xdr:colOff>568325</xdr:colOff>
      <xdr:row>38</xdr:row>
      <xdr:rowOff>106045</xdr:rowOff>
    </xdr:to>
    <xdr:sp macro="" textlink="">
      <xdr:nvSpPr>
        <xdr:cNvPr id="316" name="円/楕円 315"/>
        <xdr:cNvSpPr/>
      </xdr:nvSpPr>
      <xdr:spPr>
        <a:xfrm>
          <a:off x="14685645"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27322</xdr:rowOff>
    </xdr:from>
    <xdr:ext cx="405111" cy="259045"/>
    <xdr:sp macro="" textlink="">
      <xdr:nvSpPr>
        <xdr:cNvPr id="317" name="【認定こども園・幼稚園・保育所】&#10;有形固定資産減価償却率該当値テキスト"/>
        <xdr:cNvSpPr txBox="1"/>
      </xdr:nvSpPr>
      <xdr:spPr>
        <a:xfrm>
          <a:off x="14825345"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649920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6499205" y="521589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認定こども園・幼稚園・保育所】&#10;一人当たり面積グラフ枠"/>
        <xdr:cNvSpPr/>
      </xdr:nvSpPr>
      <xdr:spPr>
        <a:xfrm>
          <a:off x="16499205" y="521589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40" name="直線コネクタ 339"/>
        <xdr:cNvCxnSpPr/>
      </xdr:nvCxnSpPr>
      <xdr:spPr>
        <a:xfrm flipV="1">
          <a:off x="19960589" y="5601462"/>
          <a:ext cx="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41" name="【認定こども園・幼稚園・保育所】&#10;一人当たり面積最小値テキスト"/>
        <xdr:cNvSpPr txBox="1"/>
      </xdr:nvSpPr>
      <xdr:spPr>
        <a:xfrm>
          <a:off x="20050125"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42" name="直線コネクタ 341"/>
        <xdr:cNvCxnSpPr/>
      </xdr:nvCxnSpPr>
      <xdr:spPr>
        <a:xfrm>
          <a:off x="19872325"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343" name="【認定こども園・幼稚園・保育所】&#10;一人当たり面積最大値テキスト"/>
        <xdr:cNvSpPr txBox="1"/>
      </xdr:nvSpPr>
      <xdr:spPr>
        <a:xfrm>
          <a:off x="20050125" y="538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344" name="直線コネクタ 343"/>
        <xdr:cNvCxnSpPr/>
      </xdr:nvCxnSpPr>
      <xdr:spPr>
        <a:xfrm>
          <a:off x="19872325" y="5601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104411</xdr:rowOff>
    </xdr:from>
    <xdr:ext cx="469744" cy="259045"/>
    <xdr:sp macro="" textlink="">
      <xdr:nvSpPr>
        <xdr:cNvPr id="345" name="【認定こども園・幼稚園・保育所】&#10;一人当たり面積平均値テキスト"/>
        <xdr:cNvSpPr txBox="1"/>
      </xdr:nvSpPr>
      <xdr:spPr>
        <a:xfrm>
          <a:off x="20050125" y="6474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346" name="フローチャート : 判断 345"/>
        <xdr:cNvSpPr/>
      </xdr:nvSpPr>
      <xdr:spPr>
        <a:xfrm>
          <a:off x="19910425"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18542</xdr:rowOff>
    </xdr:from>
    <xdr:to>
      <xdr:col>32</xdr:col>
      <xdr:colOff>238125</xdr:colOff>
      <xdr:row>33</xdr:row>
      <xdr:rowOff>120142</xdr:rowOff>
    </xdr:to>
    <xdr:sp macro="" textlink="">
      <xdr:nvSpPr>
        <xdr:cNvPr id="352" name="円/楕円 351"/>
        <xdr:cNvSpPr/>
      </xdr:nvSpPr>
      <xdr:spPr>
        <a:xfrm>
          <a:off x="19910425" y="55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143019</xdr:rowOff>
    </xdr:from>
    <xdr:ext cx="469744" cy="259045"/>
    <xdr:sp macro="" textlink="">
      <xdr:nvSpPr>
        <xdr:cNvPr id="353" name="【認定こども園・幼稚園・保育所】&#10;一人当たり面積該当値テキスト"/>
        <xdr:cNvSpPr txBox="1"/>
      </xdr:nvSpPr>
      <xdr:spPr>
        <a:xfrm>
          <a:off x="20050125"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5" name="テキスト ボックス 364"/>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77" name="直線コネクタ 376"/>
        <xdr:cNvCxnSpPr/>
      </xdr:nvCxnSpPr>
      <xdr:spPr>
        <a:xfrm flipV="1">
          <a:off x="14735809" y="938022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78" name="【学校施設】&#10;有形固定資産減価償却率最小値テキスト"/>
        <xdr:cNvSpPr txBox="1"/>
      </xdr:nvSpPr>
      <xdr:spPr>
        <a:xfrm>
          <a:off x="14825345" y="10666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79" name="直線コネクタ 378"/>
        <xdr:cNvCxnSpPr/>
      </xdr:nvCxnSpPr>
      <xdr:spPr>
        <a:xfrm>
          <a:off x="14647545" y="1066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0" name="【学校施設】&#10;有形固定資産減価償却率最大値テキスト"/>
        <xdr:cNvSpPr txBox="1"/>
      </xdr:nvSpPr>
      <xdr:spPr>
        <a:xfrm>
          <a:off x="14825345" y="915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1" name="直線コネクタ 380"/>
        <xdr:cNvCxnSpPr/>
      </xdr:nvCxnSpPr>
      <xdr:spPr>
        <a:xfrm>
          <a:off x="14647545" y="938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113047</xdr:rowOff>
    </xdr:from>
    <xdr:ext cx="405111" cy="259045"/>
    <xdr:sp macro="" textlink="">
      <xdr:nvSpPr>
        <xdr:cNvPr id="382" name="【学校施設】&#10;有形固定資産減価償却率平均値テキスト"/>
        <xdr:cNvSpPr txBox="1"/>
      </xdr:nvSpPr>
      <xdr:spPr>
        <a:xfrm>
          <a:off x="14825345" y="966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83" name="フローチャート : 判断 382"/>
        <xdr:cNvSpPr/>
      </xdr:nvSpPr>
      <xdr:spPr>
        <a:xfrm>
          <a:off x="14685645"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389" name="円/楕円 388"/>
        <xdr:cNvSpPr/>
      </xdr:nvSpPr>
      <xdr:spPr>
        <a:xfrm>
          <a:off x="14685645"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118127</xdr:rowOff>
    </xdr:from>
    <xdr:ext cx="405111" cy="259045"/>
    <xdr:sp macro="" textlink="">
      <xdr:nvSpPr>
        <xdr:cNvPr id="390" name="【学校施設】&#10;有形固定資産減価償却率該当値テキスト"/>
        <xdr:cNvSpPr txBox="1"/>
      </xdr:nvSpPr>
      <xdr:spPr>
        <a:xfrm>
          <a:off x="14825345"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649920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649920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2" name="直線コネクタ 401"/>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3" name="テキスト ボックス 402"/>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4" name="直線コネクタ 403"/>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5" name="テキスト ボックス 404"/>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6" name="直線コネクタ 405"/>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7" name="テキスト ボックス 406"/>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8" name="直線コネクタ 407"/>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9" name="テキスト ボックス 408"/>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0" name="直線コネクタ 409"/>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1" name="テキスト ボックス 410"/>
        <xdr:cNvSpPr txBox="1"/>
      </xdr:nvSpPr>
      <xdr:spPr>
        <a:xfrm>
          <a:off x="16036486"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2" name="直線コネクタ 411"/>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3" name="テキスト ボックス 412"/>
        <xdr:cNvSpPr txBox="1"/>
      </xdr:nvSpPr>
      <xdr:spPr>
        <a:xfrm>
          <a:off x="16036486"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5" name="テキスト ボックス 414"/>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6499205" y="894207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17" name="直線コネクタ 416"/>
        <xdr:cNvCxnSpPr/>
      </xdr:nvCxnSpPr>
      <xdr:spPr>
        <a:xfrm flipV="1">
          <a:off x="19960589" y="9256940"/>
          <a:ext cx="0" cy="149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18" name="【学校施設】&#10;一人当たり面積最小値テキスト"/>
        <xdr:cNvSpPr txBox="1"/>
      </xdr:nvSpPr>
      <xdr:spPr>
        <a:xfrm>
          <a:off x="20050125" y="1075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19" name="直線コネクタ 418"/>
        <xdr:cNvCxnSpPr/>
      </xdr:nvCxnSpPr>
      <xdr:spPr>
        <a:xfrm>
          <a:off x="19872325" y="1075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20" name="【学校施設】&#10;一人当たり面積最大値テキスト"/>
        <xdr:cNvSpPr txBox="1"/>
      </xdr:nvSpPr>
      <xdr:spPr>
        <a:xfrm>
          <a:off x="20050125" y="903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21" name="直線コネクタ 420"/>
        <xdr:cNvCxnSpPr/>
      </xdr:nvCxnSpPr>
      <xdr:spPr>
        <a:xfrm>
          <a:off x="19872325" y="925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77197</xdr:rowOff>
    </xdr:from>
    <xdr:ext cx="469744" cy="259045"/>
    <xdr:sp macro="" textlink="">
      <xdr:nvSpPr>
        <xdr:cNvPr id="422" name="【学校施設】&#10;一人当たり面積平均値テキスト"/>
        <xdr:cNvSpPr txBox="1"/>
      </xdr:nvSpPr>
      <xdr:spPr>
        <a:xfrm>
          <a:off x="20050125" y="1030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23" name="フローチャート : 判断 422"/>
        <xdr:cNvSpPr/>
      </xdr:nvSpPr>
      <xdr:spPr>
        <a:xfrm>
          <a:off x="19910425" y="1032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119670</xdr:rowOff>
    </xdr:from>
    <xdr:to>
      <xdr:col>32</xdr:col>
      <xdr:colOff>238125</xdr:colOff>
      <xdr:row>57</xdr:row>
      <xdr:rowOff>49820</xdr:rowOff>
    </xdr:to>
    <xdr:sp macro="" textlink="">
      <xdr:nvSpPr>
        <xdr:cNvPr id="429" name="円/楕円 428"/>
        <xdr:cNvSpPr/>
      </xdr:nvSpPr>
      <xdr:spPr>
        <a:xfrm>
          <a:off x="19910425" y="9507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142547</xdr:rowOff>
    </xdr:from>
    <xdr:ext cx="534377" cy="259045"/>
    <xdr:sp macro="" textlink="">
      <xdr:nvSpPr>
        <xdr:cNvPr id="430" name="【学校施設】&#10;一人当たり面積該当値テキスト"/>
        <xdr:cNvSpPr txBox="1"/>
      </xdr:nvSpPr>
      <xdr:spPr>
        <a:xfrm>
          <a:off x="20050125" y="93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2" name="正方形/長方形 431"/>
        <xdr:cNvSpPr/>
      </xdr:nvSpPr>
      <xdr:spPr>
        <a:xfrm>
          <a:off x="11205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3" name="正方形/長方形 432"/>
        <xdr:cNvSpPr/>
      </xdr:nvSpPr>
      <xdr:spPr>
        <a:xfrm>
          <a:off x="11205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4" name="正方形/長方形 433"/>
        <xdr:cNvSpPr/>
      </xdr:nvSpPr>
      <xdr:spPr>
        <a:xfrm>
          <a:off x="123691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5" name="正方形/長方形 434"/>
        <xdr:cNvSpPr/>
      </xdr:nvSpPr>
      <xdr:spPr>
        <a:xfrm>
          <a:off x="123691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7" name="正方形/長方形 436"/>
        <xdr:cNvSpPr/>
      </xdr:nvSpPr>
      <xdr:spPr>
        <a:xfrm>
          <a:off x="1649920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8" name="正方形/長方形 437"/>
        <xdr:cNvSpPr/>
      </xdr:nvSpPr>
      <xdr:spPr>
        <a:xfrm>
          <a:off x="164992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9" name="正方形/長方形 438"/>
        <xdr:cNvSpPr/>
      </xdr:nvSpPr>
      <xdr:spPr>
        <a:xfrm>
          <a:off x="164992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0" name="正方形/長方形 439"/>
        <xdr:cNvSpPr/>
      </xdr:nvSpPr>
      <xdr:spPr>
        <a:xfrm>
          <a:off x="17632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1" name="正方形/長方形 440"/>
        <xdr:cNvSpPr/>
      </xdr:nvSpPr>
      <xdr:spPr>
        <a:xfrm>
          <a:off x="17632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6499205" y="1266825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3" name="テキスト ボックス 452"/>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4" name="直線コネクタ 453"/>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5" name="テキスト ボックス 454"/>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6" name="直線コネクタ 455"/>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7" name="テキスト ボックス 456"/>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8" name="直線コネクタ 457"/>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9" name="テキスト ボックス 458"/>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0" name="直線コネクタ 459"/>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1" name="テキスト ボックス 460"/>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3" name="テキスト ボックス 462"/>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106</xdr:row>
      <xdr:rowOff>140208</xdr:rowOff>
    </xdr:to>
    <xdr:cxnSp macro="">
      <xdr:nvCxnSpPr>
        <xdr:cNvPr id="465" name="直線コネクタ 464"/>
        <xdr:cNvCxnSpPr/>
      </xdr:nvCxnSpPr>
      <xdr:spPr>
        <a:xfrm flipV="1">
          <a:off x="14735809" y="16931639"/>
          <a:ext cx="0" cy="978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144035</xdr:rowOff>
    </xdr:from>
    <xdr:ext cx="405111" cy="259045"/>
    <xdr:sp macro="" textlink="">
      <xdr:nvSpPr>
        <xdr:cNvPr id="466" name="【公民館】&#10;有形固定資産減価償却率最小値テキスト"/>
        <xdr:cNvSpPr txBox="1"/>
      </xdr:nvSpPr>
      <xdr:spPr>
        <a:xfrm>
          <a:off x="14825345" y="1791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a:t>
          </a:r>
          <a:endParaRPr kumimoji="1" lang="ja-JP" altLang="en-US" sz="1000" b="1">
            <a:latin typeface="ＭＳ Ｐゴシック"/>
          </a:endParaRPr>
        </a:p>
      </xdr:txBody>
    </xdr:sp>
    <xdr:clientData/>
  </xdr:oneCellAnchor>
  <xdr:twoCellAnchor>
    <xdr:from>
      <xdr:col>23</xdr:col>
      <xdr:colOff>428625</xdr:colOff>
      <xdr:row>106</xdr:row>
      <xdr:rowOff>140208</xdr:rowOff>
    </xdr:from>
    <xdr:to>
      <xdr:col>23</xdr:col>
      <xdr:colOff>606425</xdr:colOff>
      <xdr:row>106</xdr:row>
      <xdr:rowOff>140208</xdr:rowOff>
    </xdr:to>
    <xdr:cxnSp macro="">
      <xdr:nvCxnSpPr>
        <xdr:cNvPr id="467" name="直線コネクタ 466"/>
        <xdr:cNvCxnSpPr/>
      </xdr:nvCxnSpPr>
      <xdr:spPr>
        <a:xfrm>
          <a:off x="14647545" y="179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468" name="【公民館】&#10;有形固定資産減価償却率最大値テキスト"/>
        <xdr:cNvSpPr txBox="1"/>
      </xdr:nvSpPr>
      <xdr:spPr>
        <a:xfrm>
          <a:off x="14825345"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469" name="直線コネクタ 468"/>
        <xdr:cNvCxnSpPr/>
      </xdr:nvCxnSpPr>
      <xdr:spPr>
        <a:xfrm>
          <a:off x="14647545" y="1693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17542</xdr:rowOff>
    </xdr:from>
    <xdr:ext cx="405111" cy="259045"/>
    <xdr:sp macro="" textlink="">
      <xdr:nvSpPr>
        <xdr:cNvPr id="470" name="【公民館】&#10;有形固定資産減価償却率平均値テキスト"/>
        <xdr:cNvSpPr txBox="1"/>
      </xdr:nvSpPr>
      <xdr:spPr>
        <a:xfrm>
          <a:off x="14825345" y="17452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471" name="フローチャート : 判断 470"/>
        <xdr:cNvSpPr/>
      </xdr:nvSpPr>
      <xdr:spPr>
        <a:xfrm>
          <a:off x="14685645" y="174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116839</xdr:rowOff>
    </xdr:from>
    <xdr:to>
      <xdr:col>23</xdr:col>
      <xdr:colOff>568325</xdr:colOff>
      <xdr:row>101</xdr:row>
      <xdr:rowOff>46989</xdr:rowOff>
    </xdr:to>
    <xdr:sp macro="" textlink="">
      <xdr:nvSpPr>
        <xdr:cNvPr id="477" name="円/楕円 476"/>
        <xdr:cNvSpPr/>
      </xdr:nvSpPr>
      <xdr:spPr>
        <a:xfrm>
          <a:off x="14685645"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69866</xdr:rowOff>
    </xdr:from>
    <xdr:ext cx="405111" cy="259045"/>
    <xdr:sp macro="" textlink="">
      <xdr:nvSpPr>
        <xdr:cNvPr id="478" name="【公民館】&#10;有形固定資産減価償却率該当値テキスト"/>
        <xdr:cNvSpPr txBox="1"/>
      </xdr:nvSpPr>
      <xdr:spPr>
        <a:xfrm>
          <a:off x="14825345" y="1683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649920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6499205" y="16394430"/>
          <a:ext cx="42062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89" name="直線コネクタ 488"/>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0" name="テキスト ボックス 489"/>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1" name="直線コネクタ 490"/>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2" name="テキスト ボックス 491"/>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3" name="直線コネクタ 492"/>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4" name="テキスト ボックス 493"/>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5" name="直線コネクタ 494"/>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6" name="テキスト ボックス 495"/>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6499205" y="16394430"/>
          <a:ext cx="42062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19507</xdr:rowOff>
    </xdr:from>
    <xdr:to>
      <xdr:col>32</xdr:col>
      <xdr:colOff>186689</xdr:colOff>
      <xdr:row>107</xdr:row>
      <xdr:rowOff>154839</xdr:rowOff>
    </xdr:to>
    <xdr:cxnSp macro="">
      <xdr:nvCxnSpPr>
        <xdr:cNvPr id="500" name="直線コネクタ 499"/>
        <xdr:cNvCxnSpPr/>
      </xdr:nvCxnSpPr>
      <xdr:spPr>
        <a:xfrm flipV="1">
          <a:off x="19960589" y="17118787"/>
          <a:ext cx="0" cy="97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158666</xdr:rowOff>
    </xdr:from>
    <xdr:ext cx="469744" cy="259045"/>
    <xdr:sp macro="" textlink="">
      <xdr:nvSpPr>
        <xdr:cNvPr id="501" name="【公民館】&#10;一人当たり面積最小値テキスト"/>
        <xdr:cNvSpPr txBox="1"/>
      </xdr:nvSpPr>
      <xdr:spPr>
        <a:xfrm>
          <a:off x="20050125" y="18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0.203</a:t>
          </a:r>
          <a:endParaRPr kumimoji="1" lang="ja-JP" altLang="en-US" sz="1000" b="1">
            <a:latin typeface="ＭＳ Ｐゴシック"/>
          </a:endParaRPr>
        </a:p>
      </xdr:txBody>
    </xdr:sp>
    <xdr:clientData/>
  </xdr:oneCellAnchor>
  <xdr:twoCellAnchor>
    <xdr:from>
      <xdr:col>32</xdr:col>
      <xdr:colOff>98425</xdr:colOff>
      <xdr:row>107</xdr:row>
      <xdr:rowOff>154839</xdr:rowOff>
    </xdr:from>
    <xdr:to>
      <xdr:col>32</xdr:col>
      <xdr:colOff>276225</xdr:colOff>
      <xdr:row>107</xdr:row>
      <xdr:rowOff>154839</xdr:rowOff>
    </xdr:to>
    <xdr:cxnSp macro="">
      <xdr:nvCxnSpPr>
        <xdr:cNvPr id="502" name="直線コネクタ 501"/>
        <xdr:cNvCxnSpPr/>
      </xdr:nvCxnSpPr>
      <xdr:spPr>
        <a:xfrm>
          <a:off x="19872325" y="18092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137634</xdr:rowOff>
    </xdr:from>
    <xdr:ext cx="469744" cy="259045"/>
    <xdr:sp macro="" textlink="">
      <xdr:nvSpPr>
        <xdr:cNvPr id="503" name="【公民館】&#10;一人当たり面積最大値テキスト"/>
        <xdr:cNvSpPr txBox="1"/>
      </xdr:nvSpPr>
      <xdr:spPr>
        <a:xfrm>
          <a:off x="20050125" y="169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a:t>
          </a:r>
          <a:endParaRPr kumimoji="1" lang="ja-JP" altLang="en-US" sz="1000" b="1">
            <a:latin typeface="ＭＳ Ｐゴシック"/>
          </a:endParaRPr>
        </a:p>
      </xdr:txBody>
    </xdr:sp>
    <xdr:clientData/>
  </xdr:oneCellAnchor>
  <xdr:twoCellAnchor>
    <xdr:from>
      <xdr:col>32</xdr:col>
      <xdr:colOff>98425</xdr:colOff>
      <xdr:row>102</xdr:row>
      <xdr:rowOff>19507</xdr:rowOff>
    </xdr:from>
    <xdr:to>
      <xdr:col>32</xdr:col>
      <xdr:colOff>276225</xdr:colOff>
      <xdr:row>102</xdr:row>
      <xdr:rowOff>19507</xdr:rowOff>
    </xdr:to>
    <xdr:cxnSp macro="">
      <xdr:nvCxnSpPr>
        <xdr:cNvPr id="504" name="直線コネクタ 503"/>
        <xdr:cNvCxnSpPr/>
      </xdr:nvCxnSpPr>
      <xdr:spPr>
        <a:xfrm>
          <a:off x="19872325" y="1711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161205</xdr:rowOff>
    </xdr:from>
    <xdr:ext cx="469744" cy="259045"/>
    <xdr:sp macro="" textlink="">
      <xdr:nvSpPr>
        <xdr:cNvPr id="505" name="【公民館】&#10;一人当たり面積平均値テキスト"/>
        <xdr:cNvSpPr txBox="1"/>
      </xdr:nvSpPr>
      <xdr:spPr>
        <a:xfrm>
          <a:off x="20050125" y="17595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138328</xdr:rowOff>
    </xdr:from>
    <xdr:to>
      <xdr:col>32</xdr:col>
      <xdr:colOff>238125</xdr:colOff>
      <xdr:row>106</xdr:row>
      <xdr:rowOff>68478</xdr:rowOff>
    </xdr:to>
    <xdr:sp macro="" textlink="">
      <xdr:nvSpPr>
        <xdr:cNvPr id="506" name="フローチャート : 判断 505"/>
        <xdr:cNvSpPr/>
      </xdr:nvSpPr>
      <xdr:spPr>
        <a:xfrm>
          <a:off x="19910425" y="17740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104039</xdr:rowOff>
    </xdr:from>
    <xdr:to>
      <xdr:col>32</xdr:col>
      <xdr:colOff>238125</xdr:colOff>
      <xdr:row>108</xdr:row>
      <xdr:rowOff>34189</xdr:rowOff>
    </xdr:to>
    <xdr:sp macro="" textlink="">
      <xdr:nvSpPr>
        <xdr:cNvPr id="512" name="円/楕円 511"/>
        <xdr:cNvSpPr/>
      </xdr:nvSpPr>
      <xdr:spPr>
        <a:xfrm>
          <a:off x="19910425" y="18041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18966</xdr:rowOff>
    </xdr:from>
    <xdr:ext cx="469744" cy="259045"/>
    <xdr:sp macro="" textlink="">
      <xdr:nvSpPr>
        <xdr:cNvPr id="513" name="【公民館】&#10;一人当たり面積該当値テキスト"/>
        <xdr:cNvSpPr txBox="1"/>
      </xdr:nvSpPr>
      <xdr:spPr>
        <a:xfrm>
          <a:off x="20050125" y="1795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類型別ストック情報分析の状況として、道路については、町道と林道の減価償却率が高いが農道については土地改良事業等により更新が進んだため、全体として低くなっている。また、１人当りのの延長としては、人口が少ないことから数値が高くなっている。</a:t>
          </a:r>
          <a:endParaRPr kumimoji="1" lang="en-US" altLang="ja-JP" sz="1300">
            <a:latin typeface="ＭＳ Ｐゴシック"/>
          </a:endParaRPr>
        </a:p>
        <a:p>
          <a:r>
            <a:rPr kumimoji="1" lang="ja-JP" altLang="en-US" sz="1300">
              <a:latin typeface="ＭＳ Ｐゴシック"/>
            </a:rPr>
            <a:t>橋りょう・トンネルについては、施設が少ないため１人当りの償却資産額も少額となっている。公営住宅については、施設の更新が遅れていることから減価償却率が高くなっている。認定こども園・幼稚園・保育所及び学校施設については、類似団体と比較しても平均的な、減価償却率となっている。１人当りの面積については、こどもの数の減少により大きくなっている。公民館については１施設しかないことから、それぞれ極端な数値となっている。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9662795" y="869950"/>
          <a:ext cx="1384935"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9745345" y="10185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9799320" y="9715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9799320" y="12306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984377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984377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691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691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18624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18624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598487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59848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59848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117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117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5984875" y="521589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691515" y="894207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3" name="正方形/長方形 52"/>
        <xdr:cNvSpPr/>
      </xdr:nvSpPr>
      <xdr:spPr>
        <a:xfrm>
          <a:off x="598487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0" name="正方形/長方形 59"/>
        <xdr:cNvSpPr/>
      </xdr:nvSpPr>
      <xdr:spPr>
        <a:xfrm>
          <a:off x="5984875" y="894207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1" name="正方形/長方形 6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8" name="正方形/長方形 6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69" name="テキスト ボックス 6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0" name="直線コネクタ 6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71" name="直線コネクタ 70"/>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72" name="テキスト ボックス 71"/>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73" name="直線コネクタ 72"/>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74" name="テキスト ボックス 73"/>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75" name="直線コネクタ 74"/>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76" name="テキスト ボックス 75"/>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77" name="直線コネクタ 76"/>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78" name="テキスト ボックス 77"/>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79" name="直線コネクタ 78"/>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80" name="テキスト ボックス 79"/>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81" name="直線コネクタ 80"/>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82" name="テキスト ボックス 81"/>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3" name="直線コネクタ 82"/>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4" name="テキスト ボックス 83"/>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85"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70757</xdr:rowOff>
    </xdr:to>
    <xdr:cxnSp macro="">
      <xdr:nvCxnSpPr>
        <xdr:cNvPr id="86" name="直線コネクタ 85"/>
        <xdr:cNvCxnSpPr/>
      </xdr:nvCxnSpPr>
      <xdr:spPr>
        <a:xfrm flipV="1">
          <a:off x="4221480" y="13114020"/>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74584</xdr:rowOff>
    </xdr:from>
    <xdr:ext cx="340478" cy="259045"/>
    <xdr:sp macro="" textlink="">
      <xdr:nvSpPr>
        <xdr:cNvPr id="87" name="【福祉施設】&#10;有形固定資産減価償却率最小値テキスト"/>
        <xdr:cNvSpPr txBox="1"/>
      </xdr:nvSpPr>
      <xdr:spPr>
        <a:xfrm>
          <a:off x="4311015" y="14491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86</xdr:row>
      <xdr:rowOff>70757</xdr:rowOff>
    </xdr:from>
    <xdr:to>
      <xdr:col>6</xdr:col>
      <xdr:colOff>600075</xdr:colOff>
      <xdr:row>86</xdr:row>
      <xdr:rowOff>70757</xdr:rowOff>
    </xdr:to>
    <xdr:cxnSp macro="">
      <xdr:nvCxnSpPr>
        <xdr:cNvPr id="88" name="直線コネクタ 87"/>
        <xdr:cNvCxnSpPr/>
      </xdr:nvCxnSpPr>
      <xdr:spPr>
        <a:xfrm>
          <a:off x="4133215" y="14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89" name="【福祉施設】&#10;有形固定資産減価償却率最大値テキスト"/>
        <xdr:cNvSpPr txBox="1"/>
      </xdr:nvSpPr>
      <xdr:spPr>
        <a:xfrm>
          <a:off x="4311015"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90" name="直線コネクタ 89"/>
        <xdr:cNvCxnSpPr/>
      </xdr:nvCxnSpPr>
      <xdr:spPr>
        <a:xfrm>
          <a:off x="4133215" y="1311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26506</xdr:rowOff>
    </xdr:from>
    <xdr:ext cx="405111" cy="259045"/>
    <xdr:sp macro="" textlink="">
      <xdr:nvSpPr>
        <xdr:cNvPr id="91" name="【福祉施設】&#10;有形固定資産減価償却率平均値テキスト"/>
        <xdr:cNvSpPr txBox="1"/>
      </xdr:nvSpPr>
      <xdr:spPr>
        <a:xfrm>
          <a:off x="4311015" y="13270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3629</xdr:rowOff>
    </xdr:from>
    <xdr:to>
      <xdr:col>6</xdr:col>
      <xdr:colOff>561975</xdr:colOff>
      <xdr:row>80</xdr:row>
      <xdr:rowOff>105229</xdr:rowOff>
    </xdr:to>
    <xdr:sp macro="" textlink="">
      <xdr:nvSpPr>
        <xdr:cNvPr id="92" name="フローチャート : 判断 91"/>
        <xdr:cNvSpPr/>
      </xdr:nvSpPr>
      <xdr:spPr>
        <a:xfrm>
          <a:off x="4171315" y="1341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3" name="テキスト ボックス 92"/>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4" name="テキスト ボックス 93"/>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5" name="テキスト ボックス 94"/>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6" name="テキスト ボックス 95"/>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7" name="テキスト ボックス 96"/>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19957</xdr:rowOff>
    </xdr:from>
    <xdr:to>
      <xdr:col>6</xdr:col>
      <xdr:colOff>561975</xdr:colOff>
      <xdr:row>86</xdr:row>
      <xdr:rowOff>121557</xdr:rowOff>
    </xdr:to>
    <xdr:sp macro="" textlink="">
      <xdr:nvSpPr>
        <xdr:cNvPr id="98" name="円/楕円 97"/>
        <xdr:cNvSpPr/>
      </xdr:nvSpPr>
      <xdr:spPr>
        <a:xfrm>
          <a:off x="4171315"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106334</xdr:rowOff>
    </xdr:from>
    <xdr:ext cx="340478" cy="259045"/>
    <xdr:sp macro="" textlink="">
      <xdr:nvSpPr>
        <xdr:cNvPr id="99" name="【福祉施設】&#10;有形固定資産減価償却率該当値テキスト"/>
        <xdr:cNvSpPr txBox="1"/>
      </xdr:nvSpPr>
      <xdr:spPr>
        <a:xfrm>
          <a:off x="4311015" y="14355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00" name="正方形/長方形 99"/>
        <xdr:cNvSpPr/>
      </xdr:nvSpPr>
      <xdr:spPr>
        <a:xfrm>
          <a:off x="598487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1" name="正方形/長方形 10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2" name="正方形/長方形 10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3" name="正方形/長方形 10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4" name="正方形/長方形 10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5" name="正方形/長方形 10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6" name="正方形/長方形 10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07" name="正方形/長方形 106"/>
        <xdr:cNvSpPr/>
      </xdr:nvSpPr>
      <xdr:spPr>
        <a:xfrm>
          <a:off x="5984875" y="1266825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08" name="テキスト ボックス 107"/>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09" name="直線コネクタ 108"/>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0" name="直線コネクタ 109"/>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1" name="テキスト ボックス 110"/>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2" name="直線コネクタ 111"/>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3" name="テキスト ボックス 112"/>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4" name="直線コネクタ 113"/>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5" name="テキスト ボックス 114"/>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6" name="直線コネクタ 115"/>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17" name="テキスト ボックス 116"/>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18" name="直線コネクタ 117"/>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19" name="テキスト ボックス 118"/>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20" name="【福祉施設】&#10;一人当たり面積グラフ枠"/>
        <xdr:cNvSpPr/>
      </xdr:nvSpPr>
      <xdr:spPr>
        <a:xfrm>
          <a:off x="5984875" y="1266825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7925</xdr:rowOff>
    </xdr:from>
    <xdr:to>
      <xdr:col>15</xdr:col>
      <xdr:colOff>180340</xdr:colOff>
      <xdr:row>85</xdr:row>
      <xdr:rowOff>143714</xdr:rowOff>
    </xdr:to>
    <xdr:cxnSp macro="">
      <xdr:nvCxnSpPr>
        <xdr:cNvPr id="121" name="直線コネクタ 120"/>
        <xdr:cNvCxnSpPr/>
      </xdr:nvCxnSpPr>
      <xdr:spPr>
        <a:xfrm flipV="1">
          <a:off x="9446260" y="13419125"/>
          <a:ext cx="0" cy="97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147541</xdr:rowOff>
    </xdr:from>
    <xdr:ext cx="469744" cy="259045"/>
    <xdr:sp macro="" textlink="">
      <xdr:nvSpPr>
        <xdr:cNvPr id="122" name="【福祉施設】&#10;一人当たり面積最小値テキスト"/>
        <xdr:cNvSpPr txBox="1"/>
      </xdr:nvSpPr>
      <xdr:spPr>
        <a:xfrm>
          <a:off x="9535795" y="1439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85</xdr:row>
      <xdr:rowOff>143714</xdr:rowOff>
    </xdr:from>
    <xdr:to>
      <xdr:col>15</xdr:col>
      <xdr:colOff>269875</xdr:colOff>
      <xdr:row>85</xdr:row>
      <xdr:rowOff>143714</xdr:rowOff>
    </xdr:to>
    <xdr:cxnSp macro="">
      <xdr:nvCxnSpPr>
        <xdr:cNvPr id="123" name="直線コネクタ 122"/>
        <xdr:cNvCxnSpPr/>
      </xdr:nvCxnSpPr>
      <xdr:spPr>
        <a:xfrm>
          <a:off x="9357995" y="1439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126052</xdr:rowOff>
    </xdr:from>
    <xdr:ext cx="469744" cy="259045"/>
    <xdr:sp macro="" textlink="">
      <xdr:nvSpPr>
        <xdr:cNvPr id="124" name="【福祉施設】&#10;一人当たり面積最大値テキスト"/>
        <xdr:cNvSpPr txBox="1"/>
      </xdr:nvSpPr>
      <xdr:spPr>
        <a:xfrm>
          <a:off x="9535795" y="1320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2.316</a:t>
          </a:r>
          <a:endParaRPr kumimoji="1" lang="ja-JP" altLang="en-US" sz="1000" b="1">
            <a:latin typeface="ＭＳ Ｐゴシック"/>
          </a:endParaRPr>
        </a:p>
      </xdr:txBody>
    </xdr:sp>
    <xdr:clientData/>
  </xdr:oneCellAnchor>
  <xdr:twoCellAnchor>
    <xdr:from>
      <xdr:col>15</xdr:col>
      <xdr:colOff>92075</xdr:colOff>
      <xdr:row>80</xdr:row>
      <xdr:rowOff>7925</xdr:rowOff>
    </xdr:from>
    <xdr:to>
      <xdr:col>15</xdr:col>
      <xdr:colOff>269875</xdr:colOff>
      <xdr:row>80</xdr:row>
      <xdr:rowOff>7925</xdr:rowOff>
    </xdr:to>
    <xdr:cxnSp macro="">
      <xdr:nvCxnSpPr>
        <xdr:cNvPr id="125" name="直線コネクタ 124"/>
        <xdr:cNvCxnSpPr/>
      </xdr:nvCxnSpPr>
      <xdr:spPr>
        <a:xfrm>
          <a:off x="9357995" y="1341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70069</xdr:rowOff>
    </xdr:from>
    <xdr:ext cx="469744" cy="259045"/>
    <xdr:sp macro="" textlink="">
      <xdr:nvSpPr>
        <xdr:cNvPr id="126" name="【福祉施設】&#10;一人当たり面積平均値テキスト"/>
        <xdr:cNvSpPr txBox="1"/>
      </xdr:nvSpPr>
      <xdr:spPr>
        <a:xfrm>
          <a:off x="9535795" y="1381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0.994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47192</xdr:rowOff>
    </xdr:from>
    <xdr:to>
      <xdr:col>15</xdr:col>
      <xdr:colOff>231775</xdr:colOff>
      <xdr:row>83</xdr:row>
      <xdr:rowOff>148792</xdr:rowOff>
    </xdr:to>
    <xdr:sp macro="" textlink="">
      <xdr:nvSpPr>
        <xdr:cNvPr id="127" name="フローチャート : 判断 126"/>
        <xdr:cNvSpPr/>
      </xdr:nvSpPr>
      <xdr:spPr>
        <a:xfrm>
          <a:off x="9396095" y="1396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28" name="テキスト ボックス 12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29" name="テキスト ボックス 12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0" name="テキスト ボックス 12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1" name="テキスト ボックス 13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2" name="テキスト ボックス 13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92914</xdr:rowOff>
    </xdr:from>
    <xdr:to>
      <xdr:col>15</xdr:col>
      <xdr:colOff>231775</xdr:colOff>
      <xdr:row>86</xdr:row>
      <xdr:rowOff>23064</xdr:rowOff>
    </xdr:to>
    <xdr:sp macro="" textlink="">
      <xdr:nvSpPr>
        <xdr:cNvPr id="133" name="円/楕円 132"/>
        <xdr:cNvSpPr/>
      </xdr:nvSpPr>
      <xdr:spPr>
        <a:xfrm>
          <a:off x="9396095" y="14342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7841</xdr:rowOff>
    </xdr:from>
    <xdr:ext cx="469744" cy="259045"/>
    <xdr:sp macro="" textlink="">
      <xdr:nvSpPr>
        <xdr:cNvPr id="134" name="【福祉施設】&#10;一人当たり面積該当値テキスト"/>
        <xdr:cNvSpPr txBox="1"/>
      </xdr:nvSpPr>
      <xdr:spPr>
        <a:xfrm>
          <a:off x="9535795" y="142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35" name="正方形/長方形 13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6" name="正方形/長方形 135"/>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7" name="正方形/長方形 136"/>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38" name="正方形/長方形 137"/>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39" name="正方形/長方形 138"/>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0" name="正方形/長方形 139"/>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1" name="正方形/長方形 140"/>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2" name="正方形/長方形 141"/>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3" name="正方形/長方形 142"/>
        <xdr:cNvSpPr/>
      </xdr:nvSpPr>
      <xdr:spPr>
        <a:xfrm>
          <a:off x="598487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4" name="正方形/長方形 143"/>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5" name="正方形/長方形 144"/>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6" name="正方形/長方形 145"/>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47" name="正方形/長方形 146"/>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48" name="正方形/長方形 147"/>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49" name="正方形/長方形 148"/>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0" name="正方形/長方形 149"/>
        <xdr:cNvSpPr/>
      </xdr:nvSpPr>
      <xdr:spPr>
        <a:xfrm>
          <a:off x="5984875" y="16394430"/>
          <a:ext cx="42062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1" name="正方形/長方形 150"/>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2" name="正方形/長方形 151"/>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3" name="正方形/長方形 152"/>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4" name="正方形/長方形 153"/>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5" name="正方形/長方形 154"/>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6" name="正方形/長方形 155"/>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7" name="正方形/長方形 156"/>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8" name="正方形/長方形 157"/>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9" name="テキスト ボックス 158"/>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0" name="直線コネクタ 159"/>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61" name="直線コネクタ 160"/>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62" name="テキスト ボックス 161"/>
        <xdr:cNvSpPr txBox="1"/>
      </xdr:nvSpPr>
      <xdr:spPr>
        <a:xfrm>
          <a:off x="1093739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3" name="直線コネクタ 162"/>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4" name="テキスト ボックス 163"/>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5" name="直線コネクタ 164"/>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66" name="テキスト ボックス 165"/>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67" name="直線コネクタ 166"/>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68" name="テキスト ボックス 167"/>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69" name="直線コネクタ 168"/>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0" name="テキスト ボックス 169"/>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1" name="直線コネクタ 170"/>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72" name="テキスト ボックス 171"/>
        <xdr:cNvSpPr txBox="1"/>
      </xdr:nvSpPr>
      <xdr:spPr>
        <a:xfrm>
          <a:off x="1080915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3" name="直線コネクタ 172"/>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4" name="テキスト ボックス 173"/>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5"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176" name="直線コネクタ 175"/>
        <xdr:cNvCxnSpPr/>
      </xdr:nvCxnSpPr>
      <xdr:spPr>
        <a:xfrm flipV="1">
          <a:off x="14735809" y="553484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177" name="【一般廃棄物処理施設】&#10;有形固定資産減価償却率最小値テキスト"/>
        <xdr:cNvSpPr txBox="1"/>
      </xdr:nvSpPr>
      <xdr:spPr>
        <a:xfrm>
          <a:off x="14825345" y="7096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178" name="直線コネクタ 177"/>
        <xdr:cNvCxnSpPr/>
      </xdr:nvCxnSpPr>
      <xdr:spPr>
        <a:xfrm>
          <a:off x="14647545"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79" name="【一般廃棄物処理施設】&#10;有形固定資産減価償却率最大値テキスト"/>
        <xdr:cNvSpPr txBox="1"/>
      </xdr:nvSpPr>
      <xdr:spPr>
        <a:xfrm>
          <a:off x="14825345"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0" name="直線コネクタ 179"/>
        <xdr:cNvCxnSpPr/>
      </xdr:nvCxnSpPr>
      <xdr:spPr>
        <a:xfrm>
          <a:off x="14647545" y="553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160944</xdr:rowOff>
    </xdr:from>
    <xdr:ext cx="405111" cy="259045"/>
    <xdr:sp macro="" textlink="">
      <xdr:nvSpPr>
        <xdr:cNvPr id="181" name="【一般廃棄物処理施設】&#10;有形固定資産減価償却率平均値テキスト"/>
        <xdr:cNvSpPr txBox="1"/>
      </xdr:nvSpPr>
      <xdr:spPr>
        <a:xfrm>
          <a:off x="14825345"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182" name="フローチャート : 判断 181"/>
        <xdr:cNvSpPr/>
      </xdr:nvSpPr>
      <xdr:spPr>
        <a:xfrm>
          <a:off x="14685645"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3" name="テキスト ボックス 182"/>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4" name="テキスト ボックス 183"/>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5" name="テキスト ボックス 184"/>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6" name="テキスト ボックス 185"/>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7" name="テキスト ボックス 186"/>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36830</xdr:rowOff>
    </xdr:from>
    <xdr:to>
      <xdr:col>23</xdr:col>
      <xdr:colOff>568325</xdr:colOff>
      <xdr:row>38</xdr:row>
      <xdr:rowOff>138430</xdr:rowOff>
    </xdr:to>
    <xdr:sp macro="" textlink="">
      <xdr:nvSpPr>
        <xdr:cNvPr id="188" name="円/楕円 187"/>
        <xdr:cNvSpPr/>
      </xdr:nvSpPr>
      <xdr:spPr>
        <a:xfrm>
          <a:off x="14685645"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15257</xdr:rowOff>
    </xdr:from>
    <xdr:ext cx="405111" cy="259045"/>
    <xdr:sp macro="" textlink="">
      <xdr:nvSpPr>
        <xdr:cNvPr id="189" name="【一般廃棄物処理施設】&#10;有形固定資産減価償却率該当値テキスト"/>
        <xdr:cNvSpPr txBox="1"/>
      </xdr:nvSpPr>
      <xdr:spPr>
        <a:xfrm>
          <a:off x="14825345"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0" name="正方形/長方形 189"/>
        <xdr:cNvSpPr/>
      </xdr:nvSpPr>
      <xdr:spPr>
        <a:xfrm>
          <a:off x="1649920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1" name="正方形/長方形 19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2" name="正方形/長方形 19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3" name="正方形/長方形 19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4" name="正方形/長方形 19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5" name="正方形/長方形 19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6" name="正方形/長方形 19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7" name="正方形/長方形 196"/>
        <xdr:cNvSpPr/>
      </xdr:nvSpPr>
      <xdr:spPr>
        <a:xfrm>
          <a:off x="16499205" y="521589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8" name="テキスト ボックス 197"/>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99" name="直線コネクタ 198"/>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0" name="直線コネクタ 199"/>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1" name="テキスト ボックス 200"/>
        <xdr:cNvSpPr txBox="1"/>
      </xdr:nvSpPr>
      <xdr:spPr>
        <a:xfrm>
          <a:off x="16250419"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2" name="直線コネクタ 201"/>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03" name="テキスト ボックス 202"/>
        <xdr:cNvSpPr txBox="1"/>
      </xdr:nvSpPr>
      <xdr:spPr>
        <a:xfrm>
          <a:off x="15972366"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4" name="直線コネクタ 203"/>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5" name="テキスト ボックス 204"/>
        <xdr:cNvSpPr txBox="1"/>
      </xdr:nvSpPr>
      <xdr:spPr>
        <a:xfrm>
          <a:off x="15972366"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6" name="直線コネクタ 205"/>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7" name="テキスト ボックス 206"/>
        <xdr:cNvSpPr txBox="1"/>
      </xdr:nvSpPr>
      <xdr:spPr>
        <a:xfrm>
          <a:off x="15972366"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08" name="直線コネクタ 207"/>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09" name="テキスト ボックス 208"/>
        <xdr:cNvSpPr txBox="1"/>
      </xdr:nvSpPr>
      <xdr:spPr>
        <a:xfrm>
          <a:off x="15882213"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0" name="直線コネクタ 209"/>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1" name="テキスト ボックス 210"/>
        <xdr:cNvSpPr txBox="1"/>
      </xdr:nvSpPr>
      <xdr:spPr>
        <a:xfrm>
          <a:off x="1588221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2" name="【一般廃棄物処理施設】&#10;一人当たり有形固定資産（償却資産）額グラフ枠"/>
        <xdr:cNvSpPr/>
      </xdr:nvSpPr>
      <xdr:spPr>
        <a:xfrm>
          <a:off x="16499205" y="521589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13" name="直線コネクタ 212"/>
        <xdr:cNvCxnSpPr/>
      </xdr:nvCxnSpPr>
      <xdr:spPr>
        <a:xfrm flipV="1">
          <a:off x="19960589" y="5582639"/>
          <a:ext cx="0" cy="1467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14" name="【一般廃棄物処理施設】&#10;一人当たり有形固定資産（償却資産）額最小値テキスト"/>
        <xdr:cNvSpPr txBox="1"/>
      </xdr:nvSpPr>
      <xdr:spPr>
        <a:xfrm>
          <a:off x="20050125" y="70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15" name="直線コネクタ 214"/>
        <xdr:cNvCxnSpPr/>
      </xdr:nvCxnSpPr>
      <xdr:spPr>
        <a:xfrm>
          <a:off x="19872325" y="705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16" name="【一般廃棄物処理施設】&#10;一人当たり有形固定資産（償却資産）額最大値テキスト"/>
        <xdr:cNvSpPr txBox="1"/>
      </xdr:nvSpPr>
      <xdr:spPr>
        <a:xfrm>
          <a:off x="20050125" y="5365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17" name="直線コネクタ 216"/>
        <xdr:cNvCxnSpPr/>
      </xdr:nvCxnSpPr>
      <xdr:spPr>
        <a:xfrm>
          <a:off x="19872325" y="55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18039</xdr:rowOff>
    </xdr:from>
    <xdr:ext cx="599010" cy="259045"/>
    <xdr:sp macro="" textlink="">
      <xdr:nvSpPr>
        <xdr:cNvPr id="218" name="【一般廃棄物処理施設】&#10;一人当たり有形固定資産（償却資産）額平均値テキスト"/>
        <xdr:cNvSpPr txBox="1"/>
      </xdr:nvSpPr>
      <xdr:spPr>
        <a:xfrm>
          <a:off x="20050125" y="6388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19" name="フローチャート : 判断 218"/>
        <xdr:cNvSpPr/>
      </xdr:nvSpPr>
      <xdr:spPr>
        <a:xfrm>
          <a:off x="19910425" y="640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0" name="テキスト ボックス 219"/>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1" name="テキスト ボックス 220"/>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2" name="テキスト ボックス 221"/>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3" name="テキスト ボックス 222"/>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4" name="テキスト ボックス 223"/>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40838</xdr:rowOff>
    </xdr:from>
    <xdr:to>
      <xdr:col>32</xdr:col>
      <xdr:colOff>238125</xdr:colOff>
      <xdr:row>36</xdr:row>
      <xdr:rowOff>142438</xdr:rowOff>
    </xdr:to>
    <xdr:sp macro="" textlink="">
      <xdr:nvSpPr>
        <xdr:cNvPr id="225" name="円/楕円 224"/>
        <xdr:cNvSpPr/>
      </xdr:nvSpPr>
      <xdr:spPr>
        <a:xfrm>
          <a:off x="19910425" y="6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63715</xdr:rowOff>
    </xdr:from>
    <xdr:ext cx="599010" cy="259045"/>
    <xdr:sp macro="" textlink="">
      <xdr:nvSpPr>
        <xdr:cNvPr id="226" name="【一般廃棄物処理施設】&#10;一人当たり有形固定資産（償却資産）額該当値テキスト"/>
        <xdr:cNvSpPr txBox="1"/>
      </xdr:nvSpPr>
      <xdr:spPr>
        <a:xfrm>
          <a:off x="20050125" y="59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7" name="正方形/長方形 22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8" name="正方形/長方形 22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9" name="正方形/長方形 22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0" name="正方形/長方形 22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1" name="正方形/長方形 23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2" name="正方形/長方形 23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3" name="正方形/長方形 23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4" name="正方形/長方形 23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5" name="テキスト ボックス 23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6" name="直線コネクタ 23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37" name="テキスト ボックス 236"/>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38" name="直線コネクタ 237"/>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39" name="テキスト ボックス 238"/>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0" name="直線コネクタ 239"/>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1" name="テキスト ボックス 240"/>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2" name="直線コネクタ 241"/>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3" name="テキスト ボックス 242"/>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4" name="直線コネクタ 243"/>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5" name="テキスト ボックス 244"/>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6" name="直線コネクタ 245"/>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47" name="テキスト ボックス 246"/>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8" name="直線コネクタ 247"/>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49" name="テキスト ボックス 248"/>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0"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148590</xdr:rowOff>
    </xdr:from>
    <xdr:to>
      <xdr:col>23</xdr:col>
      <xdr:colOff>516889</xdr:colOff>
      <xdr:row>64</xdr:row>
      <xdr:rowOff>114300</xdr:rowOff>
    </xdr:to>
    <xdr:cxnSp macro="">
      <xdr:nvCxnSpPr>
        <xdr:cNvPr id="251" name="直線コネクタ 250"/>
        <xdr:cNvCxnSpPr/>
      </xdr:nvCxnSpPr>
      <xdr:spPr>
        <a:xfrm flipV="1">
          <a:off x="14735809" y="936879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118127</xdr:rowOff>
    </xdr:from>
    <xdr:ext cx="405111" cy="259045"/>
    <xdr:sp macro="" textlink="">
      <xdr:nvSpPr>
        <xdr:cNvPr id="252" name="【保健センター・保健所】&#10;有形固定資産減価償却率最小値テキスト"/>
        <xdr:cNvSpPr txBox="1"/>
      </xdr:nvSpPr>
      <xdr:spPr>
        <a:xfrm>
          <a:off x="14825345"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64</xdr:row>
      <xdr:rowOff>114300</xdr:rowOff>
    </xdr:from>
    <xdr:to>
      <xdr:col>23</xdr:col>
      <xdr:colOff>606425</xdr:colOff>
      <xdr:row>64</xdr:row>
      <xdr:rowOff>114300</xdr:rowOff>
    </xdr:to>
    <xdr:cxnSp macro="">
      <xdr:nvCxnSpPr>
        <xdr:cNvPr id="253" name="直線コネクタ 252"/>
        <xdr:cNvCxnSpPr/>
      </xdr:nvCxnSpPr>
      <xdr:spPr>
        <a:xfrm>
          <a:off x="14647545"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95267</xdr:rowOff>
    </xdr:from>
    <xdr:ext cx="405111" cy="259045"/>
    <xdr:sp macro="" textlink="">
      <xdr:nvSpPr>
        <xdr:cNvPr id="254" name="【保健センター・保健所】&#10;有形固定資産減価償却率最大値テキスト"/>
        <xdr:cNvSpPr txBox="1"/>
      </xdr:nvSpPr>
      <xdr:spPr>
        <a:xfrm>
          <a:off x="14825345"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23</xdr:col>
      <xdr:colOff>428625</xdr:colOff>
      <xdr:row>55</xdr:row>
      <xdr:rowOff>148590</xdr:rowOff>
    </xdr:from>
    <xdr:to>
      <xdr:col>23</xdr:col>
      <xdr:colOff>606425</xdr:colOff>
      <xdr:row>55</xdr:row>
      <xdr:rowOff>148590</xdr:rowOff>
    </xdr:to>
    <xdr:cxnSp macro="">
      <xdr:nvCxnSpPr>
        <xdr:cNvPr id="255" name="直線コネクタ 254"/>
        <xdr:cNvCxnSpPr/>
      </xdr:nvCxnSpPr>
      <xdr:spPr>
        <a:xfrm>
          <a:off x="14647545" y="93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167657</xdr:rowOff>
    </xdr:from>
    <xdr:ext cx="405111" cy="259045"/>
    <xdr:sp macro="" textlink="">
      <xdr:nvSpPr>
        <xdr:cNvPr id="256" name="【保健センター・保健所】&#10;有形固定資産減価償却率平均値テキスト"/>
        <xdr:cNvSpPr txBox="1"/>
      </xdr:nvSpPr>
      <xdr:spPr>
        <a:xfrm>
          <a:off x="14825345" y="9723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17780</xdr:rowOff>
    </xdr:from>
    <xdr:to>
      <xdr:col>23</xdr:col>
      <xdr:colOff>568325</xdr:colOff>
      <xdr:row>58</xdr:row>
      <xdr:rowOff>119380</xdr:rowOff>
    </xdr:to>
    <xdr:sp macro="" textlink="">
      <xdr:nvSpPr>
        <xdr:cNvPr id="257" name="フローチャート : 判断 256"/>
        <xdr:cNvSpPr/>
      </xdr:nvSpPr>
      <xdr:spPr>
        <a:xfrm>
          <a:off x="14685645"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8" name="テキスト ボックス 257"/>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9" name="テキスト ボックス 258"/>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0" name="テキスト ボックス 259"/>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1" name="テキスト ボックス 260"/>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2" name="テキスト ボックス 261"/>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97790</xdr:rowOff>
    </xdr:from>
    <xdr:to>
      <xdr:col>23</xdr:col>
      <xdr:colOff>568325</xdr:colOff>
      <xdr:row>56</xdr:row>
      <xdr:rowOff>27940</xdr:rowOff>
    </xdr:to>
    <xdr:sp macro="" textlink="">
      <xdr:nvSpPr>
        <xdr:cNvPr id="263" name="円/楕円 262"/>
        <xdr:cNvSpPr/>
      </xdr:nvSpPr>
      <xdr:spPr>
        <a:xfrm>
          <a:off x="14685645" y="931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50817</xdr:rowOff>
    </xdr:from>
    <xdr:ext cx="405111" cy="259045"/>
    <xdr:sp macro="" textlink="">
      <xdr:nvSpPr>
        <xdr:cNvPr id="264" name="【保健センター・保健所】&#10;有形固定資産減価償却率該当値テキスト"/>
        <xdr:cNvSpPr txBox="1"/>
      </xdr:nvSpPr>
      <xdr:spPr>
        <a:xfrm>
          <a:off x="14825345" y="9271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5" name="正方形/長方形 264"/>
        <xdr:cNvSpPr/>
      </xdr:nvSpPr>
      <xdr:spPr>
        <a:xfrm>
          <a:off x="1649920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6" name="正方形/長方形 265"/>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7" name="正方形/長方形 266"/>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8" name="正方形/長方形 267"/>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9" name="正方形/長方形 268"/>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0" name="正方形/長方形 269"/>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1" name="正方形/長方形 270"/>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2" name="正方形/長方形 271"/>
        <xdr:cNvSpPr/>
      </xdr:nvSpPr>
      <xdr:spPr>
        <a:xfrm>
          <a:off x="1649920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3" name="テキスト ボックス 272"/>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4" name="直線コネクタ 273"/>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5" name="テキスト ボックス 274"/>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6" name="直線コネクタ 275"/>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7" name="テキスト ボックス 276"/>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8" name="直線コネクタ 277"/>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79" name="テキスト ボックス 278"/>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0" name="直線コネクタ 279"/>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1" name="テキスト ボックス 280"/>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2" name="直線コネクタ 281"/>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3" name="テキスト ボックス 282"/>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4" name="直線コネクタ 283"/>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5" name="テキスト ボックス 284"/>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6" name="直線コネクタ 285"/>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7" name="テキスト ボックス 286"/>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8" name="【保健センター・保健所】&#10;一人当たり面積グラフ枠"/>
        <xdr:cNvSpPr/>
      </xdr:nvSpPr>
      <xdr:spPr>
        <a:xfrm>
          <a:off x="16499205" y="894207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144780</xdr:rowOff>
    </xdr:to>
    <xdr:cxnSp macro="">
      <xdr:nvCxnSpPr>
        <xdr:cNvPr id="289" name="直線コネクタ 288"/>
        <xdr:cNvCxnSpPr/>
      </xdr:nvCxnSpPr>
      <xdr:spPr>
        <a:xfrm flipV="1">
          <a:off x="19960589" y="95478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290" name="【保健センター・保健所】&#10;一人当たり面積最小値テキスト"/>
        <xdr:cNvSpPr txBox="1"/>
      </xdr:nvSpPr>
      <xdr:spPr>
        <a:xfrm>
          <a:off x="20050125"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291" name="直線コネクタ 290"/>
        <xdr:cNvCxnSpPr/>
      </xdr:nvCxnSpPr>
      <xdr:spPr>
        <a:xfrm>
          <a:off x="19872325" y="1070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292" name="【保健センター・保健所】&#10;一人当たり面積最大値テキスト"/>
        <xdr:cNvSpPr txBox="1"/>
      </xdr:nvSpPr>
      <xdr:spPr>
        <a:xfrm>
          <a:off x="20050125"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293" name="直線コネクタ 292"/>
        <xdr:cNvCxnSpPr/>
      </xdr:nvCxnSpPr>
      <xdr:spPr>
        <a:xfrm>
          <a:off x="19872325"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38117</xdr:rowOff>
    </xdr:from>
    <xdr:ext cx="469744" cy="259045"/>
    <xdr:sp macro="" textlink="">
      <xdr:nvSpPr>
        <xdr:cNvPr id="294" name="【保健センター・保健所】&#10;一人当たり面積平均値テキスト"/>
        <xdr:cNvSpPr txBox="1"/>
      </xdr:nvSpPr>
      <xdr:spPr>
        <a:xfrm>
          <a:off x="20050125" y="992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59690</xdr:rowOff>
    </xdr:from>
    <xdr:to>
      <xdr:col>32</xdr:col>
      <xdr:colOff>238125</xdr:colOff>
      <xdr:row>59</xdr:row>
      <xdr:rowOff>161290</xdr:rowOff>
    </xdr:to>
    <xdr:sp macro="" textlink="">
      <xdr:nvSpPr>
        <xdr:cNvPr id="295" name="フローチャート : 判断 294"/>
        <xdr:cNvSpPr/>
      </xdr:nvSpPr>
      <xdr:spPr>
        <a:xfrm>
          <a:off x="19910425"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6" name="テキスト ボックス 295"/>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7" name="テキスト ボックス 296"/>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8" name="テキスト ボックス 297"/>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99" name="テキスト ボックス 298"/>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0" name="テキスト ボックス 299"/>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109220</xdr:rowOff>
    </xdr:from>
    <xdr:to>
      <xdr:col>32</xdr:col>
      <xdr:colOff>238125</xdr:colOff>
      <xdr:row>57</xdr:row>
      <xdr:rowOff>39370</xdr:rowOff>
    </xdr:to>
    <xdr:sp macro="" textlink="">
      <xdr:nvSpPr>
        <xdr:cNvPr id="301" name="円/楕円 300"/>
        <xdr:cNvSpPr/>
      </xdr:nvSpPr>
      <xdr:spPr>
        <a:xfrm>
          <a:off x="19910425"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62247</xdr:rowOff>
    </xdr:from>
    <xdr:ext cx="469744" cy="259045"/>
    <xdr:sp macro="" textlink="">
      <xdr:nvSpPr>
        <xdr:cNvPr id="302" name="【保健センター・保健所】&#10;一人当たり面積該当値テキスト"/>
        <xdr:cNvSpPr txBox="1"/>
      </xdr:nvSpPr>
      <xdr:spPr>
        <a:xfrm>
          <a:off x="20050125"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3" name="正方形/長方形 302"/>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4" name="正方形/長方形 303"/>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5" name="正方形/長方形 304"/>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6" name="正方形/長方形 305"/>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7" name="正方形/長方形 306"/>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8" name="正方形/長方形 307"/>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9" name="正方形/長方形 308"/>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0" name="正方形/長方形 309"/>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1" name="正方形/長方形 310"/>
        <xdr:cNvSpPr/>
      </xdr:nvSpPr>
      <xdr:spPr>
        <a:xfrm>
          <a:off x="1649920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2" name="正方形/長方形 311"/>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3" name="正方形/長方形 312"/>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4" name="正方形/長方形 313"/>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5" name="正方形/長方形 314"/>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6" name="正方形/長方形 315"/>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7" name="正方形/長方形 316"/>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18" name="正方形/長方形 317"/>
        <xdr:cNvSpPr/>
      </xdr:nvSpPr>
      <xdr:spPr>
        <a:xfrm>
          <a:off x="16499205" y="1266825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19" name="正方形/長方形 318"/>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0" name="正方形/長方形 319"/>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1" name="正方形/長方形 320"/>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2" name="正方形/長方形 321"/>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3" name="正方形/長方形 322"/>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4" name="正方形/長方形 323"/>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5" name="正方形/長方形 324"/>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6" name="正方形/長方形 325"/>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7" name="テキスト ボックス 326"/>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28" name="直線コネクタ 327"/>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29" name="直線コネクタ 328"/>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30" name="テキスト ボックス 329"/>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1" name="直線コネクタ 330"/>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32" name="テキスト ボックス 331"/>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33" name="直線コネクタ 332"/>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34" name="テキスト ボックス 333"/>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35" name="直線コネクタ 334"/>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36" name="テキスト ボックス 335"/>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37" name="直線コネクタ 336"/>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38" name="テキスト ボックス 337"/>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39" name="直線コネクタ 338"/>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40" name="テキスト ボックス 339"/>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1" name="直線コネクタ 340"/>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2" name="テキスト ボックス 341"/>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3"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344" name="直線コネクタ 343"/>
        <xdr:cNvCxnSpPr/>
      </xdr:nvCxnSpPr>
      <xdr:spPr>
        <a:xfrm flipV="1">
          <a:off x="14735809" y="16872857"/>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345" name="【庁舎】&#10;有形固定資産減価償却率最小値テキスト"/>
        <xdr:cNvSpPr txBox="1"/>
      </xdr:nvSpPr>
      <xdr:spPr>
        <a:xfrm>
          <a:off x="14825345" y="1814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346" name="直線コネクタ 345"/>
        <xdr:cNvCxnSpPr/>
      </xdr:nvCxnSpPr>
      <xdr:spPr>
        <a:xfrm>
          <a:off x="14647545" y="1814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347" name="【庁舎】&#10;有形固定資産減価償却率最大値テキスト"/>
        <xdr:cNvSpPr txBox="1"/>
      </xdr:nvSpPr>
      <xdr:spPr>
        <a:xfrm>
          <a:off x="14825345"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348" name="直線コネクタ 347"/>
        <xdr:cNvCxnSpPr/>
      </xdr:nvCxnSpPr>
      <xdr:spPr>
        <a:xfrm>
          <a:off x="14647545" y="1687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349" name="【庁舎】&#10;有形固定資産減価償却率平均値テキスト"/>
        <xdr:cNvSpPr txBox="1"/>
      </xdr:nvSpPr>
      <xdr:spPr>
        <a:xfrm>
          <a:off x="14825345"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350" name="フローチャート : 判断 349"/>
        <xdr:cNvSpPr/>
      </xdr:nvSpPr>
      <xdr:spPr>
        <a:xfrm>
          <a:off x="14685645"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1" name="テキスト ボックス 350"/>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2" name="テキスト ボックス 351"/>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3" name="テキスト ボックス 352"/>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4" name="テキスト ボックス 353"/>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5" name="テキスト ボックス 354"/>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58057</xdr:rowOff>
    </xdr:from>
    <xdr:to>
      <xdr:col>23</xdr:col>
      <xdr:colOff>568325</xdr:colOff>
      <xdr:row>100</xdr:row>
      <xdr:rowOff>159657</xdr:rowOff>
    </xdr:to>
    <xdr:sp macro="" textlink="">
      <xdr:nvSpPr>
        <xdr:cNvPr id="356" name="円/楕円 355"/>
        <xdr:cNvSpPr/>
      </xdr:nvSpPr>
      <xdr:spPr>
        <a:xfrm>
          <a:off x="14685645" y="16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11084</xdr:rowOff>
    </xdr:from>
    <xdr:ext cx="405111" cy="259045"/>
    <xdr:sp macro="" textlink="">
      <xdr:nvSpPr>
        <xdr:cNvPr id="357" name="【庁舎】&#10;有形固定資産減価償却率該当値テキスト"/>
        <xdr:cNvSpPr txBox="1"/>
      </xdr:nvSpPr>
      <xdr:spPr>
        <a:xfrm>
          <a:off x="14825345" y="1677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8" name="正方形/長方形 357"/>
        <xdr:cNvSpPr/>
      </xdr:nvSpPr>
      <xdr:spPr>
        <a:xfrm>
          <a:off x="1649920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59" name="正方形/長方形 358"/>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0" name="正方形/長方形 359"/>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1" name="正方形/長方形 360"/>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2" name="正方形/長方形 361"/>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3" name="正方形/長方形 362"/>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4" name="正方形/長方形 363"/>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5" name="正方形/長方形 364"/>
        <xdr:cNvSpPr/>
      </xdr:nvSpPr>
      <xdr:spPr>
        <a:xfrm>
          <a:off x="16499205" y="16394430"/>
          <a:ext cx="42062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6" name="テキスト ボックス 365"/>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7" name="直線コネクタ 366"/>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68" name="直線コネクタ 367"/>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69" name="テキスト ボックス 368"/>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70" name="直線コネクタ 369"/>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71" name="テキスト ボックス 370"/>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72" name="直線コネクタ 371"/>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73" name="テキスト ボックス 372"/>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74" name="直線コネクタ 373"/>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75" name="テキスト ボックス 374"/>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6" name="直線コネクタ 37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7" name="テキスト ボックス 37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8" name="【庁舎】&#10;一人当たり面積グラフ枠"/>
        <xdr:cNvSpPr/>
      </xdr:nvSpPr>
      <xdr:spPr>
        <a:xfrm>
          <a:off x="16499205" y="16394430"/>
          <a:ext cx="42062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379" name="直線コネクタ 378"/>
        <xdr:cNvCxnSpPr/>
      </xdr:nvCxnSpPr>
      <xdr:spPr>
        <a:xfrm flipV="1">
          <a:off x="19960589" y="16766591"/>
          <a:ext cx="0" cy="134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380" name="【庁舎】&#10;一人当たり面積最小値テキスト"/>
        <xdr:cNvSpPr txBox="1"/>
      </xdr:nvSpPr>
      <xdr:spPr>
        <a:xfrm>
          <a:off x="20050125" y="18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381" name="直線コネクタ 380"/>
        <xdr:cNvCxnSpPr/>
      </xdr:nvCxnSpPr>
      <xdr:spPr>
        <a:xfrm>
          <a:off x="19872325" y="1810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382" name="【庁舎】&#10;一人当たり面積最大値テキスト"/>
        <xdr:cNvSpPr txBox="1"/>
      </xdr:nvSpPr>
      <xdr:spPr>
        <a:xfrm>
          <a:off x="20050125" y="165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383" name="直線コネクタ 382"/>
        <xdr:cNvCxnSpPr/>
      </xdr:nvCxnSpPr>
      <xdr:spPr>
        <a:xfrm>
          <a:off x="19872325" y="1676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126916</xdr:rowOff>
    </xdr:from>
    <xdr:ext cx="469744" cy="259045"/>
    <xdr:sp macro="" textlink="">
      <xdr:nvSpPr>
        <xdr:cNvPr id="384" name="【庁舎】&#10;一人当たり面積平均値テキスト"/>
        <xdr:cNvSpPr txBox="1"/>
      </xdr:nvSpPr>
      <xdr:spPr>
        <a:xfrm>
          <a:off x="20050125" y="1772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385" name="フローチャート : 判断 384"/>
        <xdr:cNvSpPr/>
      </xdr:nvSpPr>
      <xdr:spPr>
        <a:xfrm>
          <a:off x="19910425" y="17873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6" name="テキスト ボックス 38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7" name="テキスト ボックス 38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8" name="テキスト ボックス 38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9" name="テキスト ボックス 38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0" name="テキスト ボックス 38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73406</xdr:rowOff>
    </xdr:from>
    <xdr:to>
      <xdr:col>32</xdr:col>
      <xdr:colOff>238125</xdr:colOff>
      <xdr:row>108</xdr:row>
      <xdr:rowOff>3556</xdr:rowOff>
    </xdr:to>
    <xdr:sp macro="" textlink="">
      <xdr:nvSpPr>
        <xdr:cNvPr id="391" name="円/楕円 390"/>
        <xdr:cNvSpPr/>
      </xdr:nvSpPr>
      <xdr:spPr>
        <a:xfrm>
          <a:off x="19910425" y="18010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159783</xdr:rowOff>
    </xdr:from>
    <xdr:ext cx="469744" cy="259045"/>
    <xdr:sp macro="" textlink="">
      <xdr:nvSpPr>
        <xdr:cNvPr id="392" name="【庁舎】&#10;一人当たり面積該当値テキスト"/>
        <xdr:cNvSpPr txBox="1"/>
      </xdr:nvSpPr>
      <xdr:spPr>
        <a:xfrm>
          <a:off x="20050125" y="179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3" name="正方形/長方形 39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4" name="正方形/長方形 39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5" name="テキスト ボックス 39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福祉施設については、対象施設が１施設で新しいことから減価償却率も低く、１人当りの面積も小さくなっている。</a:t>
          </a:r>
          <a:endParaRPr kumimoji="1" lang="en-US" altLang="ja-JP" sz="1300">
            <a:latin typeface="ＭＳ Ｐゴシック"/>
          </a:endParaRPr>
        </a:p>
        <a:p>
          <a:r>
            <a:rPr kumimoji="1" lang="ja-JP" altLang="en-US" sz="1300">
              <a:latin typeface="ＭＳ Ｐゴシック"/>
            </a:rPr>
            <a:t>一般廃棄物処理施設については、対象施設が１施設で減価償却率は類似団体に比較しても平均的である。また、基礎数値となる人口が少ないことから１人当りの固定資産の額は高くなっている。</a:t>
          </a:r>
          <a:endParaRPr kumimoji="1" lang="en-US" altLang="ja-JP" sz="1300">
            <a:latin typeface="ＭＳ Ｐゴシック"/>
          </a:endParaRPr>
        </a:p>
        <a:p>
          <a:r>
            <a:rPr kumimoji="1" lang="ja-JP" altLang="en-US" sz="1300">
              <a:latin typeface="ＭＳ Ｐゴシック"/>
            </a:rPr>
            <a:t>保健センター・保健所については、対象２施設のうち１施設が昭和５５年の取得となっていることから、減価償却率が高くなっている。また、基礎数値となる人口が少ないことから１人当りの面積は大きくなっている。</a:t>
          </a:r>
          <a:endParaRPr kumimoji="1" lang="en-US" altLang="ja-JP" sz="1300">
            <a:latin typeface="ＭＳ Ｐゴシック"/>
          </a:endParaRPr>
        </a:p>
        <a:p>
          <a:r>
            <a:rPr kumimoji="1" lang="ja-JP" altLang="en-US" sz="1300">
              <a:latin typeface="ＭＳ Ｐゴシック"/>
            </a:rPr>
            <a:t>庁舎については、取得が昭和４４年と更新の老朽化が著しく建替を計画している現状であることから減価償却率は非常に高くなっている。また、庁舎としては業務に必要な面積を十分に確保できないほど手狭であることから１人当りの面積については小さくなってい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に並ぶ高齢化率に伴い、当町の主要産業である第一次産業の生産が低迷していることと、順調に推移していた観光産業においても、近年伸び悩んでいる状況等により、財政基盤が依然不安定であることから財政力指数は、類似団体を下回り、昨年度より０．０１ポイント低下した０．１３ポイントとなっている。</a:t>
          </a:r>
          <a:endParaRPr kumimoji="1" lang="en-US" altLang="ja-JP" sz="1300">
            <a:latin typeface="ＭＳ Ｐゴシック"/>
          </a:endParaRPr>
        </a:p>
        <a:p>
          <a:r>
            <a:rPr kumimoji="1" lang="ja-JP" altLang="en-US" sz="1300">
              <a:latin typeface="ＭＳ Ｐゴシック"/>
            </a:rPr>
            <a:t>陸上自衛隊配備による関連工事が開始されたことによる、島内の経済効果への影響は、今後徐々に反映されると思われるが、農林水産業、観光業等の振興による財政基盤の安定化は重要な課題となっている。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140970</xdr:rowOff>
    </xdr:to>
    <xdr:cxnSp macro="">
      <xdr:nvCxnSpPr>
        <xdr:cNvPr id="67" name="直線コネクタ 66"/>
        <xdr:cNvCxnSpPr/>
      </xdr:nvCxnSpPr>
      <xdr:spPr>
        <a:xfrm>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70" name="直線コネクタ 69"/>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H</a:t>
          </a:r>
          <a:r>
            <a:rPr kumimoji="1" lang="ja-JP" altLang="en-US" sz="1300">
              <a:latin typeface="ＭＳ Ｐゴシック"/>
            </a:rPr>
            <a:t>２５以降減少傾向にあり今年度は、８１．７ポイントと沖縄県平均も下回る厳しい状況となっている。</a:t>
          </a:r>
          <a:endParaRPr kumimoji="1" lang="en-US" altLang="ja-JP" sz="1300">
            <a:latin typeface="ＭＳ Ｐゴシック"/>
          </a:endParaRPr>
        </a:p>
        <a:p>
          <a:r>
            <a:rPr kumimoji="1" lang="ja-JP" altLang="en-US" sz="1300">
              <a:latin typeface="ＭＳ Ｐゴシック"/>
            </a:rPr>
            <a:t>自主財源の少なさから、財政は地方交付税に依存する割合が非常に大きく、離島における様々な課題を抱える現状から、社会福祉費への経常的な財政負担は年々増加傾向にあるため今後も厳しい状況が予想される。</a:t>
          </a:r>
          <a:endParaRPr kumimoji="1" lang="en-US" altLang="ja-JP" sz="1300">
            <a:latin typeface="ＭＳ Ｐゴシック"/>
          </a:endParaRPr>
        </a:p>
        <a:p>
          <a:r>
            <a:rPr kumimoji="1" lang="ja-JP" altLang="en-US" sz="1300">
              <a:latin typeface="ＭＳ Ｐゴシック"/>
            </a:rPr>
            <a:t>改善へ向けては、自主財源の確保が最大の課題である。産業の活性化はもちろんであるが、ふるさと納税など新たな施策による取組みが必要となっている。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104521</xdr:rowOff>
    </xdr:from>
    <xdr:to>
      <xdr:col>7</xdr:col>
      <xdr:colOff>152400</xdr:colOff>
      <xdr:row>65</xdr:row>
      <xdr:rowOff>34417</xdr:rowOff>
    </xdr:to>
    <xdr:cxnSp macro="">
      <xdr:nvCxnSpPr>
        <xdr:cNvPr id="128" name="直線コネクタ 127"/>
        <xdr:cNvCxnSpPr/>
      </xdr:nvCxnSpPr>
      <xdr:spPr>
        <a:xfrm flipV="1">
          <a:off x="4114800" y="1107732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34417</xdr:rowOff>
    </xdr:from>
    <xdr:to>
      <xdr:col>6</xdr:col>
      <xdr:colOff>0</xdr:colOff>
      <xdr:row>65</xdr:row>
      <xdr:rowOff>111633</xdr:rowOff>
    </xdr:to>
    <xdr:cxnSp macro="">
      <xdr:nvCxnSpPr>
        <xdr:cNvPr id="131" name="直線コネクタ 130"/>
        <xdr:cNvCxnSpPr/>
      </xdr:nvCxnSpPr>
      <xdr:spPr>
        <a:xfrm flipV="1">
          <a:off x="3225800" y="1117866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97155</xdr:rowOff>
    </xdr:from>
    <xdr:to>
      <xdr:col>4</xdr:col>
      <xdr:colOff>482600</xdr:colOff>
      <xdr:row>65</xdr:row>
      <xdr:rowOff>111633</xdr:rowOff>
    </xdr:to>
    <xdr:cxnSp macro="">
      <xdr:nvCxnSpPr>
        <xdr:cNvPr id="134" name="直線コネクタ 133"/>
        <xdr:cNvCxnSpPr/>
      </xdr:nvCxnSpPr>
      <xdr:spPr>
        <a:xfrm>
          <a:off x="2336800" y="112414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65</xdr:row>
      <xdr:rowOff>97155</xdr:rowOff>
    </xdr:to>
    <xdr:cxnSp macro="">
      <xdr:nvCxnSpPr>
        <xdr:cNvPr id="137" name="直線コネクタ 136"/>
        <xdr:cNvCxnSpPr/>
      </xdr:nvCxnSpPr>
      <xdr:spPr>
        <a:xfrm>
          <a:off x="1447800" y="1119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53721</xdr:rowOff>
    </xdr:from>
    <xdr:to>
      <xdr:col>7</xdr:col>
      <xdr:colOff>203200</xdr:colOff>
      <xdr:row>64</xdr:row>
      <xdr:rowOff>155321</xdr:rowOff>
    </xdr:to>
    <xdr:sp macro="" textlink="">
      <xdr:nvSpPr>
        <xdr:cNvPr id="147" name="円/楕円 146"/>
        <xdr:cNvSpPr/>
      </xdr:nvSpPr>
      <xdr:spPr>
        <a:xfrm>
          <a:off x="49022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25798</xdr:rowOff>
    </xdr:from>
    <xdr:ext cx="762000" cy="259045"/>
    <xdr:sp macro="" textlink="">
      <xdr:nvSpPr>
        <xdr:cNvPr id="148" name="財政構造の弾力性該当値テキスト"/>
        <xdr:cNvSpPr txBox="1"/>
      </xdr:nvSpPr>
      <xdr:spPr>
        <a:xfrm>
          <a:off x="5041900" y="109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155067</xdr:rowOff>
    </xdr:from>
    <xdr:to>
      <xdr:col>6</xdr:col>
      <xdr:colOff>50800</xdr:colOff>
      <xdr:row>65</xdr:row>
      <xdr:rowOff>85217</xdr:rowOff>
    </xdr:to>
    <xdr:sp macro="" textlink="">
      <xdr:nvSpPr>
        <xdr:cNvPr id="149" name="円/楕円 148"/>
        <xdr:cNvSpPr/>
      </xdr:nvSpPr>
      <xdr:spPr>
        <a:xfrm>
          <a:off x="4064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69994</xdr:rowOff>
    </xdr:from>
    <xdr:ext cx="736600" cy="259045"/>
    <xdr:sp macro="" textlink="">
      <xdr:nvSpPr>
        <xdr:cNvPr id="150" name="テキスト ボックス 149"/>
        <xdr:cNvSpPr txBox="1"/>
      </xdr:nvSpPr>
      <xdr:spPr>
        <a:xfrm>
          <a:off x="3733800" y="1121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60833</xdr:rowOff>
    </xdr:from>
    <xdr:to>
      <xdr:col>4</xdr:col>
      <xdr:colOff>533400</xdr:colOff>
      <xdr:row>65</xdr:row>
      <xdr:rowOff>162433</xdr:rowOff>
    </xdr:to>
    <xdr:sp macro="" textlink="">
      <xdr:nvSpPr>
        <xdr:cNvPr id="151" name="円/楕円 150"/>
        <xdr:cNvSpPr/>
      </xdr:nvSpPr>
      <xdr:spPr>
        <a:xfrm>
          <a:off x="3175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147210</xdr:rowOff>
    </xdr:from>
    <xdr:ext cx="762000" cy="259045"/>
    <xdr:sp macro="" textlink="">
      <xdr:nvSpPr>
        <xdr:cNvPr id="152" name="テキスト ボックス 151"/>
        <xdr:cNvSpPr txBox="1"/>
      </xdr:nvSpPr>
      <xdr:spPr>
        <a:xfrm>
          <a:off x="2844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3" name="円/楕円 152"/>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4" name="テキスト ボックス 153"/>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5" name="円/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人口１人当りの人件費・物件費等の決算額は、沖縄県平均を大きく上回る６８３</a:t>
          </a:r>
          <a:r>
            <a:rPr kumimoji="1" lang="en-US" altLang="ja-JP" sz="1300">
              <a:latin typeface="ＭＳ Ｐゴシック"/>
            </a:rPr>
            <a:t>,</a:t>
          </a:r>
          <a:r>
            <a:rPr kumimoji="1" lang="ja-JP" altLang="en-US" sz="1300">
              <a:latin typeface="ＭＳ Ｐゴシック"/>
            </a:rPr>
            <a:t>６９１円と前年度より更に増加している状況である。</a:t>
          </a:r>
          <a:endParaRPr kumimoji="1" lang="en-US" altLang="ja-JP" sz="1300">
            <a:latin typeface="ＭＳ Ｐゴシック"/>
          </a:endParaRPr>
        </a:p>
        <a:p>
          <a:r>
            <a:rPr kumimoji="1" lang="ja-JP" altLang="en-US" sz="1300">
              <a:latin typeface="ＭＳ Ｐゴシック"/>
            </a:rPr>
            <a:t>島内の特殊事情により、保育所、幼稚園における職員数が多いことと、各小中学校において学習支援員を増員したことが要因となり人件費・物件費が増加していると思われる。</a:t>
          </a:r>
          <a:endParaRPr kumimoji="1" lang="en-US" altLang="ja-JP" sz="1300">
            <a:latin typeface="ＭＳ Ｐゴシック"/>
          </a:endParaRPr>
        </a:p>
        <a:p>
          <a:r>
            <a:rPr kumimoji="1" lang="ja-JP" altLang="en-US" sz="1300">
              <a:latin typeface="ＭＳ Ｐゴシック"/>
            </a:rPr>
            <a:t>本庁舎においては、退職者が多いことから職員数が足りない状況にあり、実情としては厳しい状況である。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91529</xdr:rowOff>
    </xdr:from>
    <xdr:to>
      <xdr:col>7</xdr:col>
      <xdr:colOff>152400</xdr:colOff>
      <xdr:row>83</xdr:row>
      <xdr:rowOff>120231</xdr:rowOff>
    </xdr:to>
    <xdr:cxnSp macro="">
      <xdr:nvCxnSpPr>
        <xdr:cNvPr id="190" name="直線コネクタ 189"/>
        <xdr:cNvCxnSpPr/>
      </xdr:nvCxnSpPr>
      <xdr:spPr>
        <a:xfrm>
          <a:off x="4114800" y="14321879"/>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91529</xdr:rowOff>
    </xdr:from>
    <xdr:to>
      <xdr:col>6</xdr:col>
      <xdr:colOff>0</xdr:colOff>
      <xdr:row>83</xdr:row>
      <xdr:rowOff>126371</xdr:rowOff>
    </xdr:to>
    <xdr:cxnSp macro="">
      <xdr:nvCxnSpPr>
        <xdr:cNvPr id="193" name="直線コネクタ 192"/>
        <xdr:cNvCxnSpPr/>
      </xdr:nvCxnSpPr>
      <xdr:spPr>
        <a:xfrm flipV="1">
          <a:off x="3225800" y="14321879"/>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53742</xdr:rowOff>
    </xdr:from>
    <xdr:to>
      <xdr:col>4</xdr:col>
      <xdr:colOff>482600</xdr:colOff>
      <xdr:row>83</xdr:row>
      <xdr:rowOff>126371</xdr:rowOff>
    </xdr:to>
    <xdr:cxnSp macro="">
      <xdr:nvCxnSpPr>
        <xdr:cNvPr id="196" name="直線コネクタ 195"/>
        <xdr:cNvCxnSpPr/>
      </xdr:nvCxnSpPr>
      <xdr:spPr>
        <a:xfrm>
          <a:off x="2336800" y="14284092"/>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53742</xdr:rowOff>
    </xdr:from>
    <xdr:to>
      <xdr:col>3</xdr:col>
      <xdr:colOff>279400</xdr:colOff>
      <xdr:row>83</xdr:row>
      <xdr:rowOff>89508</xdr:rowOff>
    </xdr:to>
    <xdr:cxnSp macro="">
      <xdr:nvCxnSpPr>
        <xdr:cNvPr id="199" name="直線コネクタ 198"/>
        <xdr:cNvCxnSpPr/>
      </xdr:nvCxnSpPr>
      <xdr:spPr>
        <a:xfrm flipV="1">
          <a:off x="1447800" y="14284092"/>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69431</xdr:rowOff>
    </xdr:from>
    <xdr:to>
      <xdr:col>7</xdr:col>
      <xdr:colOff>203200</xdr:colOff>
      <xdr:row>83</xdr:row>
      <xdr:rowOff>171031</xdr:rowOff>
    </xdr:to>
    <xdr:sp macro="" textlink="">
      <xdr:nvSpPr>
        <xdr:cNvPr id="209" name="円/楕円 208"/>
        <xdr:cNvSpPr/>
      </xdr:nvSpPr>
      <xdr:spPr>
        <a:xfrm>
          <a:off x="4902200" y="142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41508</xdr:rowOff>
    </xdr:from>
    <xdr:ext cx="762000" cy="259045"/>
    <xdr:sp macro="" textlink="">
      <xdr:nvSpPr>
        <xdr:cNvPr id="210" name="人件費・物件費等の状況該当値テキスト"/>
        <xdr:cNvSpPr txBox="1"/>
      </xdr:nvSpPr>
      <xdr:spPr>
        <a:xfrm>
          <a:off x="5041900" y="1427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683,691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40729</xdr:rowOff>
    </xdr:from>
    <xdr:to>
      <xdr:col>6</xdr:col>
      <xdr:colOff>50800</xdr:colOff>
      <xdr:row>83</xdr:row>
      <xdr:rowOff>142329</xdr:rowOff>
    </xdr:to>
    <xdr:sp macro="" textlink="">
      <xdr:nvSpPr>
        <xdr:cNvPr id="211" name="円/楕円 210"/>
        <xdr:cNvSpPr/>
      </xdr:nvSpPr>
      <xdr:spPr>
        <a:xfrm>
          <a:off x="4064000" y="142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127106</xdr:rowOff>
    </xdr:from>
    <xdr:ext cx="736600" cy="259045"/>
    <xdr:sp macro="" textlink="">
      <xdr:nvSpPr>
        <xdr:cNvPr id="212" name="テキスト ボックス 211"/>
        <xdr:cNvSpPr txBox="1"/>
      </xdr:nvSpPr>
      <xdr:spPr>
        <a:xfrm>
          <a:off x="3733800" y="1435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75571</xdr:rowOff>
    </xdr:from>
    <xdr:to>
      <xdr:col>4</xdr:col>
      <xdr:colOff>533400</xdr:colOff>
      <xdr:row>84</xdr:row>
      <xdr:rowOff>5721</xdr:rowOff>
    </xdr:to>
    <xdr:sp macro="" textlink="">
      <xdr:nvSpPr>
        <xdr:cNvPr id="213" name="円/楕円 212"/>
        <xdr:cNvSpPr/>
      </xdr:nvSpPr>
      <xdr:spPr>
        <a:xfrm>
          <a:off x="3175000" y="143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161948</xdr:rowOff>
    </xdr:from>
    <xdr:ext cx="762000" cy="259045"/>
    <xdr:sp macro="" textlink="">
      <xdr:nvSpPr>
        <xdr:cNvPr id="214" name="テキスト ボックス 213"/>
        <xdr:cNvSpPr txBox="1"/>
      </xdr:nvSpPr>
      <xdr:spPr>
        <a:xfrm>
          <a:off x="2844800" y="1439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2942</xdr:rowOff>
    </xdr:from>
    <xdr:to>
      <xdr:col>3</xdr:col>
      <xdr:colOff>330200</xdr:colOff>
      <xdr:row>83</xdr:row>
      <xdr:rowOff>104542</xdr:rowOff>
    </xdr:to>
    <xdr:sp macro="" textlink="">
      <xdr:nvSpPr>
        <xdr:cNvPr id="215" name="円/楕円 214"/>
        <xdr:cNvSpPr/>
      </xdr:nvSpPr>
      <xdr:spPr>
        <a:xfrm>
          <a:off x="2286000" y="14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89319</xdr:rowOff>
    </xdr:from>
    <xdr:ext cx="762000" cy="259045"/>
    <xdr:sp macro="" textlink="">
      <xdr:nvSpPr>
        <xdr:cNvPr id="216" name="テキスト ボックス 215"/>
        <xdr:cNvSpPr txBox="1"/>
      </xdr:nvSpPr>
      <xdr:spPr>
        <a:xfrm>
          <a:off x="1955800" y="143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38708</xdr:rowOff>
    </xdr:from>
    <xdr:to>
      <xdr:col>2</xdr:col>
      <xdr:colOff>127000</xdr:colOff>
      <xdr:row>83</xdr:row>
      <xdr:rowOff>140308</xdr:rowOff>
    </xdr:to>
    <xdr:sp macro="" textlink="">
      <xdr:nvSpPr>
        <xdr:cNvPr id="217" name="円/楕円 216"/>
        <xdr:cNvSpPr/>
      </xdr:nvSpPr>
      <xdr:spPr>
        <a:xfrm>
          <a:off x="1397000" y="142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125085</xdr:rowOff>
    </xdr:from>
    <xdr:ext cx="762000" cy="259045"/>
    <xdr:sp macro="" textlink="">
      <xdr:nvSpPr>
        <xdr:cNvPr id="218" name="テキスト ボックス 217"/>
        <xdr:cNvSpPr txBox="1"/>
      </xdr:nvSpPr>
      <xdr:spPr>
        <a:xfrm>
          <a:off x="1066800" y="143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ラスパイレス指数は、昨年度より０．４ポイント改善し８２．６ポイントとなったが、依然として低水準である。</a:t>
          </a:r>
          <a:endParaRPr kumimoji="1" lang="en-US" altLang="ja-JP" sz="1300">
            <a:latin typeface="ＭＳ Ｐゴシック"/>
          </a:endParaRPr>
        </a:p>
        <a:p>
          <a:r>
            <a:rPr kumimoji="1" lang="ja-JP" altLang="en-US" sz="1300">
              <a:latin typeface="ＭＳ Ｐゴシック"/>
            </a:rPr>
            <a:t>財政状況の厳しさから人件費を抑制することが最大の手段であることからも、必要な対応となっている。</a:t>
          </a:r>
          <a:endParaRPr kumimoji="1" lang="en-US" altLang="ja-JP" sz="1300">
            <a:latin typeface="ＭＳ Ｐゴシック"/>
          </a:endParaRPr>
        </a:p>
        <a:p>
          <a:r>
            <a:rPr kumimoji="1" lang="ja-JP" altLang="en-US" sz="1300">
              <a:latin typeface="ＭＳ Ｐゴシック"/>
            </a:rPr>
            <a:t>しかしながら、全国平均を極端に下回る状況を踏まえて、ある程度の緩和策は必要かと思われる。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90170</xdr:rowOff>
    </xdr:from>
    <xdr:to>
      <xdr:col>24</xdr:col>
      <xdr:colOff>558800</xdr:colOff>
      <xdr:row>81</xdr:row>
      <xdr:rowOff>122343</xdr:rowOff>
    </xdr:to>
    <xdr:cxnSp macro="">
      <xdr:nvCxnSpPr>
        <xdr:cNvPr id="252" name="直線コネクタ 251"/>
        <xdr:cNvCxnSpPr/>
      </xdr:nvCxnSpPr>
      <xdr:spPr>
        <a:xfrm>
          <a:off x="16179800" y="139776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17780</xdr:rowOff>
    </xdr:from>
    <xdr:to>
      <xdr:col>23</xdr:col>
      <xdr:colOff>406400</xdr:colOff>
      <xdr:row>81</xdr:row>
      <xdr:rowOff>90170</xdr:rowOff>
    </xdr:to>
    <xdr:cxnSp macro="">
      <xdr:nvCxnSpPr>
        <xdr:cNvPr id="255" name="直線コネクタ 254"/>
        <xdr:cNvCxnSpPr/>
      </xdr:nvCxnSpPr>
      <xdr:spPr>
        <a:xfrm>
          <a:off x="15290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17780</xdr:rowOff>
    </xdr:from>
    <xdr:to>
      <xdr:col>22</xdr:col>
      <xdr:colOff>203200</xdr:colOff>
      <xdr:row>85</xdr:row>
      <xdr:rowOff>7620</xdr:rowOff>
    </xdr:to>
    <xdr:cxnSp macro="">
      <xdr:nvCxnSpPr>
        <xdr:cNvPr id="258" name="直線コネクタ 257"/>
        <xdr:cNvCxnSpPr/>
      </xdr:nvCxnSpPr>
      <xdr:spPr>
        <a:xfrm flipV="1">
          <a:off x="14401800" y="1390523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87</xdr:row>
      <xdr:rowOff>10584</xdr:rowOff>
    </xdr:to>
    <xdr:cxnSp macro="">
      <xdr:nvCxnSpPr>
        <xdr:cNvPr id="261" name="直線コネクタ 260"/>
        <xdr:cNvCxnSpPr/>
      </xdr:nvCxnSpPr>
      <xdr:spPr>
        <a:xfrm flipV="1">
          <a:off x="13512800" y="1458087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71543</xdr:rowOff>
    </xdr:from>
    <xdr:to>
      <xdr:col>24</xdr:col>
      <xdr:colOff>609600</xdr:colOff>
      <xdr:row>82</xdr:row>
      <xdr:rowOff>1693</xdr:rowOff>
    </xdr:to>
    <xdr:sp macro="" textlink="">
      <xdr:nvSpPr>
        <xdr:cNvPr id="271" name="円/楕円 270"/>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164270</xdr:rowOff>
    </xdr:from>
    <xdr:ext cx="762000" cy="259045"/>
    <xdr:sp macro="" textlink="">
      <xdr:nvSpPr>
        <xdr:cNvPr id="272" name="給与水準   （国との比較）該当値テキスト"/>
        <xdr:cNvSpPr txBox="1"/>
      </xdr:nvSpPr>
      <xdr:spPr>
        <a:xfrm>
          <a:off x="17106900" y="138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39370</xdr:rowOff>
    </xdr:from>
    <xdr:to>
      <xdr:col>23</xdr:col>
      <xdr:colOff>457200</xdr:colOff>
      <xdr:row>81</xdr:row>
      <xdr:rowOff>140970</xdr:rowOff>
    </xdr:to>
    <xdr:sp macro="" textlink="">
      <xdr:nvSpPr>
        <xdr:cNvPr id="273" name="円/楕円 272"/>
        <xdr:cNvSpPr/>
      </xdr:nvSpPr>
      <xdr:spPr>
        <a:xfrm>
          <a:off x="16129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151147</xdr:rowOff>
    </xdr:from>
    <xdr:ext cx="736600" cy="259045"/>
    <xdr:sp macro="" textlink="">
      <xdr:nvSpPr>
        <xdr:cNvPr id="274" name="テキスト ボックス 273"/>
        <xdr:cNvSpPr txBox="1"/>
      </xdr:nvSpPr>
      <xdr:spPr>
        <a:xfrm>
          <a:off x="15798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138430</xdr:rowOff>
    </xdr:from>
    <xdr:to>
      <xdr:col>22</xdr:col>
      <xdr:colOff>254000</xdr:colOff>
      <xdr:row>81</xdr:row>
      <xdr:rowOff>68580</xdr:rowOff>
    </xdr:to>
    <xdr:sp macro="" textlink="">
      <xdr:nvSpPr>
        <xdr:cNvPr id="275" name="円/楕円 274"/>
        <xdr:cNvSpPr/>
      </xdr:nvSpPr>
      <xdr:spPr>
        <a:xfrm>
          <a:off x="15240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78757</xdr:rowOff>
    </xdr:from>
    <xdr:ext cx="762000" cy="259045"/>
    <xdr:sp macro="" textlink="">
      <xdr:nvSpPr>
        <xdr:cNvPr id="276" name="テキスト ボックス 275"/>
        <xdr:cNvSpPr txBox="1"/>
      </xdr:nvSpPr>
      <xdr:spPr>
        <a:xfrm>
          <a:off x="14909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77" name="円/楕円 276"/>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78" name="テキスト ボックス 277"/>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79" name="円/楕円 278"/>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0" name="テキスト ボックス 279"/>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a:t>
          </a:r>
          <a:r>
            <a:rPr kumimoji="1" lang="ja-JP" altLang="en-US" sz="1300">
              <a:solidFill>
                <a:schemeClr val="dk1"/>
              </a:solidFill>
              <a:effectLst/>
              <a:latin typeface="+mn-lt"/>
              <a:ea typeface="+mn-ea"/>
              <a:cs typeface="+mn-cs"/>
            </a:rPr>
            <a:t>千人当りの職員数は、</a:t>
          </a:r>
          <a:r>
            <a:rPr kumimoji="1" lang="ja-JP" altLang="ja-JP" sz="1300">
              <a:solidFill>
                <a:schemeClr val="dk1"/>
              </a:solidFill>
              <a:effectLst/>
              <a:latin typeface="+mn-lt"/>
              <a:ea typeface="+mn-ea"/>
              <a:cs typeface="+mn-cs"/>
            </a:rPr>
            <a:t>沖縄県平均を大きく上回る</a:t>
          </a:r>
          <a:r>
            <a:rPr kumimoji="1" lang="ja-JP" altLang="en-US" sz="1300">
              <a:solidFill>
                <a:schemeClr val="dk1"/>
              </a:solidFill>
              <a:effectLst/>
              <a:latin typeface="+mn-lt"/>
              <a:ea typeface="+mn-ea"/>
              <a:cs typeface="+mn-cs"/>
            </a:rPr>
            <a:t>４１．６１人となっている。</a:t>
          </a:r>
          <a:endParaRPr lang="ja-JP" altLang="ja-JP" sz="1300">
            <a:effectLst/>
          </a:endParaRPr>
        </a:p>
        <a:p>
          <a:r>
            <a:rPr kumimoji="1" lang="ja-JP" altLang="ja-JP" sz="1300">
              <a:solidFill>
                <a:schemeClr val="dk1"/>
              </a:solidFill>
              <a:effectLst/>
              <a:latin typeface="+mn-lt"/>
              <a:ea typeface="+mn-ea"/>
              <a:cs typeface="+mn-cs"/>
            </a:rPr>
            <a:t>島内の特殊事情により、保育所、幼稚園</a:t>
          </a:r>
          <a:r>
            <a:rPr kumimoji="1" lang="ja-JP" altLang="en-US" sz="1300">
              <a:solidFill>
                <a:schemeClr val="dk1"/>
              </a:solidFill>
              <a:effectLst/>
              <a:latin typeface="+mn-lt"/>
              <a:ea typeface="+mn-ea"/>
              <a:cs typeface="+mn-cs"/>
            </a:rPr>
            <a:t>、空港管理事務所、給食共同調理場等の単純に</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数を削減することが出来ない業務を多く抱えていることが要因である。数値としては、沖縄県平均値とは大きく上回っているが、</a:t>
          </a:r>
          <a:r>
            <a:rPr kumimoji="1" lang="ja-JP" altLang="ja-JP" sz="1300">
              <a:solidFill>
                <a:schemeClr val="dk1"/>
              </a:solidFill>
              <a:effectLst/>
              <a:latin typeface="+mn-lt"/>
              <a:ea typeface="+mn-ea"/>
              <a:cs typeface="+mn-cs"/>
            </a:rPr>
            <a:t>実情としては</a:t>
          </a:r>
          <a:r>
            <a:rPr kumimoji="1" lang="ja-JP" altLang="en-US" sz="1300">
              <a:solidFill>
                <a:schemeClr val="dk1"/>
              </a:solidFill>
              <a:effectLst/>
              <a:latin typeface="+mn-lt"/>
              <a:ea typeface="+mn-ea"/>
              <a:cs typeface="+mn-cs"/>
            </a:rPr>
            <a:t>行政サービスを維持するために一定の職員数は必要であり、定員を整理することは</a:t>
          </a:r>
          <a:r>
            <a:rPr kumimoji="1" lang="ja-JP" altLang="ja-JP" sz="1300">
              <a:solidFill>
                <a:schemeClr val="dk1"/>
              </a:solidFill>
              <a:effectLst/>
              <a:latin typeface="+mn-lt"/>
              <a:ea typeface="+mn-ea"/>
              <a:cs typeface="+mn-cs"/>
            </a:rPr>
            <a:t>厳しい状況である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26025</xdr:rowOff>
    </xdr:from>
    <xdr:to>
      <xdr:col>24</xdr:col>
      <xdr:colOff>558800</xdr:colOff>
      <xdr:row>63</xdr:row>
      <xdr:rowOff>89366</xdr:rowOff>
    </xdr:to>
    <xdr:cxnSp macro="">
      <xdr:nvCxnSpPr>
        <xdr:cNvPr id="314" name="直線コネクタ 313"/>
        <xdr:cNvCxnSpPr/>
      </xdr:nvCxnSpPr>
      <xdr:spPr>
        <a:xfrm flipV="1">
          <a:off x="16179800" y="10827375"/>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57996</xdr:rowOff>
    </xdr:from>
    <xdr:to>
      <xdr:col>23</xdr:col>
      <xdr:colOff>406400</xdr:colOff>
      <xdr:row>63</xdr:row>
      <xdr:rowOff>89366</xdr:rowOff>
    </xdr:to>
    <xdr:cxnSp macro="">
      <xdr:nvCxnSpPr>
        <xdr:cNvPr id="317" name="直線コネクタ 316"/>
        <xdr:cNvCxnSpPr/>
      </xdr:nvCxnSpPr>
      <xdr:spPr>
        <a:xfrm>
          <a:off x="15290800" y="10859346"/>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57996</xdr:rowOff>
    </xdr:from>
    <xdr:to>
      <xdr:col>22</xdr:col>
      <xdr:colOff>203200</xdr:colOff>
      <xdr:row>63</xdr:row>
      <xdr:rowOff>93790</xdr:rowOff>
    </xdr:to>
    <xdr:cxnSp macro="">
      <xdr:nvCxnSpPr>
        <xdr:cNvPr id="320" name="直線コネクタ 319"/>
        <xdr:cNvCxnSpPr/>
      </xdr:nvCxnSpPr>
      <xdr:spPr>
        <a:xfrm flipV="1">
          <a:off x="14401800" y="10859346"/>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42312</xdr:rowOff>
    </xdr:from>
    <xdr:to>
      <xdr:col>21</xdr:col>
      <xdr:colOff>0</xdr:colOff>
      <xdr:row>63</xdr:row>
      <xdr:rowOff>93790</xdr:rowOff>
    </xdr:to>
    <xdr:cxnSp macro="">
      <xdr:nvCxnSpPr>
        <xdr:cNvPr id="323" name="直線コネクタ 322"/>
        <xdr:cNvCxnSpPr/>
      </xdr:nvCxnSpPr>
      <xdr:spPr>
        <a:xfrm>
          <a:off x="13512800" y="10843662"/>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146675</xdr:rowOff>
    </xdr:from>
    <xdr:to>
      <xdr:col>24</xdr:col>
      <xdr:colOff>609600</xdr:colOff>
      <xdr:row>63</xdr:row>
      <xdr:rowOff>76825</xdr:rowOff>
    </xdr:to>
    <xdr:sp macro="" textlink="">
      <xdr:nvSpPr>
        <xdr:cNvPr id="333" name="円/楕円 332"/>
        <xdr:cNvSpPr/>
      </xdr:nvSpPr>
      <xdr:spPr>
        <a:xfrm>
          <a:off x="16967200" y="10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118752</xdr:rowOff>
    </xdr:from>
    <xdr:ext cx="762000" cy="259045"/>
    <xdr:sp macro="" textlink="">
      <xdr:nvSpPr>
        <xdr:cNvPr id="334" name="定員管理の状況該当値テキスト"/>
        <xdr:cNvSpPr txBox="1"/>
      </xdr:nvSpPr>
      <xdr:spPr>
        <a:xfrm>
          <a:off x="17106900" y="107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38566</xdr:rowOff>
    </xdr:from>
    <xdr:to>
      <xdr:col>23</xdr:col>
      <xdr:colOff>457200</xdr:colOff>
      <xdr:row>63</xdr:row>
      <xdr:rowOff>140166</xdr:rowOff>
    </xdr:to>
    <xdr:sp macro="" textlink="">
      <xdr:nvSpPr>
        <xdr:cNvPr id="335" name="円/楕円 334"/>
        <xdr:cNvSpPr/>
      </xdr:nvSpPr>
      <xdr:spPr>
        <a:xfrm>
          <a:off x="16129000" y="108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124943</xdr:rowOff>
    </xdr:from>
    <xdr:ext cx="736600" cy="259045"/>
    <xdr:sp macro="" textlink="">
      <xdr:nvSpPr>
        <xdr:cNvPr id="336" name="テキスト ボックス 335"/>
        <xdr:cNvSpPr txBox="1"/>
      </xdr:nvSpPr>
      <xdr:spPr>
        <a:xfrm>
          <a:off x="15798800" y="1092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7196</xdr:rowOff>
    </xdr:from>
    <xdr:to>
      <xdr:col>22</xdr:col>
      <xdr:colOff>254000</xdr:colOff>
      <xdr:row>63</xdr:row>
      <xdr:rowOff>108796</xdr:rowOff>
    </xdr:to>
    <xdr:sp macro="" textlink="">
      <xdr:nvSpPr>
        <xdr:cNvPr id="337" name="円/楕円 336"/>
        <xdr:cNvSpPr/>
      </xdr:nvSpPr>
      <xdr:spPr>
        <a:xfrm>
          <a:off x="15240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93573</xdr:rowOff>
    </xdr:from>
    <xdr:ext cx="762000" cy="259045"/>
    <xdr:sp macro="" textlink="">
      <xdr:nvSpPr>
        <xdr:cNvPr id="338" name="テキスト ボックス 337"/>
        <xdr:cNvSpPr txBox="1"/>
      </xdr:nvSpPr>
      <xdr:spPr>
        <a:xfrm>
          <a:off x="14909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42990</xdr:rowOff>
    </xdr:from>
    <xdr:to>
      <xdr:col>21</xdr:col>
      <xdr:colOff>50800</xdr:colOff>
      <xdr:row>63</xdr:row>
      <xdr:rowOff>144590</xdr:rowOff>
    </xdr:to>
    <xdr:sp macro="" textlink="">
      <xdr:nvSpPr>
        <xdr:cNvPr id="339" name="円/楕円 338"/>
        <xdr:cNvSpPr/>
      </xdr:nvSpPr>
      <xdr:spPr>
        <a:xfrm>
          <a:off x="14351000" y="10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129367</xdr:rowOff>
    </xdr:from>
    <xdr:ext cx="762000" cy="259045"/>
    <xdr:sp macro="" textlink="">
      <xdr:nvSpPr>
        <xdr:cNvPr id="340" name="テキスト ボックス 339"/>
        <xdr:cNvSpPr txBox="1"/>
      </xdr:nvSpPr>
      <xdr:spPr>
        <a:xfrm>
          <a:off x="14020800" y="1093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162962</xdr:rowOff>
    </xdr:from>
    <xdr:to>
      <xdr:col>19</xdr:col>
      <xdr:colOff>533400</xdr:colOff>
      <xdr:row>63</xdr:row>
      <xdr:rowOff>93112</xdr:rowOff>
    </xdr:to>
    <xdr:sp macro="" textlink="">
      <xdr:nvSpPr>
        <xdr:cNvPr id="341" name="円/楕円 340"/>
        <xdr:cNvSpPr/>
      </xdr:nvSpPr>
      <xdr:spPr>
        <a:xfrm>
          <a:off x="13462000" y="107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77889</xdr:rowOff>
    </xdr:from>
    <xdr:ext cx="762000" cy="259045"/>
    <xdr:sp macro="" textlink="">
      <xdr:nvSpPr>
        <xdr:cNvPr id="342" name="テキスト ボックス 341"/>
        <xdr:cNvSpPr txBox="1"/>
      </xdr:nvSpPr>
      <xdr:spPr>
        <a:xfrm>
          <a:off x="13131800" y="1087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実質公債費比率は、昨年度より更に改善し６．４ポイントとなっている。</a:t>
          </a:r>
          <a:endParaRPr kumimoji="1" lang="en-US" altLang="ja-JP" sz="1300">
            <a:latin typeface="ＭＳ Ｐゴシック"/>
          </a:endParaRPr>
        </a:p>
        <a:p>
          <a:r>
            <a:rPr kumimoji="1" lang="ja-JP" altLang="en-US" sz="1300">
              <a:latin typeface="ＭＳ Ｐゴシック"/>
            </a:rPr>
            <a:t>各年度の起債額を抑えてきたことで、公債費が抑制されている状況にあることが、大きな要因であると思われる。</a:t>
          </a:r>
          <a:endParaRPr kumimoji="1" lang="en-US" altLang="ja-JP" sz="1300">
            <a:latin typeface="ＭＳ Ｐゴシック"/>
          </a:endParaRPr>
        </a:p>
        <a:p>
          <a:r>
            <a:rPr kumimoji="1" lang="ja-JP" altLang="en-US" sz="1300">
              <a:latin typeface="ＭＳ Ｐゴシック"/>
            </a:rPr>
            <a:t>しかしながら、次々と老朽化が進んでいる公共施設の更新や維持管理にかかる経費が年々増加していることから、地方債に依存する割合は明らかに増加すると思われる。そのためにも、地方債計画等の策定による対策が重要となっ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51163</xdr:rowOff>
    </xdr:from>
    <xdr:to>
      <xdr:col>24</xdr:col>
      <xdr:colOff>558800</xdr:colOff>
      <xdr:row>40</xdr:row>
      <xdr:rowOff>106317</xdr:rowOff>
    </xdr:to>
    <xdr:cxnSp macro="">
      <xdr:nvCxnSpPr>
        <xdr:cNvPr id="377" name="直線コネクタ 376"/>
        <xdr:cNvCxnSpPr/>
      </xdr:nvCxnSpPr>
      <xdr:spPr>
        <a:xfrm flipV="1">
          <a:off x="16179800" y="690916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40</xdr:row>
      <xdr:rowOff>161472</xdr:rowOff>
    </xdr:to>
    <xdr:cxnSp macro="">
      <xdr:nvCxnSpPr>
        <xdr:cNvPr id="380" name="直線コネクタ 379"/>
        <xdr:cNvCxnSpPr/>
      </xdr:nvCxnSpPr>
      <xdr:spPr>
        <a:xfrm flipV="1">
          <a:off x="15290800" y="696431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38281</xdr:rowOff>
    </xdr:to>
    <xdr:cxnSp macro="">
      <xdr:nvCxnSpPr>
        <xdr:cNvPr id="383" name="直線コネクタ 382"/>
        <xdr:cNvCxnSpPr/>
      </xdr:nvCxnSpPr>
      <xdr:spPr>
        <a:xfrm flipV="1">
          <a:off x="14401800" y="70194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41</xdr:row>
      <xdr:rowOff>38281</xdr:rowOff>
    </xdr:to>
    <xdr:cxnSp macro="">
      <xdr:nvCxnSpPr>
        <xdr:cNvPr id="386" name="直線コネクタ 385"/>
        <xdr:cNvCxnSpPr/>
      </xdr:nvCxnSpPr>
      <xdr:spPr>
        <a:xfrm>
          <a:off x="13512800" y="7067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96" name="円/楕円 395"/>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143890</xdr:rowOff>
    </xdr:from>
    <xdr:ext cx="762000" cy="259045"/>
    <xdr:sp macro="" textlink="">
      <xdr:nvSpPr>
        <xdr:cNvPr id="397" name="公債費負担の状況該当値テキスト"/>
        <xdr:cNvSpPr txBox="1"/>
      </xdr:nvSpPr>
      <xdr:spPr>
        <a:xfrm>
          <a:off x="17106900" y="683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398" name="円/楕円 39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399" name="テキスト ボックス 39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0" name="円/楕円 399"/>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01" name="テキスト ボックス 400"/>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02" name="円/楕円 401"/>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03" name="テキスト ボックス 402"/>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04" name="円/楕円 403"/>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99258</xdr:rowOff>
    </xdr:from>
    <xdr:ext cx="762000" cy="259045"/>
    <xdr:sp macro="" textlink="">
      <xdr:nvSpPr>
        <xdr:cNvPr id="405" name="テキスト ボックス 404"/>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将来負担比率は、前年度同様に類似団体を大きく下回る結果となっている。</a:t>
          </a:r>
          <a:endParaRPr kumimoji="1" lang="en-US" altLang="ja-JP" sz="1300">
            <a:latin typeface="ＭＳ Ｐゴシック"/>
          </a:endParaRPr>
        </a:p>
        <a:p>
          <a:r>
            <a:rPr kumimoji="1" lang="ja-JP" altLang="en-US" sz="1300">
              <a:latin typeface="ＭＳ Ｐゴシック"/>
            </a:rPr>
            <a:t>しかしながら、本年度は、さとうきび新製糖工建設事業等の普通建設事業費が大幅に増えたことから、起債額も増額となっている。そのことからも、今後、公債費が年々増えることが予想される。</a:t>
          </a:r>
          <a:endParaRPr kumimoji="1" lang="en-US" altLang="ja-JP" sz="1300">
            <a:latin typeface="ＭＳ Ｐゴシック"/>
          </a:endParaRPr>
        </a:p>
        <a:p>
          <a:r>
            <a:rPr kumimoji="1" lang="ja-JP" altLang="en-US" sz="1300">
              <a:latin typeface="ＭＳ Ｐゴシック"/>
            </a:rPr>
            <a:t>財政の健全化を維持するため、今後も計画的な財政調整基金の上積みなどの対策が重要となっている。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156845</xdr:rowOff>
    </xdr:from>
    <xdr:to>
      <xdr:col>21</xdr:col>
      <xdr:colOff>0</xdr:colOff>
      <xdr:row>16</xdr:row>
      <xdr:rowOff>28346</xdr:rowOff>
    </xdr:to>
    <xdr:cxnSp macro="">
      <xdr:nvCxnSpPr>
        <xdr:cNvPr id="437" name="直線コネクタ 436"/>
        <xdr:cNvCxnSpPr/>
      </xdr:nvCxnSpPr>
      <xdr:spPr>
        <a:xfrm>
          <a:off x="13512800" y="2728595"/>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0" name="フローチャート :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4" name="フローチャート :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6" name="フローチャート :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15</xdr:row>
      <xdr:rowOff>148996</xdr:rowOff>
    </xdr:from>
    <xdr:to>
      <xdr:col>21</xdr:col>
      <xdr:colOff>50800</xdr:colOff>
      <xdr:row>16</xdr:row>
      <xdr:rowOff>79146</xdr:rowOff>
    </xdr:to>
    <xdr:sp macro="" textlink="">
      <xdr:nvSpPr>
        <xdr:cNvPr id="453" name="円/楕円 452"/>
        <xdr:cNvSpPr/>
      </xdr:nvSpPr>
      <xdr:spPr>
        <a:xfrm>
          <a:off x="143510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63923</xdr:rowOff>
    </xdr:from>
    <xdr:ext cx="762000" cy="259045"/>
    <xdr:sp macro="" textlink="">
      <xdr:nvSpPr>
        <xdr:cNvPr id="454" name="テキスト ボックス 453"/>
        <xdr:cNvSpPr txBox="1"/>
      </xdr:nvSpPr>
      <xdr:spPr>
        <a:xfrm>
          <a:off x="140208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106045</xdr:rowOff>
    </xdr:from>
    <xdr:to>
      <xdr:col>19</xdr:col>
      <xdr:colOff>533400</xdr:colOff>
      <xdr:row>16</xdr:row>
      <xdr:rowOff>36195</xdr:rowOff>
    </xdr:to>
    <xdr:sp macro="" textlink="">
      <xdr:nvSpPr>
        <xdr:cNvPr id="455" name="円/楕円 454"/>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20972</xdr:rowOff>
    </xdr:from>
    <xdr:ext cx="762000" cy="259045"/>
    <xdr:sp macro="" textlink="">
      <xdr:nvSpPr>
        <xdr:cNvPr id="456" name="テキスト ボックス 455"/>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類似団体と比較して、人件費に係る経常収支比率は３２．１ポイントと高い水準にある。</a:t>
          </a:r>
          <a:endParaRPr lang="ja-JP" altLang="ja-JP" sz="1300">
            <a:effectLst/>
          </a:endParaRPr>
        </a:p>
        <a:p>
          <a:r>
            <a:rPr kumimoji="1" lang="ja-JP" altLang="ja-JP" sz="1300">
              <a:solidFill>
                <a:schemeClr val="dk1"/>
              </a:solidFill>
              <a:effectLst/>
              <a:latin typeface="+mn-lt"/>
              <a:ea typeface="+mn-ea"/>
              <a:cs typeface="+mn-cs"/>
            </a:rPr>
            <a:t>地域</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特殊事情から行政が担う住民サービスの範囲は広く、住民サービスの維持には一定の職員数が必要な</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、安易な職員数の削減ができない</a:t>
          </a:r>
          <a:r>
            <a:rPr kumimoji="1" lang="ja-JP" altLang="en-US" sz="1300">
              <a:solidFill>
                <a:schemeClr val="dk1"/>
              </a:solidFill>
              <a:effectLst/>
              <a:latin typeface="+mn-lt"/>
              <a:ea typeface="+mn-ea"/>
              <a:cs typeface="+mn-cs"/>
            </a:rPr>
            <a:t>状況である。</a:t>
          </a:r>
          <a:endParaRPr lang="ja-JP" altLang="ja-JP" sz="1300">
            <a:effectLst/>
          </a:endParaRPr>
        </a:p>
        <a:p>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、民間でも実施可能なサービスについては、指定管理者制度等の活用により委託化を進め、人件費の削減に努める。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130266</xdr:rowOff>
    </xdr:from>
    <xdr:to>
      <xdr:col>7</xdr:col>
      <xdr:colOff>15875</xdr:colOff>
      <xdr:row>40</xdr:row>
      <xdr:rowOff>2903</xdr:rowOff>
    </xdr:to>
    <xdr:cxnSp macro="">
      <xdr:nvCxnSpPr>
        <xdr:cNvPr id="67" name="直線コネクタ 66"/>
        <xdr:cNvCxnSpPr/>
      </xdr:nvCxnSpPr>
      <xdr:spPr>
        <a:xfrm flipV="1">
          <a:off x="3987800" y="6645366"/>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2903</xdr:rowOff>
    </xdr:from>
    <xdr:to>
      <xdr:col>5</xdr:col>
      <xdr:colOff>549275</xdr:colOff>
      <xdr:row>40</xdr:row>
      <xdr:rowOff>45357</xdr:rowOff>
    </xdr:to>
    <xdr:cxnSp macro="">
      <xdr:nvCxnSpPr>
        <xdr:cNvPr id="70" name="直線コネクタ 69"/>
        <xdr:cNvCxnSpPr/>
      </xdr:nvCxnSpPr>
      <xdr:spPr>
        <a:xfrm flipV="1">
          <a:off x="3098800" y="68609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40</xdr:row>
      <xdr:rowOff>74749</xdr:rowOff>
    </xdr:to>
    <xdr:cxnSp macro="">
      <xdr:nvCxnSpPr>
        <xdr:cNvPr id="73" name="直線コネクタ 72"/>
        <xdr:cNvCxnSpPr/>
      </xdr:nvCxnSpPr>
      <xdr:spPr>
        <a:xfrm flipV="1">
          <a:off x="2209800" y="6903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141696</xdr:rowOff>
    </xdr:from>
    <xdr:to>
      <xdr:col>3</xdr:col>
      <xdr:colOff>142875</xdr:colOff>
      <xdr:row>40</xdr:row>
      <xdr:rowOff>74749</xdr:rowOff>
    </xdr:to>
    <xdr:cxnSp macro="">
      <xdr:nvCxnSpPr>
        <xdr:cNvPr id="76" name="直線コネクタ 75"/>
        <xdr:cNvCxnSpPr/>
      </xdr:nvCxnSpPr>
      <xdr:spPr>
        <a:xfrm>
          <a:off x="1320800" y="68282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79466</xdr:rowOff>
    </xdr:from>
    <xdr:to>
      <xdr:col>7</xdr:col>
      <xdr:colOff>66675</xdr:colOff>
      <xdr:row>39</xdr:row>
      <xdr:rowOff>9616</xdr:rowOff>
    </xdr:to>
    <xdr:sp macro="" textlink="">
      <xdr:nvSpPr>
        <xdr:cNvPr id="86" name="円/楕円 85"/>
        <xdr:cNvSpPr/>
      </xdr:nvSpPr>
      <xdr:spPr>
        <a:xfrm>
          <a:off x="4775200" y="65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51543</xdr:rowOff>
    </xdr:from>
    <xdr:ext cx="762000" cy="259045"/>
    <xdr:sp macro="" textlink="">
      <xdr:nvSpPr>
        <xdr:cNvPr id="87" name="人件費該当値テキスト"/>
        <xdr:cNvSpPr txBox="1"/>
      </xdr:nvSpPr>
      <xdr:spPr>
        <a:xfrm>
          <a:off x="49149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123553</xdr:rowOff>
    </xdr:from>
    <xdr:to>
      <xdr:col>5</xdr:col>
      <xdr:colOff>600075</xdr:colOff>
      <xdr:row>40</xdr:row>
      <xdr:rowOff>53703</xdr:rowOff>
    </xdr:to>
    <xdr:sp macro="" textlink="">
      <xdr:nvSpPr>
        <xdr:cNvPr id="88" name="円/楕円 87"/>
        <xdr:cNvSpPr/>
      </xdr:nvSpPr>
      <xdr:spPr>
        <a:xfrm>
          <a:off x="3937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38480</xdr:rowOff>
    </xdr:from>
    <xdr:ext cx="736600" cy="259045"/>
    <xdr:sp macro="" textlink="">
      <xdr:nvSpPr>
        <xdr:cNvPr id="89" name="テキスト ボックス 88"/>
        <xdr:cNvSpPr txBox="1"/>
      </xdr:nvSpPr>
      <xdr:spPr>
        <a:xfrm>
          <a:off x="3606800" y="689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90" name="円/楕円 89"/>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1" name="テキスト ボックス 90"/>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23949</xdr:rowOff>
    </xdr:from>
    <xdr:to>
      <xdr:col>3</xdr:col>
      <xdr:colOff>193675</xdr:colOff>
      <xdr:row>40</xdr:row>
      <xdr:rowOff>125549</xdr:rowOff>
    </xdr:to>
    <xdr:sp macro="" textlink="">
      <xdr:nvSpPr>
        <xdr:cNvPr id="92" name="円/楕円 91"/>
        <xdr:cNvSpPr/>
      </xdr:nvSpPr>
      <xdr:spPr>
        <a:xfrm>
          <a:off x="2159000" y="68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110326</xdr:rowOff>
    </xdr:from>
    <xdr:ext cx="762000" cy="259045"/>
    <xdr:sp macro="" textlink="">
      <xdr:nvSpPr>
        <xdr:cNvPr id="93" name="テキスト ボックス 92"/>
        <xdr:cNvSpPr txBox="1"/>
      </xdr:nvSpPr>
      <xdr:spPr>
        <a:xfrm>
          <a:off x="18288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90896</xdr:rowOff>
    </xdr:from>
    <xdr:to>
      <xdr:col>1</xdr:col>
      <xdr:colOff>676275</xdr:colOff>
      <xdr:row>40</xdr:row>
      <xdr:rowOff>21046</xdr:rowOff>
    </xdr:to>
    <xdr:sp macro="" textlink="">
      <xdr:nvSpPr>
        <xdr:cNvPr id="94" name="円/楕円 93"/>
        <xdr:cNvSpPr/>
      </xdr:nvSpPr>
      <xdr:spPr>
        <a:xfrm>
          <a:off x="12700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5823</xdr:rowOff>
    </xdr:from>
    <xdr:ext cx="762000" cy="259045"/>
    <xdr:sp macro="" textlink="">
      <xdr:nvSpPr>
        <xdr:cNvPr id="95" name="テキスト ボックス 94"/>
        <xdr:cNvSpPr txBox="1"/>
      </xdr:nvSpPr>
      <xdr:spPr>
        <a:xfrm>
          <a:off x="939800" y="686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類似団体平均を上回る状況の１８．５ポイントとなった。</a:t>
          </a:r>
          <a:endParaRPr lang="ja-JP" altLang="ja-JP" sz="1300">
            <a:effectLst/>
          </a:endParaRPr>
        </a:p>
        <a:p>
          <a:r>
            <a:rPr kumimoji="1" lang="ja-JP" altLang="en-US" sz="1300">
              <a:solidFill>
                <a:schemeClr val="dk1"/>
              </a:solidFill>
              <a:effectLst/>
              <a:latin typeface="+mn-lt"/>
              <a:ea typeface="+mn-ea"/>
              <a:cs typeface="+mn-cs"/>
            </a:rPr>
            <a:t>全体に占める</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の割合は、</a:t>
          </a:r>
          <a:r>
            <a:rPr kumimoji="1" lang="ja-JP" altLang="ja-JP" sz="1300">
              <a:solidFill>
                <a:schemeClr val="dk1"/>
              </a:solidFill>
              <a:effectLst/>
              <a:latin typeface="+mn-lt"/>
              <a:ea typeface="+mn-ea"/>
              <a:cs typeface="+mn-cs"/>
            </a:rPr>
            <a:t>昨年度より</a:t>
          </a:r>
          <a:r>
            <a:rPr kumimoji="1" lang="ja-JP" altLang="en-US" sz="1300">
              <a:solidFill>
                <a:schemeClr val="dk1"/>
              </a:solidFill>
              <a:effectLst/>
              <a:latin typeface="+mn-lt"/>
              <a:ea typeface="+mn-ea"/>
              <a:cs typeface="+mn-cs"/>
            </a:rPr>
            <a:t>低下したが、沖縄振興特別推進市町村交付金等を活用した各</a:t>
          </a:r>
          <a:r>
            <a:rPr kumimoji="1" lang="ja-JP" altLang="ja-JP" sz="1300">
              <a:solidFill>
                <a:schemeClr val="dk1"/>
              </a:solidFill>
              <a:effectLst/>
              <a:latin typeface="+mn-lt"/>
              <a:ea typeface="+mn-ea"/>
              <a:cs typeface="+mn-cs"/>
            </a:rPr>
            <a:t>施策を実施するため</a:t>
          </a:r>
          <a:r>
            <a:rPr kumimoji="1" lang="ja-JP" altLang="en-US" sz="1300">
              <a:solidFill>
                <a:schemeClr val="dk1"/>
              </a:solidFill>
              <a:effectLst/>
              <a:latin typeface="+mn-lt"/>
              <a:ea typeface="+mn-ea"/>
              <a:cs typeface="+mn-cs"/>
            </a:rPr>
            <a:t>の物件費が増加している状況である。</a:t>
          </a:r>
          <a:endParaRPr kumimoji="1" lang="en-US" altLang="ja-JP" sz="1300">
            <a:solidFill>
              <a:schemeClr val="dk1"/>
            </a:solidFill>
            <a:effectLst/>
            <a:latin typeface="+mn-lt"/>
            <a:ea typeface="+mn-ea"/>
            <a:cs typeface="+mn-cs"/>
          </a:endParaRPr>
        </a:p>
        <a:p>
          <a:r>
            <a:rPr lang="ja-JP" altLang="en-US" sz="1300">
              <a:effectLst/>
            </a:rPr>
            <a:t>今後も一定割合の経費が必要となることから、効果と効率を重視した経費抑制に努める。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49276</xdr:rowOff>
    </xdr:from>
    <xdr:to>
      <xdr:col>24</xdr:col>
      <xdr:colOff>31750</xdr:colOff>
      <xdr:row>18</xdr:row>
      <xdr:rowOff>58420</xdr:rowOff>
    </xdr:to>
    <xdr:cxnSp macro="">
      <xdr:nvCxnSpPr>
        <xdr:cNvPr id="125" name="直線コネクタ 124"/>
        <xdr:cNvCxnSpPr/>
      </xdr:nvCxnSpPr>
      <xdr:spPr>
        <a:xfrm>
          <a:off x="15671800" y="3135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49276</xdr:rowOff>
    </xdr:from>
    <xdr:to>
      <xdr:col>22</xdr:col>
      <xdr:colOff>565150</xdr:colOff>
      <xdr:row>18</xdr:row>
      <xdr:rowOff>81280</xdr:rowOff>
    </xdr:to>
    <xdr:cxnSp macro="">
      <xdr:nvCxnSpPr>
        <xdr:cNvPr id="128" name="直線コネクタ 127"/>
        <xdr:cNvCxnSpPr/>
      </xdr:nvCxnSpPr>
      <xdr:spPr>
        <a:xfrm flipV="1">
          <a:off x="14782800" y="3135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18</xdr:row>
      <xdr:rowOff>81280</xdr:rowOff>
    </xdr:to>
    <xdr:cxnSp macro="">
      <xdr:nvCxnSpPr>
        <xdr:cNvPr id="131" name="直線コネクタ 130"/>
        <xdr:cNvCxnSpPr/>
      </xdr:nvCxnSpPr>
      <xdr:spPr>
        <a:xfrm>
          <a:off x="13893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17</xdr:row>
      <xdr:rowOff>156718</xdr:rowOff>
    </xdr:to>
    <xdr:cxnSp macro="">
      <xdr:nvCxnSpPr>
        <xdr:cNvPr id="134" name="直線コネクタ 133"/>
        <xdr:cNvCxnSpPr/>
      </xdr:nvCxnSpPr>
      <xdr:spPr>
        <a:xfrm flipV="1">
          <a:off x="13004800" y="3021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169926</xdr:rowOff>
    </xdr:from>
    <xdr:to>
      <xdr:col>22</xdr:col>
      <xdr:colOff>615950</xdr:colOff>
      <xdr:row>18</xdr:row>
      <xdr:rowOff>100076</xdr:rowOff>
    </xdr:to>
    <xdr:sp macro="" textlink="">
      <xdr:nvSpPr>
        <xdr:cNvPr id="146" name="円/楕円 145"/>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84853</xdr:rowOff>
    </xdr:from>
    <xdr:ext cx="736600" cy="259045"/>
    <xdr:sp macro="" textlink="">
      <xdr:nvSpPr>
        <xdr:cNvPr id="147" name="テキスト ボックス 146"/>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8" name="円/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50" name="円/楕円 149"/>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1" name="テキスト ボックス 150"/>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52" name="円/楕円 151"/>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53" name="テキスト ボックス 152"/>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扶助費については、類似団体平均と同水準の２．１ポイントとなった。人口減少に歯止めをかけるためにも、住民が安心・安全に子供を産み育てる環境の充実に努める必要がある。</a:t>
          </a:r>
          <a:endParaRPr lang="ja-JP" altLang="ja-JP" sz="1300">
            <a:effectLst/>
          </a:endParaRPr>
        </a:p>
        <a:p>
          <a:r>
            <a:rPr kumimoji="1" lang="ja-JP" altLang="ja-JP" sz="1300">
              <a:solidFill>
                <a:schemeClr val="dk1"/>
              </a:solidFill>
              <a:effectLst/>
              <a:latin typeface="+mn-lt"/>
              <a:ea typeface="+mn-ea"/>
              <a:cs typeface="+mn-cs"/>
            </a:rPr>
            <a:t>そのため、継続的な施策の実施は重要でありその経費負担は必要である。</a:t>
          </a:r>
          <a:endParaRPr lang="ja-JP" altLang="ja-JP" sz="1300">
            <a:effectLst/>
          </a:endParaRPr>
        </a:p>
        <a:p>
          <a:r>
            <a:rPr kumimoji="1" lang="ja-JP" altLang="ja-JP" sz="1300">
              <a:solidFill>
                <a:schemeClr val="dk1"/>
              </a:solidFill>
              <a:effectLst/>
              <a:latin typeface="+mn-lt"/>
              <a:ea typeface="+mn-ea"/>
              <a:cs typeface="+mn-cs"/>
            </a:rPr>
            <a:t>扶助費に係る経費は、今後も一定の割合で必要となるが、より効果的な施策の実施に取り組み経費の抑制に努める。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146050</xdr:rowOff>
    </xdr:to>
    <xdr:cxnSp macro="">
      <xdr:nvCxnSpPr>
        <xdr:cNvPr id="185" name="直線コネクタ 184"/>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107950</xdr:rowOff>
    </xdr:to>
    <xdr:cxnSp macro="">
      <xdr:nvCxnSpPr>
        <xdr:cNvPr id="188" name="直線コネクタ 187"/>
        <xdr:cNvCxnSpPr/>
      </xdr:nvCxnSpPr>
      <xdr:spPr>
        <a:xfrm flipV="1">
          <a:off x="3098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107950</xdr:rowOff>
    </xdr:to>
    <xdr:cxnSp macro="">
      <xdr:nvCxnSpPr>
        <xdr:cNvPr id="191" name="直線コネクタ 190"/>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31750</xdr:rowOff>
    </xdr:to>
    <xdr:cxnSp macro="">
      <xdr:nvCxnSpPr>
        <xdr:cNvPr id="194" name="直線コネクタ 193"/>
        <xdr:cNvCxnSpPr/>
      </xdr:nvCxnSpPr>
      <xdr:spPr>
        <a:xfrm>
          <a:off x="1320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4" name="円/楕円 203"/>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5"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6" name="円/楕円 205"/>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7" name="テキスト ボックス 20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0" name="円/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1" name="テキスト ボックス 210"/>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その他の経費については、昨年度より４．２ポイント上昇して　　１０．８ポイントとなり、類似団体平均と同じ程度となっている。</a:t>
          </a:r>
          <a:endParaRPr lang="ja-JP" altLang="ja-JP" sz="1300">
            <a:effectLst/>
          </a:endParaRPr>
        </a:p>
        <a:p>
          <a:r>
            <a:rPr kumimoji="1" lang="ja-JP" altLang="ja-JP" sz="1300">
              <a:solidFill>
                <a:schemeClr val="dk1"/>
              </a:solidFill>
              <a:effectLst/>
              <a:latin typeface="+mn-lt"/>
              <a:ea typeface="+mn-ea"/>
              <a:cs typeface="+mn-cs"/>
            </a:rPr>
            <a:t>主な要因としては、</a:t>
          </a:r>
          <a:r>
            <a:rPr kumimoji="1" lang="en-US" altLang="ja-JP" sz="1300">
              <a:solidFill>
                <a:schemeClr val="dk1"/>
              </a:solidFill>
              <a:effectLst/>
              <a:latin typeface="+mn-lt"/>
              <a:ea typeface="+mn-ea"/>
              <a:cs typeface="+mn-cs"/>
            </a:rPr>
            <a:t>H</a:t>
          </a:r>
          <a:r>
            <a:rPr kumimoji="1" lang="ja-JP" altLang="en-US" sz="1300">
              <a:solidFill>
                <a:schemeClr val="dk1"/>
              </a:solidFill>
              <a:effectLst/>
              <a:latin typeface="+mn-lt"/>
              <a:ea typeface="+mn-ea"/>
              <a:cs typeface="+mn-cs"/>
            </a:rPr>
            <a:t>２７の</a:t>
          </a:r>
          <a:r>
            <a:rPr kumimoji="1" lang="ja-JP" altLang="ja-JP" sz="1300">
              <a:solidFill>
                <a:schemeClr val="dk1"/>
              </a:solidFill>
              <a:effectLst/>
              <a:latin typeface="+mn-lt"/>
              <a:ea typeface="+mn-ea"/>
              <a:cs typeface="+mn-cs"/>
            </a:rPr>
            <a:t>台風２１号によ</a:t>
          </a:r>
          <a:r>
            <a:rPr kumimoji="1" lang="ja-JP" altLang="en-US" sz="1300">
              <a:solidFill>
                <a:schemeClr val="dk1"/>
              </a:solidFill>
              <a:effectLst/>
              <a:latin typeface="+mn-lt"/>
              <a:ea typeface="+mn-ea"/>
              <a:cs typeface="+mn-cs"/>
            </a:rPr>
            <a:t>り島内に多大な被害があったことへの対応に必要となった</a:t>
          </a:r>
          <a:r>
            <a:rPr kumimoji="1" lang="ja-JP" altLang="ja-JP" sz="1300">
              <a:solidFill>
                <a:schemeClr val="dk1"/>
              </a:solidFill>
              <a:effectLst/>
              <a:latin typeface="+mn-lt"/>
              <a:ea typeface="+mn-ea"/>
              <a:cs typeface="+mn-cs"/>
            </a:rPr>
            <a:t>災害復旧費の増加による。</a:t>
          </a:r>
          <a:endParaRPr kumimoji="1" lang="en-US" altLang="ja-JP" sz="1300">
            <a:solidFill>
              <a:schemeClr val="dk1"/>
            </a:solidFill>
            <a:effectLst/>
            <a:latin typeface="+mn-lt"/>
            <a:ea typeface="+mn-ea"/>
            <a:cs typeface="+mn-cs"/>
          </a:endParaRPr>
        </a:p>
        <a:p>
          <a:r>
            <a:rPr lang="ja-JP" altLang="en-US" sz="1300">
              <a:effectLst/>
            </a:rPr>
            <a:t>増加した経費の殆どが臨時的経費であったことから、今後は通常の値に収束すると思われる。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56</xdr:row>
      <xdr:rowOff>49276</xdr:rowOff>
    </xdr:to>
    <xdr:cxnSp macro="">
      <xdr:nvCxnSpPr>
        <xdr:cNvPr id="243" name="直線コネクタ 242"/>
        <xdr:cNvCxnSpPr/>
      </xdr:nvCxnSpPr>
      <xdr:spPr>
        <a:xfrm>
          <a:off x="15671800" y="94584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78994</xdr:rowOff>
    </xdr:to>
    <xdr:cxnSp macro="">
      <xdr:nvCxnSpPr>
        <xdr:cNvPr id="246" name="直線コネクタ 245"/>
        <xdr:cNvCxnSpPr/>
      </xdr:nvCxnSpPr>
      <xdr:spPr>
        <a:xfrm flipV="1">
          <a:off x="14782800" y="9458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154432</xdr:rowOff>
    </xdr:from>
    <xdr:to>
      <xdr:col>21</xdr:col>
      <xdr:colOff>361950</xdr:colOff>
      <xdr:row>55</xdr:row>
      <xdr:rowOff>78994</xdr:rowOff>
    </xdr:to>
    <xdr:cxnSp macro="">
      <xdr:nvCxnSpPr>
        <xdr:cNvPr id="249" name="直線コネクタ 248"/>
        <xdr:cNvCxnSpPr/>
      </xdr:nvCxnSpPr>
      <xdr:spPr>
        <a:xfrm>
          <a:off x="13893800" y="94127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60706</xdr:rowOff>
    </xdr:to>
    <xdr:cxnSp macro="">
      <xdr:nvCxnSpPr>
        <xdr:cNvPr id="252" name="直線コネクタ 251"/>
        <xdr:cNvCxnSpPr/>
      </xdr:nvCxnSpPr>
      <xdr:spPr>
        <a:xfrm flipV="1">
          <a:off x="13004800" y="9412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2" name="円/楕円 261"/>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142003</xdr:rowOff>
    </xdr:from>
    <xdr:ext cx="762000" cy="259045"/>
    <xdr:sp macro="" textlink="">
      <xdr:nvSpPr>
        <xdr:cNvPr id="263" name="その他該当値テキスト"/>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64" name="円/楕円 263"/>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65" name="テキスト ボックス 264"/>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6" name="円/楕円 265"/>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7" name="テキスト ボックス 266"/>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68" name="円/楕円 267"/>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69" name="テキスト ボックス 268"/>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9906</xdr:rowOff>
    </xdr:from>
    <xdr:to>
      <xdr:col>19</xdr:col>
      <xdr:colOff>6350</xdr:colOff>
      <xdr:row>55</xdr:row>
      <xdr:rowOff>111506</xdr:rowOff>
    </xdr:to>
    <xdr:sp macro="" textlink="">
      <xdr:nvSpPr>
        <xdr:cNvPr id="270" name="円/楕円 269"/>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121683</xdr:rowOff>
    </xdr:from>
    <xdr:ext cx="762000" cy="259045"/>
    <xdr:sp macro="" textlink="">
      <xdr:nvSpPr>
        <xdr:cNvPr id="271" name="テキスト ボックス 270"/>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については、類似団体平均を下回</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昨年度より１．２ポイント下がり３．５ポイントとなっている。</a:t>
          </a:r>
          <a:endParaRPr lang="ja-JP" altLang="ja-JP" sz="1300">
            <a:effectLst/>
          </a:endParaRPr>
        </a:p>
        <a:p>
          <a:r>
            <a:rPr kumimoji="1" lang="ja-JP" altLang="en-US" sz="1300">
              <a:solidFill>
                <a:schemeClr val="dk1"/>
              </a:solidFill>
              <a:effectLst/>
              <a:latin typeface="+mn-lt"/>
              <a:ea typeface="+mn-ea"/>
              <a:cs typeface="+mn-cs"/>
            </a:rPr>
            <a:t>社会福祉に係る施策として、安心・安全のまちづくりのための</a:t>
          </a:r>
          <a:r>
            <a:rPr kumimoji="1" lang="ja-JP" altLang="ja-JP" sz="1300">
              <a:solidFill>
                <a:schemeClr val="dk1"/>
              </a:solidFill>
              <a:effectLst/>
              <a:latin typeface="+mn-lt"/>
              <a:ea typeface="+mn-ea"/>
              <a:cs typeface="+mn-cs"/>
            </a:rPr>
            <a:t>補助費</a:t>
          </a:r>
          <a:r>
            <a:rPr kumimoji="1" lang="ja-JP" altLang="en-US" sz="1300">
              <a:solidFill>
                <a:schemeClr val="dk1"/>
              </a:solidFill>
              <a:effectLst/>
              <a:latin typeface="+mn-lt"/>
              <a:ea typeface="+mn-ea"/>
              <a:cs typeface="+mn-cs"/>
            </a:rPr>
            <a:t>等の経費は、重要な施策であることから</a:t>
          </a:r>
          <a:r>
            <a:rPr kumimoji="1" lang="ja-JP" altLang="ja-JP" sz="1300">
              <a:solidFill>
                <a:schemeClr val="dk1"/>
              </a:solidFill>
              <a:effectLst/>
              <a:latin typeface="+mn-lt"/>
              <a:ea typeface="+mn-ea"/>
              <a:cs typeface="+mn-cs"/>
            </a:rPr>
            <a:t>将来的な展開も視野に入れ、より効果的な</a:t>
          </a:r>
          <a:r>
            <a:rPr kumimoji="1" lang="ja-JP" altLang="en-US" sz="1300">
              <a:solidFill>
                <a:schemeClr val="dk1"/>
              </a:solidFill>
              <a:effectLst/>
              <a:latin typeface="+mn-lt"/>
              <a:ea typeface="+mn-ea"/>
              <a:cs typeface="+mn-cs"/>
            </a:rPr>
            <a:t>執行</a:t>
          </a:r>
          <a:r>
            <a:rPr kumimoji="1" lang="ja-JP" altLang="ja-JP" sz="130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113284</xdr:rowOff>
    </xdr:to>
    <xdr:cxnSp macro="">
      <xdr:nvCxnSpPr>
        <xdr:cNvPr id="301" name="直線コネクタ 300"/>
        <xdr:cNvCxnSpPr/>
      </xdr:nvCxnSpPr>
      <xdr:spPr>
        <a:xfrm flipV="1">
          <a:off x="15671800" y="58877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113284</xdr:rowOff>
    </xdr:to>
    <xdr:cxnSp macro="">
      <xdr:nvCxnSpPr>
        <xdr:cNvPr id="304" name="直線コネクタ 303"/>
        <xdr:cNvCxnSpPr/>
      </xdr:nvCxnSpPr>
      <xdr:spPr>
        <a:xfrm>
          <a:off x="14782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35</xdr:row>
      <xdr:rowOff>28702</xdr:rowOff>
    </xdr:to>
    <xdr:cxnSp macro="">
      <xdr:nvCxnSpPr>
        <xdr:cNvPr id="307" name="直線コネクタ 306"/>
        <xdr:cNvCxnSpPr/>
      </xdr:nvCxnSpPr>
      <xdr:spPr>
        <a:xfrm flipV="1">
          <a:off x="13893800" y="5901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117856</xdr:rowOff>
    </xdr:from>
    <xdr:to>
      <xdr:col>20</xdr:col>
      <xdr:colOff>158750</xdr:colOff>
      <xdr:row>35</xdr:row>
      <xdr:rowOff>28702</xdr:rowOff>
    </xdr:to>
    <xdr:cxnSp macro="">
      <xdr:nvCxnSpPr>
        <xdr:cNvPr id="310" name="直線コネクタ 309"/>
        <xdr:cNvCxnSpPr/>
      </xdr:nvCxnSpPr>
      <xdr:spPr>
        <a:xfrm>
          <a:off x="13004800" y="5947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0" name="円/楕円 319"/>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1"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22" name="円/楕円 321"/>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23" name="テキスト ボックス 322"/>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4" name="円/楕円 323"/>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5" name="テキスト ボックス 324"/>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26" name="円/楕円 32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27" name="テキスト ボックス 32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28" name="円/楕円 327"/>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29" name="テキスト ボックス 328"/>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公債費については、昨年度より０．３ポイント下がり１４．７ポイントとなった。類似団体平均と比較しても低くなっている。</a:t>
          </a:r>
          <a:endParaRPr lang="ja-JP" altLang="ja-JP" sz="1300">
            <a:effectLst/>
          </a:endParaRPr>
        </a:p>
        <a:p>
          <a:r>
            <a:rPr kumimoji="1" lang="ja-JP" altLang="ja-JP" sz="1300">
              <a:solidFill>
                <a:schemeClr val="dk1"/>
              </a:solidFill>
              <a:effectLst/>
              <a:latin typeface="+mn-lt"/>
              <a:ea typeface="+mn-ea"/>
              <a:cs typeface="+mn-cs"/>
            </a:rPr>
            <a:t>年度ごとの</a:t>
          </a:r>
          <a:r>
            <a:rPr kumimoji="1" lang="ja-JP" altLang="en-US" sz="1300">
              <a:solidFill>
                <a:schemeClr val="dk1"/>
              </a:solidFill>
              <a:effectLst/>
              <a:latin typeface="+mn-lt"/>
              <a:ea typeface="+mn-ea"/>
              <a:cs typeface="+mn-cs"/>
            </a:rPr>
            <a:t>起債</a:t>
          </a:r>
          <a:r>
            <a:rPr kumimoji="1" lang="ja-JP" altLang="ja-JP" sz="1300">
              <a:solidFill>
                <a:schemeClr val="dk1"/>
              </a:solidFill>
              <a:effectLst/>
              <a:latin typeface="+mn-lt"/>
              <a:ea typeface="+mn-ea"/>
              <a:cs typeface="+mn-cs"/>
            </a:rPr>
            <a:t>額を抑制したことで、公債費も平均化され安定した財政運営が行えるようになっ</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しかしながら、保有する建物の老朽化比率は約５</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％に近いことから、今後の状況次第では、急激な悪化も懸念されるため、中長期的な事業計画や財政計画の作成に取り組み財政の安定化に努める</a:t>
          </a:r>
          <a:r>
            <a:rPr kumimoji="1" lang="ja-JP" altLang="en-US" sz="1300">
              <a:solidFill>
                <a:schemeClr val="dk1"/>
              </a:solidFill>
              <a:effectLst/>
              <a:latin typeface="+mn-lt"/>
              <a:ea typeface="+mn-ea"/>
              <a:cs typeface="+mn-cs"/>
            </a:rPr>
            <a:t>ことが重要となっている。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39370</xdr:rowOff>
    </xdr:from>
    <xdr:to>
      <xdr:col>7</xdr:col>
      <xdr:colOff>15875</xdr:colOff>
      <xdr:row>76</xdr:row>
      <xdr:rowOff>50800</xdr:rowOff>
    </xdr:to>
    <xdr:cxnSp macro="">
      <xdr:nvCxnSpPr>
        <xdr:cNvPr id="361" name="直線コネクタ 360"/>
        <xdr:cNvCxnSpPr/>
      </xdr:nvCxnSpPr>
      <xdr:spPr>
        <a:xfrm flipV="1">
          <a:off x="3987800" y="13069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62230</xdr:rowOff>
    </xdr:to>
    <xdr:cxnSp macro="">
      <xdr:nvCxnSpPr>
        <xdr:cNvPr id="364" name="直線コネクタ 363"/>
        <xdr:cNvCxnSpPr/>
      </xdr:nvCxnSpPr>
      <xdr:spPr>
        <a:xfrm flipV="1">
          <a:off x="3098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115570</xdr:rowOff>
    </xdr:to>
    <xdr:cxnSp macro="">
      <xdr:nvCxnSpPr>
        <xdr:cNvPr id="367" name="直線コネクタ 366"/>
        <xdr:cNvCxnSpPr/>
      </xdr:nvCxnSpPr>
      <xdr:spPr>
        <a:xfrm flipV="1">
          <a:off x="2209800" y="13092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115570</xdr:rowOff>
    </xdr:from>
    <xdr:to>
      <xdr:col>3</xdr:col>
      <xdr:colOff>142875</xdr:colOff>
      <xdr:row>76</xdr:row>
      <xdr:rowOff>149861</xdr:rowOff>
    </xdr:to>
    <xdr:cxnSp macro="">
      <xdr:nvCxnSpPr>
        <xdr:cNvPr id="370" name="直線コネクタ 369"/>
        <xdr:cNvCxnSpPr/>
      </xdr:nvCxnSpPr>
      <xdr:spPr>
        <a:xfrm flipV="1">
          <a:off x="1320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80" name="円/楕円 379"/>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5097</xdr:rowOff>
    </xdr:from>
    <xdr:ext cx="762000" cy="259045"/>
    <xdr:sp macro="" textlink="">
      <xdr:nvSpPr>
        <xdr:cNvPr id="381"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82" name="円/楕円 381"/>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83" name="テキスト ボックス 382"/>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4" name="円/楕円 383"/>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5" name="テキスト ボックス 384"/>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64770</xdr:rowOff>
    </xdr:from>
    <xdr:to>
      <xdr:col>3</xdr:col>
      <xdr:colOff>193675</xdr:colOff>
      <xdr:row>76</xdr:row>
      <xdr:rowOff>166370</xdr:rowOff>
    </xdr:to>
    <xdr:sp macro="" textlink="">
      <xdr:nvSpPr>
        <xdr:cNvPr id="386" name="円/楕円 385"/>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5097</xdr:rowOff>
    </xdr:from>
    <xdr:ext cx="762000" cy="259045"/>
    <xdr:sp macro="" textlink="">
      <xdr:nvSpPr>
        <xdr:cNvPr id="387" name="テキスト ボックス 386"/>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円/楕円 38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公債費以外の経費については、類似団体平均を上回る６７．０ポイントとなっている。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当該経費については主に人件費、扶助費からなっているが、</a:t>
          </a:r>
          <a:r>
            <a:rPr kumimoji="1" lang="ja-JP" altLang="en-US" sz="1300">
              <a:solidFill>
                <a:schemeClr val="dk1"/>
              </a:solidFill>
              <a:effectLst/>
              <a:latin typeface="+mn-lt"/>
              <a:ea typeface="+mn-ea"/>
              <a:cs typeface="+mn-cs"/>
            </a:rPr>
            <a:t>両経費とも、</a:t>
          </a: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水準となっている</a:t>
          </a:r>
          <a:r>
            <a:rPr kumimoji="1" lang="ja-JP" altLang="en-US" sz="1300">
              <a:solidFill>
                <a:schemeClr val="dk1"/>
              </a:solidFill>
              <a:effectLst/>
              <a:latin typeface="+mn-lt"/>
              <a:ea typeface="+mn-ea"/>
              <a:cs typeface="+mn-cs"/>
            </a:rPr>
            <a:t>ことが影響していると思われる。給与水準としては低いが地域の特殊事情による人件費の割合は大きいことから、今後も予算の効率的な執行に努める。</a:t>
          </a:r>
          <a:endParaRPr lang="ja-JP" altLang="ja-JP" sz="1300">
            <a:effectLst/>
          </a:endParaRPr>
        </a:p>
        <a:p>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118836</xdr:rowOff>
    </xdr:from>
    <xdr:to>
      <xdr:col>24</xdr:col>
      <xdr:colOff>31750</xdr:colOff>
      <xdr:row>80</xdr:row>
      <xdr:rowOff>74749</xdr:rowOff>
    </xdr:to>
    <xdr:cxnSp macro="">
      <xdr:nvCxnSpPr>
        <xdr:cNvPr id="424" name="直線コネクタ 423"/>
        <xdr:cNvCxnSpPr/>
      </xdr:nvCxnSpPr>
      <xdr:spPr>
        <a:xfrm flipV="1">
          <a:off x="15671800" y="1366338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74749</xdr:rowOff>
    </xdr:from>
    <xdr:to>
      <xdr:col>22</xdr:col>
      <xdr:colOff>565150</xdr:colOff>
      <xdr:row>80</xdr:row>
      <xdr:rowOff>169455</xdr:rowOff>
    </xdr:to>
    <xdr:cxnSp macro="">
      <xdr:nvCxnSpPr>
        <xdr:cNvPr id="427" name="直線コネクタ 426"/>
        <xdr:cNvCxnSpPr/>
      </xdr:nvCxnSpPr>
      <xdr:spPr>
        <a:xfrm flipV="1">
          <a:off x="14782800" y="137907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104139</xdr:rowOff>
    </xdr:from>
    <xdr:to>
      <xdr:col>21</xdr:col>
      <xdr:colOff>361950</xdr:colOff>
      <xdr:row>80</xdr:row>
      <xdr:rowOff>169455</xdr:rowOff>
    </xdr:to>
    <xdr:cxnSp macro="">
      <xdr:nvCxnSpPr>
        <xdr:cNvPr id="430" name="直線コネクタ 429"/>
        <xdr:cNvCxnSpPr/>
      </xdr:nvCxnSpPr>
      <xdr:spPr>
        <a:xfrm>
          <a:off x="13893800" y="138201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9434</xdr:rowOff>
    </xdr:from>
    <xdr:to>
      <xdr:col>20</xdr:col>
      <xdr:colOff>158750</xdr:colOff>
      <xdr:row>80</xdr:row>
      <xdr:rowOff>104139</xdr:rowOff>
    </xdr:to>
    <xdr:cxnSp macro="">
      <xdr:nvCxnSpPr>
        <xdr:cNvPr id="433" name="直線コネクタ 432"/>
        <xdr:cNvCxnSpPr/>
      </xdr:nvCxnSpPr>
      <xdr:spPr>
        <a:xfrm>
          <a:off x="13004800" y="137254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68036</xdr:rowOff>
    </xdr:from>
    <xdr:to>
      <xdr:col>24</xdr:col>
      <xdr:colOff>82550</xdr:colOff>
      <xdr:row>79</xdr:row>
      <xdr:rowOff>169636</xdr:rowOff>
    </xdr:to>
    <xdr:sp macro="" textlink="">
      <xdr:nvSpPr>
        <xdr:cNvPr id="443" name="円/楕円 442"/>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40113</xdr:rowOff>
    </xdr:from>
    <xdr:ext cx="762000" cy="259045"/>
    <xdr:sp macro="" textlink="">
      <xdr:nvSpPr>
        <xdr:cNvPr id="444" name="公債費以外該当値テキスト"/>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23949</xdr:rowOff>
    </xdr:from>
    <xdr:to>
      <xdr:col>22</xdr:col>
      <xdr:colOff>615950</xdr:colOff>
      <xdr:row>80</xdr:row>
      <xdr:rowOff>125549</xdr:rowOff>
    </xdr:to>
    <xdr:sp macro="" textlink="">
      <xdr:nvSpPr>
        <xdr:cNvPr id="445" name="円/楕円 444"/>
        <xdr:cNvSpPr/>
      </xdr:nvSpPr>
      <xdr:spPr>
        <a:xfrm>
          <a:off x="15621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110326</xdr:rowOff>
    </xdr:from>
    <xdr:ext cx="736600" cy="259045"/>
    <xdr:sp macro="" textlink="">
      <xdr:nvSpPr>
        <xdr:cNvPr id="446" name="テキスト ボックス 445"/>
        <xdr:cNvSpPr txBox="1"/>
      </xdr:nvSpPr>
      <xdr:spPr>
        <a:xfrm>
          <a:off x="15290800" y="1382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118655</xdr:rowOff>
    </xdr:from>
    <xdr:to>
      <xdr:col>21</xdr:col>
      <xdr:colOff>412750</xdr:colOff>
      <xdr:row>81</xdr:row>
      <xdr:rowOff>48805</xdr:rowOff>
    </xdr:to>
    <xdr:sp macro="" textlink="">
      <xdr:nvSpPr>
        <xdr:cNvPr id="447" name="円/楕円 446"/>
        <xdr:cNvSpPr/>
      </xdr:nvSpPr>
      <xdr:spPr>
        <a:xfrm>
          <a:off x="14732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33582</xdr:rowOff>
    </xdr:from>
    <xdr:ext cx="762000" cy="259045"/>
    <xdr:sp macro="" textlink="">
      <xdr:nvSpPr>
        <xdr:cNvPr id="448" name="テキスト ボックス 447"/>
        <xdr:cNvSpPr txBox="1"/>
      </xdr:nvSpPr>
      <xdr:spPr>
        <a:xfrm>
          <a:off x="14401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53339</xdr:rowOff>
    </xdr:from>
    <xdr:to>
      <xdr:col>20</xdr:col>
      <xdr:colOff>209550</xdr:colOff>
      <xdr:row>80</xdr:row>
      <xdr:rowOff>154939</xdr:rowOff>
    </xdr:to>
    <xdr:sp macro="" textlink="">
      <xdr:nvSpPr>
        <xdr:cNvPr id="449" name="円/楕円 448"/>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139716</xdr:rowOff>
    </xdr:from>
    <xdr:ext cx="762000" cy="259045"/>
    <xdr:sp macro="" textlink="">
      <xdr:nvSpPr>
        <xdr:cNvPr id="450" name="テキスト ボックス 449"/>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130084</xdr:rowOff>
    </xdr:from>
    <xdr:to>
      <xdr:col>19</xdr:col>
      <xdr:colOff>6350</xdr:colOff>
      <xdr:row>80</xdr:row>
      <xdr:rowOff>60234</xdr:rowOff>
    </xdr:to>
    <xdr:sp macro="" textlink="">
      <xdr:nvSpPr>
        <xdr:cNvPr id="451" name="円/楕円 450"/>
        <xdr:cNvSpPr/>
      </xdr:nvSpPr>
      <xdr:spPr>
        <a:xfrm>
          <a:off x="12954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45011</xdr:rowOff>
    </xdr:from>
    <xdr:ext cx="762000" cy="259045"/>
    <xdr:sp macro="" textlink="">
      <xdr:nvSpPr>
        <xdr:cNvPr id="452" name="テキスト ボックス 451"/>
        <xdr:cNvSpPr txBox="1"/>
      </xdr:nvSpPr>
      <xdr:spPr>
        <a:xfrm>
          <a:off x="12623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41370</xdr:rowOff>
    </xdr:from>
    <xdr:to>
      <xdr:col>4</xdr:col>
      <xdr:colOff>1117600</xdr:colOff>
      <xdr:row>16</xdr:row>
      <xdr:rowOff>45049</xdr:rowOff>
    </xdr:to>
    <xdr:cxnSp macro="">
      <xdr:nvCxnSpPr>
        <xdr:cNvPr id="49" name="直線コネクタ 48"/>
        <xdr:cNvCxnSpPr/>
      </xdr:nvCxnSpPr>
      <xdr:spPr bwMode="auto">
        <a:xfrm flipV="1">
          <a:off x="5003800" y="2832195"/>
          <a:ext cx="6477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45049</xdr:rowOff>
    </xdr:from>
    <xdr:to>
      <xdr:col>4</xdr:col>
      <xdr:colOff>469900</xdr:colOff>
      <xdr:row>16</xdr:row>
      <xdr:rowOff>75292</xdr:rowOff>
    </xdr:to>
    <xdr:cxnSp macro="">
      <xdr:nvCxnSpPr>
        <xdr:cNvPr id="52" name="直線コネクタ 51"/>
        <xdr:cNvCxnSpPr/>
      </xdr:nvCxnSpPr>
      <xdr:spPr bwMode="auto">
        <a:xfrm flipV="1">
          <a:off x="4305300" y="2835874"/>
          <a:ext cx="698500" cy="3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75098</xdr:rowOff>
    </xdr:from>
    <xdr:to>
      <xdr:col>3</xdr:col>
      <xdr:colOff>904875</xdr:colOff>
      <xdr:row>16</xdr:row>
      <xdr:rowOff>75292</xdr:rowOff>
    </xdr:to>
    <xdr:cxnSp macro="">
      <xdr:nvCxnSpPr>
        <xdr:cNvPr id="55" name="直線コネクタ 54"/>
        <xdr:cNvCxnSpPr/>
      </xdr:nvCxnSpPr>
      <xdr:spPr bwMode="auto">
        <a:xfrm>
          <a:off x="3606800" y="2865923"/>
          <a:ext cx="698500" cy="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46584</xdr:rowOff>
    </xdr:from>
    <xdr:to>
      <xdr:col>3</xdr:col>
      <xdr:colOff>206375</xdr:colOff>
      <xdr:row>16</xdr:row>
      <xdr:rowOff>75098</xdr:rowOff>
    </xdr:to>
    <xdr:cxnSp macro="">
      <xdr:nvCxnSpPr>
        <xdr:cNvPr id="58" name="直線コネクタ 57"/>
        <xdr:cNvCxnSpPr/>
      </xdr:nvCxnSpPr>
      <xdr:spPr bwMode="auto">
        <a:xfrm>
          <a:off x="2908300" y="2837409"/>
          <a:ext cx="698500" cy="28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162020</xdr:rowOff>
    </xdr:from>
    <xdr:to>
      <xdr:col>5</xdr:col>
      <xdr:colOff>34925</xdr:colOff>
      <xdr:row>16</xdr:row>
      <xdr:rowOff>92170</xdr:rowOff>
    </xdr:to>
    <xdr:sp macro="" textlink="">
      <xdr:nvSpPr>
        <xdr:cNvPr id="68" name="円/楕円 67"/>
        <xdr:cNvSpPr/>
      </xdr:nvSpPr>
      <xdr:spPr bwMode="auto">
        <a:xfrm>
          <a:off x="5600700" y="278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7097</xdr:rowOff>
    </xdr:from>
    <xdr:ext cx="762000" cy="259045"/>
    <xdr:sp macro="" textlink="">
      <xdr:nvSpPr>
        <xdr:cNvPr id="69" name="人口1人当たり決算額の推移該当値テキスト130"/>
        <xdr:cNvSpPr txBox="1"/>
      </xdr:nvSpPr>
      <xdr:spPr>
        <a:xfrm>
          <a:off x="5740400" y="262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379,950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165699</xdr:rowOff>
    </xdr:from>
    <xdr:to>
      <xdr:col>4</xdr:col>
      <xdr:colOff>520700</xdr:colOff>
      <xdr:row>16</xdr:row>
      <xdr:rowOff>95849</xdr:rowOff>
    </xdr:to>
    <xdr:sp macro="" textlink="">
      <xdr:nvSpPr>
        <xdr:cNvPr id="70" name="円/楕円 69"/>
        <xdr:cNvSpPr/>
      </xdr:nvSpPr>
      <xdr:spPr bwMode="auto">
        <a:xfrm>
          <a:off x="4953000" y="27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106026</xdr:rowOff>
    </xdr:from>
    <xdr:ext cx="736600" cy="259045"/>
    <xdr:sp macro="" textlink="">
      <xdr:nvSpPr>
        <xdr:cNvPr id="71" name="テキスト ボックス 70"/>
        <xdr:cNvSpPr txBox="1"/>
      </xdr:nvSpPr>
      <xdr:spPr>
        <a:xfrm>
          <a:off x="4622800" y="255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24492</xdr:rowOff>
    </xdr:from>
    <xdr:to>
      <xdr:col>3</xdr:col>
      <xdr:colOff>955675</xdr:colOff>
      <xdr:row>16</xdr:row>
      <xdr:rowOff>126092</xdr:rowOff>
    </xdr:to>
    <xdr:sp macro="" textlink="">
      <xdr:nvSpPr>
        <xdr:cNvPr id="72" name="円/楕円 71"/>
        <xdr:cNvSpPr/>
      </xdr:nvSpPr>
      <xdr:spPr bwMode="auto">
        <a:xfrm>
          <a:off x="4254500" y="2815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136269</xdr:rowOff>
    </xdr:from>
    <xdr:ext cx="762000" cy="259045"/>
    <xdr:sp macro="" textlink="">
      <xdr:nvSpPr>
        <xdr:cNvPr id="73" name="テキスト ボックス 72"/>
        <xdr:cNvSpPr txBox="1"/>
      </xdr:nvSpPr>
      <xdr:spPr>
        <a:xfrm>
          <a:off x="3924300" y="25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362,143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24298</xdr:rowOff>
    </xdr:from>
    <xdr:to>
      <xdr:col>3</xdr:col>
      <xdr:colOff>257175</xdr:colOff>
      <xdr:row>16</xdr:row>
      <xdr:rowOff>125898</xdr:rowOff>
    </xdr:to>
    <xdr:sp macro="" textlink="">
      <xdr:nvSpPr>
        <xdr:cNvPr id="74" name="円/楕円 73"/>
        <xdr:cNvSpPr/>
      </xdr:nvSpPr>
      <xdr:spPr bwMode="auto">
        <a:xfrm>
          <a:off x="3556000" y="281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136075</xdr:rowOff>
    </xdr:from>
    <xdr:ext cx="762000" cy="259045"/>
    <xdr:sp macro="" textlink="">
      <xdr:nvSpPr>
        <xdr:cNvPr id="75" name="テキスト ボックス 74"/>
        <xdr:cNvSpPr txBox="1"/>
      </xdr:nvSpPr>
      <xdr:spPr>
        <a:xfrm>
          <a:off x="3225800" y="258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167234</xdr:rowOff>
    </xdr:from>
    <xdr:to>
      <xdr:col>2</xdr:col>
      <xdr:colOff>692150</xdr:colOff>
      <xdr:row>16</xdr:row>
      <xdr:rowOff>97384</xdr:rowOff>
    </xdr:to>
    <xdr:sp macro="" textlink="">
      <xdr:nvSpPr>
        <xdr:cNvPr id="76" name="円/楕円 75"/>
        <xdr:cNvSpPr/>
      </xdr:nvSpPr>
      <xdr:spPr bwMode="auto">
        <a:xfrm>
          <a:off x="2857500" y="278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107561</xdr:rowOff>
    </xdr:from>
    <xdr:ext cx="762000" cy="259045"/>
    <xdr:sp macro="" textlink="">
      <xdr:nvSpPr>
        <xdr:cNvPr id="77" name="テキスト ボックス 76"/>
        <xdr:cNvSpPr txBox="1"/>
      </xdr:nvSpPr>
      <xdr:spPr>
        <a:xfrm>
          <a:off x="2527300" y="25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377,213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174169</xdr:rowOff>
    </xdr:from>
    <xdr:to>
      <xdr:col>4</xdr:col>
      <xdr:colOff>1117600</xdr:colOff>
      <xdr:row>35</xdr:row>
      <xdr:rowOff>200930</xdr:rowOff>
    </xdr:to>
    <xdr:cxnSp macro="">
      <xdr:nvCxnSpPr>
        <xdr:cNvPr id="108" name="直線コネクタ 107"/>
        <xdr:cNvCxnSpPr/>
      </xdr:nvCxnSpPr>
      <xdr:spPr bwMode="auto">
        <a:xfrm>
          <a:off x="5003800" y="6784519"/>
          <a:ext cx="647700" cy="2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185706</xdr:rowOff>
    </xdr:from>
    <xdr:ext cx="762000" cy="259045"/>
    <xdr:sp macro="" textlink="">
      <xdr:nvSpPr>
        <xdr:cNvPr id="109" name="人口1人当たり決算額の推移平均値テキスト445"/>
        <xdr:cNvSpPr txBox="1"/>
      </xdr:nvSpPr>
      <xdr:spPr>
        <a:xfrm>
          <a:off x="5740400" y="6796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164316</xdr:rowOff>
    </xdr:from>
    <xdr:to>
      <xdr:col>4</xdr:col>
      <xdr:colOff>469900</xdr:colOff>
      <xdr:row>35</xdr:row>
      <xdr:rowOff>174169</xdr:rowOff>
    </xdr:to>
    <xdr:cxnSp macro="">
      <xdr:nvCxnSpPr>
        <xdr:cNvPr id="111" name="直線コネクタ 110"/>
        <xdr:cNvCxnSpPr/>
      </xdr:nvCxnSpPr>
      <xdr:spPr bwMode="auto">
        <a:xfrm>
          <a:off x="4305300" y="6774666"/>
          <a:ext cx="698500" cy="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139559</xdr:rowOff>
    </xdr:from>
    <xdr:to>
      <xdr:col>3</xdr:col>
      <xdr:colOff>904875</xdr:colOff>
      <xdr:row>35</xdr:row>
      <xdr:rowOff>164316</xdr:rowOff>
    </xdr:to>
    <xdr:cxnSp macro="">
      <xdr:nvCxnSpPr>
        <xdr:cNvPr id="114" name="直線コネクタ 113"/>
        <xdr:cNvCxnSpPr/>
      </xdr:nvCxnSpPr>
      <xdr:spPr bwMode="auto">
        <a:xfrm>
          <a:off x="3606800" y="6749909"/>
          <a:ext cx="698500" cy="2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96464</xdr:rowOff>
    </xdr:from>
    <xdr:to>
      <xdr:col>3</xdr:col>
      <xdr:colOff>206375</xdr:colOff>
      <xdr:row>35</xdr:row>
      <xdr:rowOff>139559</xdr:rowOff>
    </xdr:to>
    <xdr:cxnSp macro="">
      <xdr:nvCxnSpPr>
        <xdr:cNvPr id="117" name="直線コネクタ 116"/>
        <xdr:cNvCxnSpPr/>
      </xdr:nvCxnSpPr>
      <xdr:spPr bwMode="auto">
        <a:xfrm>
          <a:off x="2908300" y="6706814"/>
          <a:ext cx="698500" cy="4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150130</xdr:rowOff>
    </xdr:from>
    <xdr:to>
      <xdr:col>5</xdr:col>
      <xdr:colOff>34925</xdr:colOff>
      <xdr:row>35</xdr:row>
      <xdr:rowOff>251730</xdr:rowOff>
    </xdr:to>
    <xdr:sp macro="" textlink="">
      <xdr:nvSpPr>
        <xdr:cNvPr id="127" name="円/楕円 126"/>
        <xdr:cNvSpPr/>
      </xdr:nvSpPr>
      <xdr:spPr bwMode="auto">
        <a:xfrm>
          <a:off x="5600700" y="6760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338107</xdr:rowOff>
    </xdr:from>
    <xdr:ext cx="762000" cy="259045"/>
    <xdr:sp macro="" textlink="">
      <xdr:nvSpPr>
        <xdr:cNvPr id="128" name="人口1人当たり決算額の推移該当値テキスト445"/>
        <xdr:cNvSpPr txBox="1"/>
      </xdr:nvSpPr>
      <xdr:spPr>
        <a:xfrm>
          <a:off x="5740400" y="660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123369</xdr:rowOff>
    </xdr:from>
    <xdr:to>
      <xdr:col>4</xdr:col>
      <xdr:colOff>520700</xdr:colOff>
      <xdr:row>35</xdr:row>
      <xdr:rowOff>224969</xdr:rowOff>
    </xdr:to>
    <xdr:sp macro="" textlink="">
      <xdr:nvSpPr>
        <xdr:cNvPr id="129" name="円/楕円 128"/>
        <xdr:cNvSpPr/>
      </xdr:nvSpPr>
      <xdr:spPr bwMode="auto">
        <a:xfrm>
          <a:off x="4953000" y="673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235146</xdr:rowOff>
    </xdr:from>
    <xdr:ext cx="736600" cy="259045"/>
    <xdr:sp macro="" textlink="">
      <xdr:nvSpPr>
        <xdr:cNvPr id="130" name="テキスト ボックス 129"/>
        <xdr:cNvSpPr txBox="1"/>
      </xdr:nvSpPr>
      <xdr:spPr>
        <a:xfrm>
          <a:off x="4622800" y="650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113516</xdr:rowOff>
    </xdr:from>
    <xdr:to>
      <xdr:col>3</xdr:col>
      <xdr:colOff>955675</xdr:colOff>
      <xdr:row>35</xdr:row>
      <xdr:rowOff>215116</xdr:rowOff>
    </xdr:to>
    <xdr:sp macro="" textlink="">
      <xdr:nvSpPr>
        <xdr:cNvPr id="131" name="円/楕円 130"/>
        <xdr:cNvSpPr/>
      </xdr:nvSpPr>
      <xdr:spPr bwMode="auto">
        <a:xfrm>
          <a:off x="4254500" y="672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225293</xdr:rowOff>
    </xdr:from>
    <xdr:ext cx="762000" cy="259045"/>
    <xdr:sp macro="" textlink="">
      <xdr:nvSpPr>
        <xdr:cNvPr id="132" name="テキスト ボックス 131"/>
        <xdr:cNvSpPr txBox="1"/>
      </xdr:nvSpPr>
      <xdr:spPr>
        <a:xfrm>
          <a:off x="3924300" y="649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88759</xdr:rowOff>
    </xdr:from>
    <xdr:to>
      <xdr:col>3</xdr:col>
      <xdr:colOff>257175</xdr:colOff>
      <xdr:row>35</xdr:row>
      <xdr:rowOff>190359</xdr:rowOff>
    </xdr:to>
    <xdr:sp macro="" textlink="">
      <xdr:nvSpPr>
        <xdr:cNvPr id="133" name="円/楕円 132"/>
        <xdr:cNvSpPr/>
      </xdr:nvSpPr>
      <xdr:spPr bwMode="auto">
        <a:xfrm>
          <a:off x="3556000" y="669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200536</xdr:rowOff>
    </xdr:from>
    <xdr:ext cx="762000" cy="259045"/>
    <xdr:sp macro="" textlink="">
      <xdr:nvSpPr>
        <xdr:cNvPr id="134" name="テキスト ボックス 133"/>
        <xdr:cNvSpPr txBox="1"/>
      </xdr:nvSpPr>
      <xdr:spPr>
        <a:xfrm>
          <a:off x="3225800" y="646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45664</xdr:rowOff>
    </xdr:from>
    <xdr:to>
      <xdr:col>2</xdr:col>
      <xdr:colOff>692150</xdr:colOff>
      <xdr:row>35</xdr:row>
      <xdr:rowOff>147264</xdr:rowOff>
    </xdr:to>
    <xdr:sp macro="" textlink="">
      <xdr:nvSpPr>
        <xdr:cNvPr id="135" name="円/楕円 134"/>
        <xdr:cNvSpPr/>
      </xdr:nvSpPr>
      <xdr:spPr bwMode="auto">
        <a:xfrm>
          <a:off x="2857500" y="665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157440</xdr:rowOff>
    </xdr:from>
    <xdr:ext cx="762000" cy="259045"/>
    <xdr:sp macro="" textlink="">
      <xdr:nvSpPr>
        <xdr:cNvPr id="136" name="テキスト ボックス 135"/>
        <xdr:cNvSpPr txBox="1"/>
      </xdr:nvSpPr>
      <xdr:spPr>
        <a:xfrm>
          <a:off x="2527300" y="642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160611</xdr:rowOff>
    </xdr:from>
    <xdr:to>
      <xdr:col>6</xdr:col>
      <xdr:colOff>511175</xdr:colOff>
      <xdr:row>35</xdr:row>
      <xdr:rowOff>15806</xdr:rowOff>
    </xdr:to>
    <xdr:cxnSp macro="">
      <xdr:nvCxnSpPr>
        <xdr:cNvPr id="60" name="直線コネクタ 59"/>
        <xdr:cNvCxnSpPr/>
      </xdr:nvCxnSpPr>
      <xdr:spPr>
        <a:xfrm>
          <a:off x="3797300" y="5989911"/>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160611</xdr:rowOff>
    </xdr:from>
    <xdr:to>
      <xdr:col>5</xdr:col>
      <xdr:colOff>358775</xdr:colOff>
      <xdr:row>35</xdr:row>
      <xdr:rowOff>10943</xdr:rowOff>
    </xdr:to>
    <xdr:cxnSp macro="">
      <xdr:nvCxnSpPr>
        <xdr:cNvPr id="63" name="直線コネクタ 62"/>
        <xdr:cNvCxnSpPr/>
      </xdr:nvCxnSpPr>
      <xdr:spPr>
        <a:xfrm flipV="1">
          <a:off x="2908300" y="5989911"/>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170816</xdr:rowOff>
    </xdr:from>
    <xdr:to>
      <xdr:col>4</xdr:col>
      <xdr:colOff>155575</xdr:colOff>
      <xdr:row>35</xdr:row>
      <xdr:rowOff>10943</xdr:rowOff>
    </xdr:to>
    <xdr:cxnSp macro="">
      <xdr:nvCxnSpPr>
        <xdr:cNvPr id="66" name="直線コネクタ 65"/>
        <xdr:cNvCxnSpPr/>
      </xdr:nvCxnSpPr>
      <xdr:spPr>
        <a:xfrm>
          <a:off x="2019300" y="6000116"/>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159038</xdr:rowOff>
    </xdr:from>
    <xdr:to>
      <xdr:col>2</xdr:col>
      <xdr:colOff>638175</xdr:colOff>
      <xdr:row>34</xdr:row>
      <xdr:rowOff>170816</xdr:rowOff>
    </xdr:to>
    <xdr:cxnSp macro="">
      <xdr:nvCxnSpPr>
        <xdr:cNvPr id="69" name="直線コネクタ 68"/>
        <xdr:cNvCxnSpPr/>
      </xdr:nvCxnSpPr>
      <xdr:spPr>
        <a:xfrm>
          <a:off x="1130300" y="5988338"/>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136456</xdr:rowOff>
    </xdr:from>
    <xdr:to>
      <xdr:col>6</xdr:col>
      <xdr:colOff>561975</xdr:colOff>
      <xdr:row>35</xdr:row>
      <xdr:rowOff>66606</xdr:rowOff>
    </xdr:to>
    <xdr:sp macro="" textlink="">
      <xdr:nvSpPr>
        <xdr:cNvPr id="79" name="円/楕円 78"/>
        <xdr:cNvSpPr/>
      </xdr:nvSpPr>
      <xdr:spPr>
        <a:xfrm>
          <a:off x="4584700" y="59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159333</xdr:rowOff>
    </xdr:from>
    <xdr:ext cx="599010" cy="259045"/>
    <xdr:sp macro="" textlink="">
      <xdr:nvSpPr>
        <xdr:cNvPr id="80" name="人件費該当値テキスト"/>
        <xdr:cNvSpPr txBox="1"/>
      </xdr:nvSpPr>
      <xdr:spPr>
        <a:xfrm>
          <a:off x="4686300" y="581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109811</xdr:rowOff>
    </xdr:from>
    <xdr:to>
      <xdr:col>5</xdr:col>
      <xdr:colOff>409575</xdr:colOff>
      <xdr:row>35</xdr:row>
      <xdr:rowOff>39961</xdr:rowOff>
    </xdr:to>
    <xdr:sp macro="" textlink="">
      <xdr:nvSpPr>
        <xdr:cNvPr id="81" name="円/楕円 80"/>
        <xdr:cNvSpPr/>
      </xdr:nvSpPr>
      <xdr:spPr>
        <a:xfrm>
          <a:off x="3746500" y="59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56488</xdr:rowOff>
    </xdr:from>
    <xdr:ext cx="599010" cy="259045"/>
    <xdr:sp macro="" textlink="">
      <xdr:nvSpPr>
        <xdr:cNvPr id="82" name="テキスト ボックス 81"/>
        <xdr:cNvSpPr txBox="1"/>
      </xdr:nvSpPr>
      <xdr:spPr>
        <a:xfrm>
          <a:off x="3497794" y="57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131593</xdr:rowOff>
    </xdr:from>
    <xdr:to>
      <xdr:col>4</xdr:col>
      <xdr:colOff>206375</xdr:colOff>
      <xdr:row>35</xdr:row>
      <xdr:rowOff>61743</xdr:rowOff>
    </xdr:to>
    <xdr:sp macro="" textlink="">
      <xdr:nvSpPr>
        <xdr:cNvPr id="83" name="円/楕円 82"/>
        <xdr:cNvSpPr/>
      </xdr:nvSpPr>
      <xdr:spPr>
        <a:xfrm>
          <a:off x="2857500" y="59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78270</xdr:rowOff>
    </xdr:from>
    <xdr:ext cx="599010" cy="259045"/>
    <xdr:sp macro="" textlink="">
      <xdr:nvSpPr>
        <xdr:cNvPr id="84" name="テキスト ボックス 83"/>
        <xdr:cNvSpPr txBox="1"/>
      </xdr:nvSpPr>
      <xdr:spPr>
        <a:xfrm>
          <a:off x="2608794" y="57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120016</xdr:rowOff>
    </xdr:from>
    <xdr:to>
      <xdr:col>3</xdr:col>
      <xdr:colOff>3175</xdr:colOff>
      <xdr:row>35</xdr:row>
      <xdr:rowOff>50166</xdr:rowOff>
    </xdr:to>
    <xdr:sp macro="" textlink="">
      <xdr:nvSpPr>
        <xdr:cNvPr id="85" name="円/楕円 84"/>
        <xdr:cNvSpPr/>
      </xdr:nvSpPr>
      <xdr:spPr>
        <a:xfrm>
          <a:off x="1968500" y="594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66693</xdr:rowOff>
    </xdr:from>
    <xdr:ext cx="599010" cy="259045"/>
    <xdr:sp macro="" textlink="">
      <xdr:nvSpPr>
        <xdr:cNvPr id="86" name="テキスト ボックス 85"/>
        <xdr:cNvSpPr txBox="1"/>
      </xdr:nvSpPr>
      <xdr:spPr>
        <a:xfrm>
          <a:off x="1719794" y="572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108238</xdr:rowOff>
    </xdr:from>
    <xdr:to>
      <xdr:col>1</xdr:col>
      <xdr:colOff>485775</xdr:colOff>
      <xdr:row>35</xdr:row>
      <xdr:rowOff>38388</xdr:rowOff>
    </xdr:to>
    <xdr:sp macro="" textlink="">
      <xdr:nvSpPr>
        <xdr:cNvPr id="87" name="円/楕円 86"/>
        <xdr:cNvSpPr/>
      </xdr:nvSpPr>
      <xdr:spPr>
        <a:xfrm>
          <a:off x="1079500" y="593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54915</xdr:rowOff>
    </xdr:from>
    <xdr:ext cx="599010" cy="259045"/>
    <xdr:sp macro="" textlink="">
      <xdr:nvSpPr>
        <xdr:cNvPr id="88" name="テキスト ボックス 87"/>
        <xdr:cNvSpPr txBox="1"/>
      </xdr:nvSpPr>
      <xdr:spPr>
        <a:xfrm>
          <a:off x="830794" y="571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127693</xdr:rowOff>
    </xdr:from>
    <xdr:to>
      <xdr:col>6</xdr:col>
      <xdr:colOff>511175</xdr:colOff>
      <xdr:row>57</xdr:row>
      <xdr:rowOff>155509</xdr:rowOff>
    </xdr:to>
    <xdr:cxnSp macro="">
      <xdr:nvCxnSpPr>
        <xdr:cNvPr id="117" name="直線コネクタ 116"/>
        <xdr:cNvCxnSpPr/>
      </xdr:nvCxnSpPr>
      <xdr:spPr>
        <a:xfrm flipV="1">
          <a:off x="3797300" y="9900343"/>
          <a:ext cx="838200" cy="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120371</xdr:rowOff>
    </xdr:from>
    <xdr:to>
      <xdr:col>5</xdr:col>
      <xdr:colOff>358775</xdr:colOff>
      <xdr:row>57</xdr:row>
      <xdr:rowOff>155509</xdr:rowOff>
    </xdr:to>
    <xdr:cxnSp macro="">
      <xdr:nvCxnSpPr>
        <xdr:cNvPr id="120" name="直線コネクタ 119"/>
        <xdr:cNvCxnSpPr/>
      </xdr:nvCxnSpPr>
      <xdr:spPr>
        <a:xfrm>
          <a:off x="2908300" y="9893021"/>
          <a:ext cx="889000" cy="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120371</xdr:rowOff>
    </xdr:from>
    <xdr:to>
      <xdr:col>4</xdr:col>
      <xdr:colOff>155575</xdr:colOff>
      <xdr:row>58</xdr:row>
      <xdr:rowOff>5214</xdr:rowOff>
    </xdr:to>
    <xdr:cxnSp macro="">
      <xdr:nvCxnSpPr>
        <xdr:cNvPr id="123" name="直線コネクタ 122"/>
        <xdr:cNvCxnSpPr/>
      </xdr:nvCxnSpPr>
      <xdr:spPr>
        <a:xfrm flipV="1">
          <a:off x="2019300" y="9893021"/>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5214</xdr:rowOff>
    </xdr:from>
    <xdr:to>
      <xdr:col>2</xdr:col>
      <xdr:colOff>638175</xdr:colOff>
      <xdr:row>58</xdr:row>
      <xdr:rowOff>6660</xdr:rowOff>
    </xdr:to>
    <xdr:cxnSp macro="">
      <xdr:nvCxnSpPr>
        <xdr:cNvPr id="126" name="直線コネクタ 125"/>
        <xdr:cNvCxnSpPr/>
      </xdr:nvCxnSpPr>
      <xdr:spPr>
        <a:xfrm flipV="1">
          <a:off x="1130300" y="994931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76893</xdr:rowOff>
    </xdr:from>
    <xdr:to>
      <xdr:col>6</xdr:col>
      <xdr:colOff>561975</xdr:colOff>
      <xdr:row>58</xdr:row>
      <xdr:rowOff>7043</xdr:rowOff>
    </xdr:to>
    <xdr:sp macro="" textlink="">
      <xdr:nvSpPr>
        <xdr:cNvPr id="136" name="円/楕円 135"/>
        <xdr:cNvSpPr/>
      </xdr:nvSpPr>
      <xdr:spPr>
        <a:xfrm>
          <a:off x="4584700" y="98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99770</xdr:rowOff>
    </xdr:from>
    <xdr:ext cx="599010" cy="259045"/>
    <xdr:sp macro="" textlink="">
      <xdr:nvSpPr>
        <xdr:cNvPr id="137" name="物件費該当値テキスト"/>
        <xdr:cNvSpPr txBox="1"/>
      </xdr:nvSpPr>
      <xdr:spPr>
        <a:xfrm>
          <a:off x="4686300" y="97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104709</xdr:rowOff>
    </xdr:from>
    <xdr:to>
      <xdr:col>5</xdr:col>
      <xdr:colOff>409575</xdr:colOff>
      <xdr:row>58</xdr:row>
      <xdr:rowOff>34859</xdr:rowOff>
    </xdr:to>
    <xdr:sp macro="" textlink="">
      <xdr:nvSpPr>
        <xdr:cNvPr id="138" name="円/楕円 137"/>
        <xdr:cNvSpPr/>
      </xdr:nvSpPr>
      <xdr:spPr>
        <a:xfrm>
          <a:off x="3746500" y="987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51386</xdr:rowOff>
    </xdr:from>
    <xdr:ext cx="599010" cy="259045"/>
    <xdr:sp macro="" textlink="">
      <xdr:nvSpPr>
        <xdr:cNvPr id="139" name="テキスト ボックス 138"/>
        <xdr:cNvSpPr txBox="1"/>
      </xdr:nvSpPr>
      <xdr:spPr>
        <a:xfrm>
          <a:off x="3497794" y="96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69571</xdr:rowOff>
    </xdr:from>
    <xdr:to>
      <xdr:col>4</xdr:col>
      <xdr:colOff>206375</xdr:colOff>
      <xdr:row>57</xdr:row>
      <xdr:rowOff>171171</xdr:rowOff>
    </xdr:to>
    <xdr:sp macro="" textlink="">
      <xdr:nvSpPr>
        <xdr:cNvPr id="140" name="円/楕円 139"/>
        <xdr:cNvSpPr/>
      </xdr:nvSpPr>
      <xdr:spPr>
        <a:xfrm>
          <a:off x="2857500" y="98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16248</xdr:rowOff>
    </xdr:from>
    <xdr:ext cx="599010" cy="259045"/>
    <xdr:sp macro="" textlink="">
      <xdr:nvSpPr>
        <xdr:cNvPr id="141" name="テキスト ボックス 140"/>
        <xdr:cNvSpPr txBox="1"/>
      </xdr:nvSpPr>
      <xdr:spPr>
        <a:xfrm>
          <a:off x="2608794" y="96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125864</xdr:rowOff>
    </xdr:from>
    <xdr:to>
      <xdr:col>3</xdr:col>
      <xdr:colOff>3175</xdr:colOff>
      <xdr:row>58</xdr:row>
      <xdr:rowOff>56014</xdr:rowOff>
    </xdr:to>
    <xdr:sp macro="" textlink="">
      <xdr:nvSpPr>
        <xdr:cNvPr id="142" name="円/楕円 141"/>
        <xdr:cNvSpPr/>
      </xdr:nvSpPr>
      <xdr:spPr>
        <a:xfrm>
          <a:off x="1968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72541</xdr:rowOff>
    </xdr:from>
    <xdr:ext cx="599010" cy="259045"/>
    <xdr:sp macro="" textlink="">
      <xdr:nvSpPr>
        <xdr:cNvPr id="143" name="テキスト ボックス 142"/>
        <xdr:cNvSpPr txBox="1"/>
      </xdr:nvSpPr>
      <xdr:spPr>
        <a:xfrm>
          <a:off x="1719794" y="967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127310</xdr:rowOff>
    </xdr:from>
    <xdr:to>
      <xdr:col>1</xdr:col>
      <xdr:colOff>485775</xdr:colOff>
      <xdr:row>58</xdr:row>
      <xdr:rowOff>57460</xdr:rowOff>
    </xdr:to>
    <xdr:sp macro="" textlink="">
      <xdr:nvSpPr>
        <xdr:cNvPr id="144" name="円/楕円 143"/>
        <xdr:cNvSpPr/>
      </xdr:nvSpPr>
      <xdr:spPr>
        <a:xfrm>
          <a:off x="1079500" y="98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73987</xdr:rowOff>
    </xdr:from>
    <xdr:ext cx="599010" cy="259045"/>
    <xdr:sp macro="" textlink="">
      <xdr:nvSpPr>
        <xdr:cNvPr id="145" name="テキスト ボックス 144"/>
        <xdr:cNvSpPr txBox="1"/>
      </xdr:nvSpPr>
      <xdr:spPr>
        <a:xfrm>
          <a:off x="830794" y="96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56893</xdr:rowOff>
    </xdr:from>
    <xdr:to>
      <xdr:col>6</xdr:col>
      <xdr:colOff>511175</xdr:colOff>
      <xdr:row>78</xdr:row>
      <xdr:rowOff>80246</xdr:rowOff>
    </xdr:to>
    <xdr:cxnSp macro="">
      <xdr:nvCxnSpPr>
        <xdr:cNvPr id="172" name="直線コネクタ 171"/>
        <xdr:cNvCxnSpPr/>
      </xdr:nvCxnSpPr>
      <xdr:spPr>
        <a:xfrm>
          <a:off x="3797300" y="13429993"/>
          <a:ext cx="8382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20851</xdr:rowOff>
    </xdr:from>
    <xdr:to>
      <xdr:col>5</xdr:col>
      <xdr:colOff>358775</xdr:colOff>
      <xdr:row>78</xdr:row>
      <xdr:rowOff>56893</xdr:rowOff>
    </xdr:to>
    <xdr:cxnSp macro="">
      <xdr:nvCxnSpPr>
        <xdr:cNvPr id="175" name="直線コネクタ 174"/>
        <xdr:cNvCxnSpPr/>
      </xdr:nvCxnSpPr>
      <xdr:spPr>
        <a:xfrm>
          <a:off x="2908300" y="13393951"/>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20851</xdr:rowOff>
    </xdr:from>
    <xdr:to>
      <xdr:col>4</xdr:col>
      <xdr:colOff>155575</xdr:colOff>
      <xdr:row>78</xdr:row>
      <xdr:rowOff>91766</xdr:rowOff>
    </xdr:to>
    <xdr:cxnSp macro="">
      <xdr:nvCxnSpPr>
        <xdr:cNvPr id="178" name="直線コネクタ 177"/>
        <xdr:cNvCxnSpPr/>
      </xdr:nvCxnSpPr>
      <xdr:spPr>
        <a:xfrm flipV="1">
          <a:off x="2019300" y="13393951"/>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12452</xdr:rowOff>
    </xdr:from>
    <xdr:to>
      <xdr:col>2</xdr:col>
      <xdr:colOff>638175</xdr:colOff>
      <xdr:row>78</xdr:row>
      <xdr:rowOff>91766</xdr:rowOff>
    </xdr:to>
    <xdr:cxnSp macro="">
      <xdr:nvCxnSpPr>
        <xdr:cNvPr id="181" name="直線コネクタ 180"/>
        <xdr:cNvCxnSpPr/>
      </xdr:nvCxnSpPr>
      <xdr:spPr>
        <a:xfrm>
          <a:off x="1130300" y="13385552"/>
          <a:ext cx="889000" cy="7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29446</xdr:rowOff>
    </xdr:from>
    <xdr:to>
      <xdr:col>6</xdr:col>
      <xdr:colOff>561975</xdr:colOff>
      <xdr:row>78</xdr:row>
      <xdr:rowOff>131046</xdr:rowOff>
    </xdr:to>
    <xdr:sp macro="" textlink="">
      <xdr:nvSpPr>
        <xdr:cNvPr id="191" name="円/楕円 190"/>
        <xdr:cNvSpPr/>
      </xdr:nvSpPr>
      <xdr:spPr>
        <a:xfrm>
          <a:off x="4584700" y="13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534377" cy="259045"/>
    <xdr:sp macro="" textlink="">
      <xdr:nvSpPr>
        <xdr:cNvPr id="192" name="維持補修費該当値テキスト"/>
        <xdr:cNvSpPr txBox="1"/>
      </xdr:nvSpPr>
      <xdr:spPr>
        <a:xfrm>
          <a:off x="4686300" y="1335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6093</xdr:rowOff>
    </xdr:from>
    <xdr:to>
      <xdr:col>5</xdr:col>
      <xdr:colOff>409575</xdr:colOff>
      <xdr:row>78</xdr:row>
      <xdr:rowOff>107693</xdr:rowOff>
    </xdr:to>
    <xdr:sp macro="" textlink="">
      <xdr:nvSpPr>
        <xdr:cNvPr id="193" name="円/楕円 192"/>
        <xdr:cNvSpPr/>
      </xdr:nvSpPr>
      <xdr:spPr>
        <a:xfrm>
          <a:off x="3746500" y="133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98820</xdr:rowOff>
    </xdr:from>
    <xdr:ext cx="534377" cy="259045"/>
    <xdr:sp macro="" textlink="">
      <xdr:nvSpPr>
        <xdr:cNvPr id="194" name="テキスト ボックス 193"/>
        <xdr:cNvSpPr txBox="1"/>
      </xdr:nvSpPr>
      <xdr:spPr>
        <a:xfrm>
          <a:off x="3530111" y="134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141501</xdr:rowOff>
    </xdr:from>
    <xdr:to>
      <xdr:col>4</xdr:col>
      <xdr:colOff>206375</xdr:colOff>
      <xdr:row>78</xdr:row>
      <xdr:rowOff>71651</xdr:rowOff>
    </xdr:to>
    <xdr:sp macro="" textlink="">
      <xdr:nvSpPr>
        <xdr:cNvPr id="195" name="円/楕円 194"/>
        <xdr:cNvSpPr/>
      </xdr:nvSpPr>
      <xdr:spPr>
        <a:xfrm>
          <a:off x="2857500" y="133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88178</xdr:rowOff>
    </xdr:from>
    <xdr:ext cx="534377" cy="259045"/>
    <xdr:sp macro="" textlink="">
      <xdr:nvSpPr>
        <xdr:cNvPr id="196" name="テキスト ボックス 195"/>
        <xdr:cNvSpPr txBox="1"/>
      </xdr:nvSpPr>
      <xdr:spPr>
        <a:xfrm>
          <a:off x="2641111" y="131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40966</xdr:rowOff>
    </xdr:from>
    <xdr:to>
      <xdr:col>3</xdr:col>
      <xdr:colOff>3175</xdr:colOff>
      <xdr:row>78</xdr:row>
      <xdr:rowOff>142566</xdr:rowOff>
    </xdr:to>
    <xdr:sp macro="" textlink="">
      <xdr:nvSpPr>
        <xdr:cNvPr id="197" name="円/楕円 196"/>
        <xdr:cNvSpPr/>
      </xdr:nvSpPr>
      <xdr:spPr>
        <a:xfrm>
          <a:off x="1968500" y="134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133693</xdr:rowOff>
    </xdr:from>
    <xdr:ext cx="534377" cy="259045"/>
    <xdr:sp macro="" textlink="">
      <xdr:nvSpPr>
        <xdr:cNvPr id="198" name="テキスト ボックス 197"/>
        <xdr:cNvSpPr txBox="1"/>
      </xdr:nvSpPr>
      <xdr:spPr>
        <a:xfrm>
          <a:off x="1752111" y="135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133102</xdr:rowOff>
    </xdr:from>
    <xdr:to>
      <xdr:col>1</xdr:col>
      <xdr:colOff>485775</xdr:colOff>
      <xdr:row>78</xdr:row>
      <xdr:rowOff>63252</xdr:rowOff>
    </xdr:to>
    <xdr:sp macro="" textlink="">
      <xdr:nvSpPr>
        <xdr:cNvPr id="199" name="円/楕円 198"/>
        <xdr:cNvSpPr/>
      </xdr:nvSpPr>
      <xdr:spPr>
        <a:xfrm>
          <a:off x="1079500" y="133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79779</xdr:rowOff>
    </xdr:from>
    <xdr:ext cx="534377" cy="259045"/>
    <xdr:sp macro="" textlink="">
      <xdr:nvSpPr>
        <xdr:cNvPr id="200" name="テキスト ボックス 199"/>
        <xdr:cNvSpPr txBox="1"/>
      </xdr:nvSpPr>
      <xdr:spPr>
        <a:xfrm>
          <a:off x="863111" y="131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130708</xdr:rowOff>
    </xdr:from>
    <xdr:to>
      <xdr:col>6</xdr:col>
      <xdr:colOff>511175</xdr:colOff>
      <xdr:row>95</xdr:row>
      <xdr:rowOff>14035</xdr:rowOff>
    </xdr:to>
    <xdr:cxnSp macro="">
      <xdr:nvCxnSpPr>
        <xdr:cNvPr id="231" name="直線コネクタ 230"/>
        <xdr:cNvCxnSpPr/>
      </xdr:nvCxnSpPr>
      <xdr:spPr>
        <a:xfrm>
          <a:off x="3797300" y="16247008"/>
          <a:ext cx="838200" cy="5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130708</xdr:rowOff>
    </xdr:from>
    <xdr:to>
      <xdr:col>5</xdr:col>
      <xdr:colOff>358775</xdr:colOff>
      <xdr:row>94</xdr:row>
      <xdr:rowOff>158314</xdr:rowOff>
    </xdr:to>
    <xdr:cxnSp macro="">
      <xdr:nvCxnSpPr>
        <xdr:cNvPr id="234" name="直線コネクタ 233"/>
        <xdr:cNvCxnSpPr/>
      </xdr:nvCxnSpPr>
      <xdr:spPr>
        <a:xfrm flipV="1">
          <a:off x="2908300" y="16247008"/>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158314</xdr:rowOff>
    </xdr:from>
    <xdr:to>
      <xdr:col>4</xdr:col>
      <xdr:colOff>155575</xdr:colOff>
      <xdr:row>94</xdr:row>
      <xdr:rowOff>160372</xdr:rowOff>
    </xdr:to>
    <xdr:cxnSp macro="">
      <xdr:nvCxnSpPr>
        <xdr:cNvPr id="237" name="直線コネクタ 236"/>
        <xdr:cNvCxnSpPr/>
      </xdr:nvCxnSpPr>
      <xdr:spPr>
        <a:xfrm flipV="1">
          <a:off x="2019300" y="1627461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160372</xdr:rowOff>
    </xdr:from>
    <xdr:to>
      <xdr:col>2</xdr:col>
      <xdr:colOff>638175</xdr:colOff>
      <xdr:row>95</xdr:row>
      <xdr:rowOff>38071</xdr:rowOff>
    </xdr:to>
    <xdr:cxnSp macro="">
      <xdr:nvCxnSpPr>
        <xdr:cNvPr id="240" name="直線コネクタ 239"/>
        <xdr:cNvCxnSpPr/>
      </xdr:nvCxnSpPr>
      <xdr:spPr>
        <a:xfrm flipV="1">
          <a:off x="1130300" y="1627667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134685</xdr:rowOff>
    </xdr:from>
    <xdr:to>
      <xdr:col>6</xdr:col>
      <xdr:colOff>561975</xdr:colOff>
      <xdr:row>95</xdr:row>
      <xdr:rowOff>64835</xdr:rowOff>
    </xdr:to>
    <xdr:sp macro="" textlink="">
      <xdr:nvSpPr>
        <xdr:cNvPr id="250" name="円/楕円 249"/>
        <xdr:cNvSpPr/>
      </xdr:nvSpPr>
      <xdr:spPr>
        <a:xfrm>
          <a:off x="4584700" y="162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157562</xdr:rowOff>
    </xdr:from>
    <xdr:ext cx="534377" cy="259045"/>
    <xdr:sp macro="" textlink="">
      <xdr:nvSpPr>
        <xdr:cNvPr id="251" name="扶助費該当値テキスト"/>
        <xdr:cNvSpPr txBox="1"/>
      </xdr:nvSpPr>
      <xdr:spPr>
        <a:xfrm>
          <a:off x="4686300" y="161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79908</xdr:rowOff>
    </xdr:from>
    <xdr:to>
      <xdr:col>5</xdr:col>
      <xdr:colOff>409575</xdr:colOff>
      <xdr:row>95</xdr:row>
      <xdr:rowOff>10058</xdr:rowOff>
    </xdr:to>
    <xdr:sp macro="" textlink="">
      <xdr:nvSpPr>
        <xdr:cNvPr id="252" name="円/楕円 251"/>
        <xdr:cNvSpPr/>
      </xdr:nvSpPr>
      <xdr:spPr>
        <a:xfrm>
          <a:off x="3746500" y="161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26585</xdr:rowOff>
    </xdr:from>
    <xdr:ext cx="534377" cy="259045"/>
    <xdr:sp macro="" textlink="">
      <xdr:nvSpPr>
        <xdr:cNvPr id="253" name="テキスト ボックス 252"/>
        <xdr:cNvSpPr txBox="1"/>
      </xdr:nvSpPr>
      <xdr:spPr>
        <a:xfrm>
          <a:off x="3530111" y="15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107514</xdr:rowOff>
    </xdr:from>
    <xdr:to>
      <xdr:col>4</xdr:col>
      <xdr:colOff>206375</xdr:colOff>
      <xdr:row>95</xdr:row>
      <xdr:rowOff>37664</xdr:rowOff>
    </xdr:to>
    <xdr:sp macro="" textlink="">
      <xdr:nvSpPr>
        <xdr:cNvPr id="254" name="円/楕円 253"/>
        <xdr:cNvSpPr/>
      </xdr:nvSpPr>
      <xdr:spPr>
        <a:xfrm>
          <a:off x="2857500" y="162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54191</xdr:rowOff>
    </xdr:from>
    <xdr:ext cx="534377" cy="259045"/>
    <xdr:sp macro="" textlink="">
      <xdr:nvSpPr>
        <xdr:cNvPr id="255" name="テキスト ボックス 254"/>
        <xdr:cNvSpPr txBox="1"/>
      </xdr:nvSpPr>
      <xdr:spPr>
        <a:xfrm>
          <a:off x="2641111" y="159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109572</xdr:rowOff>
    </xdr:from>
    <xdr:to>
      <xdr:col>3</xdr:col>
      <xdr:colOff>3175</xdr:colOff>
      <xdr:row>95</xdr:row>
      <xdr:rowOff>39722</xdr:rowOff>
    </xdr:to>
    <xdr:sp macro="" textlink="">
      <xdr:nvSpPr>
        <xdr:cNvPr id="256" name="円/楕円 255"/>
        <xdr:cNvSpPr/>
      </xdr:nvSpPr>
      <xdr:spPr>
        <a:xfrm>
          <a:off x="1968500" y="162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56249</xdr:rowOff>
    </xdr:from>
    <xdr:ext cx="534377" cy="259045"/>
    <xdr:sp macro="" textlink="">
      <xdr:nvSpPr>
        <xdr:cNvPr id="257" name="テキスト ボックス 256"/>
        <xdr:cNvSpPr txBox="1"/>
      </xdr:nvSpPr>
      <xdr:spPr>
        <a:xfrm>
          <a:off x="1752111" y="1600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158721</xdr:rowOff>
    </xdr:from>
    <xdr:to>
      <xdr:col>1</xdr:col>
      <xdr:colOff>485775</xdr:colOff>
      <xdr:row>95</xdr:row>
      <xdr:rowOff>88871</xdr:rowOff>
    </xdr:to>
    <xdr:sp macro="" textlink="">
      <xdr:nvSpPr>
        <xdr:cNvPr id="258" name="円/楕円 257"/>
        <xdr:cNvSpPr/>
      </xdr:nvSpPr>
      <xdr:spPr>
        <a:xfrm>
          <a:off x="1079500" y="162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105398</xdr:rowOff>
    </xdr:from>
    <xdr:ext cx="534377" cy="259045"/>
    <xdr:sp macro="" textlink="">
      <xdr:nvSpPr>
        <xdr:cNvPr id="259" name="テキスト ボックス 258"/>
        <xdr:cNvSpPr txBox="1"/>
      </xdr:nvSpPr>
      <xdr:spPr>
        <a:xfrm>
          <a:off x="863111" y="160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71496</xdr:rowOff>
    </xdr:from>
    <xdr:to>
      <xdr:col>15</xdr:col>
      <xdr:colOff>180975</xdr:colOff>
      <xdr:row>36</xdr:row>
      <xdr:rowOff>98225</xdr:rowOff>
    </xdr:to>
    <xdr:cxnSp macro="">
      <xdr:nvCxnSpPr>
        <xdr:cNvPr id="290" name="直線コネクタ 289"/>
        <xdr:cNvCxnSpPr/>
      </xdr:nvCxnSpPr>
      <xdr:spPr>
        <a:xfrm>
          <a:off x="9639300" y="5900796"/>
          <a:ext cx="838200" cy="3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71496</xdr:rowOff>
    </xdr:from>
    <xdr:to>
      <xdr:col>14</xdr:col>
      <xdr:colOff>28575</xdr:colOff>
      <xdr:row>36</xdr:row>
      <xdr:rowOff>144324</xdr:rowOff>
    </xdr:to>
    <xdr:cxnSp macro="">
      <xdr:nvCxnSpPr>
        <xdr:cNvPr id="293" name="直線コネクタ 292"/>
        <xdr:cNvCxnSpPr/>
      </xdr:nvCxnSpPr>
      <xdr:spPr>
        <a:xfrm flipV="1">
          <a:off x="8750300" y="5900796"/>
          <a:ext cx="889000" cy="4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9267</xdr:rowOff>
    </xdr:from>
    <xdr:to>
      <xdr:col>12</xdr:col>
      <xdr:colOff>511175</xdr:colOff>
      <xdr:row>36</xdr:row>
      <xdr:rowOff>144324</xdr:rowOff>
    </xdr:to>
    <xdr:cxnSp macro="">
      <xdr:nvCxnSpPr>
        <xdr:cNvPr id="296" name="直線コネクタ 295"/>
        <xdr:cNvCxnSpPr/>
      </xdr:nvCxnSpPr>
      <xdr:spPr>
        <a:xfrm>
          <a:off x="7861300" y="6181467"/>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9267</xdr:rowOff>
    </xdr:from>
    <xdr:to>
      <xdr:col>11</xdr:col>
      <xdr:colOff>307975</xdr:colOff>
      <xdr:row>38</xdr:row>
      <xdr:rowOff>8973</xdr:rowOff>
    </xdr:to>
    <xdr:cxnSp macro="">
      <xdr:nvCxnSpPr>
        <xdr:cNvPr id="299" name="直線コネクタ 298"/>
        <xdr:cNvCxnSpPr/>
      </xdr:nvCxnSpPr>
      <xdr:spPr>
        <a:xfrm flipV="1">
          <a:off x="6972300" y="6181467"/>
          <a:ext cx="889000" cy="34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47425</xdr:rowOff>
    </xdr:from>
    <xdr:to>
      <xdr:col>15</xdr:col>
      <xdr:colOff>231775</xdr:colOff>
      <xdr:row>36</xdr:row>
      <xdr:rowOff>149025</xdr:rowOff>
    </xdr:to>
    <xdr:sp macro="" textlink="">
      <xdr:nvSpPr>
        <xdr:cNvPr id="309" name="円/楕円 308"/>
        <xdr:cNvSpPr/>
      </xdr:nvSpPr>
      <xdr:spPr>
        <a:xfrm>
          <a:off x="104267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25852</xdr:rowOff>
    </xdr:from>
    <xdr:ext cx="599010" cy="259045"/>
    <xdr:sp macro="" textlink="">
      <xdr:nvSpPr>
        <xdr:cNvPr id="310" name="補助費等該当値テキスト"/>
        <xdr:cNvSpPr txBox="1"/>
      </xdr:nvSpPr>
      <xdr:spPr>
        <a:xfrm>
          <a:off x="10528300" y="61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157,700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20696</xdr:rowOff>
    </xdr:from>
    <xdr:to>
      <xdr:col>14</xdr:col>
      <xdr:colOff>79375</xdr:colOff>
      <xdr:row>34</xdr:row>
      <xdr:rowOff>122296</xdr:rowOff>
    </xdr:to>
    <xdr:sp macro="" textlink="">
      <xdr:nvSpPr>
        <xdr:cNvPr id="311" name="円/楕円 310"/>
        <xdr:cNvSpPr/>
      </xdr:nvSpPr>
      <xdr:spPr>
        <a:xfrm>
          <a:off x="9588500" y="5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138823</xdr:rowOff>
    </xdr:from>
    <xdr:ext cx="599010" cy="259045"/>
    <xdr:sp macro="" textlink="">
      <xdr:nvSpPr>
        <xdr:cNvPr id="312" name="テキスト ボックス 311"/>
        <xdr:cNvSpPr txBox="1"/>
      </xdr:nvSpPr>
      <xdr:spPr>
        <a:xfrm>
          <a:off x="9339794" y="56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93524</xdr:rowOff>
    </xdr:from>
    <xdr:to>
      <xdr:col>12</xdr:col>
      <xdr:colOff>561975</xdr:colOff>
      <xdr:row>37</xdr:row>
      <xdr:rowOff>23674</xdr:rowOff>
    </xdr:to>
    <xdr:sp macro="" textlink="">
      <xdr:nvSpPr>
        <xdr:cNvPr id="313" name="円/楕円 312"/>
        <xdr:cNvSpPr/>
      </xdr:nvSpPr>
      <xdr:spPr>
        <a:xfrm>
          <a:off x="8699500" y="6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14801</xdr:rowOff>
    </xdr:from>
    <xdr:ext cx="599010" cy="259045"/>
    <xdr:sp macro="" textlink="">
      <xdr:nvSpPr>
        <xdr:cNvPr id="314" name="テキスト ボックス 313"/>
        <xdr:cNvSpPr txBox="1"/>
      </xdr:nvSpPr>
      <xdr:spPr>
        <a:xfrm>
          <a:off x="8450794" y="635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129917</xdr:rowOff>
    </xdr:from>
    <xdr:to>
      <xdr:col>11</xdr:col>
      <xdr:colOff>358775</xdr:colOff>
      <xdr:row>36</xdr:row>
      <xdr:rowOff>60067</xdr:rowOff>
    </xdr:to>
    <xdr:sp macro="" textlink="">
      <xdr:nvSpPr>
        <xdr:cNvPr id="315" name="円/楕円 314"/>
        <xdr:cNvSpPr/>
      </xdr:nvSpPr>
      <xdr:spPr>
        <a:xfrm>
          <a:off x="7810500" y="61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76594</xdr:rowOff>
    </xdr:from>
    <xdr:ext cx="599010" cy="259045"/>
    <xdr:sp macro="" textlink="">
      <xdr:nvSpPr>
        <xdr:cNvPr id="316" name="テキスト ボックス 315"/>
        <xdr:cNvSpPr txBox="1"/>
      </xdr:nvSpPr>
      <xdr:spPr>
        <a:xfrm>
          <a:off x="7561794" y="59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129623</xdr:rowOff>
    </xdr:from>
    <xdr:to>
      <xdr:col>10</xdr:col>
      <xdr:colOff>155575</xdr:colOff>
      <xdr:row>38</xdr:row>
      <xdr:rowOff>59773</xdr:rowOff>
    </xdr:to>
    <xdr:sp macro="" textlink="">
      <xdr:nvSpPr>
        <xdr:cNvPr id="317" name="円/楕円 316"/>
        <xdr:cNvSpPr/>
      </xdr:nvSpPr>
      <xdr:spPr>
        <a:xfrm>
          <a:off x="6921500" y="64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50900</xdr:rowOff>
    </xdr:from>
    <xdr:ext cx="534377" cy="259045"/>
    <xdr:sp macro="" textlink="">
      <xdr:nvSpPr>
        <xdr:cNvPr id="318" name="テキスト ボックス 317"/>
        <xdr:cNvSpPr txBox="1"/>
      </xdr:nvSpPr>
      <xdr:spPr>
        <a:xfrm>
          <a:off x="6705111" y="656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7096</xdr:rowOff>
    </xdr:from>
    <xdr:to>
      <xdr:col>15</xdr:col>
      <xdr:colOff>180975</xdr:colOff>
      <xdr:row>54</xdr:row>
      <xdr:rowOff>82895</xdr:rowOff>
    </xdr:to>
    <xdr:cxnSp macro="">
      <xdr:nvCxnSpPr>
        <xdr:cNvPr id="343" name="直線コネクタ 342"/>
        <xdr:cNvCxnSpPr/>
      </xdr:nvCxnSpPr>
      <xdr:spPr>
        <a:xfrm flipV="1">
          <a:off x="9639300" y="8922496"/>
          <a:ext cx="838200" cy="4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82895</xdr:rowOff>
    </xdr:from>
    <xdr:to>
      <xdr:col>14</xdr:col>
      <xdr:colOff>28575</xdr:colOff>
      <xdr:row>56</xdr:row>
      <xdr:rowOff>45279</xdr:rowOff>
    </xdr:to>
    <xdr:cxnSp macro="">
      <xdr:nvCxnSpPr>
        <xdr:cNvPr id="346" name="直線コネクタ 345"/>
        <xdr:cNvCxnSpPr/>
      </xdr:nvCxnSpPr>
      <xdr:spPr>
        <a:xfrm flipV="1">
          <a:off x="8750300" y="9341195"/>
          <a:ext cx="889000" cy="30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45279</xdr:rowOff>
    </xdr:from>
    <xdr:to>
      <xdr:col>12</xdr:col>
      <xdr:colOff>511175</xdr:colOff>
      <xdr:row>57</xdr:row>
      <xdr:rowOff>49033</xdr:rowOff>
    </xdr:to>
    <xdr:cxnSp macro="">
      <xdr:nvCxnSpPr>
        <xdr:cNvPr id="349" name="直線コネクタ 348"/>
        <xdr:cNvCxnSpPr/>
      </xdr:nvCxnSpPr>
      <xdr:spPr>
        <a:xfrm flipV="1">
          <a:off x="7861300" y="9646479"/>
          <a:ext cx="889000" cy="17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96499</xdr:rowOff>
    </xdr:from>
    <xdr:to>
      <xdr:col>11</xdr:col>
      <xdr:colOff>307975</xdr:colOff>
      <xdr:row>57</xdr:row>
      <xdr:rowOff>49033</xdr:rowOff>
    </xdr:to>
    <xdr:cxnSp macro="">
      <xdr:nvCxnSpPr>
        <xdr:cNvPr id="352" name="直線コネクタ 351"/>
        <xdr:cNvCxnSpPr/>
      </xdr:nvCxnSpPr>
      <xdr:spPr>
        <a:xfrm>
          <a:off x="6972300" y="9697699"/>
          <a:ext cx="889000" cy="1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127746</xdr:rowOff>
    </xdr:from>
    <xdr:to>
      <xdr:col>15</xdr:col>
      <xdr:colOff>231775</xdr:colOff>
      <xdr:row>52</xdr:row>
      <xdr:rowOff>57896</xdr:rowOff>
    </xdr:to>
    <xdr:sp macro="" textlink="">
      <xdr:nvSpPr>
        <xdr:cNvPr id="362" name="円/楕円 361"/>
        <xdr:cNvSpPr/>
      </xdr:nvSpPr>
      <xdr:spPr>
        <a:xfrm>
          <a:off x="10426700" y="8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150623</xdr:rowOff>
    </xdr:from>
    <xdr:ext cx="690189" cy="259045"/>
    <xdr:sp macro="" textlink="">
      <xdr:nvSpPr>
        <xdr:cNvPr id="363" name="普通建設事業費該当値テキスト"/>
        <xdr:cNvSpPr txBox="1"/>
      </xdr:nvSpPr>
      <xdr:spPr>
        <a:xfrm>
          <a:off x="10528300" y="8723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1,832,029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32095</xdr:rowOff>
    </xdr:from>
    <xdr:to>
      <xdr:col>14</xdr:col>
      <xdr:colOff>79375</xdr:colOff>
      <xdr:row>54</xdr:row>
      <xdr:rowOff>133695</xdr:rowOff>
    </xdr:to>
    <xdr:sp macro="" textlink="">
      <xdr:nvSpPr>
        <xdr:cNvPr id="364" name="円/楕円 363"/>
        <xdr:cNvSpPr/>
      </xdr:nvSpPr>
      <xdr:spPr>
        <a:xfrm>
          <a:off x="9588500" y="92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150222</xdr:rowOff>
    </xdr:from>
    <xdr:ext cx="690189" cy="259045"/>
    <xdr:sp macro="" textlink="">
      <xdr:nvSpPr>
        <xdr:cNvPr id="365" name="テキスト ボックス 364"/>
        <xdr:cNvSpPr txBox="1"/>
      </xdr:nvSpPr>
      <xdr:spPr>
        <a:xfrm>
          <a:off x="9294204" y="9065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1,099,397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165929</xdr:rowOff>
    </xdr:from>
    <xdr:to>
      <xdr:col>12</xdr:col>
      <xdr:colOff>561975</xdr:colOff>
      <xdr:row>56</xdr:row>
      <xdr:rowOff>96079</xdr:rowOff>
    </xdr:to>
    <xdr:sp macro="" textlink="">
      <xdr:nvSpPr>
        <xdr:cNvPr id="366" name="円/楕円 365"/>
        <xdr:cNvSpPr/>
      </xdr:nvSpPr>
      <xdr:spPr>
        <a:xfrm>
          <a:off x="8699500" y="9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112606</xdr:rowOff>
    </xdr:from>
    <xdr:ext cx="599010" cy="259045"/>
    <xdr:sp macro="" textlink="">
      <xdr:nvSpPr>
        <xdr:cNvPr id="367" name="テキスト ボックス 366"/>
        <xdr:cNvSpPr txBox="1"/>
      </xdr:nvSpPr>
      <xdr:spPr>
        <a:xfrm>
          <a:off x="8450794" y="937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169683</xdr:rowOff>
    </xdr:from>
    <xdr:to>
      <xdr:col>11</xdr:col>
      <xdr:colOff>358775</xdr:colOff>
      <xdr:row>57</xdr:row>
      <xdr:rowOff>99833</xdr:rowOff>
    </xdr:to>
    <xdr:sp macro="" textlink="">
      <xdr:nvSpPr>
        <xdr:cNvPr id="368" name="円/楕円 367"/>
        <xdr:cNvSpPr/>
      </xdr:nvSpPr>
      <xdr:spPr>
        <a:xfrm>
          <a:off x="7810500" y="97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116360</xdr:rowOff>
    </xdr:from>
    <xdr:ext cx="599010" cy="259045"/>
    <xdr:sp macro="" textlink="">
      <xdr:nvSpPr>
        <xdr:cNvPr id="369" name="テキスト ボックス 368"/>
        <xdr:cNvSpPr txBox="1"/>
      </xdr:nvSpPr>
      <xdr:spPr>
        <a:xfrm>
          <a:off x="7561794" y="954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45699</xdr:rowOff>
    </xdr:from>
    <xdr:to>
      <xdr:col>10</xdr:col>
      <xdr:colOff>155575</xdr:colOff>
      <xdr:row>56</xdr:row>
      <xdr:rowOff>147299</xdr:rowOff>
    </xdr:to>
    <xdr:sp macro="" textlink="">
      <xdr:nvSpPr>
        <xdr:cNvPr id="370" name="円/楕円 369"/>
        <xdr:cNvSpPr/>
      </xdr:nvSpPr>
      <xdr:spPr>
        <a:xfrm>
          <a:off x="6921500" y="96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163826</xdr:rowOff>
    </xdr:from>
    <xdr:ext cx="599010" cy="259045"/>
    <xdr:sp macro="" textlink="">
      <xdr:nvSpPr>
        <xdr:cNvPr id="371" name="テキスト ボックス 370"/>
        <xdr:cNvSpPr txBox="1"/>
      </xdr:nvSpPr>
      <xdr:spPr>
        <a:xfrm>
          <a:off x="6672794" y="942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110229</xdr:rowOff>
    </xdr:from>
    <xdr:to>
      <xdr:col>15</xdr:col>
      <xdr:colOff>180975</xdr:colOff>
      <xdr:row>78</xdr:row>
      <xdr:rowOff>147549</xdr:rowOff>
    </xdr:to>
    <xdr:cxnSp macro="">
      <xdr:nvCxnSpPr>
        <xdr:cNvPr id="400" name="直線コネクタ 399"/>
        <xdr:cNvCxnSpPr/>
      </xdr:nvCxnSpPr>
      <xdr:spPr>
        <a:xfrm flipV="1">
          <a:off x="9639300" y="13311879"/>
          <a:ext cx="838200" cy="2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59429</xdr:rowOff>
    </xdr:from>
    <xdr:to>
      <xdr:col>15</xdr:col>
      <xdr:colOff>231775</xdr:colOff>
      <xdr:row>77</xdr:row>
      <xdr:rowOff>161029</xdr:rowOff>
    </xdr:to>
    <xdr:sp macro="" textlink="">
      <xdr:nvSpPr>
        <xdr:cNvPr id="410" name="円/楕円 409"/>
        <xdr:cNvSpPr/>
      </xdr:nvSpPr>
      <xdr:spPr>
        <a:xfrm>
          <a:off x="104267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82306</xdr:rowOff>
    </xdr:from>
    <xdr:ext cx="599010" cy="259045"/>
    <xdr:sp macro="" textlink="">
      <xdr:nvSpPr>
        <xdr:cNvPr id="411" name="普通建設事業費 （ うち新規整備　）該当値テキスト"/>
        <xdr:cNvSpPr txBox="1"/>
      </xdr:nvSpPr>
      <xdr:spPr>
        <a:xfrm>
          <a:off x="10528300" y="1311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96749</xdr:rowOff>
    </xdr:from>
    <xdr:to>
      <xdr:col>14</xdr:col>
      <xdr:colOff>79375</xdr:colOff>
      <xdr:row>79</xdr:row>
      <xdr:rowOff>26899</xdr:rowOff>
    </xdr:to>
    <xdr:sp macro="" textlink="">
      <xdr:nvSpPr>
        <xdr:cNvPr id="412" name="円/楕円 411"/>
        <xdr:cNvSpPr/>
      </xdr:nvSpPr>
      <xdr:spPr>
        <a:xfrm>
          <a:off x="9588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18026</xdr:rowOff>
    </xdr:from>
    <xdr:ext cx="534377" cy="259045"/>
    <xdr:sp macro="" textlink="">
      <xdr:nvSpPr>
        <xdr:cNvPr id="413" name="テキスト ボックス 412"/>
        <xdr:cNvSpPr txBox="1"/>
      </xdr:nvSpPr>
      <xdr:spPr>
        <a:xfrm>
          <a:off x="9372111" y="135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74051</xdr:rowOff>
    </xdr:from>
    <xdr:to>
      <xdr:col>15</xdr:col>
      <xdr:colOff>180975</xdr:colOff>
      <xdr:row>93</xdr:row>
      <xdr:rowOff>48445</xdr:rowOff>
    </xdr:to>
    <xdr:cxnSp macro="">
      <xdr:nvCxnSpPr>
        <xdr:cNvPr id="440" name="直線コネクタ 439"/>
        <xdr:cNvCxnSpPr/>
      </xdr:nvCxnSpPr>
      <xdr:spPr>
        <a:xfrm flipV="1">
          <a:off x="9639300" y="15504551"/>
          <a:ext cx="838200" cy="48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23251</xdr:rowOff>
    </xdr:from>
    <xdr:to>
      <xdr:col>15</xdr:col>
      <xdr:colOff>231775</xdr:colOff>
      <xdr:row>90</xdr:row>
      <xdr:rowOff>124851</xdr:rowOff>
    </xdr:to>
    <xdr:sp macro="" textlink="">
      <xdr:nvSpPr>
        <xdr:cNvPr id="450" name="円/楕円 449"/>
        <xdr:cNvSpPr/>
      </xdr:nvSpPr>
      <xdr:spPr>
        <a:xfrm>
          <a:off x="10426700" y="15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147728</xdr:rowOff>
    </xdr:from>
    <xdr:ext cx="690189" cy="259045"/>
    <xdr:sp macro="" textlink="">
      <xdr:nvSpPr>
        <xdr:cNvPr id="451" name="普通建設事業費 （ うち更新整備　）該当値テキスト"/>
        <xdr:cNvSpPr txBox="1"/>
      </xdr:nvSpPr>
      <xdr:spPr>
        <a:xfrm>
          <a:off x="10528300" y="15406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1,571,795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169095</xdr:rowOff>
    </xdr:from>
    <xdr:to>
      <xdr:col>14</xdr:col>
      <xdr:colOff>79375</xdr:colOff>
      <xdr:row>93</xdr:row>
      <xdr:rowOff>99245</xdr:rowOff>
    </xdr:to>
    <xdr:sp macro="" textlink="">
      <xdr:nvSpPr>
        <xdr:cNvPr id="452" name="円/楕円 451"/>
        <xdr:cNvSpPr/>
      </xdr:nvSpPr>
      <xdr:spPr>
        <a:xfrm>
          <a:off x="9588500" y="15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115772</xdr:rowOff>
    </xdr:from>
    <xdr:ext cx="690189" cy="259045"/>
    <xdr:sp macro="" textlink="">
      <xdr:nvSpPr>
        <xdr:cNvPr id="453" name="テキスト ボックス 452"/>
        <xdr:cNvSpPr txBox="1"/>
      </xdr:nvSpPr>
      <xdr:spPr>
        <a:xfrm>
          <a:off x="9294204" y="15717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14033</xdr:rowOff>
    </xdr:from>
    <xdr:to>
      <xdr:col>23</xdr:col>
      <xdr:colOff>517525</xdr:colOff>
      <xdr:row>39</xdr:row>
      <xdr:rowOff>44450</xdr:rowOff>
    </xdr:to>
    <xdr:cxnSp macro="">
      <xdr:nvCxnSpPr>
        <xdr:cNvPr id="482" name="直線コネクタ 481"/>
        <xdr:cNvCxnSpPr/>
      </xdr:nvCxnSpPr>
      <xdr:spPr>
        <a:xfrm flipV="1">
          <a:off x="15481300" y="6700583"/>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41882</xdr:rowOff>
    </xdr:from>
    <xdr:to>
      <xdr:col>19</xdr:col>
      <xdr:colOff>644525</xdr:colOff>
      <xdr:row>39</xdr:row>
      <xdr:rowOff>44450</xdr:rowOff>
    </xdr:to>
    <xdr:cxnSp macro="">
      <xdr:nvCxnSpPr>
        <xdr:cNvPr id="491" name="直線コネクタ 490"/>
        <xdr:cNvCxnSpPr/>
      </xdr:nvCxnSpPr>
      <xdr:spPr>
        <a:xfrm>
          <a:off x="12814300" y="6728432"/>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134683</xdr:rowOff>
    </xdr:from>
    <xdr:to>
      <xdr:col>23</xdr:col>
      <xdr:colOff>568325</xdr:colOff>
      <xdr:row>39</xdr:row>
      <xdr:rowOff>64833</xdr:rowOff>
    </xdr:to>
    <xdr:sp macro="" textlink="">
      <xdr:nvSpPr>
        <xdr:cNvPr id="501" name="円/楕円 500"/>
        <xdr:cNvSpPr/>
      </xdr:nvSpPr>
      <xdr:spPr>
        <a:xfrm>
          <a:off x="16268700" y="66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94061</xdr:rowOff>
    </xdr:from>
    <xdr:ext cx="534377" cy="259045"/>
    <xdr:sp macro="" textlink="">
      <xdr:nvSpPr>
        <xdr:cNvPr id="502" name="災害復旧事業費該当値テキスト"/>
        <xdr:cNvSpPr txBox="1"/>
      </xdr:nvSpPr>
      <xdr:spPr>
        <a:xfrm>
          <a:off x="16370300" y="64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162532</xdr:rowOff>
    </xdr:from>
    <xdr:to>
      <xdr:col>18</xdr:col>
      <xdr:colOff>492125</xdr:colOff>
      <xdr:row>39</xdr:row>
      <xdr:rowOff>92682</xdr:rowOff>
    </xdr:to>
    <xdr:sp macro="" textlink="">
      <xdr:nvSpPr>
        <xdr:cNvPr id="509" name="円/楕円 508"/>
        <xdr:cNvSpPr/>
      </xdr:nvSpPr>
      <xdr:spPr>
        <a:xfrm>
          <a:off x="12763500" y="66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83809</xdr:rowOff>
    </xdr:from>
    <xdr:ext cx="469744" cy="259045"/>
    <xdr:sp macro="" textlink="">
      <xdr:nvSpPr>
        <xdr:cNvPr id="510" name="テキスト ボックス 509"/>
        <xdr:cNvSpPr txBox="1"/>
      </xdr:nvSpPr>
      <xdr:spPr>
        <a:xfrm>
          <a:off x="12579427" y="677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96306</xdr:rowOff>
    </xdr:from>
    <xdr:to>
      <xdr:col>23</xdr:col>
      <xdr:colOff>517525</xdr:colOff>
      <xdr:row>77</xdr:row>
      <xdr:rowOff>123098</xdr:rowOff>
    </xdr:to>
    <xdr:cxnSp macro="">
      <xdr:nvCxnSpPr>
        <xdr:cNvPr id="596" name="直線コネクタ 595"/>
        <xdr:cNvCxnSpPr/>
      </xdr:nvCxnSpPr>
      <xdr:spPr>
        <a:xfrm flipV="1">
          <a:off x="15481300" y="1329795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123098</xdr:rowOff>
    </xdr:from>
    <xdr:to>
      <xdr:col>22</xdr:col>
      <xdr:colOff>365125</xdr:colOff>
      <xdr:row>77</xdr:row>
      <xdr:rowOff>124661</xdr:rowOff>
    </xdr:to>
    <xdr:cxnSp macro="">
      <xdr:nvCxnSpPr>
        <xdr:cNvPr id="599" name="直線コネクタ 598"/>
        <xdr:cNvCxnSpPr/>
      </xdr:nvCxnSpPr>
      <xdr:spPr>
        <a:xfrm flipV="1">
          <a:off x="14592300" y="1332474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114700</xdr:rowOff>
    </xdr:from>
    <xdr:to>
      <xdr:col>21</xdr:col>
      <xdr:colOff>161925</xdr:colOff>
      <xdr:row>77</xdr:row>
      <xdr:rowOff>124661</xdr:rowOff>
    </xdr:to>
    <xdr:cxnSp macro="">
      <xdr:nvCxnSpPr>
        <xdr:cNvPr id="602" name="直線コネクタ 601"/>
        <xdr:cNvCxnSpPr/>
      </xdr:nvCxnSpPr>
      <xdr:spPr>
        <a:xfrm>
          <a:off x="13703300" y="13316350"/>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87680</xdr:rowOff>
    </xdr:from>
    <xdr:to>
      <xdr:col>19</xdr:col>
      <xdr:colOff>644525</xdr:colOff>
      <xdr:row>77</xdr:row>
      <xdr:rowOff>114700</xdr:rowOff>
    </xdr:to>
    <xdr:cxnSp macro="">
      <xdr:nvCxnSpPr>
        <xdr:cNvPr id="605" name="直線コネクタ 604"/>
        <xdr:cNvCxnSpPr/>
      </xdr:nvCxnSpPr>
      <xdr:spPr>
        <a:xfrm>
          <a:off x="12814300" y="13289330"/>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45506</xdr:rowOff>
    </xdr:from>
    <xdr:to>
      <xdr:col>23</xdr:col>
      <xdr:colOff>568325</xdr:colOff>
      <xdr:row>77</xdr:row>
      <xdr:rowOff>147106</xdr:rowOff>
    </xdr:to>
    <xdr:sp macro="" textlink="">
      <xdr:nvSpPr>
        <xdr:cNvPr id="615" name="円/楕円 614"/>
        <xdr:cNvSpPr/>
      </xdr:nvSpPr>
      <xdr:spPr>
        <a:xfrm>
          <a:off x="16268700" y="13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68383</xdr:rowOff>
    </xdr:from>
    <xdr:ext cx="599010" cy="259045"/>
    <xdr:sp macro="" textlink="">
      <xdr:nvSpPr>
        <xdr:cNvPr id="616" name="公債費該当値テキスト"/>
        <xdr:cNvSpPr txBox="1"/>
      </xdr:nvSpPr>
      <xdr:spPr>
        <a:xfrm>
          <a:off x="16370300" y="1309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72298</xdr:rowOff>
    </xdr:from>
    <xdr:to>
      <xdr:col>22</xdr:col>
      <xdr:colOff>415925</xdr:colOff>
      <xdr:row>78</xdr:row>
      <xdr:rowOff>2448</xdr:rowOff>
    </xdr:to>
    <xdr:sp macro="" textlink="">
      <xdr:nvSpPr>
        <xdr:cNvPr id="617" name="円/楕円 616"/>
        <xdr:cNvSpPr/>
      </xdr:nvSpPr>
      <xdr:spPr>
        <a:xfrm>
          <a:off x="15430500" y="132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165025</xdr:rowOff>
    </xdr:from>
    <xdr:ext cx="599010" cy="259045"/>
    <xdr:sp macro="" textlink="">
      <xdr:nvSpPr>
        <xdr:cNvPr id="618" name="テキスト ボックス 617"/>
        <xdr:cNvSpPr txBox="1"/>
      </xdr:nvSpPr>
      <xdr:spPr>
        <a:xfrm>
          <a:off x="15181794" y="133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73861</xdr:rowOff>
    </xdr:from>
    <xdr:to>
      <xdr:col>21</xdr:col>
      <xdr:colOff>212725</xdr:colOff>
      <xdr:row>78</xdr:row>
      <xdr:rowOff>4011</xdr:rowOff>
    </xdr:to>
    <xdr:sp macro="" textlink="">
      <xdr:nvSpPr>
        <xdr:cNvPr id="619" name="円/楕円 618"/>
        <xdr:cNvSpPr/>
      </xdr:nvSpPr>
      <xdr:spPr>
        <a:xfrm>
          <a:off x="14541500" y="1327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166588</xdr:rowOff>
    </xdr:from>
    <xdr:ext cx="599010" cy="259045"/>
    <xdr:sp macro="" textlink="">
      <xdr:nvSpPr>
        <xdr:cNvPr id="620" name="テキスト ボックス 619"/>
        <xdr:cNvSpPr txBox="1"/>
      </xdr:nvSpPr>
      <xdr:spPr>
        <a:xfrm>
          <a:off x="14292794" y="1336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63900</xdr:rowOff>
    </xdr:from>
    <xdr:to>
      <xdr:col>20</xdr:col>
      <xdr:colOff>9525</xdr:colOff>
      <xdr:row>77</xdr:row>
      <xdr:rowOff>165500</xdr:rowOff>
    </xdr:to>
    <xdr:sp macro="" textlink="">
      <xdr:nvSpPr>
        <xdr:cNvPr id="621" name="円/楕円 620"/>
        <xdr:cNvSpPr/>
      </xdr:nvSpPr>
      <xdr:spPr>
        <a:xfrm>
          <a:off x="13652500" y="132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156627</xdr:rowOff>
    </xdr:from>
    <xdr:ext cx="599010" cy="259045"/>
    <xdr:sp macro="" textlink="">
      <xdr:nvSpPr>
        <xdr:cNvPr id="622" name="テキスト ボックス 621"/>
        <xdr:cNvSpPr txBox="1"/>
      </xdr:nvSpPr>
      <xdr:spPr>
        <a:xfrm>
          <a:off x="13403794" y="133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36880</xdr:rowOff>
    </xdr:from>
    <xdr:to>
      <xdr:col>18</xdr:col>
      <xdr:colOff>492125</xdr:colOff>
      <xdr:row>77</xdr:row>
      <xdr:rowOff>138480</xdr:rowOff>
    </xdr:to>
    <xdr:sp macro="" textlink="">
      <xdr:nvSpPr>
        <xdr:cNvPr id="623" name="円/楕円 622"/>
        <xdr:cNvSpPr/>
      </xdr:nvSpPr>
      <xdr:spPr>
        <a:xfrm>
          <a:off x="12763500" y="132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155007</xdr:rowOff>
    </xdr:from>
    <xdr:ext cx="599010" cy="259045"/>
    <xdr:sp macro="" textlink="">
      <xdr:nvSpPr>
        <xdr:cNvPr id="624" name="テキスト ボックス 623"/>
        <xdr:cNvSpPr txBox="1"/>
      </xdr:nvSpPr>
      <xdr:spPr>
        <a:xfrm>
          <a:off x="12514794" y="130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145520</xdr:rowOff>
    </xdr:from>
    <xdr:to>
      <xdr:col>23</xdr:col>
      <xdr:colOff>517525</xdr:colOff>
      <xdr:row>97</xdr:row>
      <xdr:rowOff>93709</xdr:rowOff>
    </xdr:to>
    <xdr:cxnSp macro="">
      <xdr:nvCxnSpPr>
        <xdr:cNvPr id="653" name="直線コネクタ 652"/>
        <xdr:cNvCxnSpPr/>
      </xdr:nvCxnSpPr>
      <xdr:spPr>
        <a:xfrm flipV="1">
          <a:off x="15481300" y="16261820"/>
          <a:ext cx="838200" cy="4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28749</xdr:rowOff>
    </xdr:from>
    <xdr:to>
      <xdr:col>22</xdr:col>
      <xdr:colOff>365125</xdr:colOff>
      <xdr:row>97</xdr:row>
      <xdr:rowOff>93709</xdr:rowOff>
    </xdr:to>
    <xdr:cxnSp macro="">
      <xdr:nvCxnSpPr>
        <xdr:cNvPr id="656" name="直線コネクタ 655"/>
        <xdr:cNvCxnSpPr/>
      </xdr:nvCxnSpPr>
      <xdr:spPr>
        <a:xfrm>
          <a:off x="14592300" y="16487949"/>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28749</xdr:rowOff>
    </xdr:from>
    <xdr:to>
      <xdr:col>21</xdr:col>
      <xdr:colOff>161925</xdr:colOff>
      <xdr:row>97</xdr:row>
      <xdr:rowOff>102622</xdr:rowOff>
    </xdr:to>
    <xdr:cxnSp macro="">
      <xdr:nvCxnSpPr>
        <xdr:cNvPr id="659" name="直線コネクタ 658"/>
        <xdr:cNvCxnSpPr/>
      </xdr:nvCxnSpPr>
      <xdr:spPr>
        <a:xfrm flipV="1">
          <a:off x="13703300" y="16487949"/>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71112</xdr:rowOff>
    </xdr:from>
    <xdr:to>
      <xdr:col>19</xdr:col>
      <xdr:colOff>644525</xdr:colOff>
      <xdr:row>97</xdr:row>
      <xdr:rowOff>102622</xdr:rowOff>
    </xdr:to>
    <xdr:cxnSp macro="">
      <xdr:nvCxnSpPr>
        <xdr:cNvPr id="662" name="直線コネクタ 661"/>
        <xdr:cNvCxnSpPr/>
      </xdr:nvCxnSpPr>
      <xdr:spPr>
        <a:xfrm>
          <a:off x="12814300" y="16701762"/>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94720</xdr:rowOff>
    </xdr:from>
    <xdr:to>
      <xdr:col>23</xdr:col>
      <xdr:colOff>568325</xdr:colOff>
      <xdr:row>95</xdr:row>
      <xdr:rowOff>24870</xdr:rowOff>
    </xdr:to>
    <xdr:sp macro="" textlink="">
      <xdr:nvSpPr>
        <xdr:cNvPr id="672" name="円/楕円 671"/>
        <xdr:cNvSpPr/>
      </xdr:nvSpPr>
      <xdr:spPr>
        <a:xfrm>
          <a:off x="16268700" y="16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117597</xdr:rowOff>
    </xdr:from>
    <xdr:ext cx="599010" cy="259045"/>
    <xdr:sp macro="" textlink="">
      <xdr:nvSpPr>
        <xdr:cNvPr id="673" name="積立金該当値テキスト"/>
        <xdr:cNvSpPr txBox="1"/>
      </xdr:nvSpPr>
      <xdr:spPr>
        <a:xfrm>
          <a:off x="16370300" y="160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42909</xdr:rowOff>
    </xdr:from>
    <xdr:to>
      <xdr:col>22</xdr:col>
      <xdr:colOff>415925</xdr:colOff>
      <xdr:row>97</xdr:row>
      <xdr:rowOff>144509</xdr:rowOff>
    </xdr:to>
    <xdr:sp macro="" textlink="">
      <xdr:nvSpPr>
        <xdr:cNvPr id="674" name="円/楕円 673"/>
        <xdr:cNvSpPr/>
      </xdr:nvSpPr>
      <xdr:spPr>
        <a:xfrm>
          <a:off x="15430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161036</xdr:rowOff>
    </xdr:from>
    <xdr:ext cx="599010" cy="259045"/>
    <xdr:sp macro="" textlink="">
      <xdr:nvSpPr>
        <xdr:cNvPr id="675" name="テキスト ボックス 674"/>
        <xdr:cNvSpPr txBox="1"/>
      </xdr:nvSpPr>
      <xdr:spPr>
        <a:xfrm>
          <a:off x="15181794"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149399</xdr:rowOff>
    </xdr:from>
    <xdr:to>
      <xdr:col>21</xdr:col>
      <xdr:colOff>212725</xdr:colOff>
      <xdr:row>96</xdr:row>
      <xdr:rowOff>79549</xdr:rowOff>
    </xdr:to>
    <xdr:sp macro="" textlink="">
      <xdr:nvSpPr>
        <xdr:cNvPr id="676" name="円/楕円 675"/>
        <xdr:cNvSpPr/>
      </xdr:nvSpPr>
      <xdr:spPr>
        <a:xfrm>
          <a:off x="14541500" y="164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96076</xdr:rowOff>
    </xdr:from>
    <xdr:ext cx="599010" cy="259045"/>
    <xdr:sp macro="" textlink="">
      <xdr:nvSpPr>
        <xdr:cNvPr id="677" name="テキスト ボックス 676"/>
        <xdr:cNvSpPr txBox="1"/>
      </xdr:nvSpPr>
      <xdr:spPr>
        <a:xfrm>
          <a:off x="14292794" y="162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51822</xdr:rowOff>
    </xdr:from>
    <xdr:to>
      <xdr:col>20</xdr:col>
      <xdr:colOff>9525</xdr:colOff>
      <xdr:row>97</xdr:row>
      <xdr:rowOff>153422</xdr:rowOff>
    </xdr:to>
    <xdr:sp macro="" textlink="">
      <xdr:nvSpPr>
        <xdr:cNvPr id="678" name="円/楕円 677"/>
        <xdr:cNvSpPr/>
      </xdr:nvSpPr>
      <xdr:spPr>
        <a:xfrm>
          <a:off x="13652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169949</xdr:rowOff>
    </xdr:from>
    <xdr:ext cx="599010" cy="259045"/>
    <xdr:sp macro="" textlink="">
      <xdr:nvSpPr>
        <xdr:cNvPr id="679" name="テキスト ボックス 678"/>
        <xdr:cNvSpPr txBox="1"/>
      </xdr:nvSpPr>
      <xdr:spPr>
        <a:xfrm>
          <a:off x="13403794" y="164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20312</xdr:rowOff>
    </xdr:from>
    <xdr:to>
      <xdr:col>18</xdr:col>
      <xdr:colOff>492125</xdr:colOff>
      <xdr:row>97</xdr:row>
      <xdr:rowOff>121912</xdr:rowOff>
    </xdr:to>
    <xdr:sp macro="" textlink="">
      <xdr:nvSpPr>
        <xdr:cNvPr id="680" name="円/楕円 679"/>
        <xdr:cNvSpPr/>
      </xdr:nvSpPr>
      <xdr:spPr>
        <a:xfrm>
          <a:off x="12763500" y="166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138439</xdr:rowOff>
    </xdr:from>
    <xdr:ext cx="599010" cy="259045"/>
    <xdr:sp macro="" textlink="">
      <xdr:nvSpPr>
        <xdr:cNvPr id="681" name="テキスト ボックス 680"/>
        <xdr:cNvSpPr txBox="1"/>
      </xdr:nvSpPr>
      <xdr:spPr>
        <a:xfrm>
          <a:off x="12514794" y="1642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93485</xdr:rowOff>
    </xdr:from>
    <xdr:to>
      <xdr:col>28</xdr:col>
      <xdr:colOff>314325</xdr:colOff>
      <xdr:row>39</xdr:row>
      <xdr:rowOff>44450</xdr:rowOff>
    </xdr:to>
    <xdr:cxnSp macro="">
      <xdr:nvCxnSpPr>
        <xdr:cNvPr id="719" name="直線コネクタ 718"/>
        <xdr:cNvCxnSpPr/>
      </xdr:nvCxnSpPr>
      <xdr:spPr>
        <a:xfrm>
          <a:off x="18656300" y="6608585"/>
          <a:ext cx="8890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42685</xdr:rowOff>
    </xdr:from>
    <xdr:to>
      <xdr:col>27</xdr:col>
      <xdr:colOff>161925</xdr:colOff>
      <xdr:row>38</xdr:row>
      <xdr:rowOff>144285</xdr:rowOff>
    </xdr:to>
    <xdr:sp macro="" textlink="">
      <xdr:nvSpPr>
        <xdr:cNvPr id="737" name="円/楕円 736"/>
        <xdr:cNvSpPr/>
      </xdr:nvSpPr>
      <xdr:spPr>
        <a:xfrm>
          <a:off x="18605500" y="65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160812</xdr:rowOff>
    </xdr:from>
    <xdr:ext cx="469744" cy="259045"/>
    <xdr:sp macro="" textlink="">
      <xdr:nvSpPr>
        <xdr:cNvPr id="738" name="テキスト ボックス 737"/>
        <xdr:cNvSpPr txBox="1"/>
      </xdr:nvSpPr>
      <xdr:spPr>
        <a:xfrm>
          <a:off x="18421427" y="633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93889</xdr:rowOff>
    </xdr:from>
    <xdr:to>
      <xdr:col>32</xdr:col>
      <xdr:colOff>187325</xdr:colOff>
      <xdr:row>58</xdr:row>
      <xdr:rowOff>124338</xdr:rowOff>
    </xdr:to>
    <xdr:cxnSp macro="">
      <xdr:nvCxnSpPr>
        <xdr:cNvPr id="765" name="直線コネクタ 764"/>
        <xdr:cNvCxnSpPr/>
      </xdr:nvCxnSpPr>
      <xdr:spPr>
        <a:xfrm>
          <a:off x="21323300" y="10037989"/>
          <a:ext cx="8382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93889</xdr:rowOff>
    </xdr:from>
    <xdr:to>
      <xdr:col>31</xdr:col>
      <xdr:colOff>34925</xdr:colOff>
      <xdr:row>58</xdr:row>
      <xdr:rowOff>124978</xdr:rowOff>
    </xdr:to>
    <xdr:cxnSp macro="">
      <xdr:nvCxnSpPr>
        <xdr:cNvPr id="768" name="直線コネクタ 767"/>
        <xdr:cNvCxnSpPr/>
      </xdr:nvCxnSpPr>
      <xdr:spPr>
        <a:xfrm flipV="1">
          <a:off x="20434300" y="1003798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94986</xdr:rowOff>
    </xdr:from>
    <xdr:to>
      <xdr:col>29</xdr:col>
      <xdr:colOff>517525</xdr:colOff>
      <xdr:row>58</xdr:row>
      <xdr:rowOff>124978</xdr:rowOff>
    </xdr:to>
    <xdr:cxnSp macro="">
      <xdr:nvCxnSpPr>
        <xdr:cNvPr id="771" name="直線コネクタ 770"/>
        <xdr:cNvCxnSpPr/>
      </xdr:nvCxnSpPr>
      <xdr:spPr>
        <a:xfrm>
          <a:off x="19545300" y="1003908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94986</xdr:rowOff>
    </xdr:from>
    <xdr:to>
      <xdr:col>28</xdr:col>
      <xdr:colOff>314325</xdr:colOff>
      <xdr:row>58</xdr:row>
      <xdr:rowOff>125024</xdr:rowOff>
    </xdr:to>
    <xdr:cxnSp macro="">
      <xdr:nvCxnSpPr>
        <xdr:cNvPr id="774" name="直線コネクタ 773"/>
        <xdr:cNvCxnSpPr/>
      </xdr:nvCxnSpPr>
      <xdr:spPr>
        <a:xfrm flipV="1">
          <a:off x="18656300" y="1003908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73538</xdr:rowOff>
    </xdr:from>
    <xdr:to>
      <xdr:col>32</xdr:col>
      <xdr:colOff>238125</xdr:colOff>
      <xdr:row>59</xdr:row>
      <xdr:rowOff>3688</xdr:rowOff>
    </xdr:to>
    <xdr:sp macro="" textlink="">
      <xdr:nvSpPr>
        <xdr:cNvPr id="784" name="円/楕円 783"/>
        <xdr:cNvSpPr/>
      </xdr:nvSpPr>
      <xdr:spPr>
        <a:xfrm>
          <a:off x="221107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159915</xdr:rowOff>
    </xdr:from>
    <xdr:ext cx="378565" cy="259045"/>
    <xdr:sp macro="" textlink="">
      <xdr:nvSpPr>
        <xdr:cNvPr id="785" name="貸付金該当値テキスト"/>
        <xdr:cNvSpPr txBox="1"/>
      </xdr:nvSpPr>
      <xdr:spPr>
        <a:xfrm>
          <a:off x="22212300" y="993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43089</xdr:rowOff>
    </xdr:from>
    <xdr:to>
      <xdr:col>31</xdr:col>
      <xdr:colOff>85725</xdr:colOff>
      <xdr:row>58</xdr:row>
      <xdr:rowOff>144689</xdr:rowOff>
    </xdr:to>
    <xdr:sp macro="" textlink="">
      <xdr:nvSpPr>
        <xdr:cNvPr id="786" name="円/楕円 785"/>
        <xdr:cNvSpPr/>
      </xdr:nvSpPr>
      <xdr:spPr>
        <a:xfrm>
          <a:off x="212725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135816</xdr:rowOff>
    </xdr:from>
    <xdr:ext cx="469744" cy="259045"/>
    <xdr:sp macro="" textlink="">
      <xdr:nvSpPr>
        <xdr:cNvPr id="787" name="テキスト ボックス 786"/>
        <xdr:cNvSpPr txBox="1"/>
      </xdr:nvSpPr>
      <xdr:spPr>
        <a:xfrm>
          <a:off x="21088427" y="100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74178</xdr:rowOff>
    </xdr:from>
    <xdr:to>
      <xdr:col>29</xdr:col>
      <xdr:colOff>568325</xdr:colOff>
      <xdr:row>59</xdr:row>
      <xdr:rowOff>4328</xdr:rowOff>
    </xdr:to>
    <xdr:sp macro="" textlink="">
      <xdr:nvSpPr>
        <xdr:cNvPr id="788" name="円/楕円 787"/>
        <xdr:cNvSpPr/>
      </xdr:nvSpPr>
      <xdr:spPr>
        <a:xfrm>
          <a:off x="20383500" y="100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166905</xdr:rowOff>
    </xdr:from>
    <xdr:ext cx="378565" cy="259045"/>
    <xdr:sp macro="" textlink="">
      <xdr:nvSpPr>
        <xdr:cNvPr id="789" name="テキスト ボックス 788"/>
        <xdr:cNvSpPr txBox="1"/>
      </xdr:nvSpPr>
      <xdr:spPr>
        <a:xfrm>
          <a:off x="20245017" y="1011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44186</xdr:rowOff>
    </xdr:from>
    <xdr:to>
      <xdr:col>28</xdr:col>
      <xdr:colOff>365125</xdr:colOff>
      <xdr:row>58</xdr:row>
      <xdr:rowOff>145786</xdr:rowOff>
    </xdr:to>
    <xdr:sp macro="" textlink="">
      <xdr:nvSpPr>
        <xdr:cNvPr id="790" name="円/楕円 789"/>
        <xdr:cNvSpPr/>
      </xdr:nvSpPr>
      <xdr:spPr>
        <a:xfrm>
          <a:off x="19494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136913</xdr:rowOff>
    </xdr:from>
    <xdr:ext cx="378565" cy="259045"/>
    <xdr:sp macro="" textlink="">
      <xdr:nvSpPr>
        <xdr:cNvPr id="791" name="テキスト ボックス 790"/>
        <xdr:cNvSpPr txBox="1"/>
      </xdr:nvSpPr>
      <xdr:spPr>
        <a:xfrm>
          <a:off x="19356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74224</xdr:rowOff>
    </xdr:from>
    <xdr:to>
      <xdr:col>27</xdr:col>
      <xdr:colOff>161925</xdr:colOff>
      <xdr:row>59</xdr:row>
      <xdr:rowOff>4374</xdr:rowOff>
    </xdr:to>
    <xdr:sp macro="" textlink="">
      <xdr:nvSpPr>
        <xdr:cNvPr id="792" name="円/楕円 791"/>
        <xdr:cNvSpPr/>
      </xdr:nvSpPr>
      <xdr:spPr>
        <a:xfrm>
          <a:off x="18605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166951</xdr:rowOff>
    </xdr:from>
    <xdr:ext cx="378565" cy="259045"/>
    <xdr:sp macro="" textlink="">
      <xdr:nvSpPr>
        <xdr:cNvPr id="793" name="テキスト ボックス 792"/>
        <xdr:cNvSpPr txBox="1"/>
      </xdr:nvSpPr>
      <xdr:spPr>
        <a:xfrm>
          <a:off x="18467017" y="1011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83418</xdr:rowOff>
    </xdr:from>
    <xdr:to>
      <xdr:col>32</xdr:col>
      <xdr:colOff>187325</xdr:colOff>
      <xdr:row>76</xdr:row>
      <xdr:rowOff>101555</xdr:rowOff>
    </xdr:to>
    <xdr:cxnSp macro="">
      <xdr:nvCxnSpPr>
        <xdr:cNvPr id="822" name="直線コネクタ 821"/>
        <xdr:cNvCxnSpPr/>
      </xdr:nvCxnSpPr>
      <xdr:spPr>
        <a:xfrm>
          <a:off x="21323300" y="13113618"/>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83418</xdr:rowOff>
    </xdr:from>
    <xdr:to>
      <xdr:col>31</xdr:col>
      <xdr:colOff>34925</xdr:colOff>
      <xdr:row>76</xdr:row>
      <xdr:rowOff>130873</xdr:rowOff>
    </xdr:to>
    <xdr:cxnSp macro="">
      <xdr:nvCxnSpPr>
        <xdr:cNvPr id="825" name="直線コネクタ 824"/>
        <xdr:cNvCxnSpPr/>
      </xdr:nvCxnSpPr>
      <xdr:spPr>
        <a:xfrm flipV="1">
          <a:off x="20434300" y="1311361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130873</xdr:rowOff>
    </xdr:from>
    <xdr:to>
      <xdr:col>29</xdr:col>
      <xdr:colOff>517525</xdr:colOff>
      <xdr:row>77</xdr:row>
      <xdr:rowOff>6361</xdr:rowOff>
    </xdr:to>
    <xdr:cxnSp macro="">
      <xdr:nvCxnSpPr>
        <xdr:cNvPr id="828" name="直線コネクタ 827"/>
        <xdr:cNvCxnSpPr/>
      </xdr:nvCxnSpPr>
      <xdr:spPr>
        <a:xfrm flipV="1">
          <a:off x="19545300" y="13161073"/>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107398</xdr:rowOff>
    </xdr:from>
    <xdr:to>
      <xdr:col>28</xdr:col>
      <xdr:colOff>314325</xdr:colOff>
      <xdr:row>77</xdr:row>
      <xdr:rowOff>6361</xdr:rowOff>
    </xdr:to>
    <xdr:cxnSp macro="">
      <xdr:nvCxnSpPr>
        <xdr:cNvPr id="831" name="直線コネクタ 830"/>
        <xdr:cNvCxnSpPr/>
      </xdr:nvCxnSpPr>
      <xdr:spPr>
        <a:xfrm>
          <a:off x="18656300" y="13137598"/>
          <a:ext cx="889000" cy="7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50755</xdr:rowOff>
    </xdr:from>
    <xdr:to>
      <xdr:col>32</xdr:col>
      <xdr:colOff>238125</xdr:colOff>
      <xdr:row>76</xdr:row>
      <xdr:rowOff>152355</xdr:rowOff>
    </xdr:to>
    <xdr:sp macro="" textlink="">
      <xdr:nvSpPr>
        <xdr:cNvPr id="841" name="円/楕円 840"/>
        <xdr:cNvSpPr/>
      </xdr:nvSpPr>
      <xdr:spPr>
        <a:xfrm>
          <a:off x="22110700" y="130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73631</xdr:rowOff>
    </xdr:from>
    <xdr:ext cx="599010" cy="259045"/>
    <xdr:sp macro="" textlink="">
      <xdr:nvSpPr>
        <xdr:cNvPr id="842" name="繰出金該当値テキスト"/>
        <xdr:cNvSpPr txBox="1"/>
      </xdr:nvSpPr>
      <xdr:spPr>
        <a:xfrm>
          <a:off x="22212300" y="129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32618</xdr:rowOff>
    </xdr:from>
    <xdr:to>
      <xdr:col>31</xdr:col>
      <xdr:colOff>85725</xdr:colOff>
      <xdr:row>76</xdr:row>
      <xdr:rowOff>134218</xdr:rowOff>
    </xdr:to>
    <xdr:sp macro="" textlink="">
      <xdr:nvSpPr>
        <xdr:cNvPr id="843" name="円/楕円 842"/>
        <xdr:cNvSpPr/>
      </xdr:nvSpPr>
      <xdr:spPr>
        <a:xfrm>
          <a:off x="21272500" y="130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150746</xdr:rowOff>
    </xdr:from>
    <xdr:ext cx="599010" cy="259045"/>
    <xdr:sp macro="" textlink="">
      <xdr:nvSpPr>
        <xdr:cNvPr id="844" name="テキスト ボックス 843"/>
        <xdr:cNvSpPr txBox="1"/>
      </xdr:nvSpPr>
      <xdr:spPr>
        <a:xfrm>
          <a:off x="21023794" y="128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80073</xdr:rowOff>
    </xdr:from>
    <xdr:to>
      <xdr:col>29</xdr:col>
      <xdr:colOff>568325</xdr:colOff>
      <xdr:row>77</xdr:row>
      <xdr:rowOff>10223</xdr:rowOff>
    </xdr:to>
    <xdr:sp macro="" textlink="">
      <xdr:nvSpPr>
        <xdr:cNvPr id="845" name="円/楕円 844"/>
        <xdr:cNvSpPr/>
      </xdr:nvSpPr>
      <xdr:spPr>
        <a:xfrm>
          <a:off x="20383500" y="131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26749</xdr:rowOff>
    </xdr:from>
    <xdr:ext cx="599010" cy="259045"/>
    <xdr:sp macro="" textlink="">
      <xdr:nvSpPr>
        <xdr:cNvPr id="846" name="テキスト ボックス 845"/>
        <xdr:cNvSpPr txBox="1"/>
      </xdr:nvSpPr>
      <xdr:spPr>
        <a:xfrm>
          <a:off x="20134794" y="1288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127011</xdr:rowOff>
    </xdr:from>
    <xdr:to>
      <xdr:col>28</xdr:col>
      <xdr:colOff>365125</xdr:colOff>
      <xdr:row>77</xdr:row>
      <xdr:rowOff>57161</xdr:rowOff>
    </xdr:to>
    <xdr:sp macro="" textlink="">
      <xdr:nvSpPr>
        <xdr:cNvPr id="847" name="円/楕円 846"/>
        <xdr:cNvSpPr/>
      </xdr:nvSpPr>
      <xdr:spPr>
        <a:xfrm>
          <a:off x="19494500" y="131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48288</xdr:rowOff>
    </xdr:from>
    <xdr:ext cx="534377" cy="259045"/>
    <xdr:sp macro="" textlink="">
      <xdr:nvSpPr>
        <xdr:cNvPr id="848" name="テキスト ボックス 847"/>
        <xdr:cNvSpPr txBox="1"/>
      </xdr:nvSpPr>
      <xdr:spPr>
        <a:xfrm>
          <a:off x="19278111" y="132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56598</xdr:rowOff>
    </xdr:from>
    <xdr:to>
      <xdr:col>27</xdr:col>
      <xdr:colOff>161925</xdr:colOff>
      <xdr:row>76</xdr:row>
      <xdr:rowOff>158198</xdr:rowOff>
    </xdr:to>
    <xdr:sp macro="" textlink="">
      <xdr:nvSpPr>
        <xdr:cNvPr id="849" name="円/楕円 848"/>
        <xdr:cNvSpPr/>
      </xdr:nvSpPr>
      <xdr:spPr>
        <a:xfrm>
          <a:off x="18605500" y="130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3276</xdr:rowOff>
    </xdr:from>
    <xdr:ext cx="599010" cy="259045"/>
    <xdr:sp macro="" textlink="">
      <xdr:nvSpPr>
        <xdr:cNvPr id="850" name="テキスト ボックス 849"/>
        <xdr:cNvSpPr txBox="1"/>
      </xdr:nvSpPr>
      <xdr:spPr>
        <a:xfrm>
          <a:off x="18356794" y="1286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ける性質別歳出の状況として、特に増減があった経費は、普通建設事業費（うち更新整備）であった。「さとうきび新製糖工場建設推進事業」による事業費が町の全体予算に対して大きな割合を占めたことで、極端に普通建設事業費が目立つ状況等となった。</a:t>
          </a:r>
          <a:endParaRPr kumimoji="1" lang="en-US" altLang="ja-JP" sz="1300">
            <a:latin typeface="ＭＳ Ｐゴシック"/>
          </a:endParaRPr>
        </a:p>
        <a:p>
          <a:r>
            <a:rPr kumimoji="1" lang="ja-JP" altLang="en-US" sz="1300">
              <a:latin typeface="ＭＳ Ｐゴシック"/>
            </a:rPr>
            <a:t>そのほかでは、平成２６年度に単独で実施していた「離島航路運航安定化支援事業」による補助事業が終了したことにで補助費等の経費が大きく減額となっている。</a:t>
          </a:r>
          <a:endParaRPr kumimoji="1" lang="en-US" altLang="ja-JP" sz="1300">
            <a:latin typeface="ＭＳ Ｐゴシック"/>
          </a:endParaRPr>
        </a:p>
        <a:p>
          <a:r>
            <a:rPr kumimoji="1" lang="ja-JP" altLang="en-US" sz="1300">
              <a:latin typeface="ＭＳ Ｐゴシック"/>
            </a:rPr>
            <a:t>また、庁舎建設に向けた対策として、財政調整基金及び庁舎建設基金への上積みの強化を図ったことで積立金が増額となっている。</a:t>
          </a:r>
          <a:endParaRPr kumimoji="1" lang="en-US" altLang="ja-JP" sz="1300">
            <a:latin typeface="ＭＳ Ｐゴシック"/>
          </a:endParaRPr>
        </a:p>
        <a:p>
          <a:r>
            <a:rPr kumimoji="1" lang="ja-JP" altLang="en-US" sz="1300">
              <a:latin typeface="ＭＳ Ｐゴシック"/>
            </a:rPr>
            <a:t>特に変動があった上記の経費以外においては、概ね前年度並みの執行状況であった。</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
1,485
28.96
5,525,432
5,190,179
203,802
1,471,164
2,489,778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93654</xdr:rowOff>
    </xdr:from>
    <xdr:to>
      <xdr:col>6</xdr:col>
      <xdr:colOff>511175</xdr:colOff>
      <xdr:row>36</xdr:row>
      <xdr:rowOff>118979</xdr:rowOff>
    </xdr:to>
    <xdr:cxnSp macro="">
      <xdr:nvCxnSpPr>
        <xdr:cNvPr id="62" name="直線コネクタ 61"/>
        <xdr:cNvCxnSpPr/>
      </xdr:nvCxnSpPr>
      <xdr:spPr>
        <a:xfrm flipV="1">
          <a:off x="3797300" y="6265854"/>
          <a:ext cx="8382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118979</xdr:rowOff>
    </xdr:from>
    <xdr:to>
      <xdr:col>5</xdr:col>
      <xdr:colOff>358775</xdr:colOff>
      <xdr:row>36</xdr:row>
      <xdr:rowOff>141415</xdr:rowOff>
    </xdr:to>
    <xdr:cxnSp macro="">
      <xdr:nvCxnSpPr>
        <xdr:cNvPr id="65" name="直線コネクタ 64"/>
        <xdr:cNvCxnSpPr/>
      </xdr:nvCxnSpPr>
      <xdr:spPr>
        <a:xfrm flipV="1">
          <a:off x="2908300" y="629117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139749</xdr:rowOff>
    </xdr:from>
    <xdr:to>
      <xdr:col>4</xdr:col>
      <xdr:colOff>155575</xdr:colOff>
      <xdr:row>36</xdr:row>
      <xdr:rowOff>141415</xdr:rowOff>
    </xdr:to>
    <xdr:cxnSp macro="">
      <xdr:nvCxnSpPr>
        <xdr:cNvPr id="68" name="直線コネクタ 67"/>
        <xdr:cNvCxnSpPr/>
      </xdr:nvCxnSpPr>
      <xdr:spPr>
        <a:xfrm>
          <a:off x="2019300" y="63119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74598</xdr:rowOff>
    </xdr:from>
    <xdr:to>
      <xdr:col>2</xdr:col>
      <xdr:colOff>638175</xdr:colOff>
      <xdr:row>36</xdr:row>
      <xdr:rowOff>139749</xdr:rowOff>
    </xdr:to>
    <xdr:cxnSp macro="">
      <xdr:nvCxnSpPr>
        <xdr:cNvPr id="71" name="直線コネクタ 70"/>
        <xdr:cNvCxnSpPr/>
      </xdr:nvCxnSpPr>
      <xdr:spPr>
        <a:xfrm>
          <a:off x="1130300" y="624679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42854</xdr:rowOff>
    </xdr:from>
    <xdr:to>
      <xdr:col>6</xdr:col>
      <xdr:colOff>561975</xdr:colOff>
      <xdr:row>36</xdr:row>
      <xdr:rowOff>144454</xdr:rowOff>
    </xdr:to>
    <xdr:sp macro="" textlink="">
      <xdr:nvSpPr>
        <xdr:cNvPr id="81" name="円/楕円 80"/>
        <xdr:cNvSpPr/>
      </xdr:nvSpPr>
      <xdr:spPr>
        <a:xfrm>
          <a:off x="45847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65731</xdr:rowOff>
    </xdr:from>
    <xdr:ext cx="534377" cy="259045"/>
    <xdr:sp macro="" textlink="">
      <xdr:nvSpPr>
        <xdr:cNvPr id="82" name="議会費該当値テキスト"/>
        <xdr:cNvSpPr txBox="1"/>
      </xdr:nvSpPr>
      <xdr:spPr>
        <a:xfrm>
          <a:off x="4686300" y="60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68179</xdr:rowOff>
    </xdr:from>
    <xdr:to>
      <xdr:col>5</xdr:col>
      <xdr:colOff>409575</xdr:colOff>
      <xdr:row>36</xdr:row>
      <xdr:rowOff>169779</xdr:rowOff>
    </xdr:to>
    <xdr:sp macro="" textlink="">
      <xdr:nvSpPr>
        <xdr:cNvPr id="83" name="円/楕円 82"/>
        <xdr:cNvSpPr/>
      </xdr:nvSpPr>
      <xdr:spPr>
        <a:xfrm>
          <a:off x="3746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14856</xdr:rowOff>
    </xdr:from>
    <xdr:ext cx="534377" cy="259045"/>
    <xdr:sp macro="" textlink="">
      <xdr:nvSpPr>
        <xdr:cNvPr id="84" name="テキスト ボックス 83"/>
        <xdr:cNvSpPr txBox="1"/>
      </xdr:nvSpPr>
      <xdr:spPr>
        <a:xfrm>
          <a:off x="3530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90615</xdr:rowOff>
    </xdr:from>
    <xdr:to>
      <xdr:col>4</xdr:col>
      <xdr:colOff>206375</xdr:colOff>
      <xdr:row>37</xdr:row>
      <xdr:rowOff>20765</xdr:rowOff>
    </xdr:to>
    <xdr:sp macro="" textlink="">
      <xdr:nvSpPr>
        <xdr:cNvPr id="85" name="円/楕円 84"/>
        <xdr:cNvSpPr/>
      </xdr:nvSpPr>
      <xdr:spPr>
        <a:xfrm>
          <a:off x="28575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37292</xdr:rowOff>
    </xdr:from>
    <xdr:ext cx="534377" cy="259045"/>
    <xdr:sp macro="" textlink="">
      <xdr:nvSpPr>
        <xdr:cNvPr id="86" name="テキスト ボックス 85"/>
        <xdr:cNvSpPr txBox="1"/>
      </xdr:nvSpPr>
      <xdr:spPr>
        <a:xfrm>
          <a:off x="2641111" y="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88949</xdr:rowOff>
    </xdr:from>
    <xdr:to>
      <xdr:col>3</xdr:col>
      <xdr:colOff>3175</xdr:colOff>
      <xdr:row>37</xdr:row>
      <xdr:rowOff>19099</xdr:rowOff>
    </xdr:to>
    <xdr:sp macro="" textlink="">
      <xdr:nvSpPr>
        <xdr:cNvPr id="87" name="円/楕円 86"/>
        <xdr:cNvSpPr/>
      </xdr:nvSpPr>
      <xdr:spPr>
        <a:xfrm>
          <a:off x="1968500" y="6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35626</xdr:rowOff>
    </xdr:from>
    <xdr:ext cx="534377" cy="259045"/>
    <xdr:sp macro="" textlink="">
      <xdr:nvSpPr>
        <xdr:cNvPr id="88" name="テキスト ボックス 87"/>
        <xdr:cNvSpPr txBox="1"/>
      </xdr:nvSpPr>
      <xdr:spPr>
        <a:xfrm>
          <a:off x="1752111" y="60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23798</xdr:rowOff>
    </xdr:from>
    <xdr:to>
      <xdr:col>1</xdr:col>
      <xdr:colOff>485775</xdr:colOff>
      <xdr:row>36</xdr:row>
      <xdr:rowOff>125398</xdr:rowOff>
    </xdr:to>
    <xdr:sp macro="" textlink="">
      <xdr:nvSpPr>
        <xdr:cNvPr id="89" name="円/楕円 88"/>
        <xdr:cNvSpPr/>
      </xdr:nvSpPr>
      <xdr:spPr>
        <a:xfrm>
          <a:off x="1079500" y="61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141925</xdr:rowOff>
    </xdr:from>
    <xdr:ext cx="534377" cy="259045"/>
    <xdr:sp macro="" textlink="">
      <xdr:nvSpPr>
        <xdr:cNvPr id="90" name="テキスト ボックス 89"/>
        <xdr:cNvSpPr txBox="1"/>
      </xdr:nvSpPr>
      <xdr:spPr>
        <a:xfrm>
          <a:off x="863111" y="59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103653</xdr:rowOff>
    </xdr:from>
    <xdr:to>
      <xdr:col>6</xdr:col>
      <xdr:colOff>511175</xdr:colOff>
      <xdr:row>56</xdr:row>
      <xdr:rowOff>45744</xdr:rowOff>
    </xdr:to>
    <xdr:cxnSp macro="">
      <xdr:nvCxnSpPr>
        <xdr:cNvPr id="115" name="直線コネクタ 114"/>
        <xdr:cNvCxnSpPr/>
      </xdr:nvCxnSpPr>
      <xdr:spPr>
        <a:xfrm flipV="1">
          <a:off x="3797300" y="9533403"/>
          <a:ext cx="838200" cy="1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34220</xdr:rowOff>
    </xdr:from>
    <xdr:to>
      <xdr:col>5</xdr:col>
      <xdr:colOff>358775</xdr:colOff>
      <xdr:row>56</xdr:row>
      <xdr:rowOff>45744</xdr:rowOff>
    </xdr:to>
    <xdr:cxnSp macro="">
      <xdr:nvCxnSpPr>
        <xdr:cNvPr id="118" name="直線コネクタ 117"/>
        <xdr:cNvCxnSpPr/>
      </xdr:nvCxnSpPr>
      <xdr:spPr>
        <a:xfrm>
          <a:off x="2908300" y="9635420"/>
          <a:ext cx="889000" cy="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34220</xdr:rowOff>
    </xdr:from>
    <xdr:to>
      <xdr:col>4</xdr:col>
      <xdr:colOff>155575</xdr:colOff>
      <xdr:row>56</xdr:row>
      <xdr:rowOff>101588</xdr:rowOff>
    </xdr:to>
    <xdr:cxnSp macro="">
      <xdr:nvCxnSpPr>
        <xdr:cNvPr id="121" name="直線コネクタ 120"/>
        <xdr:cNvCxnSpPr/>
      </xdr:nvCxnSpPr>
      <xdr:spPr>
        <a:xfrm flipV="1">
          <a:off x="2019300" y="9635420"/>
          <a:ext cx="8890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101588</xdr:rowOff>
    </xdr:from>
    <xdr:to>
      <xdr:col>2</xdr:col>
      <xdr:colOff>638175</xdr:colOff>
      <xdr:row>56</xdr:row>
      <xdr:rowOff>111515</xdr:rowOff>
    </xdr:to>
    <xdr:cxnSp macro="">
      <xdr:nvCxnSpPr>
        <xdr:cNvPr id="124" name="直線コネクタ 123"/>
        <xdr:cNvCxnSpPr/>
      </xdr:nvCxnSpPr>
      <xdr:spPr>
        <a:xfrm flipV="1">
          <a:off x="1130300" y="9702788"/>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52853</xdr:rowOff>
    </xdr:from>
    <xdr:to>
      <xdr:col>6</xdr:col>
      <xdr:colOff>561975</xdr:colOff>
      <xdr:row>55</xdr:row>
      <xdr:rowOff>154453</xdr:rowOff>
    </xdr:to>
    <xdr:sp macro="" textlink="">
      <xdr:nvSpPr>
        <xdr:cNvPr id="134" name="円/楕円 133"/>
        <xdr:cNvSpPr/>
      </xdr:nvSpPr>
      <xdr:spPr>
        <a:xfrm>
          <a:off x="4584700" y="94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75730</xdr:rowOff>
    </xdr:from>
    <xdr:ext cx="599010" cy="259045"/>
    <xdr:sp macro="" textlink="">
      <xdr:nvSpPr>
        <xdr:cNvPr id="135" name="総務費該当値テキスト"/>
        <xdr:cNvSpPr txBox="1"/>
      </xdr:nvSpPr>
      <xdr:spPr>
        <a:xfrm>
          <a:off x="4686300" y="933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166394</xdr:rowOff>
    </xdr:from>
    <xdr:to>
      <xdr:col>5</xdr:col>
      <xdr:colOff>409575</xdr:colOff>
      <xdr:row>56</xdr:row>
      <xdr:rowOff>96544</xdr:rowOff>
    </xdr:to>
    <xdr:sp macro="" textlink="">
      <xdr:nvSpPr>
        <xdr:cNvPr id="136" name="円/楕円 135"/>
        <xdr:cNvSpPr/>
      </xdr:nvSpPr>
      <xdr:spPr>
        <a:xfrm>
          <a:off x="3746500" y="95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113071</xdr:rowOff>
    </xdr:from>
    <xdr:ext cx="599010" cy="259045"/>
    <xdr:sp macro="" textlink="">
      <xdr:nvSpPr>
        <xdr:cNvPr id="137" name="テキスト ボックス 136"/>
        <xdr:cNvSpPr txBox="1"/>
      </xdr:nvSpPr>
      <xdr:spPr>
        <a:xfrm>
          <a:off x="3497794" y="937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154870</xdr:rowOff>
    </xdr:from>
    <xdr:to>
      <xdr:col>4</xdr:col>
      <xdr:colOff>206375</xdr:colOff>
      <xdr:row>56</xdr:row>
      <xdr:rowOff>85020</xdr:rowOff>
    </xdr:to>
    <xdr:sp macro="" textlink="">
      <xdr:nvSpPr>
        <xdr:cNvPr id="138" name="円/楕円 137"/>
        <xdr:cNvSpPr/>
      </xdr:nvSpPr>
      <xdr:spPr>
        <a:xfrm>
          <a:off x="2857500" y="95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101547</xdr:rowOff>
    </xdr:from>
    <xdr:ext cx="599010" cy="259045"/>
    <xdr:sp macro="" textlink="">
      <xdr:nvSpPr>
        <xdr:cNvPr id="139" name="テキスト ボックス 138"/>
        <xdr:cNvSpPr txBox="1"/>
      </xdr:nvSpPr>
      <xdr:spPr>
        <a:xfrm>
          <a:off x="2608794" y="93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50788</xdr:rowOff>
    </xdr:from>
    <xdr:to>
      <xdr:col>3</xdr:col>
      <xdr:colOff>3175</xdr:colOff>
      <xdr:row>56</xdr:row>
      <xdr:rowOff>152388</xdr:rowOff>
    </xdr:to>
    <xdr:sp macro="" textlink="">
      <xdr:nvSpPr>
        <xdr:cNvPr id="140" name="円/楕円 139"/>
        <xdr:cNvSpPr/>
      </xdr:nvSpPr>
      <xdr:spPr>
        <a:xfrm>
          <a:off x="1968500" y="96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168915</xdr:rowOff>
    </xdr:from>
    <xdr:ext cx="599010" cy="259045"/>
    <xdr:sp macro="" textlink="">
      <xdr:nvSpPr>
        <xdr:cNvPr id="141" name="テキスト ボックス 140"/>
        <xdr:cNvSpPr txBox="1"/>
      </xdr:nvSpPr>
      <xdr:spPr>
        <a:xfrm>
          <a:off x="1719794" y="94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60715</xdr:rowOff>
    </xdr:from>
    <xdr:to>
      <xdr:col>1</xdr:col>
      <xdr:colOff>485775</xdr:colOff>
      <xdr:row>56</xdr:row>
      <xdr:rowOff>162315</xdr:rowOff>
    </xdr:to>
    <xdr:sp macro="" textlink="">
      <xdr:nvSpPr>
        <xdr:cNvPr id="142" name="円/楕円 141"/>
        <xdr:cNvSpPr/>
      </xdr:nvSpPr>
      <xdr:spPr>
        <a:xfrm>
          <a:off x="1079500" y="96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7392</xdr:rowOff>
    </xdr:from>
    <xdr:ext cx="599010" cy="259045"/>
    <xdr:sp macro="" textlink="">
      <xdr:nvSpPr>
        <xdr:cNvPr id="143" name="テキスト ボックス 142"/>
        <xdr:cNvSpPr txBox="1"/>
      </xdr:nvSpPr>
      <xdr:spPr>
        <a:xfrm>
          <a:off x="830794" y="94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33995</xdr:rowOff>
    </xdr:from>
    <xdr:to>
      <xdr:col>6</xdr:col>
      <xdr:colOff>511175</xdr:colOff>
      <xdr:row>78</xdr:row>
      <xdr:rowOff>39522</xdr:rowOff>
    </xdr:to>
    <xdr:cxnSp macro="">
      <xdr:nvCxnSpPr>
        <xdr:cNvPr id="172" name="直線コネクタ 171"/>
        <xdr:cNvCxnSpPr/>
      </xdr:nvCxnSpPr>
      <xdr:spPr>
        <a:xfrm>
          <a:off x="3797300" y="13407095"/>
          <a:ext cx="8382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115560</xdr:rowOff>
    </xdr:from>
    <xdr:to>
      <xdr:col>5</xdr:col>
      <xdr:colOff>358775</xdr:colOff>
      <xdr:row>78</xdr:row>
      <xdr:rowOff>33995</xdr:rowOff>
    </xdr:to>
    <xdr:cxnSp macro="">
      <xdr:nvCxnSpPr>
        <xdr:cNvPr id="175" name="直線コネクタ 174"/>
        <xdr:cNvCxnSpPr/>
      </xdr:nvCxnSpPr>
      <xdr:spPr>
        <a:xfrm>
          <a:off x="2908300" y="13317210"/>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115560</xdr:rowOff>
    </xdr:from>
    <xdr:to>
      <xdr:col>4</xdr:col>
      <xdr:colOff>155575</xdr:colOff>
      <xdr:row>78</xdr:row>
      <xdr:rowOff>35404</xdr:rowOff>
    </xdr:to>
    <xdr:cxnSp macro="">
      <xdr:nvCxnSpPr>
        <xdr:cNvPr id="178" name="直線コネクタ 177"/>
        <xdr:cNvCxnSpPr/>
      </xdr:nvCxnSpPr>
      <xdr:spPr>
        <a:xfrm flipV="1">
          <a:off x="2019300" y="13317210"/>
          <a:ext cx="889000" cy="9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35404</xdr:rowOff>
    </xdr:from>
    <xdr:to>
      <xdr:col>2</xdr:col>
      <xdr:colOff>638175</xdr:colOff>
      <xdr:row>78</xdr:row>
      <xdr:rowOff>63888</xdr:rowOff>
    </xdr:to>
    <xdr:cxnSp macro="">
      <xdr:nvCxnSpPr>
        <xdr:cNvPr id="181" name="直線コネクタ 180"/>
        <xdr:cNvCxnSpPr/>
      </xdr:nvCxnSpPr>
      <xdr:spPr>
        <a:xfrm flipV="1">
          <a:off x="1130300" y="13408504"/>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160172</xdr:rowOff>
    </xdr:from>
    <xdr:to>
      <xdr:col>6</xdr:col>
      <xdr:colOff>561975</xdr:colOff>
      <xdr:row>78</xdr:row>
      <xdr:rowOff>90322</xdr:rowOff>
    </xdr:to>
    <xdr:sp macro="" textlink="">
      <xdr:nvSpPr>
        <xdr:cNvPr id="191" name="円/楕円 190"/>
        <xdr:cNvSpPr/>
      </xdr:nvSpPr>
      <xdr:spPr>
        <a:xfrm>
          <a:off x="4584700" y="133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154645</xdr:rowOff>
    </xdr:from>
    <xdr:to>
      <xdr:col>5</xdr:col>
      <xdr:colOff>409575</xdr:colOff>
      <xdr:row>78</xdr:row>
      <xdr:rowOff>84795</xdr:rowOff>
    </xdr:to>
    <xdr:sp macro="" textlink="">
      <xdr:nvSpPr>
        <xdr:cNvPr id="193" name="円/楕円 192"/>
        <xdr:cNvSpPr/>
      </xdr:nvSpPr>
      <xdr:spPr>
        <a:xfrm>
          <a:off x="3746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101322</xdr:rowOff>
    </xdr:from>
    <xdr:ext cx="599010" cy="259045"/>
    <xdr:sp macro="" textlink="">
      <xdr:nvSpPr>
        <xdr:cNvPr id="194" name="テキスト ボックス 193"/>
        <xdr:cNvSpPr txBox="1"/>
      </xdr:nvSpPr>
      <xdr:spPr>
        <a:xfrm>
          <a:off x="3497794" y="131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64760</xdr:rowOff>
    </xdr:from>
    <xdr:to>
      <xdr:col>4</xdr:col>
      <xdr:colOff>206375</xdr:colOff>
      <xdr:row>77</xdr:row>
      <xdr:rowOff>166360</xdr:rowOff>
    </xdr:to>
    <xdr:sp macro="" textlink="">
      <xdr:nvSpPr>
        <xdr:cNvPr id="195" name="円/楕円 194"/>
        <xdr:cNvSpPr/>
      </xdr:nvSpPr>
      <xdr:spPr>
        <a:xfrm>
          <a:off x="28575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11437</xdr:rowOff>
    </xdr:from>
    <xdr:ext cx="599010" cy="259045"/>
    <xdr:sp macro="" textlink="">
      <xdr:nvSpPr>
        <xdr:cNvPr id="196" name="テキスト ボックス 195"/>
        <xdr:cNvSpPr txBox="1"/>
      </xdr:nvSpPr>
      <xdr:spPr>
        <a:xfrm>
          <a:off x="2608794" y="1304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156054</xdr:rowOff>
    </xdr:from>
    <xdr:to>
      <xdr:col>3</xdr:col>
      <xdr:colOff>3175</xdr:colOff>
      <xdr:row>78</xdr:row>
      <xdr:rowOff>86204</xdr:rowOff>
    </xdr:to>
    <xdr:sp macro="" textlink="">
      <xdr:nvSpPr>
        <xdr:cNvPr id="197" name="円/楕円 196"/>
        <xdr:cNvSpPr/>
      </xdr:nvSpPr>
      <xdr:spPr>
        <a:xfrm>
          <a:off x="1968500" y="133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102731</xdr:rowOff>
    </xdr:from>
    <xdr:ext cx="599010" cy="259045"/>
    <xdr:sp macro="" textlink="">
      <xdr:nvSpPr>
        <xdr:cNvPr id="198" name="テキスト ボックス 197"/>
        <xdr:cNvSpPr txBox="1"/>
      </xdr:nvSpPr>
      <xdr:spPr>
        <a:xfrm>
          <a:off x="1719794" y="1313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13088</xdr:rowOff>
    </xdr:from>
    <xdr:to>
      <xdr:col>1</xdr:col>
      <xdr:colOff>485775</xdr:colOff>
      <xdr:row>78</xdr:row>
      <xdr:rowOff>114688</xdr:rowOff>
    </xdr:to>
    <xdr:sp macro="" textlink="">
      <xdr:nvSpPr>
        <xdr:cNvPr id="199" name="円/楕円 198"/>
        <xdr:cNvSpPr/>
      </xdr:nvSpPr>
      <xdr:spPr>
        <a:xfrm>
          <a:off x="1079500" y="133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131215</xdr:rowOff>
    </xdr:from>
    <xdr:ext cx="599010" cy="259045"/>
    <xdr:sp macro="" textlink="">
      <xdr:nvSpPr>
        <xdr:cNvPr id="200" name="テキスト ボックス 199"/>
        <xdr:cNvSpPr txBox="1"/>
      </xdr:nvSpPr>
      <xdr:spPr>
        <a:xfrm>
          <a:off x="830794" y="1316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18052</xdr:rowOff>
    </xdr:from>
    <xdr:to>
      <xdr:col>6</xdr:col>
      <xdr:colOff>511175</xdr:colOff>
      <xdr:row>97</xdr:row>
      <xdr:rowOff>64226</xdr:rowOff>
    </xdr:to>
    <xdr:cxnSp macro="">
      <xdr:nvCxnSpPr>
        <xdr:cNvPr id="231" name="直線コネクタ 230"/>
        <xdr:cNvCxnSpPr/>
      </xdr:nvCxnSpPr>
      <xdr:spPr>
        <a:xfrm flipV="1">
          <a:off x="3797300" y="16648702"/>
          <a:ext cx="8382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38147</xdr:rowOff>
    </xdr:from>
    <xdr:to>
      <xdr:col>5</xdr:col>
      <xdr:colOff>358775</xdr:colOff>
      <xdr:row>97</xdr:row>
      <xdr:rowOff>64226</xdr:rowOff>
    </xdr:to>
    <xdr:cxnSp macro="">
      <xdr:nvCxnSpPr>
        <xdr:cNvPr id="234" name="直線コネクタ 233"/>
        <xdr:cNvCxnSpPr/>
      </xdr:nvCxnSpPr>
      <xdr:spPr>
        <a:xfrm>
          <a:off x="2908300" y="16668797"/>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38147</xdr:rowOff>
    </xdr:from>
    <xdr:to>
      <xdr:col>4</xdr:col>
      <xdr:colOff>155575</xdr:colOff>
      <xdr:row>97</xdr:row>
      <xdr:rowOff>145712</xdr:rowOff>
    </xdr:to>
    <xdr:cxnSp macro="">
      <xdr:nvCxnSpPr>
        <xdr:cNvPr id="237" name="直線コネクタ 236"/>
        <xdr:cNvCxnSpPr/>
      </xdr:nvCxnSpPr>
      <xdr:spPr>
        <a:xfrm flipV="1">
          <a:off x="2019300" y="16668797"/>
          <a:ext cx="889000" cy="10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77048</xdr:rowOff>
    </xdr:from>
    <xdr:to>
      <xdr:col>2</xdr:col>
      <xdr:colOff>638175</xdr:colOff>
      <xdr:row>97</xdr:row>
      <xdr:rowOff>145712</xdr:rowOff>
    </xdr:to>
    <xdr:cxnSp macro="">
      <xdr:nvCxnSpPr>
        <xdr:cNvPr id="240" name="直線コネクタ 239"/>
        <xdr:cNvCxnSpPr/>
      </xdr:nvCxnSpPr>
      <xdr:spPr>
        <a:xfrm>
          <a:off x="1130300" y="16707698"/>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138702</xdr:rowOff>
    </xdr:from>
    <xdr:to>
      <xdr:col>6</xdr:col>
      <xdr:colOff>561975</xdr:colOff>
      <xdr:row>97</xdr:row>
      <xdr:rowOff>68852</xdr:rowOff>
    </xdr:to>
    <xdr:sp macro="" textlink="">
      <xdr:nvSpPr>
        <xdr:cNvPr id="250" name="円/楕円 249"/>
        <xdr:cNvSpPr/>
      </xdr:nvSpPr>
      <xdr:spPr>
        <a:xfrm>
          <a:off x="4584700" y="165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117129</xdr:rowOff>
    </xdr:from>
    <xdr:ext cx="599010" cy="259045"/>
    <xdr:sp macro="" textlink="">
      <xdr:nvSpPr>
        <xdr:cNvPr id="251" name="衛生費該当値テキスト"/>
        <xdr:cNvSpPr txBox="1"/>
      </xdr:nvSpPr>
      <xdr:spPr>
        <a:xfrm>
          <a:off x="4686300" y="1657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13426</xdr:rowOff>
    </xdr:from>
    <xdr:to>
      <xdr:col>5</xdr:col>
      <xdr:colOff>409575</xdr:colOff>
      <xdr:row>97</xdr:row>
      <xdr:rowOff>115026</xdr:rowOff>
    </xdr:to>
    <xdr:sp macro="" textlink="">
      <xdr:nvSpPr>
        <xdr:cNvPr id="252" name="円/楕円 251"/>
        <xdr:cNvSpPr/>
      </xdr:nvSpPr>
      <xdr:spPr>
        <a:xfrm>
          <a:off x="3746500" y="166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106153</xdr:rowOff>
    </xdr:from>
    <xdr:ext cx="599010" cy="259045"/>
    <xdr:sp macro="" textlink="">
      <xdr:nvSpPr>
        <xdr:cNvPr id="253" name="テキスト ボックス 252"/>
        <xdr:cNvSpPr txBox="1"/>
      </xdr:nvSpPr>
      <xdr:spPr>
        <a:xfrm>
          <a:off x="3497794" y="1673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158797</xdr:rowOff>
    </xdr:from>
    <xdr:to>
      <xdr:col>4</xdr:col>
      <xdr:colOff>206375</xdr:colOff>
      <xdr:row>97</xdr:row>
      <xdr:rowOff>88947</xdr:rowOff>
    </xdr:to>
    <xdr:sp macro="" textlink="">
      <xdr:nvSpPr>
        <xdr:cNvPr id="254" name="円/楕円 253"/>
        <xdr:cNvSpPr/>
      </xdr:nvSpPr>
      <xdr:spPr>
        <a:xfrm>
          <a:off x="2857500" y="166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105474</xdr:rowOff>
    </xdr:from>
    <xdr:ext cx="599010" cy="259045"/>
    <xdr:sp macro="" textlink="">
      <xdr:nvSpPr>
        <xdr:cNvPr id="255" name="テキスト ボックス 254"/>
        <xdr:cNvSpPr txBox="1"/>
      </xdr:nvSpPr>
      <xdr:spPr>
        <a:xfrm>
          <a:off x="2608794" y="163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94912</xdr:rowOff>
    </xdr:from>
    <xdr:to>
      <xdr:col>3</xdr:col>
      <xdr:colOff>3175</xdr:colOff>
      <xdr:row>98</xdr:row>
      <xdr:rowOff>25062</xdr:rowOff>
    </xdr:to>
    <xdr:sp macro="" textlink="">
      <xdr:nvSpPr>
        <xdr:cNvPr id="256" name="円/楕円 255"/>
        <xdr:cNvSpPr/>
      </xdr:nvSpPr>
      <xdr:spPr>
        <a:xfrm>
          <a:off x="1968500" y="16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16189</xdr:rowOff>
    </xdr:from>
    <xdr:ext cx="534377" cy="259045"/>
    <xdr:sp macro="" textlink="">
      <xdr:nvSpPr>
        <xdr:cNvPr id="257" name="テキスト ボックス 256"/>
        <xdr:cNvSpPr txBox="1"/>
      </xdr:nvSpPr>
      <xdr:spPr>
        <a:xfrm>
          <a:off x="1752111" y="168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26248</xdr:rowOff>
    </xdr:from>
    <xdr:to>
      <xdr:col>1</xdr:col>
      <xdr:colOff>485775</xdr:colOff>
      <xdr:row>97</xdr:row>
      <xdr:rowOff>127848</xdr:rowOff>
    </xdr:to>
    <xdr:sp macro="" textlink="">
      <xdr:nvSpPr>
        <xdr:cNvPr id="258" name="円/楕円 257"/>
        <xdr:cNvSpPr/>
      </xdr:nvSpPr>
      <xdr:spPr>
        <a:xfrm>
          <a:off x="1079500" y="166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144375</xdr:rowOff>
    </xdr:from>
    <xdr:ext cx="599010" cy="259045"/>
    <xdr:sp macro="" textlink="">
      <xdr:nvSpPr>
        <xdr:cNvPr id="259" name="テキスト ボックス 258"/>
        <xdr:cNvSpPr txBox="1"/>
      </xdr:nvSpPr>
      <xdr:spPr>
        <a:xfrm>
          <a:off x="830794" y="164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131280</xdr:rowOff>
    </xdr:from>
    <xdr:to>
      <xdr:col>14</xdr:col>
      <xdr:colOff>28575</xdr:colOff>
      <xdr:row>39</xdr:row>
      <xdr:rowOff>44450</xdr:rowOff>
    </xdr:to>
    <xdr:cxnSp macro="">
      <xdr:nvCxnSpPr>
        <xdr:cNvPr id="291" name="直線コネクタ 290"/>
        <xdr:cNvCxnSpPr/>
      </xdr:nvCxnSpPr>
      <xdr:spPr>
        <a:xfrm>
          <a:off x="8750300" y="6303480"/>
          <a:ext cx="889000" cy="4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131280</xdr:rowOff>
    </xdr:from>
    <xdr:to>
      <xdr:col>12</xdr:col>
      <xdr:colOff>511175</xdr:colOff>
      <xdr:row>37</xdr:row>
      <xdr:rowOff>79159</xdr:rowOff>
    </xdr:to>
    <xdr:cxnSp macro="">
      <xdr:nvCxnSpPr>
        <xdr:cNvPr id="294" name="直線コネクタ 293"/>
        <xdr:cNvCxnSpPr/>
      </xdr:nvCxnSpPr>
      <xdr:spPr>
        <a:xfrm flipV="1">
          <a:off x="7861300" y="6303480"/>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79159</xdr:rowOff>
    </xdr:from>
    <xdr:to>
      <xdr:col>11</xdr:col>
      <xdr:colOff>307975</xdr:colOff>
      <xdr:row>39</xdr:row>
      <xdr:rowOff>44450</xdr:rowOff>
    </xdr:to>
    <xdr:cxnSp macro="">
      <xdr:nvCxnSpPr>
        <xdr:cNvPr id="297" name="直線コネクタ 296"/>
        <xdr:cNvCxnSpPr/>
      </xdr:nvCxnSpPr>
      <xdr:spPr>
        <a:xfrm flipV="1">
          <a:off x="6972300" y="6422809"/>
          <a:ext cx="889000" cy="3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80480</xdr:rowOff>
    </xdr:from>
    <xdr:to>
      <xdr:col>12</xdr:col>
      <xdr:colOff>561975</xdr:colOff>
      <xdr:row>37</xdr:row>
      <xdr:rowOff>10630</xdr:rowOff>
    </xdr:to>
    <xdr:sp macro="" textlink="">
      <xdr:nvSpPr>
        <xdr:cNvPr id="311" name="円/楕円 310"/>
        <xdr:cNvSpPr/>
      </xdr:nvSpPr>
      <xdr:spPr>
        <a:xfrm>
          <a:off x="8699500" y="62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27157</xdr:rowOff>
    </xdr:from>
    <xdr:ext cx="534377" cy="259045"/>
    <xdr:sp macro="" textlink="">
      <xdr:nvSpPr>
        <xdr:cNvPr id="312" name="テキスト ボックス 311"/>
        <xdr:cNvSpPr txBox="1"/>
      </xdr:nvSpPr>
      <xdr:spPr>
        <a:xfrm>
          <a:off x="8483111" y="60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28359</xdr:rowOff>
    </xdr:from>
    <xdr:to>
      <xdr:col>11</xdr:col>
      <xdr:colOff>358775</xdr:colOff>
      <xdr:row>37</xdr:row>
      <xdr:rowOff>129959</xdr:rowOff>
    </xdr:to>
    <xdr:sp macro="" textlink="">
      <xdr:nvSpPr>
        <xdr:cNvPr id="313" name="円/楕円 312"/>
        <xdr:cNvSpPr/>
      </xdr:nvSpPr>
      <xdr:spPr>
        <a:xfrm>
          <a:off x="78105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146486</xdr:rowOff>
    </xdr:from>
    <xdr:ext cx="469744" cy="259045"/>
    <xdr:sp macro="" textlink="">
      <xdr:nvSpPr>
        <xdr:cNvPr id="314" name="テキスト ボックス 313"/>
        <xdr:cNvSpPr txBox="1"/>
      </xdr:nvSpPr>
      <xdr:spPr>
        <a:xfrm>
          <a:off x="7626427" y="61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47565</xdr:rowOff>
    </xdr:from>
    <xdr:to>
      <xdr:col>15</xdr:col>
      <xdr:colOff>180975</xdr:colOff>
      <xdr:row>53</xdr:row>
      <xdr:rowOff>53429</xdr:rowOff>
    </xdr:to>
    <xdr:cxnSp macro="">
      <xdr:nvCxnSpPr>
        <xdr:cNvPr id="343" name="直線コネクタ 342"/>
        <xdr:cNvCxnSpPr/>
      </xdr:nvCxnSpPr>
      <xdr:spPr>
        <a:xfrm flipV="1">
          <a:off x="9639300" y="8620065"/>
          <a:ext cx="838200" cy="5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53429</xdr:rowOff>
    </xdr:from>
    <xdr:to>
      <xdr:col>14</xdr:col>
      <xdr:colOff>28575</xdr:colOff>
      <xdr:row>56</xdr:row>
      <xdr:rowOff>100539</xdr:rowOff>
    </xdr:to>
    <xdr:cxnSp macro="">
      <xdr:nvCxnSpPr>
        <xdr:cNvPr id="346" name="直線コネクタ 345"/>
        <xdr:cNvCxnSpPr/>
      </xdr:nvCxnSpPr>
      <xdr:spPr>
        <a:xfrm flipV="1">
          <a:off x="8750300" y="9140279"/>
          <a:ext cx="889000" cy="5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100539</xdr:rowOff>
    </xdr:from>
    <xdr:to>
      <xdr:col>12</xdr:col>
      <xdr:colOff>511175</xdr:colOff>
      <xdr:row>57</xdr:row>
      <xdr:rowOff>50943</xdr:rowOff>
    </xdr:to>
    <xdr:cxnSp macro="">
      <xdr:nvCxnSpPr>
        <xdr:cNvPr id="349" name="直線コネクタ 348"/>
        <xdr:cNvCxnSpPr/>
      </xdr:nvCxnSpPr>
      <xdr:spPr>
        <a:xfrm flipV="1">
          <a:off x="7861300" y="9701739"/>
          <a:ext cx="889000" cy="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50943</xdr:rowOff>
    </xdr:from>
    <xdr:to>
      <xdr:col>11</xdr:col>
      <xdr:colOff>307975</xdr:colOff>
      <xdr:row>57</xdr:row>
      <xdr:rowOff>148291</xdr:rowOff>
    </xdr:to>
    <xdr:cxnSp macro="">
      <xdr:nvCxnSpPr>
        <xdr:cNvPr id="352" name="直線コネクタ 351"/>
        <xdr:cNvCxnSpPr/>
      </xdr:nvCxnSpPr>
      <xdr:spPr>
        <a:xfrm flipV="1">
          <a:off x="6972300" y="9823593"/>
          <a:ext cx="889000" cy="9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168215</xdr:rowOff>
    </xdr:from>
    <xdr:to>
      <xdr:col>15</xdr:col>
      <xdr:colOff>231775</xdr:colOff>
      <xdr:row>50</xdr:row>
      <xdr:rowOff>98365</xdr:rowOff>
    </xdr:to>
    <xdr:sp macro="" textlink="">
      <xdr:nvSpPr>
        <xdr:cNvPr id="362" name="円/楕円 361"/>
        <xdr:cNvSpPr/>
      </xdr:nvSpPr>
      <xdr:spPr>
        <a:xfrm>
          <a:off x="10426700" y="8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121242</xdr:rowOff>
    </xdr:from>
    <xdr:ext cx="690189" cy="259045"/>
    <xdr:sp macro="" textlink="">
      <xdr:nvSpPr>
        <xdr:cNvPr id="363" name="農林水産業費該当値テキスト"/>
        <xdr:cNvSpPr txBox="1"/>
      </xdr:nvSpPr>
      <xdr:spPr>
        <a:xfrm>
          <a:off x="10528300" y="8522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1,600,760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2629</xdr:rowOff>
    </xdr:from>
    <xdr:to>
      <xdr:col>14</xdr:col>
      <xdr:colOff>79375</xdr:colOff>
      <xdr:row>53</xdr:row>
      <xdr:rowOff>104229</xdr:rowOff>
    </xdr:to>
    <xdr:sp macro="" textlink="">
      <xdr:nvSpPr>
        <xdr:cNvPr id="364" name="円/楕円 363"/>
        <xdr:cNvSpPr/>
      </xdr:nvSpPr>
      <xdr:spPr>
        <a:xfrm>
          <a:off x="9588500" y="90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120756</xdr:rowOff>
    </xdr:from>
    <xdr:ext cx="690189" cy="259045"/>
    <xdr:sp macro="" textlink="">
      <xdr:nvSpPr>
        <xdr:cNvPr id="365" name="テキスト ボックス 364"/>
        <xdr:cNvSpPr txBox="1"/>
      </xdr:nvSpPr>
      <xdr:spPr>
        <a:xfrm>
          <a:off x="9294204" y="8864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49739</xdr:rowOff>
    </xdr:from>
    <xdr:to>
      <xdr:col>12</xdr:col>
      <xdr:colOff>561975</xdr:colOff>
      <xdr:row>56</xdr:row>
      <xdr:rowOff>151339</xdr:rowOff>
    </xdr:to>
    <xdr:sp macro="" textlink="">
      <xdr:nvSpPr>
        <xdr:cNvPr id="366" name="円/楕円 365"/>
        <xdr:cNvSpPr/>
      </xdr:nvSpPr>
      <xdr:spPr>
        <a:xfrm>
          <a:off x="8699500" y="9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167866</xdr:rowOff>
    </xdr:from>
    <xdr:ext cx="599010" cy="259045"/>
    <xdr:sp macro="" textlink="">
      <xdr:nvSpPr>
        <xdr:cNvPr id="367" name="テキスト ボックス 366"/>
        <xdr:cNvSpPr txBox="1"/>
      </xdr:nvSpPr>
      <xdr:spPr>
        <a:xfrm>
          <a:off x="8450794" y="942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xdr:rowOff>
    </xdr:from>
    <xdr:to>
      <xdr:col>11</xdr:col>
      <xdr:colOff>358775</xdr:colOff>
      <xdr:row>57</xdr:row>
      <xdr:rowOff>101743</xdr:rowOff>
    </xdr:to>
    <xdr:sp macro="" textlink="">
      <xdr:nvSpPr>
        <xdr:cNvPr id="368" name="円/楕円 367"/>
        <xdr:cNvSpPr/>
      </xdr:nvSpPr>
      <xdr:spPr>
        <a:xfrm>
          <a:off x="7810500" y="97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118270</xdr:rowOff>
    </xdr:from>
    <xdr:ext cx="599010" cy="259045"/>
    <xdr:sp macro="" textlink="">
      <xdr:nvSpPr>
        <xdr:cNvPr id="369" name="テキスト ボックス 368"/>
        <xdr:cNvSpPr txBox="1"/>
      </xdr:nvSpPr>
      <xdr:spPr>
        <a:xfrm>
          <a:off x="7561794" y="95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97491</xdr:rowOff>
    </xdr:from>
    <xdr:to>
      <xdr:col>10</xdr:col>
      <xdr:colOff>155575</xdr:colOff>
      <xdr:row>58</xdr:row>
      <xdr:rowOff>27641</xdr:rowOff>
    </xdr:to>
    <xdr:sp macro="" textlink="">
      <xdr:nvSpPr>
        <xdr:cNvPr id="370" name="円/楕円 369"/>
        <xdr:cNvSpPr/>
      </xdr:nvSpPr>
      <xdr:spPr>
        <a:xfrm>
          <a:off x="6921500" y="98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44168</xdr:rowOff>
    </xdr:from>
    <xdr:ext cx="599010" cy="259045"/>
    <xdr:sp macro="" textlink="">
      <xdr:nvSpPr>
        <xdr:cNvPr id="371" name="テキスト ボックス 370"/>
        <xdr:cNvSpPr txBox="1"/>
      </xdr:nvSpPr>
      <xdr:spPr>
        <a:xfrm>
          <a:off x="6672794" y="96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88866</xdr:rowOff>
    </xdr:from>
    <xdr:to>
      <xdr:col>15</xdr:col>
      <xdr:colOff>180975</xdr:colOff>
      <xdr:row>78</xdr:row>
      <xdr:rowOff>144670</xdr:rowOff>
    </xdr:to>
    <xdr:cxnSp macro="">
      <xdr:nvCxnSpPr>
        <xdr:cNvPr id="402" name="直線コネクタ 401"/>
        <xdr:cNvCxnSpPr/>
      </xdr:nvCxnSpPr>
      <xdr:spPr>
        <a:xfrm>
          <a:off x="9639300" y="13461966"/>
          <a:ext cx="8382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88866</xdr:rowOff>
    </xdr:from>
    <xdr:to>
      <xdr:col>14</xdr:col>
      <xdr:colOff>28575</xdr:colOff>
      <xdr:row>78</xdr:row>
      <xdr:rowOff>99016</xdr:rowOff>
    </xdr:to>
    <xdr:cxnSp macro="">
      <xdr:nvCxnSpPr>
        <xdr:cNvPr id="405" name="直線コネクタ 404"/>
        <xdr:cNvCxnSpPr/>
      </xdr:nvCxnSpPr>
      <xdr:spPr>
        <a:xfrm flipV="1">
          <a:off x="8750300" y="13461966"/>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99016</xdr:rowOff>
    </xdr:from>
    <xdr:to>
      <xdr:col>12</xdr:col>
      <xdr:colOff>511175</xdr:colOff>
      <xdr:row>79</xdr:row>
      <xdr:rowOff>2825</xdr:rowOff>
    </xdr:to>
    <xdr:cxnSp macro="">
      <xdr:nvCxnSpPr>
        <xdr:cNvPr id="408" name="直線コネクタ 407"/>
        <xdr:cNvCxnSpPr/>
      </xdr:nvCxnSpPr>
      <xdr:spPr>
        <a:xfrm flipV="1">
          <a:off x="7861300" y="13472116"/>
          <a:ext cx="889000" cy="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144390</xdr:rowOff>
    </xdr:from>
    <xdr:to>
      <xdr:col>11</xdr:col>
      <xdr:colOff>307975</xdr:colOff>
      <xdr:row>79</xdr:row>
      <xdr:rowOff>2825</xdr:rowOff>
    </xdr:to>
    <xdr:cxnSp macro="">
      <xdr:nvCxnSpPr>
        <xdr:cNvPr id="411" name="直線コネクタ 410"/>
        <xdr:cNvCxnSpPr/>
      </xdr:nvCxnSpPr>
      <xdr:spPr>
        <a:xfrm>
          <a:off x="6972300" y="13517490"/>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93870</xdr:rowOff>
    </xdr:from>
    <xdr:to>
      <xdr:col>15</xdr:col>
      <xdr:colOff>231775</xdr:colOff>
      <xdr:row>79</xdr:row>
      <xdr:rowOff>24020</xdr:rowOff>
    </xdr:to>
    <xdr:sp macro="" textlink="">
      <xdr:nvSpPr>
        <xdr:cNvPr id="421" name="円/楕円 420"/>
        <xdr:cNvSpPr/>
      </xdr:nvSpPr>
      <xdr:spPr>
        <a:xfrm>
          <a:off x="10426700" y="134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8797</xdr:rowOff>
    </xdr:from>
    <xdr:ext cx="534377" cy="259045"/>
    <xdr:sp macro="" textlink="">
      <xdr:nvSpPr>
        <xdr:cNvPr id="422" name="商工費該当値テキスト"/>
        <xdr:cNvSpPr txBox="1"/>
      </xdr:nvSpPr>
      <xdr:spPr>
        <a:xfrm>
          <a:off x="10528300" y="133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38066</xdr:rowOff>
    </xdr:from>
    <xdr:to>
      <xdr:col>14</xdr:col>
      <xdr:colOff>79375</xdr:colOff>
      <xdr:row>78</xdr:row>
      <xdr:rowOff>139666</xdr:rowOff>
    </xdr:to>
    <xdr:sp macro="" textlink="">
      <xdr:nvSpPr>
        <xdr:cNvPr id="423" name="円/楕円 422"/>
        <xdr:cNvSpPr/>
      </xdr:nvSpPr>
      <xdr:spPr>
        <a:xfrm>
          <a:off x="9588500" y="134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130793</xdr:rowOff>
    </xdr:from>
    <xdr:ext cx="534377" cy="259045"/>
    <xdr:sp macro="" textlink="">
      <xdr:nvSpPr>
        <xdr:cNvPr id="424" name="テキスト ボックス 423"/>
        <xdr:cNvSpPr txBox="1"/>
      </xdr:nvSpPr>
      <xdr:spPr>
        <a:xfrm>
          <a:off x="9372111" y="135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48216</xdr:rowOff>
    </xdr:from>
    <xdr:to>
      <xdr:col>12</xdr:col>
      <xdr:colOff>561975</xdr:colOff>
      <xdr:row>78</xdr:row>
      <xdr:rowOff>149816</xdr:rowOff>
    </xdr:to>
    <xdr:sp macro="" textlink="">
      <xdr:nvSpPr>
        <xdr:cNvPr id="425" name="円/楕円 424"/>
        <xdr:cNvSpPr/>
      </xdr:nvSpPr>
      <xdr:spPr>
        <a:xfrm>
          <a:off x="8699500" y="134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140943</xdr:rowOff>
    </xdr:from>
    <xdr:ext cx="534377" cy="259045"/>
    <xdr:sp macro="" textlink="">
      <xdr:nvSpPr>
        <xdr:cNvPr id="426" name="テキスト ボックス 425"/>
        <xdr:cNvSpPr txBox="1"/>
      </xdr:nvSpPr>
      <xdr:spPr>
        <a:xfrm>
          <a:off x="8483111" y="13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123475</xdr:rowOff>
    </xdr:from>
    <xdr:to>
      <xdr:col>11</xdr:col>
      <xdr:colOff>358775</xdr:colOff>
      <xdr:row>79</xdr:row>
      <xdr:rowOff>53625</xdr:rowOff>
    </xdr:to>
    <xdr:sp macro="" textlink="">
      <xdr:nvSpPr>
        <xdr:cNvPr id="427" name="円/楕円 426"/>
        <xdr:cNvSpPr/>
      </xdr:nvSpPr>
      <xdr:spPr>
        <a:xfrm>
          <a:off x="7810500" y="134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44752</xdr:rowOff>
    </xdr:from>
    <xdr:ext cx="534377" cy="259045"/>
    <xdr:sp macro="" textlink="">
      <xdr:nvSpPr>
        <xdr:cNvPr id="428" name="テキスト ボックス 427"/>
        <xdr:cNvSpPr txBox="1"/>
      </xdr:nvSpPr>
      <xdr:spPr>
        <a:xfrm>
          <a:off x="7594111" y="135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93590</xdr:rowOff>
    </xdr:from>
    <xdr:to>
      <xdr:col>10</xdr:col>
      <xdr:colOff>155575</xdr:colOff>
      <xdr:row>79</xdr:row>
      <xdr:rowOff>23740</xdr:rowOff>
    </xdr:to>
    <xdr:sp macro="" textlink="">
      <xdr:nvSpPr>
        <xdr:cNvPr id="429" name="円/楕円 428"/>
        <xdr:cNvSpPr/>
      </xdr:nvSpPr>
      <xdr:spPr>
        <a:xfrm>
          <a:off x="6921500" y="134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14867</xdr:rowOff>
    </xdr:from>
    <xdr:ext cx="534377" cy="259045"/>
    <xdr:sp macro="" textlink="">
      <xdr:nvSpPr>
        <xdr:cNvPr id="430" name="テキスト ボックス 429"/>
        <xdr:cNvSpPr txBox="1"/>
      </xdr:nvSpPr>
      <xdr:spPr>
        <a:xfrm>
          <a:off x="6705111" y="135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97951</xdr:rowOff>
    </xdr:from>
    <xdr:to>
      <xdr:col>15</xdr:col>
      <xdr:colOff>180975</xdr:colOff>
      <xdr:row>97</xdr:row>
      <xdr:rowOff>96557</xdr:rowOff>
    </xdr:to>
    <xdr:cxnSp macro="">
      <xdr:nvCxnSpPr>
        <xdr:cNvPr id="461" name="直線コネクタ 460"/>
        <xdr:cNvCxnSpPr/>
      </xdr:nvCxnSpPr>
      <xdr:spPr>
        <a:xfrm flipV="1">
          <a:off x="9639300" y="16557151"/>
          <a:ext cx="838200" cy="17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96557</xdr:rowOff>
    </xdr:from>
    <xdr:to>
      <xdr:col>14</xdr:col>
      <xdr:colOff>28575</xdr:colOff>
      <xdr:row>97</xdr:row>
      <xdr:rowOff>167140</xdr:rowOff>
    </xdr:to>
    <xdr:cxnSp macro="">
      <xdr:nvCxnSpPr>
        <xdr:cNvPr id="464" name="直線コネクタ 463"/>
        <xdr:cNvCxnSpPr/>
      </xdr:nvCxnSpPr>
      <xdr:spPr>
        <a:xfrm flipV="1">
          <a:off x="8750300" y="16727207"/>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167140</xdr:rowOff>
    </xdr:from>
    <xdr:to>
      <xdr:col>12</xdr:col>
      <xdr:colOff>511175</xdr:colOff>
      <xdr:row>98</xdr:row>
      <xdr:rowOff>81697</xdr:rowOff>
    </xdr:to>
    <xdr:cxnSp macro="">
      <xdr:nvCxnSpPr>
        <xdr:cNvPr id="467" name="直線コネクタ 466"/>
        <xdr:cNvCxnSpPr/>
      </xdr:nvCxnSpPr>
      <xdr:spPr>
        <a:xfrm flipV="1">
          <a:off x="7861300" y="16797790"/>
          <a:ext cx="889000" cy="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81697</xdr:rowOff>
    </xdr:from>
    <xdr:to>
      <xdr:col>11</xdr:col>
      <xdr:colOff>307975</xdr:colOff>
      <xdr:row>98</xdr:row>
      <xdr:rowOff>92258</xdr:rowOff>
    </xdr:to>
    <xdr:cxnSp macro="">
      <xdr:nvCxnSpPr>
        <xdr:cNvPr id="470" name="直線コネクタ 469"/>
        <xdr:cNvCxnSpPr/>
      </xdr:nvCxnSpPr>
      <xdr:spPr>
        <a:xfrm flipV="1">
          <a:off x="6972300" y="16883797"/>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47151</xdr:rowOff>
    </xdr:from>
    <xdr:to>
      <xdr:col>15</xdr:col>
      <xdr:colOff>231775</xdr:colOff>
      <xdr:row>96</xdr:row>
      <xdr:rowOff>148751</xdr:rowOff>
    </xdr:to>
    <xdr:sp macro="" textlink="">
      <xdr:nvSpPr>
        <xdr:cNvPr id="480" name="円/楕円 479"/>
        <xdr:cNvSpPr/>
      </xdr:nvSpPr>
      <xdr:spPr>
        <a:xfrm>
          <a:off x="10426700" y="165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70028</xdr:rowOff>
    </xdr:from>
    <xdr:ext cx="599010" cy="259045"/>
    <xdr:sp macro="" textlink="">
      <xdr:nvSpPr>
        <xdr:cNvPr id="481" name="土木費該当値テキスト"/>
        <xdr:cNvSpPr txBox="1"/>
      </xdr:nvSpPr>
      <xdr:spPr>
        <a:xfrm>
          <a:off x="10528300" y="163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45757</xdr:rowOff>
    </xdr:from>
    <xdr:to>
      <xdr:col>14</xdr:col>
      <xdr:colOff>79375</xdr:colOff>
      <xdr:row>97</xdr:row>
      <xdr:rowOff>147357</xdr:rowOff>
    </xdr:to>
    <xdr:sp macro="" textlink="">
      <xdr:nvSpPr>
        <xdr:cNvPr id="482" name="円/楕円 481"/>
        <xdr:cNvSpPr/>
      </xdr:nvSpPr>
      <xdr:spPr>
        <a:xfrm>
          <a:off x="9588500" y="166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163884</xdr:rowOff>
    </xdr:from>
    <xdr:ext cx="599010" cy="259045"/>
    <xdr:sp macro="" textlink="">
      <xdr:nvSpPr>
        <xdr:cNvPr id="483" name="テキスト ボックス 482"/>
        <xdr:cNvSpPr txBox="1"/>
      </xdr:nvSpPr>
      <xdr:spPr>
        <a:xfrm>
          <a:off x="9339794" y="1645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116340</xdr:rowOff>
    </xdr:from>
    <xdr:to>
      <xdr:col>12</xdr:col>
      <xdr:colOff>561975</xdr:colOff>
      <xdr:row>98</xdr:row>
      <xdr:rowOff>46490</xdr:rowOff>
    </xdr:to>
    <xdr:sp macro="" textlink="">
      <xdr:nvSpPr>
        <xdr:cNvPr id="484" name="円/楕円 483"/>
        <xdr:cNvSpPr/>
      </xdr:nvSpPr>
      <xdr:spPr>
        <a:xfrm>
          <a:off x="8699500" y="16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63017</xdr:rowOff>
    </xdr:from>
    <xdr:ext cx="599010" cy="259045"/>
    <xdr:sp macro="" textlink="">
      <xdr:nvSpPr>
        <xdr:cNvPr id="485" name="テキスト ボックス 484"/>
        <xdr:cNvSpPr txBox="1"/>
      </xdr:nvSpPr>
      <xdr:spPr>
        <a:xfrm>
          <a:off x="8450794" y="1652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30897</xdr:rowOff>
    </xdr:from>
    <xdr:to>
      <xdr:col>11</xdr:col>
      <xdr:colOff>358775</xdr:colOff>
      <xdr:row>98</xdr:row>
      <xdr:rowOff>132497</xdr:rowOff>
    </xdr:to>
    <xdr:sp macro="" textlink="">
      <xdr:nvSpPr>
        <xdr:cNvPr id="486" name="円/楕円 485"/>
        <xdr:cNvSpPr/>
      </xdr:nvSpPr>
      <xdr:spPr>
        <a:xfrm>
          <a:off x="7810500" y="168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149024</xdr:rowOff>
    </xdr:from>
    <xdr:ext cx="599010" cy="259045"/>
    <xdr:sp macro="" textlink="">
      <xdr:nvSpPr>
        <xdr:cNvPr id="487" name="テキスト ボックス 486"/>
        <xdr:cNvSpPr txBox="1"/>
      </xdr:nvSpPr>
      <xdr:spPr>
        <a:xfrm>
          <a:off x="7561794" y="1660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41458</xdr:rowOff>
    </xdr:from>
    <xdr:to>
      <xdr:col>10</xdr:col>
      <xdr:colOff>155575</xdr:colOff>
      <xdr:row>98</xdr:row>
      <xdr:rowOff>143058</xdr:rowOff>
    </xdr:to>
    <xdr:sp macro="" textlink="">
      <xdr:nvSpPr>
        <xdr:cNvPr id="488" name="円/楕円 487"/>
        <xdr:cNvSpPr/>
      </xdr:nvSpPr>
      <xdr:spPr>
        <a:xfrm>
          <a:off x="6921500" y="168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134185</xdr:rowOff>
    </xdr:from>
    <xdr:ext cx="599010" cy="259045"/>
    <xdr:sp macro="" textlink="">
      <xdr:nvSpPr>
        <xdr:cNvPr id="489" name="テキスト ボックス 488"/>
        <xdr:cNvSpPr txBox="1"/>
      </xdr:nvSpPr>
      <xdr:spPr>
        <a:xfrm>
          <a:off x="6672794" y="169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74275</xdr:rowOff>
    </xdr:from>
    <xdr:to>
      <xdr:col>23</xdr:col>
      <xdr:colOff>517525</xdr:colOff>
      <xdr:row>39</xdr:row>
      <xdr:rowOff>85525</xdr:rowOff>
    </xdr:to>
    <xdr:cxnSp macro="">
      <xdr:nvCxnSpPr>
        <xdr:cNvPr id="520" name="直線コネクタ 519"/>
        <xdr:cNvCxnSpPr/>
      </xdr:nvCxnSpPr>
      <xdr:spPr>
        <a:xfrm flipV="1">
          <a:off x="15481300" y="6760825"/>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61839</xdr:rowOff>
    </xdr:from>
    <xdr:to>
      <xdr:col>22</xdr:col>
      <xdr:colOff>365125</xdr:colOff>
      <xdr:row>39</xdr:row>
      <xdr:rowOff>85525</xdr:rowOff>
    </xdr:to>
    <xdr:cxnSp macro="">
      <xdr:nvCxnSpPr>
        <xdr:cNvPr id="523" name="直線コネクタ 522"/>
        <xdr:cNvCxnSpPr/>
      </xdr:nvCxnSpPr>
      <xdr:spPr>
        <a:xfrm>
          <a:off x="14592300" y="6748389"/>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61839</xdr:rowOff>
    </xdr:from>
    <xdr:to>
      <xdr:col>21</xdr:col>
      <xdr:colOff>161925</xdr:colOff>
      <xdr:row>39</xdr:row>
      <xdr:rowOff>84431</xdr:rowOff>
    </xdr:to>
    <xdr:cxnSp macro="">
      <xdr:nvCxnSpPr>
        <xdr:cNvPr id="526" name="直線コネクタ 525"/>
        <xdr:cNvCxnSpPr/>
      </xdr:nvCxnSpPr>
      <xdr:spPr>
        <a:xfrm flipV="1">
          <a:off x="13703300" y="6748389"/>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61695</xdr:rowOff>
    </xdr:from>
    <xdr:to>
      <xdr:col>19</xdr:col>
      <xdr:colOff>644525</xdr:colOff>
      <xdr:row>39</xdr:row>
      <xdr:rowOff>84431</xdr:rowOff>
    </xdr:to>
    <xdr:cxnSp macro="">
      <xdr:nvCxnSpPr>
        <xdr:cNvPr id="529" name="直線コネクタ 528"/>
        <xdr:cNvCxnSpPr/>
      </xdr:nvCxnSpPr>
      <xdr:spPr>
        <a:xfrm>
          <a:off x="12814300" y="6748245"/>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23475</xdr:rowOff>
    </xdr:from>
    <xdr:to>
      <xdr:col>23</xdr:col>
      <xdr:colOff>568325</xdr:colOff>
      <xdr:row>39</xdr:row>
      <xdr:rowOff>125075</xdr:rowOff>
    </xdr:to>
    <xdr:sp macro="" textlink="">
      <xdr:nvSpPr>
        <xdr:cNvPr id="539" name="円/楕円 538"/>
        <xdr:cNvSpPr/>
      </xdr:nvSpPr>
      <xdr:spPr>
        <a:xfrm>
          <a:off x="16268700" y="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109852</xdr:rowOff>
    </xdr:from>
    <xdr:ext cx="469744" cy="259045"/>
    <xdr:sp macro="" textlink="">
      <xdr:nvSpPr>
        <xdr:cNvPr id="540" name="消防費該当値テキスト"/>
        <xdr:cNvSpPr txBox="1"/>
      </xdr:nvSpPr>
      <xdr:spPr>
        <a:xfrm>
          <a:off x="16370300" y="662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34725</xdr:rowOff>
    </xdr:from>
    <xdr:to>
      <xdr:col>22</xdr:col>
      <xdr:colOff>415925</xdr:colOff>
      <xdr:row>39</xdr:row>
      <xdr:rowOff>136325</xdr:rowOff>
    </xdr:to>
    <xdr:sp macro="" textlink="">
      <xdr:nvSpPr>
        <xdr:cNvPr id="541" name="円/楕円 540"/>
        <xdr:cNvSpPr/>
      </xdr:nvSpPr>
      <xdr:spPr>
        <a:xfrm>
          <a:off x="15430500" y="67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127452</xdr:rowOff>
    </xdr:from>
    <xdr:ext cx="469744" cy="259045"/>
    <xdr:sp macro="" textlink="">
      <xdr:nvSpPr>
        <xdr:cNvPr id="542" name="テキスト ボックス 541"/>
        <xdr:cNvSpPr txBox="1"/>
      </xdr:nvSpPr>
      <xdr:spPr>
        <a:xfrm>
          <a:off x="15246427" y="681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11039</xdr:rowOff>
    </xdr:from>
    <xdr:to>
      <xdr:col>21</xdr:col>
      <xdr:colOff>212725</xdr:colOff>
      <xdr:row>39</xdr:row>
      <xdr:rowOff>112639</xdr:rowOff>
    </xdr:to>
    <xdr:sp macro="" textlink="">
      <xdr:nvSpPr>
        <xdr:cNvPr id="543" name="円/楕円 542"/>
        <xdr:cNvSpPr/>
      </xdr:nvSpPr>
      <xdr:spPr>
        <a:xfrm>
          <a:off x="14541500" y="66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103766</xdr:rowOff>
    </xdr:from>
    <xdr:ext cx="534377" cy="259045"/>
    <xdr:sp macro="" textlink="">
      <xdr:nvSpPr>
        <xdr:cNvPr id="544" name="テキスト ボックス 543"/>
        <xdr:cNvSpPr txBox="1"/>
      </xdr:nvSpPr>
      <xdr:spPr>
        <a:xfrm>
          <a:off x="14325111" y="67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33631</xdr:rowOff>
    </xdr:from>
    <xdr:to>
      <xdr:col>20</xdr:col>
      <xdr:colOff>9525</xdr:colOff>
      <xdr:row>39</xdr:row>
      <xdr:rowOff>135231</xdr:rowOff>
    </xdr:to>
    <xdr:sp macro="" textlink="">
      <xdr:nvSpPr>
        <xdr:cNvPr id="545" name="円/楕円 544"/>
        <xdr:cNvSpPr/>
      </xdr:nvSpPr>
      <xdr:spPr>
        <a:xfrm>
          <a:off x="13652500" y="67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126358</xdr:rowOff>
    </xdr:from>
    <xdr:ext cx="469744" cy="259045"/>
    <xdr:sp macro="" textlink="">
      <xdr:nvSpPr>
        <xdr:cNvPr id="546" name="テキスト ボックス 545"/>
        <xdr:cNvSpPr txBox="1"/>
      </xdr:nvSpPr>
      <xdr:spPr>
        <a:xfrm>
          <a:off x="13468427" y="681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10895</xdr:rowOff>
    </xdr:from>
    <xdr:to>
      <xdr:col>18</xdr:col>
      <xdr:colOff>492125</xdr:colOff>
      <xdr:row>39</xdr:row>
      <xdr:rowOff>112495</xdr:rowOff>
    </xdr:to>
    <xdr:sp macro="" textlink="">
      <xdr:nvSpPr>
        <xdr:cNvPr id="547" name="円/楕円 546"/>
        <xdr:cNvSpPr/>
      </xdr:nvSpPr>
      <xdr:spPr>
        <a:xfrm>
          <a:off x="12763500" y="66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103622</xdr:rowOff>
    </xdr:from>
    <xdr:ext cx="534377" cy="259045"/>
    <xdr:sp macro="" textlink="">
      <xdr:nvSpPr>
        <xdr:cNvPr id="548" name="テキスト ボックス 547"/>
        <xdr:cNvSpPr txBox="1"/>
      </xdr:nvSpPr>
      <xdr:spPr>
        <a:xfrm>
          <a:off x="12547111" y="679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89315</xdr:rowOff>
    </xdr:from>
    <xdr:to>
      <xdr:col>23</xdr:col>
      <xdr:colOff>517525</xdr:colOff>
      <xdr:row>57</xdr:row>
      <xdr:rowOff>90847</xdr:rowOff>
    </xdr:to>
    <xdr:cxnSp macro="">
      <xdr:nvCxnSpPr>
        <xdr:cNvPr id="573" name="直線コネクタ 572"/>
        <xdr:cNvCxnSpPr/>
      </xdr:nvCxnSpPr>
      <xdr:spPr>
        <a:xfrm flipV="1">
          <a:off x="15481300" y="9861965"/>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90847</xdr:rowOff>
    </xdr:from>
    <xdr:to>
      <xdr:col>22</xdr:col>
      <xdr:colOff>365125</xdr:colOff>
      <xdr:row>57</xdr:row>
      <xdr:rowOff>98472</xdr:rowOff>
    </xdr:to>
    <xdr:cxnSp macro="">
      <xdr:nvCxnSpPr>
        <xdr:cNvPr id="576" name="直線コネクタ 575"/>
        <xdr:cNvCxnSpPr/>
      </xdr:nvCxnSpPr>
      <xdr:spPr>
        <a:xfrm flipV="1">
          <a:off x="14592300" y="9863497"/>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98245</xdr:rowOff>
    </xdr:from>
    <xdr:to>
      <xdr:col>21</xdr:col>
      <xdr:colOff>161925</xdr:colOff>
      <xdr:row>57</xdr:row>
      <xdr:rowOff>98472</xdr:rowOff>
    </xdr:to>
    <xdr:cxnSp macro="">
      <xdr:nvCxnSpPr>
        <xdr:cNvPr id="579" name="直線コネクタ 578"/>
        <xdr:cNvCxnSpPr/>
      </xdr:nvCxnSpPr>
      <xdr:spPr>
        <a:xfrm>
          <a:off x="13703300" y="9870895"/>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97461</xdr:rowOff>
    </xdr:from>
    <xdr:to>
      <xdr:col>19</xdr:col>
      <xdr:colOff>644525</xdr:colOff>
      <xdr:row>57</xdr:row>
      <xdr:rowOff>98245</xdr:rowOff>
    </xdr:to>
    <xdr:cxnSp macro="">
      <xdr:nvCxnSpPr>
        <xdr:cNvPr id="582" name="直線コネクタ 581"/>
        <xdr:cNvCxnSpPr/>
      </xdr:nvCxnSpPr>
      <xdr:spPr>
        <a:xfrm>
          <a:off x="12814300" y="9698661"/>
          <a:ext cx="889000" cy="1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38515</xdr:rowOff>
    </xdr:from>
    <xdr:to>
      <xdr:col>23</xdr:col>
      <xdr:colOff>568325</xdr:colOff>
      <xdr:row>57</xdr:row>
      <xdr:rowOff>140115</xdr:rowOff>
    </xdr:to>
    <xdr:sp macro="" textlink="">
      <xdr:nvSpPr>
        <xdr:cNvPr id="592" name="円/楕円 591"/>
        <xdr:cNvSpPr/>
      </xdr:nvSpPr>
      <xdr:spPr>
        <a:xfrm>
          <a:off x="16268700" y="98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169342</xdr:rowOff>
    </xdr:from>
    <xdr:ext cx="599010" cy="259045"/>
    <xdr:sp macro="" textlink="">
      <xdr:nvSpPr>
        <xdr:cNvPr id="593" name="教育費該当値テキスト"/>
        <xdr:cNvSpPr txBox="1"/>
      </xdr:nvSpPr>
      <xdr:spPr>
        <a:xfrm>
          <a:off x="16370300" y="959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40047</xdr:rowOff>
    </xdr:from>
    <xdr:to>
      <xdr:col>22</xdr:col>
      <xdr:colOff>415925</xdr:colOff>
      <xdr:row>57</xdr:row>
      <xdr:rowOff>141647</xdr:rowOff>
    </xdr:to>
    <xdr:sp macro="" textlink="">
      <xdr:nvSpPr>
        <xdr:cNvPr id="594" name="円/楕円 593"/>
        <xdr:cNvSpPr/>
      </xdr:nvSpPr>
      <xdr:spPr>
        <a:xfrm>
          <a:off x="15430500" y="98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158174</xdr:rowOff>
    </xdr:from>
    <xdr:ext cx="599010" cy="259045"/>
    <xdr:sp macro="" textlink="">
      <xdr:nvSpPr>
        <xdr:cNvPr id="595" name="テキスト ボックス 594"/>
        <xdr:cNvSpPr txBox="1"/>
      </xdr:nvSpPr>
      <xdr:spPr>
        <a:xfrm>
          <a:off x="15181794" y="95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47672</xdr:rowOff>
    </xdr:from>
    <xdr:to>
      <xdr:col>21</xdr:col>
      <xdr:colOff>212725</xdr:colOff>
      <xdr:row>57</xdr:row>
      <xdr:rowOff>149272</xdr:rowOff>
    </xdr:to>
    <xdr:sp macro="" textlink="">
      <xdr:nvSpPr>
        <xdr:cNvPr id="596" name="円/楕円 595"/>
        <xdr:cNvSpPr/>
      </xdr:nvSpPr>
      <xdr:spPr>
        <a:xfrm>
          <a:off x="14541500" y="98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165799</xdr:rowOff>
    </xdr:from>
    <xdr:ext cx="599010" cy="259045"/>
    <xdr:sp macro="" textlink="">
      <xdr:nvSpPr>
        <xdr:cNvPr id="597" name="テキスト ボックス 596"/>
        <xdr:cNvSpPr txBox="1"/>
      </xdr:nvSpPr>
      <xdr:spPr>
        <a:xfrm>
          <a:off x="14292794" y="95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47445</xdr:rowOff>
    </xdr:from>
    <xdr:to>
      <xdr:col>20</xdr:col>
      <xdr:colOff>9525</xdr:colOff>
      <xdr:row>57</xdr:row>
      <xdr:rowOff>149045</xdr:rowOff>
    </xdr:to>
    <xdr:sp macro="" textlink="">
      <xdr:nvSpPr>
        <xdr:cNvPr id="598" name="円/楕円 597"/>
        <xdr:cNvSpPr/>
      </xdr:nvSpPr>
      <xdr:spPr>
        <a:xfrm>
          <a:off x="13652500" y="98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165572</xdr:rowOff>
    </xdr:from>
    <xdr:ext cx="599010" cy="259045"/>
    <xdr:sp macro="" textlink="">
      <xdr:nvSpPr>
        <xdr:cNvPr id="599" name="テキスト ボックス 598"/>
        <xdr:cNvSpPr txBox="1"/>
      </xdr:nvSpPr>
      <xdr:spPr>
        <a:xfrm>
          <a:off x="13403794" y="95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46661</xdr:rowOff>
    </xdr:from>
    <xdr:to>
      <xdr:col>18</xdr:col>
      <xdr:colOff>492125</xdr:colOff>
      <xdr:row>56</xdr:row>
      <xdr:rowOff>148261</xdr:rowOff>
    </xdr:to>
    <xdr:sp macro="" textlink="">
      <xdr:nvSpPr>
        <xdr:cNvPr id="600" name="円/楕円 599"/>
        <xdr:cNvSpPr/>
      </xdr:nvSpPr>
      <xdr:spPr>
        <a:xfrm>
          <a:off x="12763500" y="96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164788</xdr:rowOff>
    </xdr:from>
    <xdr:ext cx="599010" cy="259045"/>
    <xdr:sp macro="" textlink="">
      <xdr:nvSpPr>
        <xdr:cNvPr id="601" name="テキスト ボックス 600"/>
        <xdr:cNvSpPr txBox="1"/>
      </xdr:nvSpPr>
      <xdr:spPr>
        <a:xfrm>
          <a:off x="12514794" y="94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14033</xdr:rowOff>
    </xdr:from>
    <xdr:to>
      <xdr:col>23</xdr:col>
      <xdr:colOff>517525</xdr:colOff>
      <xdr:row>79</xdr:row>
      <xdr:rowOff>44450</xdr:rowOff>
    </xdr:to>
    <xdr:cxnSp macro="">
      <xdr:nvCxnSpPr>
        <xdr:cNvPr id="630" name="直線コネクタ 629"/>
        <xdr:cNvCxnSpPr/>
      </xdr:nvCxnSpPr>
      <xdr:spPr>
        <a:xfrm flipV="1">
          <a:off x="15481300" y="13558583"/>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41883</xdr:rowOff>
    </xdr:from>
    <xdr:to>
      <xdr:col>19</xdr:col>
      <xdr:colOff>644525</xdr:colOff>
      <xdr:row>79</xdr:row>
      <xdr:rowOff>44450</xdr:rowOff>
    </xdr:to>
    <xdr:cxnSp macro="">
      <xdr:nvCxnSpPr>
        <xdr:cNvPr id="639" name="直線コネクタ 638"/>
        <xdr:cNvCxnSpPr/>
      </xdr:nvCxnSpPr>
      <xdr:spPr>
        <a:xfrm>
          <a:off x="12814300" y="13586433"/>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134683</xdr:rowOff>
    </xdr:from>
    <xdr:to>
      <xdr:col>23</xdr:col>
      <xdr:colOff>568325</xdr:colOff>
      <xdr:row>79</xdr:row>
      <xdr:rowOff>64833</xdr:rowOff>
    </xdr:to>
    <xdr:sp macro="" textlink="">
      <xdr:nvSpPr>
        <xdr:cNvPr id="649" name="円/楕円 648"/>
        <xdr:cNvSpPr/>
      </xdr:nvSpPr>
      <xdr:spPr>
        <a:xfrm>
          <a:off x="16268700" y="135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94060</xdr:rowOff>
    </xdr:from>
    <xdr:ext cx="534377" cy="259045"/>
    <xdr:sp macro="" textlink="">
      <xdr:nvSpPr>
        <xdr:cNvPr id="650" name="災害復旧費該当値テキスト"/>
        <xdr:cNvSpPr txBox="1"/>
      </xdr:nvSpPr>
      <xdr:spPr>
        <a:xfrm>
          <a:off x="16370300" y="132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162533</xdr:rowOff>
    </xdr:from>
    <xdr:to>
      <xdr:col>18</xdr:col>
      <xdr:colOff>492125</xdr:colOff>
      <xdr:row>79</xdr:row>
      <xdr:rowOff>92683</xdr:rowOff>
    </xdr:to>
    <xdr:sp macro="" textlink="">
      <xdr:nvSpPr>
        <xdr:cNvPr id="657" name="円/楕円 656"/>
        <xdr:cNvSpPr/>
      </xdr:nvSpPr>
      <xdr:spPr>
        <a:xfrm>
          <a:off x="12763500" y="135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83810</xdr:rowOff>
    </xdr:from>
    <xdr:ext cx="469744" cy="259045"/>
    <xdr:sp macro="" textlink="">
      <xdr:nvSpPr>
        <xdr:cNvPr id="658" name="テキスト ボックス 657"/>
        <xdr:cNvSpPr txBox="1"/>
      </xdr:nvSpPr>
      <xdr:spPr>
        <a:xfrm>
          <a:off x="12579427" y="136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96306</xdr:rowOff>
    </xdr:from>
    <xdr:to>
      <xdr:col>23</xdr:col>
      <xdr:colOff>517525</xdr:colOff>
      <xdr:row>97</xdr:row>
      <xdr:rowOff>123098</xdr:rowOff>
    </xdr:to>
    <xdr:cxnSp macro="">
      <xdr:nvCxnSpPr>
        <xdr:cNvPr id="687" name="直線コネクタ 686"/>
        <xdr:cNvCxnSpPr/>
      </xdr:nvCxnSpPr>
      <xdr:spPr>
        <a:xfrm flipV="1">
          <a:off x="15481300" y="1672695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123098</xdr:rowOff>
    </xdr:from>
    <xdr:to>
      <xdr:col>22</xdr:col>
      <xdr:colOff>365125</xdr:colOff>
      <xdr:row>97</xdr:row>
      <xdr:rowOff>124661</xdr:rowOff>
    </xdr:to>
    <xdr:cxnSp macro="">
      <xdr:nvCxnSpPr>
        <xdr:cNvPr id="690" name="直線コネクタ 689"/>
        <xdr:cNvCxnSpPr/>
      </xdr:nvCxnSpPr>
      <xdr:spPr>
        <a:xfrm flipV="1">
          <a:off x="14592300" y="1675374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114700</xdr:rowOff>
    </xdr:from>
    <xdr:to>
      <xdr:col>21</xdr:col>
      <xdr:colOff>161925</xdr:colOff>
      <xdr:row>97</xdr:row>
      <xdr:rowOff>124661</xdr:rowOff>
    </xdr:to>
    <xdr:cxnSp macro="">
      <xdr:nvCxnSpPr>
        <xdr:cNvPr id="693" name="直線コネクタ 692"/>
        <xdr:cNvCxnSpPr/>
      </xdr:nvCxnSpPr>
      <xdr:spPr>
        <a:xfrm>
          <a:off x="13703300" y="16745350"/>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87680</xdr:rowOff>
    </xdr:from>
    <xdr:to>
      <xdr:col>19</xdr:col>
      <xdr:colOff>644525</xdr:colOff>
      <xdr:row>97</xdr:row>
      <xdr:rowOff>114700</xdr:rowOff>
    </xdr:to>
    <xdr:cxnSp macro="">
      <xdr:nvCxnSpPr>
        <xdr:cNvPr id="696" name="直線コネクタ 695"/>
        <xdr:cNvCxnSpPr/>
      </xdr:nvCxnSpPr>
      <xdr:spPr>
        <a:xfrm>
          <a:off x="12814300" y="16718330"/>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45506</xdr:rowOff>
    </xdr:from>
    <xdr:to>
      <xdr:col>23</xdr:col>
      <xdr:colOff>568325</xdr:colOff>
      <xdr:row>97</xdr:row>
      <xdr:rowOff>147106</xdr:rowOff>
    </xdr:to>
    <xdr:sp macro="" textlink="">
      <xdr:nvSpPr>
        <xdr:cNvPr id="706" name="円/楕円 705"/>
        <xdr:cNvSpPr/>
      </xdr:nvSpPr>
      <xdr:spPr>
        <a:xfrm>
          <a:off x="16268700" y="166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68383</xdr:rowOff>
    </xdr:from>
    <xdr:ext cx="599010" cy="259045"/>
    <xdr:sp macro="" textlink="">
      <xdr:nvSpPr>
        <xdr:cNvPr id="707" name="公債費該当値テキスト"/>
        <xdr:cNvSpPr txBox="1"/>
      </xdr:nvSpPr>
      <xdr:spPr>
        <a:xfrm>
          <a:off x="16370300" y="165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72298</xdr:rowOff>
    </xdr:from>
    <xdr:to>
      <xdr:col>22</xdr:col>
      <xdr:colOff>415925</xdr:colOff>
      <xdr:row>98</xdr:row>
      <xdr:rowOff>2448</xdr:rowOff>
    </xdr:to>
    <xdr:sp macro="" textlink="">
      <xdr:nvSpPr>
        <xdr:cNvPr id="708" name="円/楕円 707"/>
        <xdr:cNvSpPr/>
      </xdr:nvSpPr>
      <xdr:spPr>
        <a:xfrm>
          <a:off x="15430500" y="167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165025</xdr:rowOff>
    </xdr:from>
    <xdr:ext cx="599010" cy="259045"/>
    <xdr:sp macro="" textlink="">
      <xdr:nvSpPr>
        <xdr:cNvPr id="709" name="テキスト ボックス 708"/>
        <xdr:cNvSpPr txBox="1"/>
      </xdr:nvSpPr>
      <xdr:spPr>
        <a:xfrm>
          <a:off x="15181794" y="1679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73861</xdr:rowOff>
    </xdr:from>
    <xdr:to>
      <xdr:col>21</xdr:col>
      <xdr:colOff>212725</xdr:colOff>
      <xdr:row>98</xdr:row>
      <xdr:rowOff>4011</xdr:rowOff>
    </xdr:to>
    <xdr:sp macro="" textlink="">
      <xdr:nvSpPr>
        <xdr:cNvPr id="710" name="円/楕円 709"/>
        <xdr:cNvSpPr/>
      </xdr:nvSpPr>
      <xdr:spPr>
        <a:xfrm>
          <a:off x="14541500" y="167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166588</xdr:rowOff>
    </xdr:from>
    <xdr:ext cx="599010" cy="259045"/>
    <xdr:sp macro="" textlink="">
      <xdr:nvSpPr>
        <xdr:cNvPr id="711" name="テキスト ボックス 710"/>
        <xdr:cNvSpPr txBox="1"/>
      </xdr:nvSpPr>
      <xdr:spPr>
        <a:xfrm>
          <a:off x="14292794" y="1679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63900</xdr:rowOff>
    </xdr:from>
    <xdr:to>
      <xdr:col>20</xdr:col>
      <xdr:colOff>9525</xdr:colOff>
      <xdr:row>97</xdr:row>
      <xdr:rowOff>165500</xdr:rowOff>
    </xdr:to>
    <xdr:sp macro="" textlink="">
      <xdr:nvSpPr>
        <xdr:cNvPr id="712" name="円/楕円 711"/>
        <xdr:cNvSpPr/>
      </xdr:nvSpPr>
      <xdr:spPr>
        <a:xfrm>
          <a:off x="13652500" y="166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156627</xdr:rowOff>
    </xdr:from>
    <xdr:ext cx="599010" cy="259045"/>
    <xdr:sp macro="" textlink="">
      <xdr:nvSpPr>
        <xdr:cNvPr id="713" name="テキスト ボックス 712"/>
        <xdr:cNvSpPr txBox="1"/>
      </xdr:nvSpPr>
      <xdr:spPr>
        <a:xfrm>
          <a:off x="13403794" y="1678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36880</xdr:rowOff>
    </xdr:from>
    <xdr:to>
      <xdr:col>18</xdr:col>
      <xdr:colOff>492125</xdr:colOff>
      <xdr:row>97</xdr:row>
      <xdr:rowOff>138480</xdr:rowOff>
    </xdr:to>
    <xdr:sp macro="" textlink="">
      <xdr:nvSpPr>
        <xdr:cNvPr id="714" name="円/楕円 713"/>
        <xdr:cNvSpPr/>
      </xdr:nvSpPr>
      <xdr:spPr>
        <a:xfrm>
          <a:off x="12763500" y="166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155007</xdr:rowOff>
    </xdr:from>
    <xdr:ext cx="599010" cy="259045"/>
    <xdr:sp macro="" textlink="">
      <xdr:nvSpPr>
        <xdr:cNvPr id="715" name="テキスト ボックス 714"/>
        <xdr:cNvSpPr txBox="1"/>
      </xdr:nvSpPr>
      <xdr:spPr>
        <a:xfrm>
          <a:off x="12514794" y="164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平成２７年度における目的別歳出の状況として、特に</a:t>
          </a:r>
          <a:r>
            <a:rPr kumimoji="1" lang="ja-JP" altLang="ja-JP" sz="1300">
              <a:solidFill>
                <a:schemeClr val="dk1"/>
              </a:solidFill>
              <a:effectLst/>
              <a:latin typeface="+mn-lt"/>
              <a:ea typeface="+mn-ea"/>
              <a:cs typeface="+mn-cs"/>
            </a:rPr>
            <a:t>増減があった</a:t>
          </a:r>
          <a:r>
            <a:rPr kumimoji="1" lang="ja-JP" altLang="en-US" sz="1300">
              <a:solidFill>
                <a:schemeClr val="dk1"/>
              </a:solidFill>
              <a:effectLst/>
              <a:latin typeface="+mn-lt"/>
              <a:ea typeface="+mn-ea"/>
              <a:cs typeface="+mn-cs"/>
            </a:rPr>
            <a:t>のは農林水産業費である</a:t>
          </a:r>
          <a:r>
            <a:rPr kumimoji="1" lang="ja-JP" altLang="ja-JP" sz="1300">
              <a:solidFill>
                <a:schemeClr val="dk1"/>
              </a:solidFill>
              <a:effectLst/>
              <a:latin typeface="+mn-lt"/>
              <a:ea typeface="+mn-ea"/>
              <a:cs typeface="+mn-cs"/>
            </a:rPr>
            <a:t>。さとうきび新製糖工場建設</a:t>
          </a:r>
          <a:r>
            <a:rPr kumimoji="1" lang="ja-JP" altLang="en-US" sz="1300">
              <a:solidFill>
                <a:schemeClr val="dk1"/>
              </a:solidFill>
              <a:effectLst/>
              <a:latin typeface="+mn-lt"/>
              <a:ea typeface="+mn-ea"/>
              <a:cs typeface="+mn-cs"/>
            </a:rPr>
            <a:t>事業を実施したことで</a:t>
          </a:r>
          <a:r>
            <a:rPr kumimoji="1" lang="ja-JP" altLang="ja-JP" sz="1300">
              <a:solidFill>
                <a:schemeClr val="dk1"/>
              </a:solidFill>
              <a:effectLst/>
              <a:latin typeface="+mn-lt"/>
              <a:ea typeface="+mn-ea"/>
              <a:cs typeface="+mn-cs"/>
            </a:rPr>
            <a:t>極端に</a:t>
          </a:r>
          <a:r>
            <a:rPr kumimoji="1" lang="ja-JP" altLang="en-US" sz="1300">
              <a:solidFill>
                <a:schemeClr val="dk1"/>
              </a:solidFill>
              <a:effectLst/>
              <a:latin typeface="+mn-lt"/>
              <a:ea typeface="+mn-ea"/>
              <a:cs typeface="+mn-cs"/>
            </a:rPr>
            <a:t>増額となっている。また、土木費における増加については、町営住宅建替事業に係る事業費が増加したためである。</a:t>
          </a:r>
          <a:endParaRPr lang="ja-JP" altLang="ja-JP" sz="1300">
            <a:effectLst/>
          </a:endParaRPr>
        </a:p>
        <a:p>
          <a:r>
            <a:rPr kumimoji="1" lang="ja-JP" altLang="en-US" sz="1300">
              <a:solidFill>
                <a:schemeClr val="dk1"/>
              </a:solidFill>
              <a:effectLst/>
              <a:latin typeface="+mn-lt"/>
              <a:ea typeface="+mn-ea"/>
              <a:cs typeface="+mn-cs"/>
            </a:rPr>
            <a:t>その他では</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発生した台風２１号に災害対策に関連した臨時的な経費が増加したことも特徴の一つである。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特に変動があった上記の経費以外においては、概ね前年度並みの執行状況であった。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実質収支比率は、</a:t>
          </a:r>
          <a:r>
            <a:rPr kumimoji="1" lang="ja-JP" altLang="en-US" sz="1300">
              <a:solidFill>
                <a:schemeClr val="dk1"/>
              </a:solidFill>
              <a:effectLst/>
              <a:latin typeface="+mn-lt"/>
              <a:ea typeface="+mn-ea"/>
              <a:cs typeface="+mn-cs"/>
            </a:rPr>
            <a:t>前年度の１９．９ポイントから６ポイント改善し</a:t>
          </a:r>
          <a:r>
            <a:rPr kumimoji="1" lang="ja-JP" altLang="ja-JP" sz="1300">
              <a:solidFill>
                <a:schemeClr val="dk1"/>
              </a:solidFill>
              <a:effectLst/>
              <a:latin typeface="+mn-lt"/>
              <a:ea typeface="+mn-ea"/>
              <a:cs typeface="+mn-cs"/>
            </a:rPr>
            <a:t>１３．</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であった。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依然として比率が高い状況は、余剰金が多く発生していることが原因であると思われる。年度途中での事業の取り下げや、補助費等の減額または、臨時的な歳入に対しての予算対応が適切に処理されていないことが余剰金の発生原因であることから、予算管理により一層の慎重に取り組むことが必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公営企業会計を含む特別会計において資金不足は発生しておらず、平成２７年度決算における連結赤字比率も発生していない。</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しかしながら、各特別会計における一般会計からの法定外繰入金は毎年度増加しており、一般会計への依存状態は改善されておらず独立採算制の原則から</a:t>
          </a:r>
          <a:r>
            <a:rPr kumimoji="1" lang="ja-JP" altLang="en-US" sz="1300">
              <a:solidFill>
                <a:schemeClr val="dk1"/>
              </a:solidFill>
              <a:effectLst/>
              <a:latin typeface="+mn-lt"/>
              <a:ea typeface="+mn-ea"/>
              <a:cs typeface="+mn-cs"/>
            </a:rPr>
            <a:t>より一層の</a:t>
          </a:r>
          <a:r>
            <a:rPr kumimoji="1" lang="ja-JP" altLang="ja-JP" sz="1300">
              <a:solidFill>
                <a:schemeClr val="dk1"/>
              </a:solidFill>
              <a:effectLst/>
              <a:latin typeface="+mn-lt"/>
              <a:ea typeface="+mn-ea"/>
              <a:cs typeface="+mn-cs"/>
            </a:rPr>
            <a:t>経営健全化への取り組みが必要である。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5525432</v>
      </c>
      <c r="BO4" s="409"/>
      <c r="BP4" s="409"/>
      <c r="BQ4" s="409"/>
      <c r="BR4" s="409"/>
      <c r="BS4" s="409"/>
      <c r="BT4" s="409"/>
      <c r="BU4" s="410"/>
      <c r="BV4" s="408">
        <v>4212045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13.9</v>
      </c>
      <c r="CU4" s="586"/>
      <c r="CV4" s="586"/>
      <c r="CW4" s="586"/>
      <c r="CX4" s="586"/>
      <c r="CY4" s="586"/>
      <c r="CZ4" s="586"/>
      <c r="DA4" s="587"/>
      <c r="DB4" s="585">
        <v>19.899999999999999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5190179</v>
      </c>
      <c r="BO5" s="414"/>
      <c r="BP5" s="414"/>
      <c r="BQ5" s="414"/>
      <c r="BR5" s="414"/>
      <c r="BS5" s="414"/>
      <c r="BT5" s="414"/>
      <c r="BU5" s="415"/>
      <c r="BV5" s="413">
        <v>3856462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81.7</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335253</v>
      </c>
      <c r="BO6" s="414"/>
      <c r="BP6" s="414"/>
      <c r="BQ6" s="414"/>
      <c r="BR6" s="414"/>
      <c r="BS6" s="414"/>
      <c r="BT6" s="414"/>
      <c r="BU6" s="415"/>
      <c r="BV6" s="413">
        <v>355583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85.8</v>
      </c>
      <c r="CU6" s="560"/>
      <c r="CV6" s="560"/>
      <c r="CW6" s="560"/>
      <c r="CX6" s="560"/>
      <c r="CY6" s="560"/>
      <c r="CZ6" s="560"/>
      <c r="DA6" s="561"/>
      <c r="DB6" s="559">
        <v>90.5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131451</v>
      </c>
      <c r="BO7" s="414"/>
      <c r="BP7" s="414"/>
      <c r="BQ7" s="414"/>
      <c r="BR7" s="414"/>
      <c r="BS7" s="414"/>
      <c r="BT7" s="414"/>
      <c r="BU7" s="415"/>
      <c r="BV7" s="413">
        <v>93339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1471164</v>
      </c>
      <c r="CU7" s="414"/>
      <c r="CV7" s="414"/>
      <c r="CW7" s="414"/>
      <c r="CX7" s="414"/>
      <c r="CY7" s="414"/>
      <c r="CZ7" s="414"/>
      <c r="DA7" s="415"/>
      <c r="DB7" s="413">
        <v>1318615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203802</v>
      </c>
      <c r="BO8" s="414"/>
      <c r="BP8" s="414"/>
      <c r="BQ8" s="414"/>
      <c r="BR8" s="414"/>
      <c r="BS8" s="414"/>
      <c r="BT8" s="414"/>
      <c r="BU8" s="415"/>
      <c r="BV8" s="413">
        <v>262244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1843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-58442</v>
      </c>
      <c r="BO9" s="414"/>
      <c r="BP9" s="414"/>
      <c r="BQ9" s="414"/>
      <c r="BR9" s="414"/>
      <c r="BS9" s="414"/>
      <c r="BT9" s="414"/>
      <c r="BU9" s="415"/>
      <c r="BV9" s="413">
        <v>60025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9.3000000000000007</v>
      </c>
      <c r="CU9" s="384"/>
      <c r="CV9" s="384"/>
      <c r="CW9" s="384"/>
      <c r="CX9" s="384"/>
      <c r="CY9" s="384"/>
      <c r="CZ9" s="384"/>
      <c r="DA9" s="385"/>
      <c r="DB9" s="383">
        <v>9.6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1657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350386</v>
      </c>
      <c r="BO10" s="414"/>
      <c r="BP10" s="414"/>
      <c r="BQ10" s="414"/>
      <c r="BR10" s="414"/>
      <c r="BS10" s="414"/>
      <c r="BT10" s="414"/>
      <c r="BU10" s="415"/>
      <c r="BV10" s="413">
        <v>102194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1490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200000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1485</v>
      </c>
      <c r="S13" s="515"/>
      <c r="T13" s="515"/>
      <c r="U13" s="515"/>
      <c r="V13" s="516"/>
      <c r="W13" s="502" t="s">
        <v>120</v>
      </c>
      <c r="X13" s="426"/>
      <c r="Y13" s="426"/>
      <c r="Z13" s="426"/>
      <c r="AA13" s="426"/>
      <c r="AB13" s="427"/>
      <c r="AC13" s="389">
        <v>153</v>
      </c>
      <c r="AD13" s="390"/>
      <c r="AE13" s="390"/>
      <c r="AF13" s="390"/>
      <c r="AG13" s="391"/>
      <c r="AH13" s="389">
        <v>156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91944</v>
      </c>
      <c r="BO13" s="414"/>
      <c r="BP13" s="414"/>
      <c r="BQ13" s="414"/>
      <c r="BR13" s="414"/>
      <c r="BS13" s="414"/>
      <c r="BT13" s="414"/>
      <c r="BU13" s="415"/>
      <c r="BV13" s="413">
        <v>-37781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7.2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1497</v>
      </c>
      <c r="S14" s="515"/>
      <c r="T14" s="515"/>
      <c r="U14" s="515"/>
      <c r="V14" s="516"/>
      <c r="W14" s="517"/>
      <c r="X14" s="429"/>
      <c r="Y14" s="429"/>
      <c r="Z14" s="429"/>
      <c r="AA14" s="429"/>
      <c r="AB14" s="430"/>
      <c r="AC14" s="507">
        <v>15.6</v>
      </c>
      <c r="AD14" s="508"/>
      <c r="AE14" s="508"/>
      <c r="AF14" s="508"/>
      <c r="AG14" s="509"/>
      <c r="AH14" s="507">
        <v>14.1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1491</v>
      </c>
      <c r="S15" s="515"/>
      <c r="T15" s="515"/>
      <c r="U15" s="515"/>
      <c r="V15" s="516"/>
      <c r="W15" s="502" t="s">
        <v>127</v>
      </c>
      <c r="X15" s="426"/>
      <c r="Y15" s="426"/>
      <c r="Z15" s="426"/>
      <c r="AA15" s="426"/>
      <c r="AB15" s="427"/>
      <c r="AC15" s="389">
        <v>207</v>
      </c>
      <c r="AD15" s="390"/>
      <c r="AE15" s="390"/>
      <c r="AF15" s="390"/>
      <c r="AG15" s="391"/>
      <c r="AH15" s="389">
        <v>321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178220</v>
      </c>
      <c r="BO15" s="409"/>
      <c r="BP15" s="409"/>
      <c r="BQ15" s="409"/>
      <c r="BR15" s="409"/>
      <c r="BS15" s="409"/>
      <c r="BT15" s="409"/>
      <c r="BU15" s="410"/>
      <c r="BV15" s="408">
        <v>165204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21.1</v>
      </c>
      <c r="AD16" s="508"/>
      <c r="AE16" s="508"/>
      <c r="AF16" s="508"/>
      <c r="AG16" s="509"/>
      <c r="AH16" s="507">
        <v>29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1355815</v>
      </c>
      <c r="BO16" s="414"/>
      <c r="BP16" s="414"/>
      <c r="BQ16" s="414"/>
      <c r="BR16" s="414"/>
      <c r="BS16" s="414"/>
      <c r="BT16" s="414"/>
      <c r="BU16" s="415"/>
      <c r="BV16" s="413">
        <v>1212552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619</v>
      </c>
      <c r="AD17" s="390"/>
      <c r="AE17" s="390"/>
      <c r="AF17" s="390"/>
      <c r="AG17" s="391"/>
      <c r="AH17" s="389">
        <v>630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221881</v>
      </c>
      <c r="BO17" s="414"/>
      <c r="BP17" s="414"/>
      <c r="BQ17" s="414"/>
      <c r="BR17" s="414"/>
      <c r="BS17" s="414"/>
      <c r="BT17" s="414"/>
      <c r="BU17" s="415"/>
      <c r="BV17" s="413">
        <v>204608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28.96</v>
      </c>
      <c r="M18" s="478"/>
      <c r="N18" s="478"/>
      <c r="O18" s="478"/>
      <c r="P18" s="478"/>
      <c r="Q18" s="478"/>
      <c r="R18" s="479"/>
      <c r="S18" s="479"/>
      <c r="T18" s="479"/>
      <c r="U18" s="479"/>
      <c r="V18" s="480"/>
      <c r="W18" s="494"/>
      <c r="X18" s="495"/>
      <c r="Y18" s="495"/>
      <c r="Z18" s="495"/>
      <c r="AA18" s="495"/>
      <c r="AB18" s="503"/>
      <c r="AC18" s="377">
        <v>63.2</v>
      </c>
      <c r="AD18" s="378"/>
      <c r="AE18" s="378"/>
      <c r="AF18" s="378"/>
      <c r="AG18" s="481"/>
      <c r="AH18" s="377">
        <v>56.9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1217739</v>
      </c>
      <c r="BO18" s="414"/>
      <c r="BP18" s="414"/>
      <c r="BQ18" s="414"/>
      <c r="BR18" s="414"/>
      <c r="BS18" s="414"/>
      <c r="BT18" s="414"/>
      <c r="BU18" s="415"/>
      <c r="BV18" s="413">
        <v>1132618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2361632</v>
      </c>
      <c r="BO19" s="414"/>
      <c r="BP19" s="414"/>
      <c r="BQ19" s="414"/>
      <c r="BR19" s="414"/>
      <c r="BS19" s="414"/>
      <c r="BT19" s="414"/>
      <c r="BU19" s="415"/>
      <c r="BV19" s="413">
        <v>2046969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1080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2489778</v>
      </c>
      <c r="BO23" s="414"/>
      <c r="BP23" s="414"/>
      <c r="BQ23" s="414"/>
      <c r="BR23" s="414"/>
      <c r="BS23" s="414"/>
      <c r="BT23" s="414"/>
      <c r="BU23" s="415"/>
      <c r="BV23" s="413">
        <v>2176368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7330</v>
      </c>
      <c r="R24" s="390"/>
      <c r="S24" s="390"/>
      <c r="T24" s="390"/>
      <c r="U24" s="390"/>
      <c r="V24" s="391"/>
      <c r="W24" s="455"/>
      <c r="X24" s="446"/>
      <c r="Y24" s="447"/>
      <c r="Z24" s="386" t="s">
        <v>151</v>
      </c>
      <c r="AA24" s="387"/>
      <c r="AB24" s="387"/>
      <c r="AC24" s="387"/>
      <c r="AD24" s="387"/>
      <c r="AE24" s="387"/>
      <c r="AF24" s="387"/>
      <c r="AG24" s="388"/>
      <c r="AH24" s="389">
        <v>56</v>
      </c>
      <c r="AI24" s="390"/>
      <c r="AJ24" s="390"/>
      <c r="AK24" s="390"/>
      <c r="AL24" s="391"/>
      <c r="AM24" s="389">
        <v>154840</v>
      </c>
      <c r="AN24" s="390"/>
      <c r="AO24" s="390"/>
      <c r="AP24" s="390"/>
      <c r="AQ24" s="390"/>
      <c r="AR24" s="391"/>
      <c r="AS24" s="389">
        <v>2765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2048756</v>
      </c>
      <c r="BO24" s="414"/>
      <c r="BP24" s="414"/>
      <c r="BQ24" s="414"/>
      <c r="BR24" s="414"/>
      <c r="BS24" s="414"/>
      <c r="BT24" s="414"/>
      <c r="BU24" s="415"/>
      <c r="BV24" s="413">
        <v>1813184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4500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2570</v>
      </c>
      <c r="R27" s="390"/>
      <c r="S27" s="390"/>
      <c r="T27" s="390"/>
      <c r="U27" s="390"/>
      <c r="V27" s="391"/>
      <c r="W27" s="455"/>
      <c r="X27" s="446"/>
      <c r="Y27" s="447"/>
      <c r="Z27" s="386" t="s">
        <v>160</v>
      </c>
      <c r="AA27" s="387"/>
      <c r="AB27" s="387"/>
      <c r="AC27" s="387"/>
      <c r="AD27" s="387"/>
      <c r="AE27" s="387"/>
      <c r="AF27" s="387"/>
      <c r="AG27" s="388"/>
      <c r="AH27" s="389">
        <v>6</v>
      </c>
      <c r="AI27" s="390"/>
      <c r="AJ27" s="390"/>
      <c r="AK27" s="390"/>
      <c r="AL27" s="391"/>
      <c r="AM27" s="389">
        <v>20858</v>
      </c>
      <c r="AN27" s="390"/>
      <c r="AO27" s="390"/>
      <c r="AP27" s="390"/>
      <c r="AQ27" s="390"/>
      <c r="AR27" s="391"/>
      <c r="AS27" s="389">
        <v>3476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35128</v>
      </c>
      <c r="BO27" s="417"/>
      <c r="BP27" s="417"/>
      <c r="BQ27" s="417"/>
      <c r="BR27" s="417"/>
      <c r="BS27" s="417"/>
      <c r="BT27" s="417"/>
      <c r="BU27" s="418"/>
      <c r="BV27" s="416">
        <v>35114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2130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999296</v>
      </c>
      <c r="BO28" s="409"/>
      <c r="BP28" s="409"/>
      <c r="BQ28" s="409"/>
      <c r="BR28" s="409"/>
      <c r="BS28" s="409"/>
      <c r="BT28" s="409"/>
      <c r="BU28" s="410"/>
      <c r="BV28" s="408">
        <v>848910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4</v>
      </c>
      <c r="M29" s="390"/>
      <c r="N29" s="390"/>
      <c r="O29" s="390"/>
      <c r="P29" s="391"/>
      <c r="Q29" s="389">
        <v>1980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175698</v>
      </c>
      <c r="AN29" s="390"/>
      <c r="AO29" s="390"/>
      <c r="AP29" s="390"/>
      <c r="AQ29" s="390"/>
      <c r="AR29" s="391"/>
      <c r="AS29" s="389">
        <v>2834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17228</v>
      </c>
      <c r="BO29" s="414"/>
      <c r="BP29" s="414"/>
      <c r="BQ29" s="414"/>
      <c r="BR29" s="414"/>
      <c r="BS29" s="414"/>
      <c r="BT29" s="414"/>
      <c r="BU29" s="415"/>
      <c r="BV29" s="413">
        <v>17223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82.6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570979</v>
      </c>
      <c r="BO30" s="417"/>
      <c r="BP30" s="417"/>
      <c r="BQ30" s="417"/>
      <c r="BR30" s="417"/>
      <c r="BS30" s="417"/>
      <c r="BT30" s="417"/>
      <c r="BU30" s="418"/>
      <c r="BV30" s="416">
        <v>372052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農業集落排水事業特別会計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沖縄県町村交通災害共済組合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八重山広域市町村圏事務組合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沖縄県後期高齢者医療広域連合（一般会計等）</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沖縄県後期高齢者医療広域連合（事業勘定）</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t="10.9" hidden="1"/>
    <row r="58" spans="5:5" ht="10.9" hidden="1"/>
    <row r="59" spans="5:5" ht="10.9"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1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20.14</v>
      </c>
      <c r="G34" s="33">
        <v>20.77</v>
      </c>
      <c r="H34" s="33">
        <v>15.3</v>
      </c>
      <c r="I34" s="33">
        <v>19.88</v>
      </c>
      <c r="J34" s="34">
        <v>13.85</v>
      </c>
      <c r="K34" s="22"/>
      <c r="L34" s="22"/>
      <c r="M34" s="22"/>
      <c r="N34" s="22"/>
      <c r="O34" s="22"/>
      <c r="P34" s="22"/>
    </row>
    <row r="35" spans="1:16" ht="39" customHeight="1">
      <c r="A35" s="22"/>
      <c r="B35" s="35"/>
      <c r="C35" s="1175" t="s">
        <v>523</v>
      </c>
      <c r="D35" s="1176"/>
      <c r="E35" s="1177"/>
      <c r="F35" s="36">
        <v>3.4</v>
      </c>
      <c r="G35" s="37">
        <v>2.2999999999999998</v>
      </c>
      <c r="H35" s="37">
        <v>1.21</v>
      </c>
      <c r="I35" s="37">
        <v>1.31</v>
      </c>
      <c r="J35" s="38">
        <v>3.13</v>
      </c>
      <c r="K35" s="22"/>
      <c r="L35" s="22"/>
      <c r="M35" s="22"/>
      <c r="N35" s="22"/>
      <c r="O35" s="22"/>
      <c r="P35" s="22"/>
    </row>
    <row r="36" spans="1:16" ht="39" customHeight="1">
      <c r="A36" s="22"/>
      <c r="B36" s="35"/>
      <c r="C36" s="1175" t="s">
        <v>524</v>
      </c>
      <c r="D36" s="1176"/>
      <c r="E36" s="1177"/>
      <c r="F36" s="36">
        <v>0.31</v>
      </c>
      <c r="G36" s="37">
        <v>0</v>
      </c>
      <c r="H36" s="37">
        <v>0.3</v>
      </c>
      <c r="I36" s="37">
        <v>5.21</v>
      </c>
      <c r="J36" s="38">
        <v>1.7</v>
      </c>
      <c r="K36" s="22"/>
      <c r="L36" s="22"/>
      <c r="M36" s="22"/>
      <c r="N36" s="22"/>
      <c r="O36" s="22"/>
      <c r="P36" s="22"/>
    </row>
    <row r="37" spans="1:16" ht="39" customHeight="1">
      <c r="A37" s="22"/>
      <c r="B37" s="35"/>
      <c r="C37" s="1175" t="s">
        <v>525</v>
      </c>
      <c r="D37" s="1176"/>
      <c r="E37" s="1177"/>
      <c r="F37" s="36">
        <v>0.45</v>
      </c>
      <c r="G37" s="37">
        <v>0.21</v>
      </c>
      <c r="H37" s="37">
        <v>0.17</v>
      </c>
      <c r="I37" s="37">
        <v>0.44</v>
      </c>
      <c r="J37" s="38">
        <v>0.34</v>
      </c>
      <c r="K37" s="22"/>
      <c r="L37" s="22"/>
      <c r="M37" s="22"/>
      <c r="N37" s="22"/>
      <c r="O37" s="22"/>
      <c r="P37" s="22"/>
    </row>
    <row r="38" spans="1:16" ht="39" customHeight="1">
      <c r="A38" s="22"/>
      <c r="B38" s="35"/>
      <c r="C38" s="1175" t="s">
        <v>526</v>
      </c>
      <c r="D38" s="1176"/>
      <c r="E38" s="1177"/>
      <c r="F38" s="36">
        <v>0.15</v>
      </c>
      <c r="G38" s="37">
        <v>0.25</v>
      </c>
      <c r="H38" s="37">
        <v>0.4</v>
      </c>
      <c r="I38" s="37">
        <v>0.37</v>
      </c>
      <c r="J38" s="38">
        <v>0.32</v>
      </c>
      <c r="K38" s="22"/>
      <c r="L38" s="22"/>
      <c r="M38" s="22"/>
      <c r="N38" s="22"/>
      <c r="O38" s="22"/>
      <c r="P38" s="22"/>
    </row>
    <row r="39" spans="1:16" ht="39" customHeight="1">
      <c r="A39" s="22"/>
      <c r="B39" s="35"/>
      <c r="C39" s="1175" t="s">
        <v>527</v>
      </c>
      <c r="D39" s="1176"/>
      <c r="E39" s="1177"/>
      <c r="F39" s="36">
        <v>0.09</v>
      </c>
      <c r="G39" s="37">
        <v>0.14000000000000001</v>
      </c>
      <c r="H39" s="37">
        <v>0.32</v>
      </c>
      <c r="I39" s="37">
        <v>2.08</v>
      </c>
      <c r="J39" s="38">
        <v>0.22</v>
      </c>
      <c r="K39" s="22"/>
      <c r="L39" s="22"/>
      <c r="M39" s="22"/>
      <c r="N39" s="22"/>
      <c r="O39" s="22"/>
      <c r="P39" s="22"/>
    </row>
    <row r="40" spans="1:16" ht="39" customHeight="1">
      <c r="A40" s="22"/>
      <c r="B40" s="35"/>
      <c r="C40" s="1175" t="s">
        <v>528</v>
      </c>
      <c r="D40" s="1176"/>
      <c r="E40" s="1177"/>
      <c r="F40" s="36">
        <v>2.1</v>
      </c>
      <c r="G40" s="37">
        <v>0.25</v>
      </c>
      <c r="H40" s="37">
        <v>1.44</v>
      </c>
      <c r="I40" s="37">
        <v>0.69</v>
      </c>
      <c r="J40" s="38">
        <v>0.05</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530</v>
      </c>
      <c r="D43" s="1179"/>
      <c r="E43" s="1180"/>
      <c r="F43" s="41">
        <v>0</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245</v>
      </c>
      <c r="L45" s="60">
        <v>219</v>
      </c>
      <c r="M45" s="60">
        <v>214</v>
      </c>
      <c r="N45" s="60">
        <v>207</v>
      </c>
      <c r="O45" s="61">
        <v>228</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27</v>
      </c>
      <c r="L48" s="64">
        <v>21</v>
      </c>
      <c r="M48" s="64">
        <v>32</v>
      </c>
      <c r="N48" s="64">
        <v>38</v>
      </c>
      <c r="O48" s="65">
        <v>35</v>
      </c>
      <c r="P48" s="48"/>
      <c r="Q48" s="48"/>
      <c r="R48" s="48"/>
      <c r="S48" s="48"/>
      <c r="T48" s="48"/>
      <c r="U48" s="48"/>
    </row>
    <row r="49" spans="1:21" ht="30.75" customHeight="1">
      <c r="A49" s="48"/>
      <c r="B49" s="1193"/>
      <c r="C49" s="1194"/>
      <c r="D49" s="62"/>
      <c r="E49" s="1185" t="s">
        <v>15</v>
      </c>
      <c r="F49" s="1185"/>
      <c r="G49" s="1185"/>
      <c r="H49" s="1185"/>
      <c r="I49" s="1185"/>
      <c r="J49" s="1186"/>
      <c r="K49" s="63" t="s">
        <v>476</v>
      </c>
      <c r="L49" s="64" t="s">
        <v>476</v>
      </c>
      <c r="M49" s="64" t="s">
        <v>476</v>
      </c>
      <c r="N49" s="64" t="s">
        <v>476</v>
      </c>
      <c r="O49" s="65" t="s">
        <v>476</v>
      </c>
      <c r="P49" s="48"/>
      <c r="Q49" s="48"/>
      <c r="R49" s="48"/>
      <c r="S49" s="48"/>
      <c r="T49" s="48"/>
      <c r="U49" s="48"/>
    </row>
    <row r="50" spans="1:21" ht="30.75" customHeight="1">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0</v>
      </c>
      <c r="N51" s="64">
        <v>1</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165</v>
      </c>
      <c r="L52" s="64">
        <v>149</v>
      </c>
      <c r="M52" s="64">
        <v>161</v>
      </c>
      <c r="N52" s="64">
        <v>168</v>
      </c>
      <c r="O52" s="65">
        <v>193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108</v>
      </c>
      <c r="L53" s="69">
        <v>92</v>
      </c>
      <c r="M53" s="69">
        <v>85</v>
      </c>
      <c r="N53" s="69">
        <v>78</v>
      </c>
      <c r="O53" s="70">
        <v>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2142</v>
      </c>
      <c r="J41" s="83">
        <v>2107</v>
      </c>
      <c r="K41" s="83">
        <v>2109</v>
      </c>
      <c r="L41" s="83">
        <v>2176</v>
      </c>
      <c r="M41" s="84">
        <v>2490</v>
      </c>
    </row>
    <row r="42" spans="2:13" ht="27.75" customHeight="1">
      <c r="B42" s="1201"/>
      <c r="C42" s="1202"/>
      <c r="D42" s="85"/>
      <c r="E42" s="1205" t="s">
        <v>25</v>
      </c>
      <c r="F42" s="1205"/>
      <c r="G42" s="1205"/>
      <c r="H42" s="1206"/>
      <c r="I42" s="86" t="s">
        <v>476</v>
      </c>
      <c r="J42" s="87" t="s">
        <v>476</v>
      </c>
      <c r="K42" s="87" t="s">
        <v>476</v>
      </c>
      <c r="L42" s="87" t="s">
        <v>476</v>
      </c>
      <c r="M42" s="88" t="s">
        <v>476</v>
      </c>
    </row>
    <row r="43" spans="2:13" ht="27.75" customHeight="1">
      <c r="B43" s="1201"/>
      <c r="C43" s="1202"/>
      <c r="D43" s="85"/>
      <c r="E43" s="1205" t="s">
        <v>26</v>
      </c>
      <c r="F43" s="1205"/>
      <c r="G43" s="1205"/>
      <c r="H43" s="1206"/>
      <c r="I43" s="86">
        <v>416</v>
      </c>
      <c r="J43" s="87">
        <v>448</v>
      </c>
      <c r="K43" s="87">
        <v>459</v>
      </c>
      <c r="L43" s="87">
        <v>462</v>
      </c>
      <c r="M43" s="88">
        <v>449</v>
      </c>
    </row>
    <row r="44" spans="2:13" ht="27.75" customHeight="1">
      <c r="B44" s="1201"/>
      <c r="C44" s="1202"/>
      <c r="D44" s="85"/>
      <c r="E44" s="1205" t="s">
        <v>27</v>
      </c>
      <c r="F44" s="1205"/>
      <c r="G44" s="1205"/>
      <c r="H44" s="1206"/>
      <c r="I44" s="86" t="s">
        <v>476</v>
      </c>
      <c r="J44" s="87" t="s">
        <v>476</v>
      </c>
      <c r="K44" s="87" t="s">
        <v>476</v>
      </c>
      <c r="L44" s="87" t="s">
        <v>476</v>
      </c>
      <c r="M44" s="88" t="s">
        <v>476</v>
      </c>
    </row>
    <row r="45" spans="2:13" ht="27.75" customHeight="1">
      <c r="B45" s="1201"/>
      <c r="C45" s="1202"/>
      <c r="D45" s="85"/>
      <c r="E45" s="1205" t="s">
        <v>28</v>
      </c>
      <c r="F45" s="1205"/>
      <c r="G45" s="1205"/>
      <c r="H45" s="1206"/>
      <c r="I45" s="86">
        <v>458</v>
      </c>
      <c r="J45" s="87">
        <v>411</v>
      </c>
      <c r="K45" s="87">
        <v>344</v>
      </c>
      <c r="L45" s="87">
        <v>311</v>
      </c>
      <c r="M45" s="88">
        <v>227</v>
      </c>
    </row>
    <row r="46" spans="2:13" ht="27.75" customHeight="1">
      <c r="B46" s="1201"/>
      <c r="C46" s="1202"/>
      <c r="D46" s="85"/>
      <c r="E46" s="1205" t="s">
        <v>29</v>
      </c>
      <c r="F46" s="1205"/>
      <c r="G46" s="1205"/>
      <c r="H46" s="1206"/>
      <c r="I46" s="86" t="s">
        <v>476</v>
      </c>
      <c r="J46" s="87" t="s">
        <v>476</v>
      </c>
      <c r="K46" s="87" t="s">
        <v>476</v>
      </c>
      <c r="L46" s="87" t="s">
        <v>476</v>
      </c>
      <c r="M46" s="88" t="s">
        <v>476</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883</v>
      </c>
      <c r="J49" s="87">
        <v>1019</v>
      </c>
      <c r="K49" s="87">
        <v>1341</v>
      </c>
      <c r="L49" s="87">
        <v>1354</v>
      </c>
      <c r="M49" s="88">
        <v>1697</v>
      </c>
    </row>
    <row r="50" spans="2:13" ht="27.75" customHeight="1">
      <c r="B50" s="1201"/>
      <c r="C50" s="1202"/>
      <c r="D50" s="85"/>
      <c r="E50" s="1205" t="s">
        <v>34</v>
      </c>
      <c r="F50" s="1205"/>
      <c r="G50" s="1205"/>
      <c r="H50" s="1206"/>
      <c r="I50" s="86">
        <v>41</v>
      </c>
      <c r="J50" s="87">
        <v>37</v>
      </c>
      <c r="K50" s="87">
        <v>34</v>
      </c>
      <c r="L50" s="87">
        <v>32</v>
      </c>
      <c r="M50" s="88">
        <v>29</v>
      </c>
    </row>
    <row r="51" spans="2:13" ht="27.75" customHeight="1">
      <c r="B51" s="1203"/>
      <c r="C51" s="1204"/>
      <c r="D51" s="85"/>
      <c r="E51" s="1205" t="s">
        <v>35</v>
      </c>
      <c r="F51" s="1205"/>
      <c r="G51" s="1205"/>
      <c r="H51" s="1206"/>
      <c r="I51" s="86">
        <v>1407</v>
      </c>
      <c r="J51" s="87">
        <v>1126</v>
      </c>
      <c r="K51" s="87">
        <v>1549</v>
      </c>
      <c r="L51" s="87">
        <v>1645</v>
      </c>
      <c r="M51" s="88">
        <v>1672</v>
      </c>
    </row>
    <row r="52" spans="2:13" ht="27.75" customHeight="1" thickBot="1">
      <c r="B52" s="1207" t="s">
        <v>36</v>
      </c>
      <c r="C52" s="1208"/>
      <c r="D52" s="90"/>
      <c r="E52" s="1209" t="s">
        <v>37</v>
      </c>
      <c r="F52" s="1209"/>
      <c r="G52" s="1209"/>
      <c r="H52" s="1210"/>
      <c r="I52" s="91">
        <v>685</v>
      </c>
      <c r="J52" s="92">
        <v>784</v>
      </c>
      <c r="K52" s="92">
        <v>-11</v>
      </c>
      <c r="L52" s="92">
        <v>-82</v>
      </c>
      <c r="M52" s="93">
        <v>-232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15" hidden="1"/>
    <row r="59" spans="2:13" ht="13.15" hidden="1"/>
    <row r="60" spans="2:13" ht="13.15" hidden="1"/>
    <row r="61" spans="2:13" ht="13.15" hidden="1"/>
    <row r="62" spans="2:13" ht="13.15" hidden="1"/>
    <row r="63" spans="2:13" ht="13.15" hidden="1"/>
    <row r="64" spans="2:13" ht="13.15"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9">
      <c r="A2" s="342"/>
      <c r="C2" s="344"/>
      <c r="P2" s="244"/>
      <c r="Q2" s="244"/>
    </row>
    <row r="3" spans="1:51" ht="25.9">
      <c r="A3" s="342"/>
      <c r="C3" s="344"/>
      <c r="P3" s="244"/>
      <c r="Q3" s="244"/>
    </row>
    <row r="4" spans="1:51" s="345" customFormat="1" ht="13.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ht="13.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ht="13.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15">
      <c r="P19" s="244"/>
      <c r="Q19" s="244"/>
    </row>
    <row r="20" spans="1:259" ht="13.15">
      <c r="P20" s="244"/>
      <c r="Q20" s="244"/>
    </row>
    <row r="21" spans="1:259" ht="16.149999999999999">
      <c r="B21" s="346"/>
      <c r="C21" s="246"/>
      <c r="D21" s="246"/>
      <c r="E21" s="246"/>
      <c r="F21" s="246"/>
      <c r="G21" s="246"/>
      <c r="H21" s="246"/>
      <c r="I21" s="246"/>
      <c r="J21" s="246"/>
      <c r="K21" s="246"/>
      <c r="L21" s="246"/>
      <c r="M21" s="246"/>
      <c r="N21" s="347"/>
      <c r="O21" s="246"/>
      <c r="P21" s="247"/>
      <c r="Q21" s="244"/>
      <c r="IY21" s="348"/>
    </row>
    <row r="22" spans="1:259" ht="16.149999999999999">
      <c r="B22" s="248"/>
      <c r="IY22" s="349"/>
    </row>
    <row r="23" spans="1:259" ht="13.15">
      <c r="B23" s="248"/>
    </row>
    <row r="24" spans="1:259" ht="13.15">
      <c r="B24" s="248"/>
    </row>
    <row r="25" spans="1:259" ht="13.15">
      <c r="B25" s="248"/>
    </row>
    <row r="26" spans="1:259" ht="13.15">
      <c r="B26" s="248"/>
    </row>
    <row r="27" spans="1:259" ht="13.15">
      <c r="B27" s="248"/>
    </row>
    <row r="28" spans="1:259" ht="13.15">
      <c r="B28" s="248"/>
    </row>
    <row r="29" spans="1:259" ht="13.15">
      <c r="B29" s="248"/>
    </row>
    <row r="30" spans="1:259" ht="13.15">
      <c r="B30" s="248"/>
    </row>
    <row r="31" spans="1:259" ht="13.15">
      <c r="B31" s="248"/>
    </row>
    <row r="32" spans="1:259" ht="13.15">
      <c r="B32" s="248"/>
    </row>
    <row r="33" spans="2:17" ht="13.15">
      <c r="B33" s="248"/>
    </row>
    <row r="34" spans="2:17" ht="13.15">
      <c r="B34" s="248"/>
    </row>
    <row r="35" spans="2:17" ht="13.15">
      <c r="B35" s="248"/>
    </row>
    <row r="36" spans="2:17" ht="13.15">
      <c r="B36" s="248"/>
    </row>
    <row r="37" spans="2:17" ht="13.15">
      <c r="B37" s="248"/>
    </row>
    <row r="38" spans="2:17" ht="13.15">
      <c r="B38" s="248"/>
    </row>
    <row r="39" spans="2:17" ht="13.15">
      <c r="B39" s="340"/>
      <c r="C39" s="306"/>
      <c r="D39" s="306"/>
      <c r="E39" s="306"/>
      <c r="F39" s="306"/>
      <c r="G39" s="306"/>
      <c r="H39" s="306"/>
      <c r="I39" s="306"/>
      <c r="J39" s="306"/>
      <c r="K39" s="306"/>
      <c r="L39" s="306"/>
      <c r="M39" s="306"/>
      <c r="N39" s="306"/>
      <c r="O39" s="306"/>
      <c r="P39" s="341"/>
    </row>
    <row r="40" spans="2:17" ht="13.15">
      <c r="B40" s="350"/>
      <c r="C40" s="244"/>
      <c r="D40" s="244"/>
      <c r="E40" s="244"/>
      <c r="F40" s="244"/>
      <c r="G40" s="244"/>
      <c r="H40" s="244"/>
      <c r="I40" s="244"/>
      <c r="J40" s="244"/>
      <c r="K40" s="244"/>
      <c r="L40" s="244"/>
      <c r="M40" s="244"/>
      <c r="N40" s="244"/>
      <c r="O40" s="244"/>
      <c r="P40" s="350"/>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351" t="s">
        <v>540</v>
      </c>
      <c r="I42" s="352"/>
      <c r="J42" s="352"/>
      <c r="K42" s="352"/>
      <c r="L42" s="244"/>
      <c r="M42" s="244"/>
      <c r="N42" s="244"/>
      <c r="O42" s="244"/>
    </row>
    <row r="43" spans="2:17">
      <c r="B43" s="248"/>
      <c r="C43" s="244"/>
      <c r="D43" s="244"/>
      <c r="E43" s="244"/>
      <c r="F43" s="244"/>
      <c r="G43" s="1215" t="s">
        <v>549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ht="13.15">
      <c r="B48" s="248"/>
      <c r="C48" s="244"/>
      <c r="D48" s="244"/>
      <c r="E48" s="244"/>
      <c r="F48" s="244"/>
      <c r="G48" s="244"/>
      <c r="H48" s="353"/>
      <c r="I48" s="353"/>
      <c r="J48" s="353"/>
    </row>
    <row r="49" spans="1:17">
      <c r="B49" s="248"/>
      <c r="C49" s="244"/>
      <c r="D49" s="244"/>
      <c r="E49" s="244"/>
      <c r="F49" s="244"/>
      <c r="G49" s="243" t="s">
        <v>541</v>
      </c>
    </row>
    <row r="50" spans="1:17" ht="13.15">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542</v>
      </c>
      <c r="H51" s="1228"/>
      <c r="I51" s="1233" t="s">
        <v>543</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544</v>
      </c>
      <c r="J53" s="1237"/>
      <c r="K53" s="1238"/>
      <c r="L53" s="1238"/>
      <c r="M53" s="1238"/>
      <c r="N53" s="1238"/>
      <c r="O53" s="1240">
        <v>48.1</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545</v>
      </c>
      <c r="H55" s="1242"/>
      <c r="I55" s="1237" t="s">
        <v>543</v>
      </c>
      <c r="J55" s="1237"/>
      <c r="K55" s="1235"/>
      <c r="L55" s="1235"/>
      <c r="M55" s="1235"/>
      <c r="N55" s="1235"/>
      <c r="O55" s="1236">
        <v>0</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544</v>
      </c>
      <c r="J57" s="1247"/>
      <c r="K57" s="1238"/>
      <c r="L57" s="1238"/>
      <c r="M57" s="1238"/>
      <c r="N57" s="1238"/>
      <c r="O57" s="1240">
        <v>55.7</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546</v>
      </c>
      <c r="C63" s="244"/>
      <c r="D63" s="244"/>
      <c r="E63" s="244"/>
      <c r="F63" s="244"/>
      <c r="G63" s="244"/>
      <c r="H63" s="244"/>
      <c r="I63" s="244"/>
      <c r="J63" s="244"/>
      <c r="K63" s="244"/>
      <c r="L63" s="244"/>
      <c r="M63" s="244"/>
      <c r="N63" s="244"/>
      <c r="O63" s="244"/>
    </row>
    <row r="64" spans="1:17">
      <c r="B64" s="248"/>
      <c r="C64" s="244"/>
      <c r="D64" s="244"/>
      <c r="E64" s="244"/>
      <c r="F64" s="244"/>
      <c r="G64" s="351" t="s">
        <v>540</v>
      </c>
      <c r="I64" s="352"/>
      <c r="J64" s="352"/>
      <c r="K64" s="352"/>
      <c r="L64" s="244"/>
      <c r="M64" s="244"/>
      <c r="N64" s="244"/>
      <c r="O64" s="244"/>
    </row>
    <row r="65" spans="2:30">
      <c r="B65" s="248"/>
      <c r="C65" s="244"/>
      <c r="D65" s="244"/>
      <c r="E65" s="244"/>
      <c r="F65" s="244"/>
      <c r="G65" s="1215" t="s">
        <v>550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547</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542</v>
      </c>
      <c r="H73" s="1228"/>
      <c r="I73" s="1233" t="s">
        <v>543</v>
      </c>
      <c r="J73" s="1233"/>
      <c r="K73" s="1248">
        <v>57.5</v>
      </c>
      <c r="L73" s="1248">
        <v>66.400000000000006</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548</v>
      </c>
      <c r="J75" s="1237"/>
      <c r="K75" s="1240">
        <v>8.6999999999999993</v>
      </c>
      <c r="L75" s="1240">
        <v>8.6999999999999993</v>
      </c>
      <c r="M75" s="1240">
        <v>8</v>
      </c>
      <c r="N75" s="1240">
        <v>7.2</v>
      </c>
      <c r="O75" s="1240">
        <v>6.4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545</v>
      </c>
      <c r="H77" s="1242"/>
      <c r="I77" s="1237" t="s">
        <v>543</v>
      </c>
      <c r="J77" s="1237"/>
      <c r="K77" s="1248">
        <v>0</v>
      </c>
      <c r="L77" s="1248">
        <v>0</v>
      </c>
      <c r="M77" s="1236">
        <v>0</v>
      </c>
      <c r="N77" s="1236">
        <v>0</v>
      </c>
      <c r="O77" s="1236">
        <v>0</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548</v>
      </c>
      <c r="J79" s="1247"/>
      <c r="K79" s="1250">
        <v>10.8</v>
      </c>
      <c r="L79" s="1250">
        <v>9.6999999999999993</v>
      </c>
      <c r="M79" s="1250">
        <v>8.6</v>
      </c>
      <c r="N79" s="1250">
        <v>7.7</v>
      </c>
      <c r="O79" s="1250">
        <v>6.4</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t="13.15" hidden="1">
      <c r="B86" s="244"/>
      <c r="C86" s="244"/>
      <c r="D86" s="244"/>
      <c r="E86" s="244"/>
      <c r="F86" s="244"/>
      <c r="G86" s="244"/>
      <c r="H86" s="244"/>
      <c r="I86" s="244"/>
      <c r="J86" s="244"/>
      <c r="K86" s="244"/>
      <c r="L86" s="244"/>
      <c r="M86" s="244"/>
      <c r="N86" s="244"/>
      <c r="O86" s="244"/>
      <c r="P86" s="244"/>
      <c r="Q86" s="244"/>
    </row>
    <row r="87" spans="2:17" ht="13.15" hidden="1">
      <c r="B87" s="244"/>
      <c r="C87" s="244"/>
      <c r="D87" s="244"/>
      <c r="E87" s="244"/>
      <c r="F87" s="244"/>
      <c r="G87" s="244"/>
      <c r="H87" s="244"/>
      <c r="I87" s="244"/>
      <c r="J87" s="244"/>
      <c r="K87" s="371"/>
      <c r="L87" s="244"/>
      <c r="M87" s="244"/>
      <c r="N87" s="244"/>
      <c r="O87" s="244"/>
      <c r="P87" s="244"/>
      <c r="Q87" s="244"/>
    </row>
    <row r="88" spans="2:17" ht="13.15" hidden="1">
      <c r="B88" s="244"/>
      <c r="C88" s="244"/>
      <c r="D88" s="244"/>
      <c r="E88" s="244"/>
      <c r="F88" s="244"/>
      <c r="G88" s="244"/>
      <c r="H88" s="244"/>
      <c r="I88" s="244"/>
      <c r="J88" s="244"/>
      <c r="K88" s="244"/>
      <c r="L88" s="244"/>
      <c r="M88" s="244"/>
      <c r="N88" s="244"/>
      <c r="O88" s="244"/>
      <c r="P88" s="244"/>
      <c r="Q88" s="244"/>
    </row>
    <row r="89" spans="2:17" ht="13.15" hidden="1">
      <c r="B89" s="244"/>
      <c r="C89" s="244"/>
      <c r="D89" s="244"/>
      <c r="E89" s="244"/>
      <c r="F89" s="244"/>
      <c r="G89" s="244"/>
      <c r="H89" s="244"/>
      <c r="I89" s="244"/>
      <c r="J89" s="244"/>
      <c r="K89" s="244"/>
      <c r="L89" s="244"/>
      <c r="M89" s="244"/>
      <c r="N89" s="244"/>
      <c r="O89" s="244"/>
      <c r="P89" s="244"/>
      <c r="Q89" s="244"/>
    </row>
    <row r="90" spans="2:17" ht="13.15" hidden="1">
      <c r="B90" s="244"/>
      <c r="C90" s="244"/>
      <c r="D90" s="244"/>
      <c r="E90" s="244"/>
      <c r="F90" s="244"/>
      <c r="G90" s="244"/>
      <c r="H90" s="244"/>
      <c r="I90" s="244"/>
      <c r="J90" s="244"/>
      <c r="K90" s="244"/>
      <c r="L90" s="244"/>
      <c r="M90" s="244"/>
      <c r="N90" s="244"/>
      <c r="O90" s="244"/>
      <c r="P90" s="244"/>
      <c r="Q90" s="244"/>
    </row>
    <row r="91" spans="2:17" ht="13.1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15">
      <c r="S2" s="241"/>
      <c r="AH2" s="241"/>
    </row>
    <row r="3" spans="2:34" ht="13.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15"/>
    <row r="5" spans="2:34" ht="13.15"/>
    <row r="6" spans="2:34" ht="13.15"/>
    <row r="7" spans="2:34" ht="13.15"/>
    <row r="8" spans="2:34" ht="13.15"/>
    <row r="9" spans="2:34" ht="13.15">
      <c r="AH9" s="241"/>
    </row>
    <row r="10" spans="2:34" ht="13.15"/>
    <row r="11" spans="2:34" ht="13.15"/>
    <row r="12" spans="2:34" ht="13.15"/>
    <row r="13" spans="2:34" ht="13.15"/>
    <row r="14" spans="2:34" ht="13.15"/>
    <row r="15" spans="2:34" ht="13.15"/>
    <row r="16" spans="2:34" ht="13.15"/>
    <row r="17" spans="12:34" ht="13.15">
      <c r="AH17" s="241"/>
    </row>
    <row r="18" spans="12:34" ht="13.15"/>
    <row r="19" spans="12:34" ht="13.15"/>
    <row r="20" spans="12:34" ht="13.15">
      <c r="AH20" s="241"/>
    </row>
    <row r="21" spans="12:34" ht="13.15">
      <c r="AH21" s="241"/>
    </row>
    <row r="22" spans="12:34" ht="13.15"/>
    <row r="23" spans="12:34" ht="13.15"/>
    <row r="24" spans="12:34" ht="13.15">
      <c r="Q24" s="241"/>
    </row>
    <row r="25" spans="12:34" ht="13.15"/>
    <row r="26" spans="12:34" ht="13.15"/>
    <row r="27" spans="12:34" ht="13.15"/>
    <row r="28" spans="12:34" ht="13.15">
      <c r="O28" s="241"/>
      <c r="T28" s="241"/>
      <c r="AH28" s="241"/>
    </row>
    <row r="29" spans="12:34" ht="13.15"/>
    <row r="30" spans="12:34" ht="13.15"/>
    <row r="31" spans="12:34" ht="13.15">
      <c r="Q31" s="241"/>
    </row>
    <row r="32" spans="12:34" ht="13.15">
      <c r="L32" s="241"/>
    </row>
    <row r="33" spans="2:34" ht="13.15">
      <c r="C33" s="241"/>
      <c r="E33" s="241"/>
      <c r="G33" s="241"/>
      <c r="I33" s="241"/>
      <c r="X33" s="241"/>
    </row>
    <row r="34" spans="2:34" ht="13.15">
      <c r="B34" s="241"/>
      <c r="P34" s="241"/>
      <c r="R34" s="241"/>
      <c r="T34" s="241"/>
    </row>
    <row r="35" spans="2:34" ht="13.15">
      <c r="D35" s="241"/>
      <c r="W35" s="241"/>
      <c r="AC35" s="241"/>
      <c r="AD35" s="241"/>
      <c r="AE35" s="241"/>
      <c r="AF35" s="241"/>
      <c r="AG35" s="241"/>
      <c r="AH35" s="241"/>
    </row>
    <row r="36" spans="2:34" ht="13.15">
      <c r="H36" s="241"/>
      <c r="J36" s="241"/>
      <c r="K36" s="241"/>
      <c r="M36" s="241"/>
      <c r="Y36" s="241"/>
      <c r="Z36" s="241"/>
      <c r="AA36" s="241"/>
      <c r="AB36" s="241"/>
      <c r="AC36" s="241"/>
      <c r="AD36" s="241"/>
      <c r="AE36" s="241"/>
      <c r="AF36" s="241"/>
      <c r="AG36" s="241"/>
      <c r="AH36" s="241"/>
    </row>
    <row r="37" spans="2:34" ht="13.15">
      <c r="AH37" s="241"/>
    </row>
    <row r="38" spans="2:34" ht="13.15">
      <c r="AG38" s="241"/>
      <c r="AH38" s="241"/>
    </row>
    <row r="39" spans="2:34" ht="13.15"/>
    <row r="40" spans="2:34" ht="13.15">
      <c r="X40" s="241"/>
    </row>
    <row r="41" spans="2:34" ht="13.15">
      <c r="R41" s="241"/>
    </row>
    <row r="42" spans="2:34" ht="13.15">
      <c r="W42" s="241"/>
    </row>
    <row r="43" spans="2:34" ht="13.15">
      <c r="Y43" s="241"/>
      <c r="Z43" s="241"/>
      <c r="AA43" s="241"/>
      <c r="AB43" s="241"/>
      <c r="AC43" s="241"/>
      <c r="AD43" s="241"/>
      <c r="AE43" s="241"/>
      <c r="AF43" s="241"/>
      <c r="AG43" s="241"/>
      <c r="AH43" s="241"/>
    </row>
    <row r="44" spans="2:34" ht="13.15">
      <c r="AH44" s="241"/>
    </row>
    <row r="45" spans="2:34" ht="13.15">
      <c r="X45" s="241"/>
    </row>
    <row r="46" spans="2:34" ht="13.15"/>
    <row r="47" spans="2:34" ht="13.15"/>
    <row r="48" spans="2:34" ht="13.15">
      <c r="W48" s="241"/>
      <c r="Y48" s="241"/>
      <c r="Z48" s="241"/>
      <c r="AA48" s="241"/>
      <c r="AB48" s="241"/>
      <c r="AC48" s="241"/>
      <c r="AD48" s="241"/>
      <c r="AE48" s="241"/>
      <c r="AF48" s="241"/>
      <c r="AG48" s="241"/>
      <c r="AH48" s="241"/>
    </row>
    <row r="49" spans="28:34" ht="13.15"/>
    <row r="50" spans="28:34" ht="13.15">
      <c r="AE50" s="241"/>
      <c r="AF50" s="241"/>
      <c r="AG50" s="241"/>
      <c r="AH50" s="241"/>
    </row>
    <row r="51" spans="28:34" ht="13.15">
      <c r="AC51" s="241"/>
      <c r="AD51" s="241"/>
      <c r="AE51" s="241"/>
      <c r="AF51" s="241"/>
      <c r="AG51" s="241"/>
      <c r="AH51" s="241"/>
    </row>
    <row r="52" spans="28:34" ht="13.15"/>
    <row r="53" spans="28:34" ht="13.15">
      <c r="AF53" s="241"/>
      <c r="AG53" s="241"/>
      <c r="AH53" s="241"/>
    </row>
    <row r="54" spans="28:34" ht="13.15">
      <c r="AH54" s="241"/>
    </row>
    <row r="55" spans="28:34" ht="13.15"/>
    <row r="56" spans="28:34" ht="13.15">
      <c r="AB56" s="241"/>
      <c r="AC56" s="241"/>
      <c r="AD56" s="241"/>
      <c r="AE56" s="241"/>
      <c r="AF56" s="241"/>
      <c r="AG56" s="241"/>
      <c r="AH56" s="241"/>
    </row>
    <row r="57" spans="28:34" ht="13.15">
      <c r="AH57" s="241"/>
    </row>
    <row r="58" spans="28:34" ht="13.15">
      <c r="AH58" s="241"/>
    </row>
    <row r="59" spans="28:34" ht="13.15"/>
    <row r="60" spans="28:34" ht="13.15"/>
    <row r="61" spans="28:34" ht="13.15"/>
    <row r="62" spans="28:34" ht="13.15"/>
    <row r="63" spans="28:34" ht="13.15">
      <c r="AH63" s="241"/>
    </row>
    <row r="64" spans="28:34" ht="13.15">
      <c r="AG64" s="241"/>
      <c r="AH64" s="241"/>
    </row>
    <row r="65" spans="28:34" ht="13.15"/>
    <row r="66" spans="28:34" ht="13.15"/>
    <row r="67" spans="28:34" ht="13.15"/>
    <row r="68" spans="28:34" ht="13.15">
      <c r="AB68" s="241"/>
      <c r="AC68" s="241"/>
      <c r="AD68" s="241"/>
      <c r="AE68" s="241"/>
      <c r="AF68" s="241"/>
      <c r="AG68" s="241"/>
      <c r="AH68" s="241"/>
    </row>
    <row r="69" spans="28:34" ht="13.15">
      <c r="AF69" s="241"/>
      <c r="AG69" s="241"/>
      <c r="AH69" s="241"/>
    </row>
    <row r="70" spans="28:34" ht="13.15"/>
    <row r="71" spans="28:34" ht="13.15"/>
    <row r="72" spans="28:34" ht="13.15"/>
    <row r="73" spans="28:34" ht="13.15"/>
    <row r="74" spans="28:34" ht="13.15"/>
    <row r="75" spans="28:34" ht="13.15">
      <c r="AH75" s="241"/>
    </row>
    <row r="76" spans="28:34" ht="13.15">
      <c r="AF76" s="241"/>
      <c r="AG76" s="241"/>
      <c r="AH76" s="241"/>
    </row>
    <row r="77" spans="28:34" ht="13.15">
      <c r="AG77" s="241"/>
      <c r="AH77" s="241"/>
    </row>
    <row r="78" spans="28:34" ht="13.15"/>
    <row r="79" spans="28:34" ht="13.15"/>
    <row r="80" spans="28:34" ht="13.15"/>
    <row r="81" spans="25:34" ht="13.15"/>
    <row r="82" spans="25:34" ht="13.15">
      <c r="Y82" s="241"/>
    </row>
    <row r="83" spans="25:34" ht="13.15">
      <c r="Y83" s="241"/>
      <c r="Z83" s="241"/>
      <c r="AA83" s="241"/>
      <c r="AB83" s="241"/>
      <c r="AC83" s="241"/>
      <c r="AD83" s="241"/>
      <c r="AE83" s="241"/>
      <c r="AF83" s="241"/>
      <c r="AG83" s="241"/>
      <c r="AH83" s="241"/>
    </row>
    <row r="84" spans="25:34" ht="13.15"/>
    <row r="85" spans="25:34" ht="13.15"/>
    <row r="86" spans="25:34" ht="13.15"/>
    <row r="87" spans="25:34" ht="13.15"/>
    <row r="88" spans="25:34" ht="13.15">
      <c r="AH88" s="241"/>
    </row>
    <row r="89" spans="25:34" ht="13.15"/>
    <row r="90" spans="25:34" ht="13.15"/>
    <row r="91" spans="25:34" ht="13.15"/>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15">
      <c r="S2" s="241"/>
      <c r="AH2" s="241"/>
    </row>
    <row r="3" spans="2:34" ht="13.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15"/>
    <row r="5" spans="2:34" ht="13.15"/>
    <row r="6" spans="2:34" ht="13.15"/>
    <row r="7" spans="2:34" ht="13.15"/>
    <row r="8" spans="2:34" ht="13.15"/>
    <row r="9" spans="2:34" ht="13.15">
      <c r="AH9" s="241"/>
    </row>
    <row r="10" spans="2:34" ht="13.15"/>
    <row r="11" spans="2:34" ht="13.15"/>
    <row r="12" spans="2:34" ht="13.15"/>
    <row r="13" spans="2:34" ht="13.15"/>
    <row r="14" spans="2:34" ht="13.15"/>
    <row r="15" spans="2:34" ht="13.15"/>
    <row r="16" spans="2:34" ht="13.15"/>
    <row r="17" spans="12:34" ht="13.15">
      <c r="AH17" s="241"/>
    </row>
    <row r="18" spans="12:34" ht="13.15"/>
    <row r="19" spans="12:34" ht="13.15"/>
    <row r="20" spans="12:34" ht="13.15">
      <c r="AH20" s="241"/>
    </row>
    <row r="21" spans="12:34" ht="13.15">
      <c r="AH21" s="241"/>
    </row>
    <row r="22" spans="12:34" ht="13.15"/>
    <row r="23" spans="12:34" ht="13.15"/>
    <row r="24" spans="12:34" ht="13.15">
      <c r="Q24" s="241"/>
    </row>
    <row r="25" spans="12:34" ht="13.15"/>
    <row r="26" spans="12:34" ht="13.15"/>
    <row r="27" spans="12:34" ht="13.15"/>
    <row r="28" spans="12:34" ht="13.15">
      <c r="O28" s="241"/>
      <c r="T28" s="241"/>
      <c r="AH28" s="241"/>
    </row>
    <row r="29" spans="12:34" ht="13.15"/>
    <row r="30" spans="12:34" ht="13.15"/>
    <row r="31" spans="12:34" ht="13.15">
      <c r="Q31" s="241"/>
    </row>
    <row r="32" spans="12:34" ht="13.15">
      <c r="L32" s="241"/>
    </row>
    <row r="33" spans="2:34" ht="13.15">
      <c r="C33" s="241"/>
      <c r="E33" s="241"/>
      <c r="G33" s="241"/>
      <c r="I33" s="241"/>
      <c r="X33" s="241"/>
    </row>
    <row r="34" spans="2:34" ht="13.15">
      <c r="B34" s="241"/>
      <c r="P34" s="241"/>
      <c r="R34" s="241"/>
      <c r="T34" s="241"/>
    </row>
    <row r="35" spans="2:34" ht="13.15">
      <c r="D35" s="241"/>
      <c r="W35" s="241"/>
      <c r="AC35" s="241"/>
      <c r="AD35" s="241"/>
      <c r="AE35" s="241"/>
      <c r="AF35" s="241"/>
      <c r="AG35" s="241"/>
      <c r="AH35" s="241"/>
    </row>
    <row r="36" spans="2:34" ht="13.15">
      <c r="H36" s="241"/>
      <c r="J36" s="241"/>
      <c r="K36" s="241"/>
      <c r="M36" s="241"/>
      <c r="Y36" s="241"/>
      <c r="Z36" s="241"/>
      <c r="AA36" s="241"/>
      <c r="AB36" s="241"/>
      <c r="AC36" s="241"/>
      <c r="AD36" s="241"/>
      <c r="AE36" s="241"/>
      <c r="AF36" s="241"/>
      <c r="AG36" s="241"/>
      <c r="AH36" s="241"/>
    </row>
    <row r="37" spans="2:34" ht="13.15">
      <c r="AH37" s="241"/>
    </row>
    <row r="38" spans="2:34" ht="13.15">
      <c r="AG38" s="241"/>
      <c r="AH38" s="241"/>
    </row>
    <row r="39" spans="2:34" ht="13.15"/>
    <row r="40" spans="2:34" ht="13.15">
      <c r="X40" s="241"/>
    </row>
    <row r="41" spans="2:34" ht="13.15">
      <c r="R41" s="241"/>
    </row>
    <row r="42" spans="2:34" ht="13.15">
      <c r="W42" s="241"/>
    </row>
    <row r="43" spans="2:34" ht="13.15">
      <c r="Y43" s="241"/>
      <c r="Z43" s="241"/>
      <c r="AA43" s="241"/>
      <c r="AB43" s="241"/>
      <c r="AC43" s="241"/>
      <c r="AD43" s="241"/>
      <c r="AE43" s="241"/>
      <c r="AF43" s="241"/>
      <c r="AG43" s="241"/>
      <c r="AH43" s="241"/>
    </row>
    <row r="44" spans="2:34" ht="13.15">
      <c r="AH44" s="241"/>
    </row>
    <row r="45" spans="2:34" ht="13.15">
      <c r="X45" s="241"/>
    </row>
    <row r="46" spans="2:34" ht="13.15"/>
    <row r="47" spans="2:34" ht="13.15"/>
    <row r="48" spans="2:34" ht="13.15">
      <c r="W48" s="241"/>
      <c r="Y48" s="241"/>
      <c r="Z48" s="241"/>
      <c r="AA48" s="241"/>
      <c r="AB48" s="241"/>
      <c r="AC48" s="241"/>
      <c r="AD48" s="241"/>
      <c r="AE48" s="241"/>
      <c r="AF48" s="241"/>
      <c r="AG48" s="241"/>
      <c r="AH48" s="241"/>
    </row>
    <row r="49" spans="28:34" ht="13.15"/>
    <row r="50" spans="28:34" ht="13.15">
      <c r="AE50" s="241"/>
      <c r="AF50" s="241"/>
      <c r="AG50" s="241"/>
      <c r="AH50" s="241"/>
    </row>
    <row r="51" spans="28:34" ht="13.15">
      <c r="AC51" s="241"/>
      <c r="AD51" s="241"/>
      <c r="AE51" s="241"/>
      <c r="AF51" s="241"/>
      <c r="AG51" s="241"/>
      <c r="AH51" s="241"/>
    </row>
    <row r="52" spans="28:34" ht="13.15"/>
    <row r="53" spans="28:34" ht="13.15">
      <c r="AF53" s="241"/>
      <c r="AG53" s="241"/>
      <c r="AH53" s="241"/>
    </row>
    <row r="54" spans="28:34" ht="13.15">
      <c r="AH54" s="241"/>
    </row>
    <row r="55" spans="28:34" ht="13.15"/>
    <row r="56" spans="28:34" ht="13.15">
      <c r="AB56" s="241"/>
      <c r="AC56" s="241"/>
      <c r="AD56" s="241"/>
      <c r="AE56" s="241"/>
      <c r="AF56" s="241"/>
      <c r="AG56" s="241"/>
      <c r="AH56" s="241"/>
    </row>
    <row r="57" spans="28:34" ht="13.15">
      <c r="AH57" s="241"/>
    </row>
    <row r="58" spans="28:34" ht="13.15">
      <c r="AH58" s="241"/>
    </row>
    <row r="59" spans="28:34" ht="13.15">
      <c r="AG59" s="241"/>
      <c r="AH59" s="241"/>
    </row>
    <row r="60" spans="28:34" ht="13.15"/>
    <row r="61" spans="28:34" ht="13.15"/>
    <row r="62" spans="28:34" ht="13.15"/>
    <row r="63" spans="28:34" ht="13.15">
      <c r="AH63" s="241"/>
    </row>
    <row r="64" spans="28:34" ht="13.15">
      <c r="AG64" s="241"/>
      <c r="AH64" s="241"/>
    </row>
    <row r="65" spans="28:34" ht="13.15"/>
    <row r="66" spans="28:34" ht="13.15"/>
    <row r="67" spans="28:34" ht="13.15"/>
    <row r="68" spans="28:34" ht="13.15">
      <c r="AB68" s="241"/>
      <c r="AC68" s="241"/>
      <c r="AD68" s="241"/>
      <c r="AE68" s="241"/>
      <c r="AF68" s="241"/>
      <c r="AG68" s="241"/>
      <c r="AH68" s="241"/>
    </row>
    <row r="69" spans="28:34" ht="13.15">
      <c r="AF69" s="241"/>
      <c r="AG69" s="241"/>
      <c r="AH69" s="241"/>
    </row>
    <row r="70" spans="28:34" ht="13.15"/>
    <row r="71" spans="28:34" ht="13.15"/>
    <row r="72" spans="28:34" ht="13.15"/>
    <row r="73" spans="28:34" ht="13.15"/>
    <row r="74" spans="28:34" ht="13.15"/>
    <row r="75" spans="28:34" ht="13.15">
      <c r="AH75" s="241"/>
    </row>
    <row r="76" spans="28:34" ht="13.15">
      <c r="AF76" s="241"/>
      <c r="AG76" s="241"/>
      <c r="AH76" s="241"/>
    </row>
    <row r="77" spans="28:34" ht="13.15">
      <c r="AG77" s="241"/>
      <c r="AH77" s="241"/>
    </row>
    <row r="78" spans="28:34" ht="13.15"/>
    <row r="79" spans="28:34" ht="13.15"/>
    <row r="80" spans="28:34" ht="13.15"/>
    <row r="81" spans="25:34" ht="13.15"/>
    <row r="82" spans="25:34" ht="13.15">
      <c r="Y82" s="241"/>
    </row>
    <row r="83" spans="25:34" ht="13.15">
      <c r="Y83" s="241"/>
      <c r="Z83" s="241"/>
      <c r="AA83" s="241"/>
      <c r="AB83" s="241"/>
      <c r="AC83" s="241"/>
      <c r="AD83" s="241"/>
      <c r="AE83" s="241"/>
      <c r="AF83" s="241"/>
      <c r="AG83" s="241"/>
      <c r="AH83" s="241"/>
    </row>
    <row r="84" spans="25:34" ht="13.15"/>
    <row r="85" spans="25:34" ht="13.15"/>
    <row r="86" spans="25:34" ht="13.15"/>
    <row r="87" spans="25:34" ht="13.15"/>
    <row r="88" spans="25:34" ht="13.15">
      <c r="AH88" s="241"/>
    </row>
    <row r="89" spans="25:34" ht="13.15"/>
    <row r="90" spans="25:34" ht="13.15"/>
    <row r="91" spans="25:34" ht="13.15"/>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ht="13.15">
      <c r="A1" s="98"/>
      <c r="B1" s="99"/>
      <c r="C1" s="100"/>
      <c r="D1" s="101"/>
      <c r="E1" s="102"/>
      <c r="F1" s="102"/>
      <c r="G1" s="102"/>
      <c r="H1" s="103"/>
    </row>
    <row r="2" spans="1:8">
      <c r="A2" s="105"/>
      <c r="B2" s="106"/>
      <c r="C2" s="107"/>
      <c r="D2" s="108" t="s">
        <v>39</v>
      </c>
      <c r="E2" s="109"/>
      <c r="F2" s="110" t="s">
        <v>515</v>
      </c>
      <c r="G2" s="111"/>
      <c r="H2" s="112"/>
    </row>
    <row r="3" spans="1:8" ht="13.15">
      <c r="A3" s="108" t="s">
        <v>508</v>
      </c>
      <c r="B3" s="113"/>
      <c r="C3" s="114"/>
      <c r="D3" s="115">
        <v>475593</v>
      </c>
      <c r="E3" s="116"/>
      <c r="F3" s="117">
        <v>203567</v>
      </c>
      <c r="G3" s="118"/>
      <c r="H3" s="119"/>
    </row>
    <row r="4" spans="1:8" ht="13.15">
      <c r="A4" s="120"/>
      <c r="B4" s="121"/>
      <c r="C4" s="122"/>
      <c r="D4" s="123">
        <v>8738</v>
      </c>
      <c r="E4" s="124"/>
      <c r="F4" s="125">
        <v>121137</v>
      </c>
      <c r="G4" s="126"/>
      <c r="H4" s="127"/>
    </row>
    <row r="5" spans="1:8" ht="13.15">
      <c r="A5" s="108" t="s">
        <v>510</v>
      </c>
      <c r="B5" s="113"/>
      <c r="C5" s="114"/>
      <c r="D5" s="115">
        <v>258647</v>
      </c>
      <c r="E5" s="116"/>
      <c r="F5" s="117">
        <v>185018</v>
      </c>
      <c r="G5" s="118"/>
      <c r="H5" s="119"/>
    </row>
    <row r="6" spans="1:8" ht="13.15">
      <c r="A6" s="120"/>
      <c r="B6" s="121"/>
      <c r="C6" s="122"/>
      <c r="D6" s="123">
        <v>15480</v>
      </c>
      <c r="E6" s="124"/>
      <c r="F6" s="125">
        <v>95064</v>
      </c>
      <c r="G6" s="126"/>
      <c r="H6" s="127"/>
    </row>
    <row r="7" spans="1:8" ht="13.15">
      <c r="A7" s="108" t="s">
        <v>511</v>
      </c>
      <c r="B7" s="113"/>
      <c r="C7" s="114"/>
      <c r="D7" s="115">
        <v>565215</v>
      </c>
      <c r="E7" s="116"/>
      <c r="F7" s="117">
        <v>238802</v>
      </c>
      <c r="G7" s="118"/>
      <c r="H7" s="119"/>
    </row>
    <row r="8" spans="1:8" ht="13.15">
      <c r="A8" s="120"/>
      <c r="B8" s="121"/>
      <c r="C8" s="122"/>
      <c r="D8" s="123">
        <v>16468</v>
      </c>
      <c r="E8" s="124"/>
      <c r="F8" s="125">
        <v>128562</v>
      </c>
      <c r="G8" s="126"/>
      <c r="H8" s="127"/>
    </row>
    <row r="9" spans="1:8" ht="13.15">
      <c r="A9" s="108" t="s">
        <v>512</v>
      </c>
      <c r="B9" s="113"/>
      <c r="C9" s="114"/>
      <c r="D9" s="115">
        <v>1099397</v>
      </c>
      <c r="E9" s="116"/>
      <c r="F9" s="117">
        <v>288550</v>
      </c>
      <c r="G9" s="118"/>
      <c r="H9" s="119"/>
    </row>
    <row r="10" spans="1:8" ht="13.15">
      <c r="A10" s="120"/>
      <c r="B10" s="121"/>
      <c r="C10" s="122"/>
      <c r="D10" s="123">
        <v>4148</v>
      </c>
      <c r="E10" s="124"/>
      <c r="F10" s="125">
        <v>141525</v>
      </c>
      <c r="G10" s="126"/>
      <c r="H10" s="127"/>
    </row>
    <row r="11" spans="1:8" ht="13.15">
      <c r="A11" s="108" t="s">
        <v>513</v>
      </c>
      <c r="B11" s="113"/>
      <c r="C11" s="114"/>
      <c r="D11" s="115">
        <v>1832029</v>
      </c>
      <c r="E11" s="116"/>
      <c r="F11" s="117">
        <v>287914</v>
      </c>
      <c r="G11" s="118"/>
      <c r="H11" s="119"/>
    </row>
    <row r="12" spans="1:8" ht="13.15">
      <c r="A12" s="120"/>
      <c r="B12" s="121"/>
      <c r="C12" s="128"/>
      <c r="D12" s="123">
        <v>18636</v>
      </c>
      <c r="E12" s="124"/>
      <c r="F12" s="125">
        <v>146531</v>
      </c>
      <c r="G12" s="126"/>
      <c r="H12" s="127"/>
    </row>
    <row r="13" spans="1:8" ht="13.15">
      <c r="A13" s="108"/>
      <c r="B13" s="113"/>
      <c r="C13" s="129"/>
      <c r="D13" s="130">
        <v>846176</v>
      </c>
      <c r="E13" s="131"/>
      <c r="F13" s="132">
        <v>240770</v>
      </c>
      <c r="G13" s="133"/>
      <c r="H13" s="119"/>
    </row>
    <row r="14" spans="1:8" ht="13.15">
      <c r="A14" s="120"/>
      <c r="B14" s="121"/>
      <c r="C14" s="122"/>
      <c r="D14" s="123">
        <v>12694</v>
      </c>
      <c r="E14" s="124"/>
      <c r="F14" s="125">
        <v>126564</v>
      </c>
      <c r="G14" s="126"/>
      <c r="H14" s="127"/>
    </row>
    <row r="17" spans="1:11">
      <c r="A17" s="104" t="s">
        <v>40</v>
      </c>
    </row>
    <row r="18" spans="1:11" ht="13.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20.149999999999999</v>
      </c>
      <c r="C19" s="134">
        <f>ROUND(VALUE(SUBSTITUTE(実質収支比率等に係る経年分析!G$48,"▲","-")),2)</f>
        <v>20.78</v>
      </c>
      <c r="D19" s="134">
        <f>ROUND(VALUE(SUBSTITUTE(実質収支比率等に係る経年分析!H$48,"▲","-")),2)</f>
        <v>15.3</v>
      </c>
      <c r="E19" s="134">
        <f>ROUND(VALUE(SUBSTITUTE(実質収支比率等に係る経年分析!I$48,"▲","-")),2)</f>
        <v>19.89</v>
      </c>
      <c r="F19" s="134">
        <f>ROUND(VALUE(SUBSTITUTE(実質収支比率等に係る経年分析!J$48,"▲","-")),2)</f>
        <v>13.85</v>
      </c>
    </row>
    <row r="20" spans="1:11">
      <c r="A20" s="134" t="s">
        <v>42</v>
      </c>
      <c r="B20" s="134">
        <f>ROUND(VALUE(SUBSTITUTE(実質収支比率等に係る経年分析!F$47,"▲","-")),2)</f>
        <v>48.44</v>
      </c>
      <c r="C20" s="134">
        <f>ROUND(VALUE(SUBSTITUTE(実質収支比率等に係る経年分析!G$47,"▲","-")),2)</f>
        <v>53.18</v>
      </c>
      <c r="D20" s="134">
        <f>ROUND(VALUE(SUBSTITUTE(実質収支比率等に係る経年分析!H$47,"▲","-")),2)</f>
        <v>71.64</v>
      </c>
      <c r="E20" s="134">
        <f>ROUND(VALUE(SUBSTITUTE(実質収支比率等に係る経年分析!I$47,"▲","-")),2)</f>
        <v>64.38</v>
      </c>
      <c r="F20" s="134">
        <f>ROUND(VALUE(SUBSTITUTE(実質収支比率等に係る経年分析!J$47,"▲","-")),2)</f>
        <v>67.930000000000007</v>
      </c>
    </row>
    <row r="21" spans="1:11">
      <c r="A21" s="134" t="s">
        <v>43</v>
      </c>
      <c r="B21" s="134">
        <f>IF(ISNUMBER(VALUE(SUBSTITUTE(実質収支比率等に係る経年分析!F$49,"▲","-"))),ROUND(VALUE(SUBSTITUTE(実質収支比率等に係る経年分析!F$49,"▲","-")),2),NA())</f>
        <v>8.2200000000000006</v>
      </c>
      <c r="C21" s="134">
        <f>IF(ISNUMBER(VALUE(SUBSTITUTE(実質収支比率等に係る経年分析!G$49,"▲","-"))),ROUND(VALUE(SUBSTITUTE(実質収支比率等に係る経年分析!G$49,"▲","-")),2),NA())</f>
        <v>4.1399999999999997</v>
      </c>
      <c r="D21" s="134">
        <f>IF(ISNUMBER(VALUE(SUBSTITUTE(実質収支比率等に係る経年分析!H$49,"▲","-"))),ROUND(VALUE(SUBSTITUTE(実質収支比率等に係る経年分析!H$49,"▲","-")),2),NA())</f>
        <v>12.89</v>
      </c>
      <c r="E21" s="134">
        <f>IF(ISNUMBER(VALUE(SUBSTITUTE(実質収支比率等に係る経年分析!I$49,"▲","-"))),ROUND(VALUE(SUBSTITUTE(実質収支比率等に係る経年分析!I$49,"▲","-")),2),NA())</f>
        <v>-2.87</v>
      </c>
      <c r="F21" s="134">
        <f>IF(ISNUMBER(VALUE(SUBSTITUTE(実質収支比率等に係る経年分析!J$49,"▲","-"))),ROUND(VALUE(SUBSTITUTE(実質収支比率等に係る経年分析!J$49,"▲","-")),2),NA())</f>
        <v>6.25</v>
      </c>
    </row>
    <row r="24" spans="1:11">
      <c r="A24" s="104" t="s">
        <v>44</v>
      </c>
    </row>
    <row r="25" spans="1:11" ht="13.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ht="13.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ht="13.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ht="13.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漁業集落排水事業特別会計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165</v>
      </c>
      <c r="E42" s="136"/>
      <c r="F42" s="136"/>
      <c r="G42" s="136">
        <f>'実質公債費比率（分子）の構造'!L$52</f>
        <v>149</v>
      </c>
      <c r="H42" s="136"/>
      <c r="I42" s="136"/>
      <c r="J42" s="136">
        <f>'実質公債費比率（分子）の構造'!M$52</f>
        <v>161</v>
      </c>
      <c r="K42" s="136"/>
      <c r="L42" s="136"/>
      <c r="M42" s="136">
        <f>'実質公債費比率（分子）の構造'!N$52</f>
        <v>168</v>
      </c>
      <c r="N42" s="136"/>
      <c r="O42" s="136"/>
      <c r="P42" s="136">
        <f>'実質公債費比率（分子）の構造'!O$52</f>
        <v>193</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27</v>
      </c>
      <c r="C46" s="136"/>
      <c r="D46" s="136"/>
      <c r="E46" s="136">
        <f>'実質公債費比率（分子）の構造'!L$48</f>
        <v>21</v>
      </c>
      <c r="F46" s="136"/>
      <c r="G46" s="136"/>
      <c r="H46" s="136">
        <f>'実質公債費比率（分子）の構造'!M$48</f>
        <v>32</v>
      </c>
      <c r="I46" s="136"/>
      <c r="J46" s="136"/>
      <c r="K46" s="136">
        <f>'実質公債費比率（分子）の構造'!N$48</f>
        <v>38</v>
      </c>
      <c r="L46" s="136"/>
      <c r="M46" s="136"/>
      <c r="N46" s="136">
        <f>'実質公債費比率（分子）の構造'!O$48</f>
        <v>35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245</v>
      </c>
      <c r="C49" s="136"/>
      <c r="D49" s="136"/>
      <c r="E49" s="136">
        <f>'実質公債費比率（分子）の構造'!L$45</f>
        <v>219</v>
      </c>
      <c r="F49" s="136"/>
      <c r="G49" s="136"/>
      <c r="H49" s="136">
        <f>'実質公債費比率（分子）の構造'!M$45</f>
        <v>214</v>
      </c>
      <c r="I49" s="136"/>
      <c r="J49" s="136"/>
      <c r="K49" s="136">
        <f>'実質公債費比率（分子）の構造'!N$45</f>
        <v>207</v>
      </c>
      <c r="L49" s="136"/>
      <c r="M49" s="136"/>
      <c r="N49" s="136">
        <f>'実質公債費比率（分子）の構造'!O$45</f>
        <v>228</v>
      </c>
      <c r="O49" s="136"/>
      <c r="P49" s="136"/>
    </row>
    <row r="50" spans="1:16">
      <c r="A50" s="136" t="s">
        <v>58</v>
      </c>
      <c r="B50" s="136" t="e">
        <f>NA()</f>
        <v>#N/A</v>
      </c>
      <c r="C50" s="136">
        <f>IF(ISNUMBER('実質公債費比率（分子）の構造'!K$53),'実質公債費比率（分子）の構造'!K$53,NA())</f>
        <v>108</v>
      </c>
      <c r="D50" s="136" t="e">
        <f>NA()</f>
        <v>#N/A</v>
      </c>
      <c r="E50" s="136" t="e">
        <f>NA()</f>
        <v>#N/A</v>
      </c>
      <c r="F50" s="136">
        <f>IF(ISNUMBER('実質公債費比率（分子）の構造'!L$53),'実質公債費比率（分子）の構造'!L$53,NA())</f>
        <v>92</v>
      </c>
      <c r="G50" s="136" t="e">
        <f>NA()</f>
        <v>#N/A</v>
      </c>
      <c r="H50" s="136" t="e">
        <f>NA()</f>
        <v>#N/A</v>
      </c>
      <c r="I50" s="136">
        <f>IF(ISNUMBER('実質公債費比率（分子）の構造'!M$53),'実質公債費比率（分子）の構造'!M$53,NA())</f>
        <v>85</v>
      </c>
      <c r="J50" s="136" t="e">
        <f>NA()</f>
        <v>#N/A</v>
      </c>
      <c r="K50" s="136" t="e">
        <f>NA()</f>
        <v>#N/A</v>
      </c>
      <c r="L50" s="136">
        <f>IF(ISNUMBER('実質公債費比率（分子）の構造'!N$53),'実質公債費比率（分子）の構造'!N$53,NA())</f>
        <v>78</v>
      </c>
      <c r="M50" s="136" t="e">
        <f>NA()</f>
        <v>#N/A</v>
      </c>
      <c r="N50" s="136" t="e">
        <f>NA()</f>
        <v>#N/A</v>
      </c>
      <c r="O50" s="136">
        <f>IF(ISNUMBER('実質公債費比率（分子）の構造'!O$53),'実質公債費比率（分子）の構造'!O$53,NA())</f>
        <v>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1407</v>
      </c>
      <c r="E56" s="135"/>
      <c r="F56" s="135"/>
      <c r="G56" s="135">
        <f>'将来負担比率（分子）の構造'!J$51</f>
        <v>1126</v>
      </c>
      <c r="H56" s="135"/>
      <c r="I56" s="135"/>
      <c r="J56" s="135">
        <f>'将来負担比率（分子）の構造'!K$51</f>
        <v>1549</v>
      </c>
      <c r="K56" s="135"/>
      <c r="L56" s="135"/>
      <c r="M56" s="135">
        <f>'将来負担比率（分子）の構造'!L$51</f>
        <v>1645</v>
      </c>
      <c r="N56" s="135"/>
      <c r="O56" s="135"/>
      <c r="P56" s="135">
        <f>'将来負担比率（分子）の構造'!M$51</f>
        <v>1672</v>
      </c>
    </row>
    <row r="57" spans="1:16">
      <c r="A57" s="135" t="s">
        <v>34</v>
      </c>
      <c r="B57" s="135"/>
      <c r="C57" s="135"/>
      <c r="D57" s="135">
        <f>'将来負担比率（分子）の構造'!I$50</f>
        <v>41</v>
      </c>
      <c r="E57" s="135"/>
      <c r="F57" s="135"/>
      <c r="G57" s="135">
        <f>'将来負担比率（分子）の構造'!J$50</f>
        <v>37</v>
      </c>
      <c r="H57" s="135"/>
      <c r="I57" s="135"/>
      <c r="J57" s="135">
        <f>'将来負担比率（分子）の構造'!K$50</f>
        <v>34</v>
      </c>
      <c r="K57" s="135"/>
      <c r="L57" s="135"/>
      <c r="M57" s="135">
        <f>'将来負担比率（分子）の構造'!L$50</f>
        <v>32</v>
      </c>
      <c r="N57" s="135"/>
      <c r="O57" s="135"/>
      <c r="P57" s="135">
        <f>'将来負担比率（分子）の構造'!M$50</f>
        <v>29</v>
      </c>
    </row>
    <row r="58" spans="1:16">
      <c r="A58" s="135" t="s">
        <v>33</v>
      </c>
      <c r="B58" s="135"/>
      <c r="C58" s="135"/>
      <c r="D58" s="135">
        <f>'将来負担比率（分子）の構造'!I$49</f>
        <v>883</v>
      </c>
      <c r="E58" s="135"/>
      <c r="F58" s="135"/>
      <c r="G58" s="135">
        <f>'将来負担比率（分子）の構造'!J$49</f>
        <v>1019</v>
      </c>
      <c r="H58" s="135"/>
      <c r="I58" s="135"/>
      <c r="J58" s="135">
        <f>'将来負担比率（分子）の構造'!K$49</f>
        <v>1341</v>
      </c>
      <c r="K58" s="135"/>
      <c r="L58" s="135"/>
      <c r="M58" s="135">
        <f>'将来負担比率（分子）の構造'!L$49</f>
        <v>1354</v>
      </c>
      <c r="N58" s="135"/>
      <c r="O58" s="135"/>
      <c r="P58" s="135">
        <f>'将来負担比率（分子）の構造'!M$49</f>
        <v>1697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458</v>
      </c>
      <c r="C62" s="135"/>
      <c r="D62" s="135"/>
      <c r="E62" s="135">
        <f>'将来負担比率（分子）の構造'!J$45</f>
        <v>411</v>
      </c>
      <c r="F62" s="135"/>
      <c r="G62" s="135"/>
      <c r="H62" s="135">
        <f>'将来負担比率（分子）の構造'!K$45</f>
        <v>344</v>
      </c>
      <c r="I62" s="135"/>
      <c r="J62" s="135"/>
      <c r="K62" s="135">
        <f>'将来負担比率（分子）の構造'!L$45</f>
        <v>311</v>
      </c>
      <c r="L62" s="135"/>
      <c r="M62" s="135"/>
      <c r="N62" s="135">
        <f>'将来負担比率（分子）の構造'!M$45</f>
        <v>227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416</v>
      </c>
      <c r="C64" s="135"/>
      <c r="D64" s="135"/>
      <c r="E64" s="135">
        <f>'将来負担比率（分子）の構造'!J$43</f>
        <v>448</v>
      </c>
      <c r="F64" s="135"/>
      <c r="G64" s="135"/>
      <c r="H64" s="135">
        <f>'将来負担比率（分子）の構造'!K$43</f>
        <v>459</v>
      </c>
      <c r="I64" s="135"/>
      <c r="J64" s="135"/>
      <c r="K64" s="135">
        <f>'将来負担比率（分子）の構造'!L$43</f>
        <v>462</v>
      </c>
      <c r="L64" s="135"/>
      <c r="M64" s="135"/>
      <c r="N64" s="135">
        <f>'将来負担比率（分子）の構造'!M$43</f>
        <v>449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2142</v>
      </c>
      <c r="C66" s="135"/>
      <c r="D66" s="135"/>
      <c r="E66" s="135">
        <f>'将来負担比率（分子）の構造'!J$41</f>
        <v>2107</v>
      </c>
      <c r="F66" s="135"/>
      <c r="G66" s="135"/>
      <c r="H66" s="135">
        <f>'将来負担比率（分子）の構造'!K$41</f>
        <v>2109</v>
      </c>
      <c r="I66" s="135"/>
      <c r="J66" s="135"/>
      <c r="K66" s="135">
        <f>'将来負担比率（分子）の構造'!L$41</f>
        <v>2176</v>
      </c>
      <c r="L66" s="135"/>
      <c r="M66" s="135"/>
      <c r="N66" s="135">
        <f>'将来負担比率（分子）の構造'!M$41</f>
        <v>2490</v>
      </c>
      <c r="O66" s="135"/>
      <c r="P66" s="135"/>
    </row>
    <row r="67" spans="1:16">
      <c r="A67" s="135" t="s">
        <v>62</v>
      </c>
      <c r="B67" s="135" t="e">
        <f>NA()</f>
        <v>#N/A</v>
      </c>
      <c r="C67" s="135">
        <f>IF(ISNUMBER('将来負担比率（分子）の構造'!I$52), IF('将来負担比率（分子）の構造'!I$52 &lt; 0, 0, '将来負担比率（分子）の構造'!I$52), NA())</f>
        <v>685</v>
      </c>
      <c r="D67" s="135" t="e">
        <f>NA()</f>
        <v>#N/A</v>
      </c>
      <c r="E67" s="135" t="e">
        <f>NA()</f>
        <v>#N/A</v>
      </c>
      <c r="F67" s="135">
        <f>IF(ISNUMBER('将来負担比率（分子）の構造'!J$52), IF('将来負担比率（分子）の構造'!J$52 &lt; 0, 0, '将来負担比率（分子）の構造'!J$52), NA())</f>
        <v>784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165811</v>
      </c>
      <c r="S5" s="669"/>
      <c r="T5" s="669"/>
      <c r="U5" s="669"/>
      <c r="V5" s="669"/>
      <c r="W5" s="669"/>
      <c r="X5" s="669"/>
      <c r="Y5" s="716"/>
      <c r="Z5" s="729">
        <v>3</v>
      </c>
      <c r="AA5" s="729"/>
      <c r="AB5" s="729"/>
      <c r="AC5" s="729"/>
      <c r="AD5" s="730">
        <v>162156</v>
      </c>
      <c r="AE5" s="730"/>
      <c r="AF5" s="730"/>
      <c r="AG5" s="730"/>
      <c r="AH5" s="730"/>
      <c r="AI5" s="730"/>
      <c r="AJ5" s="730"/>
      <c r="AK5" s="730"/>
      <c r="AL5" s="717">
        <v>11.4</v>
      </c>
      <c r="AM5" s="686"/>
      <c r="AN5" s="686"/>
      <c r="AO5" s="718"/>
      <c r="AP5" s="705" t="s">
        <v>206</v>
      </c>
      <c r="AQ5" s="706"/>
      <c r="AR5" s="706"/>
      <c r="AS5" s="706"/>
      <c r="AT5" s="706"/>
      <c r="AU5" s="706"/>
      <c r="AV5" s="706"/>
      <c r="AW5" s="706"/>
      <c r="AX5" s="706"/>
      <c r="AY5" s="706"/>
      <c r="AZ5" s="706"/>
      <c r="BA5" s="706"/>
      <c r="BB5" s="706"/>
      <c r="BC5" s="706"/>
      <c r="BD5" s="706"/>
      <c r="BE5" s="706"/>
      <c r="BF5" s="707"/>
      <c r="BG5" s="618">
        <v>165811</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31859</v>
      </c>
      <c r="S6" s="619"/>
      <c r="T6" s="619"/>
      <c r="U6" s="619"/>
      <c r="V6" s="619"/>
      <c r="W6" s="619"/>
      <c r="X6" s="619"/>
      <c r="Y6" s="620"/>
      <c r="Z6" s="671">
        <v>0.6</v>
      </c>
      <c r="AA6" s="671"/>
      <c r="AB6" s="671"/>
      <c r="AC6" s="671"/>
      <c r="AD6" s="672">
        <v>31859</v>
      </c>
      <c r="AE6" s="672"/>
      <c r="AF6" s="672"/>
      <c r="AG6" s="672"/>
      <c r="AH6" s="672"/>
      <c r="AI6" s="672"/>
      <c r="AJ6" s="672"/>
      <c r="AK6" s="672"/>
      <c r="AL6" s="641">
        <v>2.2000000000000002</v>
      </c>
      <c r="AM6" s="673"/>
      <c r="AN6" s="673"/>
      <c r="AO6" s="674"/>
      <c r="AP6" s="615" t="s">
        <v>212</v>
      </c>
      <c r="AQ6" s="616"/>
      <c r="AR6" s="616"/>
      <c r="AS6" s="616"/>
      <c r="AT6" s="616"/>
      <c r="AU6" s="616"/>
      <c r="AV6" s="616"/>
      <c r="AW6" s="616"/>
      <c r="AX6" s="616"/>
      <c r="AY6" s="616"/>
      <c r="AZ6" s="616"/>
      <c r="BA6" s="616"/>
      <c r="BB6" s="616"/>
      <c r="BC6" s="616"/>
      <c r="BD6" s="616"/>
      <c r="BE6" s="616"/>
      <c r="BF6" s="617"/>
      <c r="BG6" s="618">
        <v>165811</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47412</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47412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185</v>
      </c>
      <c r="S7" s="619"/>
      <c r="T7" s="619"/>
      <c r="U7" s="619"/>
      <c r="V7" s="619"/>
      <c r="W7" s="619"/>
      <c r="X7" s="619"/>
      <c r="Y7" s="620"/>
      <c r="Z7" s="671">
        <v>0</v>
      </c>
      <c r="AA7" s="671"/>
      <c r="AB7" s="671"/>
      <c r="AC7" s="671"/>
      <c r="AD7" s="672">
        <v>185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60742</v>
      </c>
      <c r="BH7" s="619"/>
      <c r="BI7" s="619"/>
      <c r="BJ7" s="619"/>
      <c r="BK7" s="619"/>
      <c r="BL7" s="619"/>
      <c r="BM7" s="619"/>
      <c r="BN7" s="620"/>
      <c r="BO7" s="671">
        <v>36.6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1136980</v>
      </c>
      <c r="CS7" s="619"/>
      <c r="CT7" s="619"/>
      <c r="CU7" s="619"/>
      <c r="CV7" s="619"/>
      <c r="CW7" s="619"/>
      <c r="CX7" s="619"/>
      <c r="CY7" s="620"/>
      <c r="CZ7" s="671">
        <v>21.9</v>
      </c>
      <c r="DA7" s="671"/>
      <c r="DB7" s="671"/>
      <c r="DC7" s="671"/>
      <c r="DD7" s="624">
        <v>174029</v>
      </c>
      <c r="DE7" s="619"/>
      <c r="DF7" s="619"/>
      <c r="DG7" s="619"/>
      <c r="DH7" s="619"/>
      <c r="DI7" s="619"/>
      <c r="DJ7" s="619"/>
      <c r="DK7" s="619"/>
      <c r="DL7" s="619"/>
      <c r="DM7" s="619"/>
      <c r="DN7" s="619"/>
      <c r="DO7" s="619"/>
      <c r="DP7" s="620"/>
      <c r="DQ7" s="624">
        <v>885255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371</v>
      </c>
      <c r="S8" s="619"/>
      <c r="T8" s="619"/>
      <c r="U8" s="619"/>
      <c r="V8" s="619"/>
      <c r="W8" s="619"/>
      <c r="X8" s="619"/>
      <c r="Y8" s="620"/>
      <c r="Z8" s="671">
        <v>0</v>
      </c>
      <c r="AA8" s="671"/>
      <c r="AB8" s="671"/>
      <c r="AC8" s="671"/>
      <c r="AD8" s="672">
        <v>371</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2079</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344887</v>
      </c>
      <c r="CS8" s="619"/>
      <c r="CT8" s="619"/>
      <c r="CU8" s="619"/>
      <c r="CV8" s="619"/>
      <c r="CW8" s="619"/>
      <c r="CX8" s="619"/>
      <c r="CY8" s="620"/>
      <c r="CZ8" s="671">
        <v>6.6</v>
      </c>
      <c r="DA8" s="671"/>
      <c r="DB8" s="671"/>
      <c r="DC8" s="671"/>
      <c r="DD8" s="624">
        <v>554</v>
      </c>
      <c r="DE8" s="619"/>
      <c r="DF8" s="619"/>
      <c r="DG8" s="619"/>
      <c r="DH8" s="619"/>
      <c r="DI8" s="619"/>
      <c r="DJ8" s="619"/>
      <c r="DK8" s="619"/>
      <c r="DL8" s="619"/>
      <c r="DM8" s="619"/>
      <c r="DN8" s="619"/>
      <c r="DO8" s="619"/>
      <c r="DP8" s="620"/>
      <c r="DQ8" s="624">
        <v>239637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297</v>
      </c>
      <c r="S9" s="619"/>
      <c r="T9" s="619"/>
      <c r="U9" s="619"/>
      <c r="V9" s="619"/>
      <c r="W9" s="619"/>
      <c r="X9" s="619"/>
      <c r="Y9" s="620"/>
      <c r="Z9" s="671">
        <v>0</v>
      </c>
      <c r="AA9" s="671"/>
      <c r="AB9" s="671"/>
      <c r="AC9" s="671"/>
      <c r="AD9" s="672">
        <v>297</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44415</v>
      </c>
      <c r="BH9" s="619"/>
      <c r="BI9" s="619"/>
      <c r="BJ9" s="619"/>
      <c r="BK9" s="619"/>
      <c r="BL9" s="619"/>
      <c r="BM9" s="619"/>
      <c r="BN9" s="620"/>
      <c r="BO9" s="671">
        <v>26.8</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193327</v>
      </c>
      <c r="CS9" s="619"/>
      <c r="CT9" s="619"/>
      <c r="CU9" s="619"/>
      <c r="CV9" s="619"/>
      <c r="CW9" s="619"/>
      <c r="CX9" s="619"/>
      <c r="CY9" s="620"/>
      <c r="CZ9" s="671">
        <v>3.7</v>
      </c>
      <c r="DA9" s="671"/>
      <c r="DB9" s="671"/>
      <c r="DC9" s="671"/>
      <c r="DD9" s="624">
        <v>22330</v>
      </c>
      <c r="DE9" s="619"/>
      <c r="DF9" s="619"/>
      <c r="DG9" s="619"/>
      <c r="DH9" s="619"/>
      <c r="DI9" s="619"/>
      <c r="DJ9" s="619"/>
      <c r="DK9" s="619"/>
      <c r="DL9" s="619"/>
      <c r="DM9" s="619"/>
      <c r="DN9" s="619"/>
      <c r="DO9" s="619"/>
      <c r="DP9" s="620"/>
      <c r="DQ9" s="624">
        <v>126996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29753</v>
      </c>
      <c r="S10" s="619"/>
      <c r="T10" s="619"/>
      <c r="U10" s="619"/>
      <c r="V10" s="619"/>
      <c r="W10" s="619"/>
      <c r="X10" s="619"/>
      <c r="Y10" s="620"/>
      <c r="Z10" s="671">
        <v>0.5</v>
      </c>
      <c r="AA10" s="671"/>
      <c r="AB10" s="671"/>
      <c r="AC10" s="671"/>
      <c r="AD10" s="672">
        <v>29753</v>
      </c>
      <c r="AE10" s="672"/>
      <c r="AF10" s="672"/>
      <c r="AG10" s="672"/>
      <c r="AH10" s="672"/>
      <c r="AI10" s="672"/>
      <c r="AJ10" s="672"/>
      <c r="AK10" s="672"/>
      <c r="AL10" s="641">
        <v>2.1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6101</v>
      </c>
      <c r="BH10" s="619"/>
      <c r="BI10" s="619"/>
      <c r="BJ10" s="619"/>
      <c r="BK10" s="619"/>
      <c r="BL10" s="619"/>
      <c r="BM10" s="619"/>
      <c r="BN10" s="620"/>
      <c r="BO10" s="671">
        <v>3.7</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8147</v>
      </c>
      <c r="BH11" s="619"/>
      <c r="BI11" s="619"/>
      <c r="BJ11" s="619"/>
      <c r="BK11" s="619"/>
      <c r="BL11" s="619"/>
      <c r="BM11" s="619"/>
      <c r="BN11" s="620"/>
      <c r="BO11" s="671">
        <v>4.9000000000000004</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2385132</v>
      </c>
      <c r="CS11" s="619"/>
      <c r="CT11" s="619"/>
      <c r="CU11" s="619"/>
      <c r="CV11" s="619"/>
      <c r="CW11" s="619"/>
      <c r="CX11" s="619"/>
      <c r="CY11" s="620"/>
      <c r="CZ11" s="671">
        <v>46</v>
      </c>
      <c r="DA11" s="671"/>
      <c r="DB11" s="671"/>
      <c r="DC11" s="671"/>
      <c r="DD11" s="624">
        <v>2169916</v>
      </c>
      <c r="DE11" s="619"/>
      <c r="DF11" s="619"/>
      <c r="DG11" s="619"/>
      <c r="DH11" s="619"/>
      <c r="DI11" s="619"/>
      <c r="DJ11" s="619"/>
      <c r="DK11" s="619"/>
      <c r="DL11" s="619"/>
      <c r="DM11" s="619"/>
      <c r="DN11" s="619"/>
      <c r="DO11" s="619"/>
      <c r="DP11" s="620"/>
      <c r="DQ11" s="624">
        <v>184273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91484</v>
      </c>
      <c r="BH12" s="619"/>
      <c r="BI12" s="619"/>
      <c r="BJ12" s="619"/>
      <c r="BK12" s="619"/>
      <c r="BL12" s="619"/>
      <c r="BM12" s="619"/>
      <c r="BN12" s="620"/>
      <c r="BO12" s="671">
        <v>55.2</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57332</v>
      </c>
      <c r="CS12" s="619"/>
      <c r="CT12" s="619"/>
      <c r="CU12" s="619"/>
      <c r="CV12" s="619"/>
      <c r="CW12" s="619"/>
      <c r="CX12" s="619"/>
      <c r="CY12" s="620"/>
      <c r="CZ12" s="671">
        <v>1.1000000000000001</v>
      </c>
      <c r="DA12" s="671"/>
      <c r="DB12" s="671"/>
      <c r="DC12" s="671"/>
      <c r="DD12" s="624">
        <v>10665</v>
      </c>
      <c r="DE12" s="619"/>
      <c r="DF12" s="619"/>
      <c r="DG12" s="619"/>
      <c r="DH12" s="619"/>
      <c r="DI12" s="619"/>
      <c r="DJ12" s="619"/>
      <c r="DK12" s="619"/>
      <c r="DL12" s="619"/>
      <c r="DM12" s="619"/>
      <c r="DN12" s="619"/>
      <c r="DO12" s="619"/>
      <c r="DP12" s="620"/>
      <c r="DQ12" s="624">
        <v>33331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5481</v>
      </c>
      <c r="S13" s="619"/>
      <c r="T13" s="619"/>
      <c r="U13" s="619"/>
      <c r="V13" s="619"/>
      <c r="W13" s="619"/>
      <c r="X13" s="619"/>
      <c r="Y13" s="620"/>
      <c r="Z13" s="671">
        <v>0.1</v>
      </c>
      <c r="AA13" s="671"/>
      <c r="AB13" s="671"/>
      <c r="AC13" s="671"/>
      <c r="AD13" s="672">
        <v>5481</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75565</v>
      </c>
      <c r="BH13" s="619"/>
      <c r="BI13" s="619"/>
      <c r="BJ13" s="619"/>
      <c r="BK13" s="619"/>
      <c r="BL13" s="619"/>
      <c r="BM13" s="619"/>
      <c r="BN13" s="620"/>
      <c r="BO13" s="671">
        <v>45.6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470197</v>
      </c>
      <c r="CS13" s="619"/>
      <c r="CT13" s="619"/>
      <c r="CU13" s="619"/>
      <c r="CV13" s="619"/>
      <c r="CW13" s="619"/>
      <c r="CX13" s="619"/>
      <c r="CY13" s="620"/>
      <c r="CZ13" s="671">
        <v>9.1</v>
      </c>
      <c r="DA13" s="671"/>
      <c r="DB13" s="671"/>
      <c r="DC13" s="671"/>
      <c r="DD13" s="624">
        <v>342063</v>
      </c>
      <c r="DE13" s="619"/>
      <c r="DF13" s="619"/>
      <c r="DG13" s="619"/>
      <c r="DH13" s="619"/>
      <c r="DI13" s="619"/>
      <c r="DJ13" s="619"/>
      <c r="DK13" s="619"/>
      <c r="DL13" s="619"/>
      <c r="DM13" s="619"/>
      <c r="DN13" s="619"/>
      <c r="DO13" s="619"/>
      <c r="DP13" s="620"/>
      <c r="DQ13" s="624">
        <v>41374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4363</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11225</v>
      </c>
      <c r="CS14" s="619"/>
      <c r="CT14" s="619"/>
      <c r="CU14" s="619"/>
      <c r="CV14" s="619"/>
      <c r="CW14" s="619"/>
      <c r="CX14" s="619"/>
      <c r="CY14" s="620"/>
      <c r="CZ14" s="671">
        <v>0.2</v>
      </c>
      <c r="DA14" s="671"/>
      <c r="DB14" s="671"/>
      <c r="DC14" s="671"/>
      <c r="DD14" s="624" t="s">
        <v>108</v>
      </c>
      <c r="DE14" s="619"/>
      <c r="DF14" s="619"/>
      <c r="DG14" s="619"/>
      <c r="DH14" s="619"/>
      <c r="DI14" s="619"/>
      <c r="DJ14" s="619"/>
      <c r="DK14" s="619"/>
      <c r="DL14" s="619"/>
      <c r="DM14" s="619"/>
      <c r="DN14" s="619"/>
      <c r="DO14" s="619"/>
      <c r="DP14" s="620"/>
      <c r="DQ14" s="624">
        <v>11225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135</v>
      </c>
      <c r="S15" s="619"/>
      <c r="T15" s="619"/>
      <c r="U15" s="619"/>
      <c r="V15" s="619"/>
      <c r="W15" s="619"/>
      <c r="X15" s="619"/>
      <c r="Y15" s="620"/>
      <c r="Z15" s="671">
        <v>0</v>
      </c>
      <c r="AA15" s="671"/>
      <c r="AB15" s="671"/>
      <c r="AC15" s="671"/>
      <c r="AD15" s="672">
        <v>135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9150</v>
      </c>
      <c r="BH15" s="619"/>
      <c r="BI15" s="619"/>
      <c r="BJ15" s="619"/>
      <c r="BK15" s="619"/>
      <c r="BL15" s="619"/>
      <c r="BM15" s="619"/>
      <c r="BN15" s="620"/>
      <c r="BO15" s="671">
        <v>5.5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280361</v>
      </c>
      <c r="CS15" s="619"/>
      <c r="CT15" s="619"/>
      <c r="CU15" s="619"/>
      <c r="CV15" s="619"/>
      <c r="CW15" s="619"/>
      <c r="CX15" s="619"/>
      <c r="CY15" s="620"/>
      <c r="CZ15" s="671">
        <v>5.4</v>
      </c>
      <c r="DA15" s="671"/>
      <c r="DB15" s="671"/>
      <c r="DC15" s="671"/>
      <c r="DD15" s="624">
        <v>10166</v>
      </c>
      <c r="DE15" s="619"/>
      <c r="DF15" s="619"/>
      <c r="DG15" s="619"/>
      <c r="DH15" s="619"/>
      <c r="DI15" s="619"/>
      <c r="DJ15" s="619"/>
      <c r="DK15" s="619"/>
      <c r="DL15" s="619"/>
      <c r="DM15" s="619"/>
      <c r="DN15" s="619"/>
      <c r="DO15" s="619"/>
      <c r="DP15" s="620"/>
      <c r="DQ15" s="624">
        <v>211840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1462020</v>
      </c>
      <c r="S16" s="619"/>
      <c r="T16" s="619"/>
      <c r="U16" s="619"/>
      <c r="V16" s="619"/>
      <c r="W16" s="619"/>
      <c r="X16" s="619"/>
      <c r="Y16" s="620"/>
      <c r="Z16" s="671">
        <v>26.5</v>
      </c>
      <c r="AA16" s="671"/>
      <c r="AB16" s="671"/>
      <c r="AC16" s="671"/>
      <c r="AD16" s="672">
        <v>1177595</v>
      </c>
      <c r="AE16" s="672"/>
      <c r="AF16" s="672"/>
      <c r="AG16" s="672"/>
      <c r="AH16" s="672"/>
      <c r="AI16" s="672"/>
      <c r="AJ16" s="672"/>
      <c r="AK16" s="672"/>
      <c r="AL16" s="641">
        <v>83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72</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35685</v>
      </c>
      <c r="CS16" s="619"/>
      <c r="CT16" s="619"/>
      <c r="CU16" s="619"/>
      <c r="CV16" s="619"/>
      <c r="CW16" s="619"/>
      <c r="CX16" s="619"/>
      <c r="CY16" s="620"/>
      <c r="CZ16" s="671">
        <v>0.7</v>
      </c>
      <c r="DA16" s="671"/>
      <c r="DB16" s="671"/>
      <c r="DC16" s="671"/>
      <c r="DD16" s="624" t="s">
        <v>108</v>
      </c>
      <c r="DE16" s="619"/>
      <c r="DF16" s="619"/>
      <c r="DG16" s="619"/>
      <c r="DH16" s="619"/>
      <c r="DI16" s="619"/>
      <c r="DJ16" s="619"/>
      <c r="DK16" s="619"/>
      <c r="DL16" s="619"/>
      <c r="DM16" s="619"/>
      <c r="DN16" s="619"/>
      <c r="DO16" s="619"/>
      <c r="DP16" s="620"/>
      <c r="DQ16" s="624">
        <v>26385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1177595</v>
      </c>
      <c r="S17" s="619"/>
      <c r="T17" s="619"/>
      <c r="U17" s="619"/>
      <c r="V17" s="619"/>
      <c r="W17" s="619"/>
      <c r="X17" s="619"/>
      <c r="Y17" s="620"/>
      <c r="Z17" s="671">
        <v>21.3</v>
      </c>
      <c r="AA17" s="671"/>
      <c r="AB17" s="671"/>
      <c r="AC17" s="671"/>
      <c r="AD17" s="672">
        <v>1177595</v>
      </c>
      <c r="AE17" s="672"/>
      <c r="AF17" s="672"/>
      <c r="AG17" s="672"/>
      <c r="AH17" s="672"/>
      <c r="AI17" s="672"/>
      <c r="AJ17" s="672"/>
      <c r="AK17" s="672"/>
      <c r="AL17" s="641">
        <v>83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227641</v>
      </c>
      <c r="CS17" s="619"/>
      <c r="CT17" s="619"/>
      <c r="CU17" s="619"/>
      <c r="CV17" s="619"/>
      <c r="CW17" s="619"/>
      <c r="CX17" s="619"/>
      <c r="CY17" s="620"/>
      <c r="CZ17" s="671">
        <v>4.4000000000000004</v>
      </c>
      <c r="DA17" s="671"/>
      <c r="DB17" s="671"/>
      <c r="DC17" s="671"/>
      <c r="DD17" s="624" t="s">
        <v>108</v>
      </c>
      <c r="DE17" s="619"/>
      <c r="DF17" s="619"/>
      <c r="DG17" s="619"/>
      <c r="DH17" s="619"/>
      <c r="DI17" s="619"/>
      <c r="DJ17" s="619"/>
      <c r="DK17" s="619"/>
      <c r="DL17" s="619"/>
      <c r="DM17" s="619"/>
      <c r="DN17" s="619"/>
      <c r="DO17" s="619"/>
      <c r="DP17" s="620"/>
      <c r="DQ17" s="624">
        <v>218651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284425</v>
      </c>
      <c r="S18" s="619"/>
      <c r="T18" s="619"/>
      <c r="U18" s="619"/>
      <c r="V18" s="619"/>
      <c r="W18" s="619"/>
      <c r="X18" s="619"/>
      <c r="Y18" s="620"/>
      <c r="Z18" s="671">
        <v>5.0999999999999996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1695912</v>
      </c>
      <c r="S20" s="619"/>
      <c r="T20" s="619"/>
      <c r="U20" s="619"/>
      <c r="V20" s="619"/>
      <c r="W20" s="619"/>
      <c r="X20" s="619"/>
      <c r="Y20" s="620"/>
      <c r="Z20" s="671">
        <v>30.7</v>
      </c>
      <c r="AA20" s="671"/>
      <c r="AB20" s="671"/>
      <c r="AC20" s="671"/>
      <c r="AD20" s="672">
        <v>1407832</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5190179</v>
      </c>
      <c r="CS20" s="619"/>
      <c r="CT20" s="619"/>
      <c r="CU20" s="619"/>
      <c r="CV20" s="619"/>
      <c r="CW20" s="619"/>
      <c r="CX20" s="619"/>
      <c r="CY20" s="620"/>
      <c r="CZ20" s="671">
        <v>100</v>
      </c>
      <c r="DA20" s="671"/>
      <c r="DB20" s="671"/>
      <c r="DC20" s="671"/>
      <c r="DD20" s="624">
        <v>2729723</v>
      </c>
      <c r="DE20" s="619"/>
      <c r="DF20" s="619"/>
      <c r="DG20" s="619"/>
      <c r="DH20" s="619"/>
      <c r="DI20" s="619"/>
      <c r="DJ20" s="619"/>
      <c r="DK20" s="619"/>
      <c r="DL20" s="619"/>
      <c r="DM20" s="619"/>
      <c r="DN20" s="619"/>
      <c r="DO20" s="619"/>
      <c r="DP20" s="620"/>
      <c r="DQ20" s="624">
        <v>2026379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3359</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37037</v>
      </c>
      <c r="S23" s="619"/>
      <c r="T23" s="619"/>
      <c r="U23" s="619"/>
      <c r="V23" s="619"/>
      <c r="W23" s="619"/>
      <c r="X23" s="619"/>
      <c r="Y23" s="620"/>
      <c r="Z23" s="671">
        <v>0.7</v>
      </c>
      <c r="AA23" s="671"/>
      <c r="AB23" s="671"/>
      <c r="AC23" s="671"/>
      <c r="AD23" s="672">
        <v>1120</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1834</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891928</v>
      </c>
      <c r="CS24" s="669"/>
      <c r="CT24" s="669"/>
      <c r="CU24" s="669"/>
      <c r="CV24" s="669"/>
      <c r="CW24" s="669"/>
      <c r="CX24" s="669"/>
      <c r="CY24" s="716"/>
      <c r="CZ24" s="720">
        <v>17.2</v>
      </c>
      <c r="DA24" s="721"/>
      <c r="DB24" s="721"/>
      <c r="DC24" s="722"/>
      <c r="DD24" s="715">
        <v>732899</v>
      </c>
      <c r="DE24" s="669"/>
      <c r="DF24" s="669"/>
      <c r="DG24" s="669"/>
      <c r="DH24" s="669"/>
      <c r="DI24" s="669"/>
      <c r="DJ24" s="669"/>
      <c r="DK24" s="716"/>
      <c r="DL24" s="715">
        <v>729067</v>
      </c>
      <c r="DM24" s="669"/>
      <c r="DN24" s="669"/>
      <c r="DO24" s="669"/>
      <c r="DP24" s="669"/>
      <c r="DQ24" s="669"/>
      <c r="DR24" s="669"/>
      <c r="DS24" s="669"/>
      <c r="DT24" s="669"/>
      <c r="DU24" s="669"/>
      <c r="DV24" s="716"/>
      <c r="DW24" s="717">
        <v>48.9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152151</v>
      </c>
      <c r="S25" s="619"/>
      <c r="T25" s="619"/>
      <c r="U25" s="619"/>
      <c r="V25" s="619"/>
      <c r="W25" s="619"/>
      <c r="X25" s="619"/>
      <c r="Y25" s="620"/>
      <c r="Z25" s="671">
        <v>2.8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558804</v>
      </c>
      <c r="CS25" s="637"/>
      <c r="CT25" s="637"/>
      <c r="CU25" s="637"/>
      <c r="CV25" s="637"/>
      <c r="CW25" s="637"/>
      <c r="CX25" s="637"/>
      <c r="CY25" s="638"/>
      <c r="CZ25" s="621">
        <v>10.8</v>
      </c>
      <c r="DA25" s="639"/>
      <c r="DB25" s="639"/>
      <c r="DC25" s="640"/>
      <c r="DD25" s="624">
        <v>480259</v>
      </c>
      <c r="DE25" s="637"/>
      <c r="DF25" s="637"/>
      <c r="DG25" s="637"/>
      <c r="DH25" s="637"/>
      <c r="DI25" s="637"/>
      <c r="DJ25" s="637"/>
      <c r="DK25" s="638"/>
      <c r="DL25" s="624">
        <v>478922</v>
      </c>
      <c r="DM25" s="637"/>
      <c r="DN25" s="637"/>
      <c r="DO25" s="637"/>
      <c r="DP25" s="637"/>
      <c r="DQ25" s="637"/>
      <c r="DR25" s="637"/>
      <c r="DS25" s="637"/>
      <c r="DT25" s="637"/>
      <c r="DU25" s="637"/>
      <c r="DV25" s="638"/>
      <c r="DW25" s="641">
        <v>32.1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327061</v>
      </c>
      <c r="CS26" s="619"/>
      <c r="CT26" s="619"/>
      <c r="CU26" s="619"/>
      <c r="CV26" s="619"/>
      <c r="CW26" s="619"/>
      <c r="CX26" s="619"/>
      <c r="CY26" s="620"/>
      <c r="CZ26" s="621">
        <v>6.3</v>
      </c>
      <c r="DA26" s="639"/>
      <c r="DB26" s="639"/>
      <c r="DC26" s="640"/>
      <c r="DD26" s="624">
        <v>278870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2276390</v>
      </c>
      <c r="S27" s="619"/>
      <c r="T27" s="619"/>
      <c r="U27" s="619"/>
      <c r="V27" s="619"/>
      <c r="W27" s="619"/>
      <c r="X27" s="619"/>
      <c r="Y27" s="620"/>
      <c r="Z27" s="671">
        <v>41.2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165811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105483</v>
      </c>
      <c r="CS27" s="637"/>
      <c r="CT27" s="637"/>
      <c r="CU27" s="637"/>
      <c r="CV27" s="637"/>
      <c r="CW27" s="637"/>
      <c r="CX27" s="637"/>
      <c r="CY27" s="638"/>
      <c r="CZ27" s="621">
        <v>2</v>
      </c>
      <c r="DA27" s="639"/>
      <c r="DB27" s="639"/>
      <c r="DC27" s="640"/>
      <c r="DD27" s="624">
        <v>33989</v>
      </c>
      <c r="DE27" s="637"/>
      <c r="DF27" s="637"/>
      <c r="DG27" s="637"/>
      <c r="DH27" s="637"/>
      <c r="DI27" s="637"/>
      <c r="DJ27" s="637"/>
      <c r="DK27" s="638"/>
      <c r="DL27" s="624">
        <v>31494</v>
      </c>
      <c r="DM27" s="637"/>
      <c r="DN27" s="637"/>
      <c r="DO27" s="637"/>
      <c r="DP27" s="637"/>
      <c r="DQ27" s="637"/>
      <c r="DR27" s="637"/>
      <c r="DS27" s="637"/>
      <c r="DT27" s="637"/>
      <c r="DU27" s="637"/>
      <c r="DV27" s="638"/>
      <c r="DW27" s="641">
        <v>2.1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22017</v>
      </c>
      <c r="S28" s="619"/>
      <c r="T28" s="619"/>
      <c r="U28" s="619"/>
      <c r="V28" s="619"/>
      <c r="W28" s="619"/>
      <c r="X28" s="619"/>
      <c r="Y28" s="620"/>
      <c r="Z28" s="671">
        <v>0.4</v>
      </c>
      <c r="AA28" s="671"/>
      <c r="AB28" s="671"/>
      <c r="AC28" s="671"/>
      <c r="AD28" s="672">
        <v>9737</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227641</v>
      </c>
      <c r="CS28" s="619"/>
      <c r="CT28" s="619"/>
      <c r="CU28" s="619"/>
      <c r="CV28" s="619"/>
      <c r="CW28" s="619"/>
      <c r="CX28" s="619"/>
      <c r="CY28" s="620"/>
      <c r="CZ28" s="621">
        <v>4.4000000000000004</v>
      </c>
      <c r="DA28" s="639"/>
      <c r="DB28" s="639"/>
      <c r="DC28" s="640"/>
      <c r="DD28" s="624">
        <v>218651</v>
      </c>
      <c r="DE28" s="619"/>
      <c r="DF28" s="619"/>
      <c r="DG28" s="619"/>
      <c r="DH28" s="619"/>
      <c r="DI28" s="619"/>
      <c r="DJ28" s="619"/>
      <c r="DK28" s="620"/>
      <c r="DL28" s="624">
        <v>218651</v>
      </c>
      <c r="DM28" s="619"/>
      <c r="DN28" s="619"/>
      <c r="DO28" s="619"/>
      <c r="DP28" s="619"/>
      <c r="DQ28" s="619"/>
      <c r="DR28" s="619"/>
      <c r="DS28" s="619"/>
      <c r="DT28" s="619"/>
      <c r="DU28" s="619"/>
      <c r="DV28" s="620"/>
      <c r="DW28" s="641">
        <v>14.7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6973</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227641</v>
      </c>
      <c r="CS29" s="637"/>
      <c r="CT29" s="637"/>
      <c r="CU29" s="637"/>
      <c r="CV29" s="637"/>
      <c r="CW29" s="637"/>
      <c r="CX29" s="637"/>
      <c r="CY29" s="638"/>
      <c r="CZ29" s="621">
        <v>4.4000000000000004</v>
      </c>
      <c r="DA29" s="639"/>
      <c r="DB29" s="639"/>
      <c r="DC29" s="640"/>
      <c r="DD29" s="624">
        <v>218651</v>
      </c>
      <c r="DE29" s="637"/>
      <c r="DF29" s="637"/>
      <c r="DG29" s="637"/>
      <c r="DH29" s="637"/>
      <c r="DI29" s="637"/>
      <c r="DJ29" s="637"/>
      <c r="DK29" s="638"/>
      <c r="DL29" s="624">
        <v>218651</v>
      </c>
      <c r="DM29" s="637"/>
      <c r="DN29" s="637"/>
      <c r="DO29" s="637"/>
      <c r="DP29" s="637"/>
      <c r="DQ29" s="637"/>
      <c r="DR29" s="637"/>
      <c r="DS29" s="637"/>
      <c r="DT29" s="637"/>
      <c r="DU29" s="637"/>
      <c r="DV29" s="638"/>
      <c r="DW29" s="641">
        <v>14.7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242630</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91.8</v>
      </c>
      <c r="BN30" s="685"/>
      <c r="BO30" s="685"/>
      <c r="BP30" s="685"/>
      <c r="BQ30" s="687"/>
      <c r="BR30" s="684">
        <v>98.2</v>
      </c>
      <c r="BS30" s="685"/>
      <c r="BT30" s="685"/>
      <c r="BU30" s="685"/>
      <c r="BV30" s="685"/>
      <c r="BW30" s="685"/>
      <c r="BX30" s="686">
        <v>90.7</v>
      </c>
      <c r="BY30" s="685"/>
      <c r="BZ30" s="685"/>
      <c r="CA30" s="685"/>
      <c r="CB30" s="687"/>
      <c r="CD30" s="690"/>
      <c r="CE30" s="691"/>
      <c r="CF30" s="655" t="s">
        <v>290</v>
      </c>
      <c r="CG30" s="652"/>
      <c r="CH30" s="652"/>
      <c r="CI30" s="652"/>
      <c r="CJ30" s="652"/>
      <c r="CK30" s="652"/>
      <c r="CL30" s="652"/>
      <c r="CM30" s="652"/>
      <c r="CN30" s="652"/>
      <c r="CO30" s="652"/>
      <c r="CP30" s="652"/>
      <c r="CQ30" s="653"/>
      <c r="CR30" s="618">
        <v>202078</v>
      </c>
      <c r="CS30" s="619"/>
      <c r="CT30" s="619"/>
      <c r="CU30" s="619"/>
      <c r="CV30" s="619"/>
      <c r="CW30" s="619"/>
      <c r="CX30" s="619"/>
      <c r="CY30" s="620"/>
      <c r="CZ30" s="621">
        <v>3.9</v>
      </c>
      <c r="DA30" s="639"/>
      <c r="DB30" s="639"/>
      <c r="DC30" s="640"/>
      <c r="DD30" s="624">
        <v>202078</v>
      </c>
      <c r="DE30" s="619"/>
      <c r="DF30" s="619"/>
      <c r="DG30" s="619"/>
      <c r="DH30" s="619"/>
      <c r="DI30" s="619"/>
      <c r="DJ30" s="619"/>
      <c r="DK30" s="620"/>
      <c r="DL30" s="624">
        <v>202078</v>
      </c>
      <c r="DM30" s="619"/>
      <c r="DN30" s="619"/>
      <c r="DO30" s="619"/>
      <c r="DP30" s="619"/>
      <c r="DQ30" s="619"/>
      <c r="DR30" s="619"/>
      <c r="DS30" s="619"/>
      <c r="DT30" s="619"/>
      <c r="DU30" s="619"/>
      <c r="DV30" s="620"/>
      <c r="DW30" s="641">
        <v>13.6</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355583</v>
      </c>
      <c r="S31" s="619"/>
      <c r="T31" s="619"/>
      <c r="U31" s="619"/>
      <c r="V31" s="619"/>
      <c r="W31" s="619"/>
      <c r="X31" s="619"/>
      <c r="Y31" s="620"/>
      <c r="Z31" s="671">
        <v>6.4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96.9</v>
      </c>
      <c r="BN31" s="683"/>
      <c r="BO31" s="683"/>
      <c r="BP31" s="683"/>
      <c r="BQ31" s="647"/>
      <c r="BR31" s="682">
        <v>99.1</v>
      </c>
      <c r="BS31" s="637"/>
      <c r="BT31" s="637"/>
      <c r="BU31" s="637"/>
      <c r="BV31" s="637"/>
      <c r="BW31" s="637"/>
      <c r="BX31" s="673">
        <v>96.9</v>
      </c>
      <c r="BY31" s="683"/>
      <c r="BZ31" s="683"/>
      <c r="CA31" s="683"/>
      <c r="CB31" s="647"/>
      <c r="CD31" s="690"/>
      <c r="CE31" s="691"/>
      <c r="CF31" s="655" t="s">
        <v>294</v>
      </c>
      <c r="CG31" s="652"/>
      <c r="CH31" s="652"/>
      <c r="CI31" s="652"/>
      <c r="CJ31" s="652"/>
      <c r="CK31" s="652"/>
      <c r="CL31" s="652"/>
      <c r="CM31" s="652"/>
      <c r="CN31" s="652"/>
      <c r="CO31" s="652"/>
      <c r="CP31" s="652"/>
      <c r="CQ31" s="653"/>
      <c r="CR31" s="618">
        <v>25563</v>
      </c>
      <c r="CS31" s="637"/>
      <c r="CT31" s="637"/>
      <c r="CU31" s="637"/>
      <c r="CV31" s="637"/>
      <c r="CW31" s="637"/>
      <c r="CX31" s="637"/>
      <c r="CY31" s="638"/>
      <c r="CZ31" s="621">
        <v>0.5</v>
      </c>
      <c r="DA31" s="639"/>
      <c r="DB31" s="639"/>
      <c r="DC31" s="640"/>
      <c r="DD31" s="624">
        <v>16573</v>
      </c>
      <c r="DE31" s="637"/>
      <c r="DF31" s="637"/>
      <c r="DG31" s="637"/>
      <c r="DH31" s="637"/>
      <c r="DI31" s="637"/>
      <c r="DJ31" s="637"/>
      <c r="DK31" s="638"/>
      <c r="DL31" s="624">
        <v>16573</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216058</v>
      </c>
      <c r="S32" s="619"/>
      <c r="T32" s="619"/>
      <c r="U32" s="619"/>
      <c r="V32" s="619"/>
      <c r="W32" s="619"/>
      <c r="X32" s="619"/>
      <c r="Y32" s="620"/>
      <c r="Z32" s="671">
        <v>3.9</v>
      </c>
      <c r="AA32" s="671"/>
      <c r="AB32" s="671"/>
      <c r="AC32" s="671"/>
      <c r="AD32" s="672">
        <v>118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96.8</v>
      </c>
      <c r="BH32" s="603"/>
      <c r="BI32" s="603"/>
      <c r="BJ32" s="603"/>
      <c r="BK32" s="603"/>
      <c r="BL32" s="603"/>
      <c r="BM32" s="666">
        <v>85.6</v>
      </c>
      <c r="BN32" s="603"/>
      <c r="BO32" s="603"/>
      <c r="BP32" s="603"/>
      <c r="BQ32" s="660"/>
      <c r="BR32" s="681">
        <v>96.9</v>
      </c>
      <c r="BS32" s="603"/>
      <c r="BT32" s="603"/>
      <c r="BU32" s="603"/>
      <c r="BV32" s="603"/>
      <c r="BW32" s="603"/>
      <c r="BX32" s="666">
        <v>83.7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515488</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1532843</v>
      </c>
      <c r="CS33" s="637"/>
      <c r="CT33" s="637"/>
      <c r="CU33" s="637"/>
      <c r="CV33" s="637"/>
      <c r="CW33" s="637"/>
      <c r="CX33" s="637"/>
      <c r="CY33" s="638"/>
      <c r="CZ33" s="621">
        <v>29.5</v>
      </c>
      <c r="DA33" s="639"/>
      <c r="DB33" s="639"/>
      <c r="DC33" s="640"/>
      <c r="DD33" s="624">
        <v>1190158</v>
      </c>
      <c r="DE33" s="637"/>
      <c r="DF33" s="637"/>
      <c r="DG33" s="637"/>
      <c r="DH33" s="637"/>
      <c r="DI33" s="637"/>
      <c r="DJ33" s="637"/>
      <c r="DK33" s="638"/>
      <c r="DL33" s="624">
        <v>488672</v>
      </c>
      <c r="DM33" s="637"/>
      <c r="DN33" s="637"/>
      <c r="DO33" s="637"/>
      <c r="DP33" s="637"/>
      <c r="DQ33" s="637"/>
      <c r="DR33" s="637"/>
      <c r="DS33" s="637"/>
      <c r="DT33" s="637"/>
      <c r="DU33" s="637"/>
      <c r="DV33" s="638"/>
      <c r="DW33" s="641">
        <v>32.799999999999997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507728</v>
      </c>
      <c r="CS34" s="619"/>
      <c r="CT34" s="619"/>
      <c r="CU34" s="619"/>
      <c r="CV34" s="619"/>
      <c r="CW34" s="619"/>
      <c r="CX34" s="619"/>
      <c r="CY34" s="620"/>
      <c r="CZ34" s="621">
        <v>9.8000000000000007</v>
      </c>
      <c r="DA34" s="639"/>
      <c r="DB34" s="639"/>
      <c r="DC34" s="640"/>
      <c r="DD34" s="624">
        <v>361025</v>
      </c>
      <c r="DE34" s="619"/>
      <c r="DF34" s="619"/>
      <c r="DG34" s="619"/>
      <c r="DH34" s="619"/>
      <c r="DI34" s="619"/>
      <c r="DJ34" s="619"/>
      <c r="DK34" s="620"/>
      <c r="DL34" s="624">
        <v>275403</v>
      </c>
      <c r="DM34" s="619"/>
      <c r="DN34" s="619"/>
      <c r="DO34" s="619"/>
      <c r="DP34" s="619"/>
      <c r="DQ34" s="619"/>
      <c r="DR34" s="619"/>
      <c r="DS34" s="619"/>
      <c r="DT34" s="619"/>
      <c r="DU34" s="619"/>
      <c r="DV34" s="620"/>
      <c r="DW34" s="641">
        <v>18.5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71688</v>
      </c>
      <c r="S35" s="619"/>
      <c r="T35" s="619"/>
      <c r="U35" s="619"/>
      <c r="V35" s="619"/>
      <c r="W35" s="619"/>
      <c r="X35" s="619"/>
      <c r="Y35" s="620"/>
      <c r="Z35" s="671">
        <v>1.3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178818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46116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19376</v>
      </c>
      <c r="CS35" s="637"/>
      <c r="CT35" s="637"/>
      <c r="CU35" s="637"/>
      <c r="CV35" s="637"/>
      <c r="CW35" s="637"/>
      <c r="CX35" s="637"/>
      <c r="CY35" s="638"/>
      <c r="CZ35" s="621">
        <v>0.4</v>
      </c>
      <c r="DA35" s="639"/>
      <c r="DB35" s="639"/>
      <c r="DC35" s="640"/>
      <c r="DD35" s="624">
        <v>18251</v>
      </c>
      <c r="DE35" s="637"/>
      <c r="DF35" s="637"/>
      <c r="DG35" s="637"/>
      <c r="DH35" s="637"/>
      <c r="DI35" s="637"/>
      <c r="DJ35" s="637"/>
      <c r="DK35" s="638"/>
      <c r="DL35" s="624">
        <v>2734</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5525432</v>
      </c>
      <c r="S36" s="659"/>
      <c r="T36" s="659"/>
      <c r="U36" s="659"/>
      <c r="V36" s="659"/>
      <c r="W36" s="659"/>
      <c r="X36" s="659"/>
      <c r="Y36" s="662"/>
      <c r="Z36" s="663">
        <v>100</v>
      </c>
      <c r="AA36" s="663"/>
      <c r="AB36" s="663"/>
      <c r="AC36" s="663"/>
      <c r="AD36" s="664">
        <v>1418807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29743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38031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234973</v>
      </c>
      <c r="CS36" s="619"/>
      <c r="CT36" s="619"/>
      <c r="CU36" s="619"/>
      <c r="CV36" s="619"/>
      <c r="CW36" s="619"/>
      <c r="CX36" s="619"/>
      <c r="CY36" s="620"/>
      <c r="CZ36" s="621">
        <v>4.5</v>
      </c>
      <c r="DA36" s="639"/>
      <c r="DB36" s="639"/>
      <c r="DC36" s="640"/>
      <c r="DD36" s="624">
        <v>98136</v>
      </c>
      <c r="DE36" s="619"/>
      <c r="DF36" s="619"/>
      <c r="DG36" s="619"/>
      <c r="DH36" s="619"/>
      <c r="DI36" s="619"/>
      <c r="DJ36" s="619"/>
      <c r="DK36" s="620"/>
      <c r="DL36" s="624">
        <v>51433</v>
      </c>
      <c r="DM36" s="619"/>
      <c r="DN36" s="619"/>
      <c r="DO36" s="619"/>
      <c r="DP36" s="619"/>
      <c r="DQ36" s="619"/>
      <c r="DR36" s="619"/>
      <c r="DS36" s="619"/>
      <c r="DT36" s="619"/>
      <c r="DU36" s="619"/>
      <c r="DV36" s="620"/>
      <c r="DW36" s="641">
        <v>3.5</v>
      </c>
      <c r="DX36" s="642"/>
      <c r="DY36" s="642"/>
      <c r="DZ36" s="642"/>
      <c r="EA36" s="642"/>
      <c r="EB36" s="642"/>
      <c r="EC36" s="643"/>
    </row>
    <row r="37" spans="2:133" ht="11.25" customHeight="1">
      <c r="AQ37" s="644" t="s">
        <v>312</v>
      </c>
      <c r="AR37" s="645"/>
      <c r="AS37" s="645"/>
      <c r="AT37" s="645"/>
      <c r="AU37" s="645"/>
      <c r="AV37" s="645"/>
      <c r="AW37" s="645"/>
      <c r="AX37" s="645"/>
      <c r="AY37" s="646"/>
      <c r="AZ37" s="618">
        <v>21689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354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4740</v>
      </c>
      <c r="CS37" s="637"/>
      <c r="CT37" s="637"/>
      <c r="CU37" s="637"/>
      <c r="CV37" s="637"/>
      <c r="CW37" s="637"/>
      <c r="CX37" s="637"/>
      <c r="CY37" s="638"/>
      <c r="CZ37" s="621">
        <v>0.1</v>
      </c>
      <c r="DA37" s="639"/>
      <c r="DB37" s="639"/>
      <c r="DC37" s="640"/>
      <c r="DD37" s="624">
        <v>4740</v>
      </c>
      <c r="DE37" s="637"/>
      <c r="DF37" s="637"/>
      <c r="DG37" s="637"/>
      <c r="DH37" s="637"/>
      <c r="DI37" s="637"/>
      <c r="DJ37" s="637"/>
      <c r="DK37" s="638"/>
      <c r="DL37" s="624">
        <v>4740</v>
      </c>
      <c r="DM37" s="637"/>
      <c r="DN37" s="637"/>
      <c r="DO37" s="637"/>
      <c r="DP37" s="637"/>
      <c r="DQ37" s="637"/>
      <c r="DR37" s="637"/>
      <c r="DS37" s="637"/>
      <c r="DT37" s="637"/>
      <c r="DU37" s="637"/>
      <c r="DV37" s="638"/>
      <c r="DW37" s="641">
        <v>0.3</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594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178818</v>
      </c>
      <c r="CS38" s="619"/>
      <c r="CT38" s="619"/>
      <c r="CU38" s="619"/>
      <c r="CV38" s="619"/>
      <c r="CW38" s="619"/>
      <c r="CX38" s="619"/>
      <c r="CY38" s="620"/>
      <c r="CZ38" s="621">
        <v>3.4</v>
      </c>
      <c r="DA38" s="639"/>
      <c r="DB38" s="639"/>
      <c r="DC38" s="640"/>
      <c r="DD38" s="624">
        <v>162746</v>
      </c>
      <c r="DE38" s="619"/>
      <c r="DF38" s="619"/>
      <c r="DG38" s="619"/>
      <c r="DH38" s="619"/>
      <c r="DI38" s="619"/>
      <c r="DJ38" s="619"/>
      <c r="DK38" s="620"/>
      <c r="DL38" s="624">
        <v>159102</v>
      </c>
      <c r="DM38" s="619"/>
      <c r="DN38" s="619"/>
      <c r="DO38" s="619"/>
      <c r="DP38" s="619"/>
      <c r="DQ38" s="619"/>
      <c r="DR38" s="619"/>
      <c r="DS38" s="619"/>
      <c r="DT38" s="619"/>
      <c r="DU38" s="619"/>
      <c r="DV38" s="620"/>
      <c r="DW38" s="641">
        <v>10.7</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56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591448</v>
      </c>
      <c r="CS39" s="637"/>
      <c r="CT39" s="637"/>
      <c r="CU39" s="637"/>
      <c r="CV39" s="637"/>
      <c r="CW39" s="637"/>
      <c r="CX39" s="637"/>
      <c r="CY39" s="638"/>
      <c r="CZ39" s="621">
        <v>11.4</v>
      </c>
      <c r="DA39" s="639"/>
      <c r="DB39" s="639"/>
      <c r="DC39" s="640"/>
      <c r="DD39" s="624">
        <v>550000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65551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162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61835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215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2765408</v>
      </c>
      <c r="CS42" s="619"/>
      <c r="CT42" s="619"/>
      <c r="CU42" s="619"/>
      <c r="CV42" s="619"/>
      <c r="CW42" s="619"/>
      <c r="CX42" s="619"/>
      <c r="CY42" s="620"/>
      <c r="CZ42" s="621">
        <v>53.3</v>
      </c>
      <c r="DA42" s="622"/>
      <c r="DB42" s="622"/>
      <c r="DC42" s="623"/>
      <c r="DD42" s="624">
        <v>103322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2729723</v>
      </c>
      <c r="CS44" s="619"/>
      <c r="CT44" s="619"/>
      <c r="CU44" s="619"/>
      <c r="CV44" s="619"/>
      <c r="CW44" s="619"/>
      <c r="CX44" s="619"/>
      <c r="CY44" s="620"/>
      <c r="CZ44" s="621">
        <v>52.6</v>
      </c>
      <c r="DA44" s="622"/>
      <c r="DB44" s="622"/>
      <c r="DC44" s="623"/>
      <c r="DD44" s="624">
        <v>76937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2650104</v>
      </c>
      <c r="CS45" s="637"/>
      <c r="CT45" s="637"/>
      <c r="CU45" s="637"/>
      <c r="CV45" s="637"/>
      <c r="CW45" s="637"/>
      <c r="CX45" s="637"/>
      <c r="CY45" s="638"/>
      <c r="CZ45" s="621">
        <v>51.1</v>
      </c>
      <c r="DA45" s="639"/>
      <c r="DB45" s="639"/>
      <c r="DC45" s="640"/>
      <c r="DD45" s="624">
        <v>16120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27767</v>
      </c>
      <c r="CS46" s="619"/>
      <c r="CT46" s="619"/>
      <c r="CU46" s="619"/>
      <c r="CV46" s="619"/>
      <c r="CW46" s="619"/>
      <c r="CX46" s="619"/>
      <c r="CY46" s="620"/>
      <c r="CZ46" s="621">
        <v>0.5</v>
      </c>
      <c r="DA46" s="622"/>
      <c r="DB46" s="622"/>
      <c r="DC46" s="623"/>
      <c r="DD46" s="624">
        <v>8965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35685</v>
      </c>
      <c r="CS47" s="637"/>
      <c r="CT47" s="637"/>
      <c r="CU47" s="637"/>
      <c r="CV47" s="637"/>
      <c r="CW47" s="637"/>
      <c r="CX47" s="637"/>
      <c r="CY47" s="638"/>
      <c r="CZ47" s="621">
        <v>0.7</v>
      </c>
      <c r="DA47" s="639"/>
      <c r="DB47" s="639"/>
      <c r="DC47" s="640"/>
      <c r="DD47" s="624">
        <v>26385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5190179</v>
      </c>
      <c r="CS49" s="603"/>
      <c r="CT49" s="603"/>
      <c r="CU49" s="603"/>
      <c r="CV49" s="603"/>
      <c r="CW49" s="603"/>
      <c r="CX49" s="603"/>
      <c r="CY49" s="604"/>
      <c r="CZ49" s="605">
        <v>100</v>
      </c>
      <c r="DA49" s="606"/>
      <c r="DB49" s="606"/>
      <c r="DC49" s="607"/>
      <c r="DD49" s="608">
        <v>2026379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9" hidden="1"/>
    <row r="51" spans="82:133" ht="10.9"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5525</v>
      </c>
      <c r="R7" s="1131"/>
      <c r="S7" s="1131"/>
      <c r="T7" s="1131"/>
      <c r="U7" s="1131"/>
      <c r="V7" s="1131">
        <v>5190</v>
      </c>
      <c r="W7" s="1131"/>
      <c r="X7" s="1131"/>
      <c r="Y7" s="1131"/>
      <c r="Z7" s="1131"/>
      <c r="AA7" s="1131">
        <v>335</v>
      </c>
      <c r="AB7" s="1131"/>
      <c r="AC7" s="1131"/>
      <c r="AD7" s="1131"/>
      <c r="AE7" s="1132"/>
      <c r="AF7" s="1133">
        <v>204</v>
      </c>
      <c r="AG7" s="1134"/>
      <c r="AH7" s="1134"/>
      <c r="AI7" s="1134"/>
      <c r="AJ7" s="1135"/>
      <c r="AK7" s="1117">
        <v>0</v>
      </c>
      <c r="AL7" s="1118"/>
      <c r="AM7" s="1118"/>
      <c r="AN7" s="1118"/>
      <c r="AO7" s="1118"/>
      <c r="AP7" s="1118">
        <v>2490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5525</v>
      </c>
      <c r="R23" s="1095"/>
      <c r="S23" s="1095"/>
      <c r="T23" s="1095"/>
      <c r="U23" s="1095"/>
      <c r="V23" s="1095">
        <v>5190</v>
      </c>
      <c r="W23" s="1095"/>
      <c r="X23" s="1095"/>
      <c r="Y23" s="1095"/>
      <c r="Z23" s="1095"/>
      <c r="AA23" s="1095">
        <v>335</v>
      </c>
      <c r="AB23" s="1095"/>
      <c r="AC23" s="1095"/>
      <c r="AD23" s="1095"/>
      <c r="AE23" s="1096"/>
      <c r="AF23" s="1097">
        <v>204</v>
      </c>
      <c r="AG23" s="1095"/>
      <c r="AH23" s="1095"/>
      <c r="AI23" s="1095"/>
      <c r="AJ23" s="1098"/>
      <c r="AK23" s="1099"/>
      <c r="AL23" s="1100"/>
      <c r="AM23" s="1100"/>
      <c r="AN23" s="1100"/>
      <c r="AO23" s="1100"/>
      <c r="AP23" s="1095">
        <v>2490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331</v>
      </c>
      <c r="R28" s="1080"/>
      <c r="S28" s="1080"/>
      <c r="T28" s="1080"/>
      <c r="U28" s="1080"/>
      <c r="V28" s="1080">
        <v>285</v>
      </c>
      <c r="W28" s="1080"/>
      <c r="X28" s="1080"/>
      <c r="Y28" s="1080"/>
      <c r="Z28" s="1080"/>
      <c r="AA28" s="1080">
        <v>46</v>
      </c>
      <c r="AB28" s="1080"/>
      <c r="AC28" s="1080"/>
      <c r="AD28" s="1080"/>
      <c r="AE28" s="1081"/>
      <c r="AF28" s="1082">
        <v>46</v>
      </c>
      <c r="AG28" s="1080"/>
      <c r="AH28" s="1080"/>
      <c r="AI28" s="1080"/>
      <c r="AJ28" s="1083"/>
      <c r="AK28" s="1084">
        <v>66</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165</v>
      </c>
      <c r="R29" s="1070"/>
      <c r="S29" s="1070"/>
      <c r="T29" s="1070"/>
      <c r="U29" s="1070"/>
      <c r="V29" s="1070">
        <v>164</v>
      </c>
      <c r="W29" s="1070"/>
      <c r="X29" s="1070"/>
      <c r="Y29" s="1070"/>
      <c r="Z29" s="1070"/>
      <c r="AA29" s="1070">
        <v>1</v>
      </c>
      <c r="AB29" s="1070"/>
      <c r="AC29" s="1070"/>
      <c r="AD29" s="1070"/>
      <c r="AE29" s="1071"/>
      <c r="AF29" s="1045">
        <v>1</v>
      </c>
      <c r="AG29" s="1046"/>
      <c r="AH29" s="1046"/>
      <c r="AI29" s="1046"/>
      <c r="AJ29" s="1047"/>
      <c r="AK29" s="1006">
        <v>36</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14</v>
      </c>
      <c r="R30" s="1070"/>
      <c r="S30" s="1070"/>
      <c r="T30" s="1070"/>
      <c r="U30" s="1070"/>
      <c r="V30" s="1070">
        <v>9</v>
      </c>
      <c r="W30" s="1070"/>
      <c r="X30" s="1070"/>
      <c r="Y30" s="1070"/>
      <c r="Z30" s="1070"/>
      <c r="AA30" s="1070">
        <v>5</v>
      </c>
      <c r="AB30" s="1070"/>
      <c r="AC30" s="1070"/>
      <c r="AD30" s="1070"/>
      <c r="AE30" s="1071"/>
      <c r="AF30" s="1045">
        <v>5</v>
      </c>
      <c r="AG30" s="1046"/>
      <c r="AH30" s="1046"/>
      <c r="AI30" s="1046"/>
      <c r="AJ30" s="1047"/>
      <c r="AK30" s="1006">
        <v>24</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166</v>
      </c>
      <c r="R31" s="1070"/>
      <c r="S31" s="1070"/>
      <c r="T31" s="1070"/>
      <c r="U31" s="1070"/>
      <c r="V31" s="1070">
        <v>141</v>
      </c>
      <c r="W31" s="1070"/>
      <c r="X31" s="1070"/>
      <c r="Y31" s="1070"/>
      <c r="Z31" s="1070"/>
      <c r="AA31" s="1070">
        <v>25</v>
      </c>
      <c r="AB31" s="1070"/>
      <c r="AC31" s="1070"/>
      <c r="AD31" s="1070"/>
      <c r="AE31" s="1071"/>
      <c r="AF31" s="1045">
        <v>25</v>
      </c>
      <c r="AG31" s="1046"/>
      <c r="AH31" s="1046"/>
      <c r="AI31" s="1046"/>
      <c r="AJ31" s="1047"/>
      <c r="AK31" s="1006">
        <v>22</v>
      </c>
      <c r="AL31" s="997"/>
      <c r="AM31" s="997"/>
      <c r="AN31" s="997"/>
      <c r="AO31" s="997"/>
      <c r="AP31" s="997">
        <v>515</v>
      </c>
      <c r="AQ31" s="997"/>
      <c r="AR31" s="997"/>
      <c r="AS31" s="997"/>
      <c r="AT31" s="997"/>
      <c r="AU31" s="997">
        <v>39</v>
      </c>
      <c r="AV31" s="997"/>
      <c r="AW31" s="997"/>
      <c r="AX31" s="997"/>
      <c r="AY31" s="997"/>
      <c r="AZ31" s="1068" t="s">
        <v>537</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14</v>
      </c>
      <c r="R32" s="1070"/>
      <c r="S32" s="1070"/>
      <c r="T32" s="1070"/>
      <c r="U32" s="1070"/>
      <c r="V32" s="1070">
        <v>9</v>
      </c>
      <c r="W32" s="1070"/>
      <c r="X32" s="1070"/>
      <c r="Y32" s="1070"/>
      <c r="Z32" s="1070"/>
      <c r="AA32" s="1070">
        <v>5</v>
      </c>
      <c r="AB32" s="1070"/>
      <c r="AC32" s="1070"/>
      <c r="AD32" s="1070"/>
      <c r="AE32" s="1071"/>
      <c r="AF32" s="1045">
        <v>5</v>
      </c>
      <c r="AG32" s="1046"/>
      <c r="AH32" s="1046"/>
      <c r="AI32" s="1046"/>
      <c r="AJ32" s="1047"/>
      <c r="AK32" s="1006">
        <v>4</v>
      </c>
      <c r="AL32" s="997"/>
      <c r="AM32" s="997"/>
      <c r="AN32" s="997"/>
      <c r="AO32" s="997"/>
      <c r="AP32" s="997">
        <v>2</v>
      </c>
      <c r="AQ32" s="997"/>
      <c r="AR32" s="997"/>
      <c r="AS32" s="997"/>
      <c r="AT32" s="997"/>
      <c r="AU32" s="997">
        <v>1</v>
      </c>
      <c r="AV32" s="997"/>
      <c r="AW32" s="997"/>
      <c r="AX32" s="997"/>
      <c r="AY32" s="997"/>
      <c r="AZ32" s="1068" t="s">
        <v>537</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29</v>
      </c>
      <c r="R33" s="1070"/>
      <c r="S33" s="1070"/>
      <c r="T33" s="1070"/>
      <c r="U33" s="1070"/>
      <c r="V33" s="1070">
        <v>26</v>
      </c>
      <c r="W33" s="1070"/>
      <c r="X33" s="1070"/>
      <c r="Y33" s="1070"/>
      <c r="Z33" s="1070"/>
      <c r="AA33" s="1070">
        <v>3</v>
      </c>
      <c r="AB33" s="1070"/>
      <c r="AC33" s="1070"/>
      <c r="AD33" s="1070"/>
      <c r="AE33" s="1071"/>
      <c r="AF33" s="1045">
        <v>3</v>
      </c>
      <c r="AG33" s="1046"/>
      <c r="AH33" s="1046"/>
      <c r="AI33" s="1046"/>
      <c r="AJ33" s="1047"/>
      <c r="AK33" s="1006">
        <v>26</v>
      </c>
      <c r="AL33" s="997"/>
      <c r="AM33" s="997"/>
      <c r="AN33" s="997"/>
      <c r="AO33" s="997"/>
      <c r="AP33" s="997">
        <v>131</v>
      </c>
      <c r="AQ33" s="997"/>
      <c r="AR33" s="997"/>
      <c r="AS33" s="997"/>
      <c r="AT33" s="997"/>
      <c r="AU33" s="997">
        <v>15</v>
      </c>
      <c r="AV33" s="997"/>
      <c r="AW33" s="997"/>
      <c r="AX33" s="997"/>
      <c r="AY33" s="997"/>
      <c r="AZ33" s="1068" t="s">
        <v>537</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190</v>
      </c>
      <c r="R68" s="1008"/>
      <c r="S68" s="1008"/>
      <c r="T68" s="1008"/>
      <c r="U68" s="1008"/>
      <c r="V68" s="1008">
        <v>184</v>
      </c>
      <c r="W68" s="1008"/>
      <c r="X68" s="1008"/>
      <c r="Y68" s="1008"/>
      <c r="Z68" s="1008"/>
      <c r="AA68" s="1008">
        <v>7</v>
      </c>
      <c r="AB68" s="1008"/>
      <c r="AC68" s="1008"/>
      <c r="AD68" s="1008"/>
      <c r="AE68" s="1008"/>
      <c r="AF68" s="1008">
        <v>7</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18</v>
      </c>
      <c r="R70" s="997"/>
      <c r="S70" s="997"/>
      <c r="T70" s="997"/>
      <c r="U70" s="997"/>
      <c r="V70" s="997">
        <v>17</v>
      </c>
      <c r="W70" s="997"/>
      <c r="X70" s="997"/>
      <c r="Y70" s="997"/>
      <c r="Z70" s="997"/>
      <c r="AA70" s="997">
        <v>1</v>
      </c>
      <c r="AB70" s="997"/>
      <c r="AC70" s="997"/>
      <c r="AD70" s="997"/>
      <c r="AE70" s="997"/>
      <c r="AF70" s="997">
        <v>1</v>
      </c>
      <c r="AG70" s="997"/>
      <c r="AH70" s="997"/>
      <c r="AI70" s="997"/>
      <c r="AJ70" s="997"/>
      <c r="AK70" s="997">
        <v>5</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534</v>
      </c>
      <c r="C71" s="1001"/>
      <c r="D71" s="1001"/>
      <c r="E71" s="1001"/>
      <c r="F71" s="1001"/>
      <c r="G71" s="1001"/>
      <c r="H71" s="1001"/>
      <c r="I71" s="1001"/>
      <c r="J71" s="1001"/>
      <c r="K71" s="1001"/>
      <c r="L71" s="1001"/>
      <c r="M71" s="1001"/>
      <c r="N71" s="1001"/>
      <c r="O71" s="1001"/>
      <c r="P71" s="1002"/>
      <c r="Q71" s="1003">
        <v>60</v>
      </c>
      <c r="R71" s="997"/>
      <c r="S71" s="997"/>
      <c r="T71" s="997"/>
      <c r="U71" s="997"/>
      <c r="V71" s="997">
        <v>57</v>
      </c>
      <c r="W71" s="997"/>
      <c r="X71" s="997"/>
      <c r="Y71" s="997"/>
      <c r="Z71" s="997"/>
      <c r="AA71" s="997">
        <v>3</v>
      </c>
      <c r="AB71" s="997"/>
      <c r="AC71" s="997"/>
      <c r="AD71" s="997"/>
      <c r="AE71" s="997"/>
      <c r="AF71" s="997">
        <v>3</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535</v>
      </c>
      <c r="C72" s="1001"/>
      <c r="D72" s="1001"/>
      <c r="E72" s="1001"/>
      <c r="F72" s="1001"/>
      <c r="G72" s="1001"/>
      <c r="H72" s="1001"/>
      <c r="I72" s="1001"/>
      <c r="J72" s="1001"/>
      <c r="K72" s="1001"/>
      <c r="L72" s="1001"/>
      <c r="M72" s="1001"/>
      <c r="N72" s="1001"/>
      <c r="O72" s="1001"/>
      <c r="P72" s="1002"/>
      <c r="Q72" s="1003">
        <v>142</v>
      </c>
      <c r="R72" s="997"/>
      <c r="S72" s="997"/>
      <c r="T72" s="997"/>
      <c r="U72" s="997"/>
      <c r="V72" s="997">
        <v>114</v>
      </c>
      <c r="W72" s="997"/>
      <c r="X72" s="997"/>
      <c r="Y72" s="997"/>
      <c r="Z72" s="997"/>
      <c r="AA72" s="997">
        <v>28</v>
      </c>
      <c r="AB72" s="997"/>
      <c r="AC72" s="997"/>
      <c r="AD72" s="997"/>
      <c r="AE72" s="997"/>
      <c r="AF72" s="997">
        <v>28</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536</v>
      </c>
      <c r="C73" s="1001"/>
      <c r="D73" s="1001"/>
      <c r="E73" s="1001"/>
      <c r="F73" s="1001"/>
      <c r="G73" s="1001"/>
      <c r="H73" s="1001"/>
      <c r="I73" s="1001"/>
      <c r="J73" s="1001"/>
      <c r="K73" s="1001"/>
      <c r="L73" s="1001"/>
      <c r="M73" s="1001"/>
      <c r="N73" s="1001"/>
      <c r="O73" s="1001"/>
      <c r="P73" s="1002"/>
      <c r="Q73" s="1003">
        <v>141954</v>
      </c>
      <c r="R73" s="997"/>
      <c r="S73" s="997"/>
      <c r="T73" s="997"/>
      <c r="U73" s="997"/>
      <c r="V73" s="997">
        <v>136020</v>
      </c>
      <c r="W73" s="997"/>
      <c r="X73" s="997"/>
      <c r="Y73" s="997"/>
      <c r="Z73" s="997"/>
      <c r="AA73" s="997">
        <v>5934</v>
      </c>
      <c r="AB73" s="997"/>
      <c r="AC73" s="997"/>
      <c r="AD73" s="997"/>
      <c r="AE73" s="997"/>
      <c r="AF73" s="997">
        <v>5934</v>
      </c>
      <c r="AG73" s="997"/>
      <c r="AH73" s="997"/>
      <c r="AI73" s="997"/>
      <c r="AJ73" s="997"/>
      <c r="AK73" s="997">
        <v>1219</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6188</v>
      </c>
      <c r="AG88" s="985"/>
      <c r="AH88" s="985"/>
      <c r="AI88" s="985"/>
      <c r="AJ88" s="985"/>
      <c r="AK88" s="989"/>
      <c r="AL88" s="989"/>
      <c r="AM88" s="989"/>
      <c r="AN88" s="989"/>
      <c r="AO88" s="989"/>
      <c r="AP88" s="985">
        <v>0</v>
      </c>
      <c r="AQ88" s="985"/>
      <c r="AR88" s="985"/>
      <c r="AS88" s="985"/>
      <c r="AT88" s="985"/>
      <c r="AU88" s="985">
        <v>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213558</v>
      </c>
      <c r="AB110" s="903"/>
      <c r="AC110" s="903"/>
      <c r="AD110" s="903"/>
      <c r="AE110" s="904"/>
      <c r="AF110" s="905">
        <v>206810</v>
      </c>
      <c r="AG110" s="903"/>
      <c r="AH110" s="903"/>
      <c r="AI110" s="903"/>
      <c r="AJ110" s="904"/>
      <c r="AK110" s="905">
        <v>227641</v>
      </c>
      <c r="AL110" s="903"/>
      <c r="AM110" s="903"/>
      <c r="AN110" s="903"/>
      <c r="AO110" s="904"/>
      <c r="AP110" s="906">
        <v>17.7</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2109479</v>
      </c>
      <c r="BR110" s="830"/>
      <c r="BS110" s="830"/>
      <c r="BT110" s="830"/>
      <c r="BU110" s="830"/>
      <c r="BV110" s="830">
        <v>2176368</v>
      </c>
      <c r="BW110" s="830"/>
      <c r="BX110" s="830"/>
      <c r="BY110" s="830"/>
      <c r="BZ110" s="830"/>
      <c r="CA110" s="830">
        <v>2489778</v>
      </c>
      <c r="CB110" s="830"/>
      <c r="CC110" s="830"/>
      <c r="CD110" s="830"/>
      <c r="CE110" s="830"/>
      <c r="CF110" s="891">
        <v>193.5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459246</v>
      </c>
      <c r="BR112" s="801"/>
      <c r="BS112" s="801"/>
      <c r="BT112" s="801"/>
      <c r="BU112" s="801"/>
      <c r="BV112" s="801">
        <v>461561</v>
      </c>
      <c r="BW112" s="801"/>
      <c r="BX112" s="801"/>
      <c r="BY112" s="801"/>
      <c r="BZ112" s="801"/>
      <c r="CA112" s="801">
        <v>448949</v>
      </c>
      <c r="CB112" s="801"/>
      <c r="CC112" s="801"/>
      <c r="CD112" s="801"/>
      <c r="CE112" s="801"/>
      <c r="CF112" s="878">
        <v>34.9</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32031</v>
      </c>
      <c r="AB113" s="939"/>
      <c r="AC113" s="939"/>
      <c r="AD113" s="939"/>
      <c r="AE113" s="940"/>
      <c r="AF113" s="941">
        <v>38444</v>
      </c>
      <c r="AG113" s="939"/>
      <c r="AH113" s="939"/>
      <c r="AI113" s="939"/>
      <c r="AJ113" s="940"/>
      <c r="AK113" s="941">
        <v>34717</v>
      </c>
      <c r="AL113" s="939"/>
      <c r="AM113" s="939"/>
      <c r="AN113" s="939"/>
      <c r="AO113" s="940"/>
      <c r="AP113" s="942">
        <v>2.7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406</v>
      </c>
      <c r="BR113" s="801"/>
      <c r="BS113" s="801"/>
      <c r="BT113" s="801"/>
      <c r="BU113" s="801"/>
      <c r="BV113" s="801" t="s">
        <v>406</v>
      </c>
      <c r="BW113" s="801"/>
      <c r="BX113" s="801"/>
      <c r="BY113" s="801"/>
      <c r="BZ113" s="801"/>
      <c r="CA113" s="801" t="s">
        <v>406</v>
      </c>
      <c r="CB113" s="801"/>
      <c r="CC113" s="801"/>
      <c r="CD113" s="801"/>
      <c r="CE113" s="801"/>
      <c r="CF113" s="878" t="s">
        <v>406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406</v>
      </c>
      <c r="AB114" s="814"/>
      <c r="AC114" s="814"/>
      <c r="AD114" s="814"/>
      <c r="AE114" s="815"/>
      <c r="AF114" s="816" t="s">
        <v>406</v>
      </c>
      <c r="AG114" s="814"/>
      <c r="AH114" s="814"/>
      <c r="AI114" s="814"/>
      <c r="AJ114" s="815"/>
      <c r="AK114" s="816" t="s">
        <v>406</v>
      </c>
      <c r="AL114" s="814"/>
      <c r="AM114" s="814"/>
      <c r="AN114" s="814"/>
      <c r="AO114" s="815"/>
      <c r="AP114" s="784" t="s">
        <v>406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344347</v>
      </c>
      <c r="BR114" s="801"/>
      <c r="BS114" s="801"/>
      <c r="BT114" s="801"/>
      <c r="BU114" s="801"/>
      <c r="BV114" s="801">
        <v>310895</v>
      </c>
      <c r="BW114" s="801"/>
      <c r="BX114" s="801"/>
      <c r="BY114" s="801"/>
      <c r="BZ114" s="801"/>
      <c r="CA114" s="801">
        <v>227040</v>
      </c>
      <c r="CB114" s="801"/>
      <c r="CC114" s="801"/>
      <c r="CD114" s="801"/>
      <c r="CE114" s="801"/>
      <c r="CF114" s="878">
        <v>17.600000000000001</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317</v>
      </c>
      <c r="AB116" s="814"/>
      <c r="AC116" s="814"/>
      <c r="AD116" s="814"/>
      <c r="AE116" s="815"/>
      <c r="AF116" s="816">
        <v>847</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245906</v>
      </c>
      <c r="AB117" s="925"/>
      <c r="AC117" s="925"/>
      <c r="AD117" s="925"/>
      <c r="AE117" s="926"/>
      <c r="AF117" s="928">
        <v>246101</v>
      </c>
      <c r="AG117" s="925"/>
      <c r="AH117" s="925"/>
      <c r="AI117" s="925"/>
      <c r="AJ117" s="926"/>
      <c r="AK117" s="928">
        <v>262358</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2913072</v>
      </c>
      <c r="BR118" s="888"/>
      <c r="BS118" s="888"/>
      <c r="BT118" s="888"/>
      <c r="BU118" s="888"/>
      <c r="BV118" s="888">
        <v>2948824</v>
      </c>
      <c r="BW118" s="888"/>
      <c r="BX118" s="888"/>
      <c r="BY118" s="888"/>
      <c r="BZ118" s="888"/>
      <c r="CA118" s="888">
        <v>3165767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1340595</v>
      </c>
      <c r="BR119" s="830"/>
      <c r="BS119" s="830"/>
      <c r="BT119" s="830"/>
      <c r="BU119" s="830"/>
      <c r="BV119" s="830">
        <v>1354209</v>
      </c>
      <c r="BW119" s="830"/>
      <c r="BX119" s="830"/>
      <c r="BY119" s="830"/>
      <c r="BZ119" s="830"/>
      <c r="CA119" s="830">
        <v>1696722</v>
      </c>
      <c r="CB119" s="830"/>
      <c r="CC119" s="830"/>
      <c r="CD119" s="830"/>
      <c r="CE119" s="830"/>
      <c r="CF119" s="891">
        <v>131.9</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34405</v>
      </c>
      <c r="BR120" s="801"/>
      <c r="BS120" s="801"/>
      <c r="BT120" s="801"/>
      <c r="BU120" s="801"/>
      <c r="BV120" s="801">
        <v>31571</v>
      </c>
      <c r="BW120" s="801"/>
      <c r="BX120" s="801"/>
      <c r="BY120" s="801"/>
      <c r="BZ120" s="801"/>
      <c r="CA120" s="801">
        <v>28683</v>
      </c>
      <c r="CB120" s="801"/>
      <c r="CC120" s="801"/>
      <c r="CD120" s="801"/>
      <c r="CE120" s="801"/>
      <c r="CF120" s="878">
        <v>2.2000000000000002</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299652</v>
      </c>
      <c r="DH120" s="830"/>
      <c r="DI120" s="830"/>
      <c r="DJ120" s="830"/>
      <c r="DK120" s="830"/>
      <c r="DL120" s="830" t="s">
        <v>108</v>
      </c>
      <c r="DM120" s="830"/>
      <c r="DN120" s="830"/>
      <c r="DO120" s="830"/>
      <c r="DP120" s="830"/>
      <c r="DQ120" s="830">
        <v>322688</v>
      </c>
      <c r="DR120" s="830"/>
      <c r="DS120" s="830"/>
      <c r="DT120" s="830"/>
      <c r="DU120" s="830"/>
      <c r="DV120" s="831">
        <v>25.1</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1549334</v>
      </c>
      <c r="BR121" s="888"/>
      <c r="BS121" s="888"/>
      <c r="BT121" s="888"/>
      <c r="BU121" s="888"/>
      <c r="BV121" s="888">
        <v>1644745</v>
      </c>
      <c r="BW121" s="888"/>
      <c r="BX121" s="888"/>
      <c r="BY121" s="888"/>
      <c r="BZ121" s="888"/>
      <c r="CA121" s="888">
        <v>1672221</v>
      </c>
      <c r="CB121" s="888"/>
      <c r="CC121" s="888"/>
      <c r="CD121" s="888"/>
      <c r="CE121" s="888"/>
      <c r="CF121" s="889">
        <v>129.9</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155945</v>
      </c>
      <c r="DH121" s="801"/>
      <c r="DI121" s="801"/>
      <c r="DJ121" s="801"/>
      <c r="DK121" s="801"/>
      <c r="DL121" s="801" t="s">
        <v>108</v>
      </c>
      <c r="DM121" s="801"/>
      <c r="DN121" s="801"/>
      <c r="DO121" s="801"/>
      <c r="DP121" s="801"/>
      <c r="DQ121" s="801">
        <v>124586</v>
      </c>
      <c r="DR121" s="801"/>
      <c r="DS121" s="801"/>
      <c r="DT121" s="801"/>
      <c r="DU121" s="801"/>
      <c r="DV121" s="853">
        <v>9.6999999999999993</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2924334</v>
      </c>
      <c r="BR122" s="870"/>
      <c r="BS122" s="870"/>
      <c r="BT122" s="870"/>
      <c r="BU122" s="870"/>
      <c r="BV122" s="870">
        <v>3030525</v>
      </c>
      <c r="BW122" s="870"/>
      <c r="BX122" s="870"/>
      <c r="BY122" s="870"/>
      <c r="BZ122" s="870"/>
      <c r="CA122" s="870">
        <v>3397626</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v>3649</v>
      </c>
      <c r="DH122" s="801"/>
      <c r="DI122" s="801"/>
      <c r="DJ122" s="801"/>
      <c r="DK122" s="801"/>
      <c r="DL122" s="801" t="s">
        <v>438</v>
      </c>
      <c r="DM122" s="801"/>
      <c r="DN122" s="801"/>
      <c r="DO122" s="801"/>
      <c r="DP122" s="801"/>
      <c r="DQ122" s="801">
        <v>1675</v>
      </c>
      <c r="DR122" s="801"/>
      <c r="DS122" s="801"/>
      <c r="DT122" s="801"/>
      <c r="DU122" s="801"/>
      <c r="DV122" s="853">
        <v>0.1</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449</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11481</v>
      </c>
      <c r="AB128" s="754"/>
      <c r="AC128" s="754"/>
      <c r="AD128" s="754"/>
      <c r="AE128" s="755"/>
      <c r="AF128" s="756">
        <v>10285</v>
      </c>
      <c r="AG128" s="754"/>
      <c r="AH128" s="754"/>
      <c r="AI128" s="754"/>
      <c r="AJ128" s="755"/>
      <c r="AK128" s="756">
        <v>8990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1321439</v>
      </c>
      <c r="AB129" s="814"/>
      <c r="AC129" s="814"/>
      <c r="AD129" s="814"/>
      <c r="AE129" s="815"/>
      <c r="AF129" s="816">
        <v>1318615</v>
      </c>
      <c r="AG129" s="814"/>
      <c r="AH129" s="814"/>
      <c r="AI129" s="814"/>
      <c r="AJ129" s="815"/>
      <c r="AK129" s="816">
        <v>1471164</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150147</v>
      </c>
      <c r="AB130" s="814"/>
      <c r="AC130" s="814"/>
      <c r="AD130" s="814"/>
      <c r="AE130" s="815"/>
      <c r="AF130" s="816">
        <v>157698</v>
      </c>
      <c r="AG130" s="814"/>
      <c r="AH130" s="814"/>
      <c r="AI130" s="814"/>
      <c r="AJ130" s="815"/>
      <c r="AK130" s="816">
        <v>184336</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1171292</v>
      </c>
      <c r="AB131" s="747"/>
      <c r="AC131" s="747"/>
      <c r="AD131" s="747"/>
      <c r="AE131" s="748"/>
      <c r="AF131" s="749">
        <v>1160917</v>
      </c>
      <c r="AG131" s="747"/>
      <c r="AH131" s="747"/>
      <c r="AI131" s="747"/>
      <c r="AJ131" s="748"/>
      <c r="AK131" s="749">
        <v>1286828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7.1953022820000001</v>
      </c>
      <c r="AB132" s="770"/>
      <c r="AC132" s="770"/>
      <c r="AD132" s="770"/>
      <c r="AE132" s="771"/>
      <c r="AF132" s="772">
        <v>6.728990961</v>
      </c>
      <c r="AG132" s="770"/>
      <c r="AH132" s="770"/>
      <c r="AI132" s="770"/>
      <c r="AJ132" s="771"/>
      <c r="AK132" s="772">
        <v>5.3645086989999999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v>
      </c>
      <c r="AB133" s="779"/>
      <c r="AC133" s="779"/>
      <c r="AD133" s="779"/>
      <c r="AE133" s="780"/>
      <c r="AF133" s="778">
        <v>7.2</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15"/>
    <row r="3" spans="2:36" ht="13.15"/>
    <row r="4" spans="2:36" ht="13.15"/>
    <row r="5" spans="2:36" ht="13.15"/>
    <row r="6" spans="2:36" ht="13.15"/>
    <row r="7" spans="2:36" ht="13.15"/>
    <row r="8" spans="2:36" ht="13.15"/>
    <row r="9" spans="2:36" ht="13.15"/>
    <row r="10" spans="2:36" ht="13.15"/>
    <row r="11" spans="2:36" ht="13.15"/>
    <row r="12" spans="2:36" ht="13.15"/>
    <row r="13" spans="2:36" ht="13.15"/>
    <row r="14" spans="2:36" ht="13.15"/>
    <row r="15" spans="2:36" ht="13.15"/>
    <row r="16" spans="2:36" ht="13.15">
      <c r="AJ16" s="241"/>
    </row>
    <row r="17" spans="34:36" ht="13.15">
      <c r="AJ17" s="241"/>
    </row>
    <row r="18" spans="34:36" ht="13.15"/>
    <row r="19" spans="34:36" ht="13.15"/>
    <row r="20" spans="34:36" ht="13.15">
      <c r="AI20" s="241"/>
      <c r="AJ20" s="241"/>
    </row>
    <row r="21" spans="34:36" ht="13.15">
      <c r="AJ21" s="241"/>
    </row>
    <row r="22" spans="34:36" ht="13.15"/>
    <row r="23" spans="34:36" ht="13.15">
      <c r="AI23" s="241"/>
      <c r="AJ23" s="241"/>
    </row>
    <row r="24" spans="34:36" ht="13.15">
      <c r="AJ24" s="241"/>
    </row>
    <row r="25" spans="34:36" ht="13.15">
      <c r="AJ25" s="241"/>
    </row>
    <row r="26" spans="34:36" ht="13.15">
      <c r="AI26" s="241"/>
      <c r="AJ26" s="241"/>
    </row>
    <row r="27" spans="34:36" ht="13.15"/>
    <row r="28" spans="34:36" ht="13.15">
      <c r="AI28" s="241"/>
      <c r="AJ28" s="241"/>
    </row>
    <row r="29" spans="34:36" ht="13.15">
      <c r="AJ29" s="241"/>
    </row>
    <row r="30" spans="34:36" ht="13.15"/>
    <row r="31" spans="34:36" ht="13.15">
      <c r="AH31" s="241"/>
      <c r="AI31" s="241"/>
      <c r="AJ31" s="241"/>
    </row>
    <row r="32" spans="34:36" ht="13.15"/>
    <row r="33" spans="28:36" ht="13.15">
      <c r="AI33" s="241"/>
      <c r="AJ33" s="241"/>
    </row>
    <row r="34" spans="28:36" ht="13.15">
      <c r="AF34" s="241"/>
    </row>
    <row r="35" spans="28:36" ht="13.15">
      <c r="AB35" s="241"/>
      <c r="AC35" s="241"/>
      <c r="AD35" s="241"/>
      <c r="AF35" s="241"/>
      <c r="AG35" s="241"/>
      <c r="AH35" s="241"/>
      <c r="AI35" s="241"/>
      <c r="AJ35" s="241"/>
    </row>
    <row r="36" spans="28:36" ht="13.15"/>
    <row r="37" spans="28:36" ht="13.15">
      <c r="AE37" s="241"/>
      <c r="AJ37" s="241"/>
    </row>
    <row r="38" spans="28:36" ht="13.15">
      <c r="AB38" s="241"/>
      <c r="AC38" s="241"/>
      <c r="AD38" s="241"/>
      <c r="AE38" s="241"/>
      <c r="AG38" s="241"/>
      <c r="AH38" s="241"/>
      <c r="AI38" s="241"/>
      <c r="AJ38" s="241"/>
    </row>
    <row r="39" spans="28:36" ht="13.15"/>
    <row r="40" spans="28:36" ht="13.15"/>
    <row r="41" spans="28:36" ht="13.15"/>
    <row r="42" spans="28:36" ht="13.15"/>
    <row r="43" spans="28:36" ht="13.15"/>
    <row r="44" spans="28:36" ht="13.15"/>
    <row r="45" spans="28:36" ht="13.15"/>
    <row r="46" spans="28:36" ht="13.15"/>
    <row r="47" spans="28:36" ht="13.15"/>
    <row r="48" spans="28:36" ht="13.15"/>
    <row r="49" spans="22:36" ht="13.15">
      <c r="AG49" s="241"/>
      <c r="AH49" s="241"/>
      <c r="AI49" s="241"/>
      <c r="AJ49" s="241"/>
    </row>
    <row r="50" spans="22:36" ht="13.15"/>
    <row r="51" spans="22:36" ht="13.15"/>
    <row r="52" spans="22:36" ht="13.15"/>
    <row r="53" spans="22:36" ht="13.15"/>
    <row r="54" spans="22:36" ht="13.15"/>
    <row r="55" spans="22:36" ht="13.15"/>
    <row r="56" spans="22:36" ht="13.15"/>
    <row r="57" spans="22:36" ht="13.15"/>
    <row r="58" spans="22:36" ht="13.15"/>
    <row r="59" spans="22:36" ht="13.15"/>
    <row r="60" spans="22:36" ht="13.15"/>
    <row r="61" spans="22:36" ht="13.15"/>
    <row r="62" spans="22:36" ht="13.15"/>
    <row r="63" spans="22:36" ht="13.15">
      <c r="W63" s="241"/>
      <c r="AA63" s="241"/>
    </row>
    <row r="64" spans="22:36" ht="13.15">
      <c r="V64" s="241"/>
    </row>
    <row r="65" spans="15:36" ht="13.15">
      <c r="X65" s="241"/>
      <c r="Z65" s="241"/>
      <c r="AC65" s="241"/>
    </row>
    <row r="66" spans="15:36" ht="13.15">
      <c r="Q66" s="241"/>
      <c r="S66" s="241"/>
      <c r="U66" s="241"/>
      <c r="AF66" s="241"/>
    </row>
    <row r="67" spans="15:36" ht="13.15">
      <c r="O67" s="241"/>
      <c r="P67" s="241"/>
      <c r="R67" s="241"/>
      <c r="T67" s="241"/>
      <c r="Y67" s="241"/>
      <c r="AB67" s="241"/>
      <c r="AD67" s="241"/>
      <c r="AE67" s="241"/>
      <c r="AG67" s="241"/>
      <c r="AH67" s="241"/>
      <c r="AI67" s="241"/>
      <c r="AJ67" s="241"/>
    </row>
    <row r="68" spans="15:36" ht="13.15"/>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t="13.15" hidden="1">
      <c r="AA98" s="241"/>
    </row>
    <row r="99" spans="24:36" ht="13.15" hidden="1">
      <c r="AA99" s="241"/>
    </row>
    <row r="100" spans="24:36" ht="13.15" hidden="1"/>
    <row r="101" spans="24:36" ht="12" hidden="1" customHeight="1">
      <c r="X101" s="241"/>
      <c r="Y101" s="241"/>
      <c r="Z101" s="241"/>
      <c r="AC101" s="241"/>
    </row>
    <row r="102" spans="24:36" ht="1.5" hidden="1" customHeight="1">
      <c r="AC102" s="241"/>
      <c r="AF102" s="241"/>
    </row>
    <row r="103" spans="24:36" ht="13.15" hidden="1">
      <c r="AB103" s="241"/>
      <c r="AD103" s="241"/>
      <c r="AE103" s="241"/>
      <c r="AF103" s="241"/>
      <c r="AG103" s="241"/>
      <c r="AH103" s="241"/>
      <c r="AI103" s="241"/>
      <c r="AJ103" s="241"/>
    </row>
    <row r="104" spans="24:36" ht="13.15" hidden="1">
      <c r="AD104" s="241"/>
      <c r="AE104" s="241"/>
      <c r="AG104" s="241"/>
      <c r="AH104" s="241"/>
      <c r="AI104" s="241"/>
      <c r="AJ104" s="241"/>
    </row>
    <row r="105" spans="24:36" ht="12.75" hidden="1" customHeight="1"/>
    <row r="106" spans="24:36" ht="13.15" hidden="1"/>
    <row r="107" spans="24:36" ht="13.15" hidden="1"/>
    <row r="108" spans="24:36" ht="13.15" hidden="1"/>
    <row r="109" spans="24:36" ht="13.15" hidden="1"/>
    <row r="110" spans="24:36" ht="13.15" hidden="1"/>
  </sheetData>
  <sheetProtection password="A7FD"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ht="13.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15"/>
    <row r="3" spans="1:34" ht="13.15"/>
    <row r="4" spans="1:34" ht="13.15">
      <c r="R4" s="241"/>
      <c r="S4" s="241"/>
      <c r="T4" s="241"/>
      <c r="U4" s="241"/>
      <c r="V4" s="241"/>
      <c r="W4" s="241"/>
      <c r="X4" s="241"/>
      <c r="Y4" s="241"/>
      <c r="Z4" s="241"/>
      <c r="AA4" s="241"/>
      <c r="AB4" s="241"/>
      <c r="AC4" s="241"/>
      <c r="AD4" s="241"/>
      <c r="AE4" s="241"/>
      <c r="AF4" s="241"/>
      <c r="AG4" s="241"/>
      <c r="AH4" s="241"/>
    </row>
    <row r="5" spans="1:34" ht="13.15">
      <c r="R5" s="241"/>
      <c r="S5" s="241"/>
      <c r="T5" s="241"/>
      <c r="U5" s="241"/>
      <c r="V5" s="241"/>
      <c r="W5" s="241"/>
      <c r="X5" s="241"/>
      <c r="Y5" s="241"/>
      <c r="Z5" s="241"/>
      <c r="AA5" s="241"/>
      <c r="AB5" s="241"/>
      <c r="AC5" s="241"/>
      <c r="AD5" s="241"/>
      <c r="AE5" s="241"/>
      <c r="AF5" s="241"/>
      <c r="AG5" s="241"/>
      <c r="AH5" s="241"/>
    </row>
    <row r="6" spans="1:34" ht="13.15"/>
    <row r="7" spans="1:34" ht="13.15"/>
    <row r="8" spans="1:34" ht="13.15"/>
    <row r="9" spans="1:34" ht="13.15"/>
    <row r="10" spans="1:34" ht="13.15"/>
    <row r="11" spans="1:34" ht="13.15"/>
    <row r="12" spans="1:34" ht="13.15"/>
    <row r="13" spans="1:34" ht="13.15"/>
    <row r="14" spans="1:34" ht="13.15"/>
    <row r="15" spans="1:34" ht="13.15"/>
    <row r="16" spans="1:34" ht="13.15"/>
    <row r="17" spans="9:34" ht="13.15"/>
    <row r="18" spans="9:34" ht="13.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15"/>
    <row r="20" spans="9:34" ht="13.15"/>
    <row r="21" spans="9:34" ht="13.15">
      <c r="AH21" s="241"/>
    </row>
    <row r="22" spans="9:34" ht="13.15">
      <c r="AE22" s="241"/>
      <c r="AF22" s="241"/>
      <c r="AG22" s="241"/>
      <c r="AH22" s="241"/>
    </row>
    <row r="23" spans="9:34" ht="13.15">
      <c r="U23" s="241"/>
      <c r="V23" s="241"/>
      <c r="W23" s="241"/>
      <c r="X23" s="241"/>
      <c r="Y23" s="241"/>
      <c r="Z23" s="241"/>
      <c r="AA23" s="241"/>
      <c r="AB23" s="241"/>
      <c r="AC23" s="241"/>
      <c r="AD23" s="241"/>
      <c r="AE23" s="241"/>
      <c r="AF23" s="241"/>
      <c r="AG23" s="241"/>
      <c r="AH23" s="241"/>
    </row>
    <row r="24" spans="9:34" ht="13.15"/>
    <row r="25" spans="9:34" ht="13.15"/>
    <row r="26" spans="9:34" ht="13.15"/>
    <row r="27" spans="9:34" ht="13.15"/>
    <row r="28" spans="9:34" ht="13.15"/>
    <row r="29" spans="9:34" ht="13.15"/>
    <row r="30" spans="9:34" ht="13.15"/>
    <row r="31" spans="9:34" ht="13.15"/>
    <row r="32" spans="9:34" ht="13.15"/>
    <row r="33" spans="15:34" ht="13.15"/>
    <row r="34" spans="15:34" ht="13.15"/>
    <row r="35" spans="15:34" ht="13.15">
      <c r="V35" s="241"/>
      <c r="W35" s="241"/>
      <c r="X35" s="241"/>
      <c r="Y35" s="241"/>
      <c r="Z35" s="241"/>
      <c r="AA35" s="241"/>
      <c r="AB35" s="241"/>
      <c r="AC35" s="241"/>
      <c r="AD35" s="241"/>
      <c r="AE35" s="241"/>
      <c r="AF35" s="241"/>
      <c r="AG35" s="241"/>
      <c r="AH35" s="241"/>
    </row>
    <row r="36" spans="15:34" ht="13.15"/>
    <row r="37" spans="15:34" ht="13.15">
      <c r="AH37" s="241"/>
    </row>
    <row r="38" spans="15:34" ht="13.15">
      <c r="AE38" s="241"/>
      <c r="AF38" s="241"/>
      <c r="AG38" s="241"/>
      <c r="AH38" s="241"/>
    </row>
    <row r="39" spans="15:34" ht="13.15"/>
    <row r="40" spans="15:34" ht="13.15"/>
    <row r="41" spans="15:34" ht="13.15"/>
    <row r="42" spans="15:34" ht="13.15"/>
    <row r="43" spans="15:34" ht="13.15">
      <c r="O43" s="241"/>
      <c r="P43" s="241"/>
      <c r="Q43" s="241"/>
      <c r="R43" s="241"/>
      <c r="S43" s="241"/>
      <c r="T43" s="241"/>
      <c r="U43" s="241"/>
      <c r="V43" s="241"/>
      <c r="W43" s="241"/>
      <c r="X43" s="241"/>
      <c r="Y43" s="241"/>
      <c r="Z43" s="241"/>
      <c r="AA43" s="241"/>
      <c r="AB43" s="241"/>
      <c r="AC43" s="241"/>
      <c r="AD43" s="241"/>
      <c r="AE43" s="241"/>
      <c r="AF43" s="241"/>
      <c r="AG43" s="241"/>
      <c r="AH43" s="241"/>
    </row>
    <row r="44" spans="15:34" ht="13.15">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3"/>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15">
      <c r="O1" s="244"/>
      <c r="P1" s="244"/>
    </row>
    <row r="2" spans="1:16" ht="13.15">
      <c r="O2" s="244"/>
      <c r="P2" s="244"/>
    </row>
    <row r="3" spans="1:16" ht="13.15">
      <c r="O3" s="244"/>
      <c r="P3" s="244"/>
    </row>
    <row r="4" spans="1:16" ht="13.15">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558804</v>
      </c>
      <c r="L9" s="264">
        <v>375036</v>
      </c>
      <c r="M9" s="265">
        <v>199380</v>
      </c>
      <c r="N9" s="266">
        <v>88.1</v>
      </c>
    </row>
    <row r="10" spans="1:16">
      <c r="A10" s="248"/>
      <c r="B10" s="244"/>
      <c r="C10" s="244"/>
      <c r="D10" s="244"/>
      <c r="E10" s="244"/>
      <c r="F10" s="244"/>
      <c r="G10" s="1163" t="s">
        <v>473</v>
      </c>
      <c r="H10" s="1164"/>
      <c r="I10" s="1164"/>
      <c r="J10" s="1165"/>
      <c r="K10" s="267">
        <v>55998</v>
      </c>
      <c r="L10" s="268">
        <v>37583</v>
      </c>
      <c r="M10" s="269">
        <v>22805</v>
      </c>
      <c r="N10" s="270">
        <v>64.8</v>
      </c>
    </row>
    <row r="11" spans="1:16" ht="13.5" customHeight="1">
      <c r="A11" s="248"/>
      <c r="B11" s="244"/>
      <c r="C11" s="244"/>
      <c r="D11" s="244"/>
      <c r="E11" s="244"/>
      <c r="F11" s="244"/>
      <c r="G11" s="1163" t="s">
        <v>474</v>
      </c>
      <c r="H11" s="1164"/>
      <c r="I11" s="1164"/>
      <c r="J11" s="1165"/>
      <c r="K11" s="267">
        <v>3300</v>
      </c>
      <c r="L11" s="268">
        <v>2215</v>
      </c>
      <c r="M11" s="269">
        <v>22815</v>
      </c>
      <c r="N11" s="270">
        <v>-90.3</v>
      </c>
    </row>
    <row r="12" spans="1:16" ht="13.5" customHeight="1">
      <c r="A12" s="248"/>
      <c r="B12" s="244"/>
      <c r="C12" s="244"/>
      <c r="D12" s="244"/>
      <c r="E12" s="244"/>
      <c r="F12" s="244"/>
      <c r="G12" s="1163" t="s">
        <v>475</v>
      </c>
      <c r="H12" s="1164"/>
      <c r="I12" s="1164"/>
      <c r="J12" s="1165"/>
      <c r="K12" s="267" t="s">
        <v>476</v>
      </c>
      <c r="L12" s="268" t="s">
        <v>476</v>
      </c>
      <c r="M12" s="269">
        <v>3768</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15231</v>
      </c>
      <c r="L14" s="268">
        <v>10222</v>
      </c>
      <c r="M14" s="269">
        <v>8560</v>
      </c>
      <c r="N14" s="270">
        <v>19.399999999999999</v>
      </c>
    </row>
    <row r="15" spans="1:16" ht="13.5" customHeight="1">
      <c r="A15" s="248"/>
      <c r="B15" s="244"/>
      <c r="C15" s="244"/>
      <c r="D15" s="244"/>
      <c r="E15" s="244"/>
      <c r="F15" s="244"/>
      <c r="G15" s="1163" t="s">
        <v>479</v>
      </c>
      <c r="H15" s="1164"/>
      <c r="I15" s="1164"/>
      <c r="J15" s="1165"/>
      <c r="K15" s="267" t="s">
        <v>476</v>
      </c>
      <c r="L15" s="268" t="s">
        <v>476</v>
      </c>
      <c r="M15" s="269">
        <v>4570</v>
      </c>
      <c r="N15" s="270" t="s">
        <v>476</v>
      </c>
    </row>
    <row r="16" spans="1:16">
      <c r="A16" s="248"/>
      <c r="B16" s="244"/>
      <c r="C16" s="244"/>
      <c r="D16" s="244"/>
      <c r="E16" s="244"/>
      <c r="F16" s="244"/>
      <c r="G16" s="1166" t="s">
        <v>480</v>
      </c>
      <c r="H16" s="1167"/>
      <c r="I16" s="1167"/>
      <c r="J16" s="1168"/>
      <c r="K16" s="268">
        <v>-67208</v>
      </c>
      <c r="L16" s="268">
        <v>-45106</v>
      </c>
      <c r="M16" s="269">
        <v>-19939</v>
      </c>
      <c r="N16" s="270">
        <v>126.2</v>
      </c>
    </row>
    <row r="17" spans="1:16">
      <c r="A17" s="248"/>
      <c r="B17" s="244"/>
      <c r="C17" s="244"/>
      <c r="D17" s="244"/>
      <c r="E17" s="244"/>
      <c r="F17" s="244"/>
      <c r="G17" s="1166" t="s">
        <v>167</v>
      </c>
      <c r="H17" s="1167"/>
      <c r="I17" s="1167"/>
      <c r="J17" s="1168"/>
      <c r="K17" s="268">
        <v>566125</v>
      </c>
      <c r="L17" s="268">
        <v>379950</v>
      </c>
      <c r="M17" s="269">
        <v>241959</v>
      </c>
      <c r="N17" s="270">
        <v>57</v>
      </c>
    </row>
    <row r="18" spans="1:16" ht="13.15">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41.61</v>
      </c>
      <c r="L21" s="281">
        <v>22.44</v>
      </c>
      <c r="M21" s="282">
        <v>19.170000000000002</v>
      </c>
      <c r="N21" s="249"/>
      <c r="O21" s="283"/>
      <c r="P21" s="279"/>
    </row>
    <row r="22" spans="1:16" s="284" customFormat="1">
      <c r="A22" s="279"/>
      <c r="B22" s="249"/>
      <c r="C22" s="249"/>
      <c r="D22" s="249"/>
      <c r="E22" s="249"/>
      <c r="F22" s="249"/>
      <c r="G22" s="1160" t="s">
        <v>486</v>
      </c>
      <c r="H22" s="1161"/>
      <c r="I22" s="1161"/>
      <c r="J22" s="1162"/>
      <c r="K22" s="285">
        <v>82.6</v>
      </c>
      <c r="L22" s="286">
        <v>94.5</v>
      </c>
      <c r="M22" s="287">
        <v>-11.9</v>
      </c>
      <c r="N22" s="271"/>
      <c r="O22" s="283"/>
      <c r="P22" s="279"/>
    </row>
    <row r="23" spans="1:16" s="284" customFormat="1" ht="13.15">
      <c r="A23" s="279"/>
      <c r="B23" s="249"/>
      <c r="C23" s="249"/>
      <c r="D23" s="249"/>
      <c r="E23" s="249"/>
      <c r="F23" s="249"/>
      <c r="G23" s="249"/>
      <c r="H23" s="249"/>
      <c r="I23" s="249"/>
      <c r="J23" s="249"/>
      <c r="K23" s="249"/>
      <c r="L23" s="271"/>
      <c r="M23" s="271"/>
      <c r="N23" s="271"/>
      <c r="O23" s="283"/>
      <c r="P23" s="279"/>
    </row>
    <row r="24" spans="1:16" s="284" customFormat="1" ht="13.15">
      <c r="A24" s="279"/>
      <c r="B24" s="249"/>
      <c r="C24" s="249"/>
      <c r="D24" s="249"/>
      <c r="E24" s="249"/>
      <c r="F24" s="249"/>
      <c r="G24" s="249"/>
      <c r="H24" s="249"/>
      <c r="I24" s="249"/>
      <c r="J24" s="249"/>
      <c r="K24" s="249"/>
      <c r="L24" s="271"/>
      <c r="M24" s="271"/>
      <c r="N24" s="271"/>
      <c r="O24" s="283"/>
      <c r="P24" s="279"/>
    </row>
    <row r="25" spans="1:16" s="284" customFormat="1" ht="13.15">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ht="13.15">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227641</v>
      </c>
      <c r="L32" s="294">
        <v>152779</v>
      </c>
      <c r="M32" s="295">
        <v>119365</v>
      </c>
      <c r="N32" s="296">
        <v>28</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50</v>
      </c>
      <c r="N34" s="296" t="s">
        <v>476</v>
      </c>
    </row>
    <row r="35" spans="1:16" ht="27" customHeight="1">
      <c r="A35" s="248"/>
      <c r="B35" s="244"/>
      <c r="C35" s="244"/>
      <c r="D35" s="244"/>
      <c r="E35" s="244"/>
      <c r="F35" s="244"/>
      <c r="G35" s="1151" t="s">
        <v>493</v>
      </c>
      <c r="H35" s="1152"/>
      <c r="I35" s="1152"/>
      <c r="J35" s="1153"/>
      <c r="K35" s="294">
        <v>34717</v>
      </c>
      <c r="L35" s="294">
        <v>23300</v>
      </c>
      <c r="M35" s="295">
        <v>29529</v>
      </c>
      <c r="N35" s="296">
        <v>-21.1</v>
      </c>
    </row>
    <row r="36" spans="1:16" ht="27" customHeight="1">
      <c r="A36" s="248"/>
      <c r="B36" s="244"/>
      <c r="C36" s="244"/>
      <c r="D36" s="244"/>
      <c r="E36" s="244"/>
      <c r="F36" s="244"/>
      <c r="G36" s="1151" t="s">
        <v>494</v>
      </c>
      <c r="H36" s="1152"/>
      <c r="I36" s="1152"/>
      <c r="J36" s="1153"/>
      <c r="K36" s="294" t="s">
        <v>476</v>
      </c>
      <c r="L36" s="294" t="s">
        <v>476</v>
      </c>
      <c r="M36" s="295">
        <v>4818</v>
      </c>
      <c r="N36" s="296" t="s">
        <v>476</v>
      </c>
    </row>
    <row r="37" spans="1:16" ht="13.5" customHeight="1">
      <c r="A37" s="248"/>
      <c r="B37" s="244"/>
      <c r="C37" s="244"/>
      <c r="D37" s="244"/>
      <c r="E37" s="244"/>
      <c r="F37" s="244"/>
      <c r="G37" s="1151" t="s">
        <v>495</v>
      </c>
      <c r="H37" s="1152"/>
      <c r="I37" s="1152"/>
      <c r="J37" s="1153"/>
      <c r="K37" s="294" t="s">
        <v>476</v>
      </c>
      <c r="L37" s="294" t="s">
        <v>476</v>
      </c>
      <c r="M37" s="295">
        <v>1119</v>
      </c>
      <c r="N37" s="296" t="s">
        <v>476</v>
      </c>
    </row>
    <row r="38" spans="1:16" ht="27" customHeight="1">
      <c r="A38" s="248"/>
      <c r="B38" s="244"/>
      <c r="C38" s="244"/>
      <c r="D38" s="244"/>
      <c r="E38" s="244"/>
      <c r="F38" s="244"/>
      <c r="G38" s="1154" t="s">
        <v>496</v>
      </c>
      <c r="H38" s="1155"/>
      <c r="I38" s="1155"/>
      <c r="J38" s="1156"/>
      <c r="K38" s="297" t="s">
        <v>476</v>
      </c>
      <c r="L38" s="297" t="s">
        <v>476</v>
      </c>
      <c r="M38" s="298">
        <v>49</v>
      </c>
      <c r="N38" s="299" t="s">
        <v>476</v>
      </c>
      <c r="O38" s="293"/>
    </row>
    <row r="39" spans="1:16">
      <c r="A39" s="248"/>
      <c r="B39" s="244"/>
      <c r="C39" s="244"/>
      <c r="D39" s="244"/>
      <c r="E39" s="244"/>
      <c r="F39" s="244"/>
      <c r="G39" s="1154" t="s">
        <v>497</v>
      </c>
      <c r="H39" s="1155"/>
      <c r="I39" s="1155"/>
      <c r="J39" s="1156"/>
      <c r="K39" s="300">
        <v>-8990</v>
      </c>
      <c r="L39" s="300">
        <v>-6034</v>
      </c>
      <c r="M39" s="301">
        <v>-6027</v>
      </c>
      <c r="N39" s="302">
        <v>0.1</v>
      </c>
      <c r="O39" s="293"/>
    </row>
    <row r="40" spans="1:16" ht="27" customHeight="1">
      <c r="A40" s="248"/>
      <c r="B40" s="244"/>
      <c r="C40" s="244"/>
      <c r="D40" s="244"/>
      <c r="E40" s="244"/>
      <c r="F40" s="244"/>
      <c r="G40" s="1151" t="s">
        <v>498</v>
      </c>
      <c r="H40" s="1152"/>
      <c r="I40" s="1152"/>
      <c r="J40" s="1153"/>
      <c r="K40" s="300">
        <v>-184336</v>
      </c>
      <c r="L40" s="300">
        <v>-123715</v>
      </c>
      <c r="M40" s="301">
        <v>-114844</v>
      </c>
      <c r="N40" s="302">
        <v>7.7</v>
      </c>
      <c r="O40" s="293"/>
    </row>
    <row r="41" spans="1:16">
      <c r="A41" s="248"/>
      <c r="B41" s="244"/>
      <c r="C41" s="244"/>
      <c r="D41" s="244"/>
      <c r="E41" s="244"/>
      <c r="F41" s="244"/>
      <c r="G41" s="1157" t="s">
        <v>278</v>
      </c>
      <c r="H41" s="1158"/>
      <c r="I41" s="1158"/>
      <c r="J41" s="1159"/>
      <c r="K41" s="294">
        <v>69032</v>
      </c>
      <c r="L41" s="300">
        <v>46330</v>
      </c>
      <c r="M41" s="301">
        <v>34058</v>
      </c>
      <c r="N41" s="302">
        <v>36</v>
      </c>
      <c r="O41" s="293"/>
    </row>
    <row r="42" spans="1:16">
      <c r="A42" s="248"/>
      <c r="B42" s="244"/>
      <c r="C42" s="244"/>
      <c r="D42" s="244"/>
      <c r="E42" s="244"/>
      <c r="F42" s="244"/>
      <c r="G42" s="303" t="s">
        <v>499</v>
      </c>
      <c r="H42" s="244"/>
      <c r="I42" s="244"/>
      <c r="J42" s="244"/>
      <c r="K42" s="244"/>
      <c r="L42" s="244"/>
      <c r="M42" s="271"/>
      <c r="N42" s="271"/>
      <c r="O42" s="293"/>
    </row>
    <row r="43" spans="1:16" ht="13.15">
      <c r="A43" s="248"/>
      <c r="B43" s="244"/>
      <c r="C43" s="244"/>
      <c r="D43" s="244"/>
      <c r="E43" s="244"/>
      <c r="F43" s="244"/>
      <c r="G43" s="244"/>
      <c r="H43" s="244"/>
      <c r="I43" s="244"/>
      <c r="J43" s="244"/>
      <c r="K43" s="244"/>
      <c r="L43" s="304"/>
      <c r="M43" s="271"/>
      <c r="N43" s="244"/>
      <c r="O43" s="293"/>
    </row>
    <row r="44" spans="1:16" ht="13.15">
      <c r="A44" s="248"/>
      <c r="B44" s="244"/>
      <c r="C44" s="244"/>
      <c r="D44" s="244"/>
      <c r="E44" s="244"/>
      <c r="F44" s="244"/>
      <c r="G44" s="244"/>
      <c r="H44" s="244"/>
      <c r="I44" s="244"/>
      <c r="J44" s="244"/>
      <c r="K44" s="244"/>
      <c r="L44" s="244"/>
      <c r="M44" s="271"/>
      <c r="N44" s="244"/>
    </row>
    <row r="45" spans="1:16" ht="13.15">
      <c r="A45" s="246"/>
      <c r="B45" s="246"/>
      <c r="C45" s="246"/>
      <c r="D45" s="246"/>
      <c r="E45" s="246"/>
      <c r="F45" s="246"/>
      <c r="G45" s="246"/>
      <c r="H45" s="246"/>
      <c r="I45" s="246"/>
      <c r="J45" s="246"/>
      <c r="K45" s="246"/>
      <c r="L45" s="246"/>
      <c r="M45" s="305"/>
      <c r="N45" s="246"/>
      <c r="O45" s="246"/>
      <c r="P45" s="244"/>
    </row>
    <row r="46" spans="1:16" ht="13.15">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ht="13.15">
      <c r="A51" s="248"/>
      <c r="B51" s="244"/>
      <c r="C51" s="244"/>
      <c r="D51" s="244"/>
      <c r="E51" s="244"/>
      <c r="F51" s="244"/>
      <c r="G51" s="310" t="s">
        <v>508</v>
      </c>
      <c r="H51" s="311"/>
      <c r="I51" s="319">
        <v>740023</v>
      </c>
      <c r="J51" s="320">
        <v>475593</v>
      </c>
      <c r="K51" s="321">
        <v>-9.5</v>
      </c>
      <c r="L51" s="322">
        <v>203567</v>
      </c>
      <c r="M51" s="323">
        <v>-37.5</v>
      </c>
      <c r="N51" s="324">
        <v>28</v>
      </c>
    </row>
    <row r="52" spans="1:14">
      <c r="A52" s="248"/>
      <c r="B52" s="244"/>
      <c r="C52" s="244"/>
      <c r="D52" s="244"/>
      <c r="E52" s="244"/>
      <c r="F52" s="244"/>
      <c r="G52" s="325"/>
      <c r="H52" s="326" t="s">
        <v>509</v>
      </c>
      <c r="I52" s="327">
        <v>13597</v>
      </c>
      <c r="J52" s="328">
        <v>8738</v>
      </c>
      <c r="K52" s="329">
        <v>-16.3</v>
      </c>
      <c r="L52" s="330">
        <v>121137</v>
      </c>
      <c r="M52" s="331">
        <v>-26.6</v>
      </c>
      <c r="N52" s="332">
        <v>10.3</v>
      </c>
    </row>
    <row r="53" spans="1:14" ht="13.15">
      <c r="A53" s="248"/>
      <c r="B53" s="244"/>
      <c r="C53" s="244"/>
      <c r="D53" s="244"/>
      <c r="E53" s="244"/>
      <c r="F53" s="244"/>
      <c r="G53" s="310" t="s">
        <v>510</v>
      </c>
      <c r="H53" s="311"/>
      <c r="I53" s="319">
        <v>396765</v>
      </c>
      <c r="J53" s="320">
        <v>258647</v>
      </c>
      <c r="K53" s="321">
        <v>-45.6</v>
      </c>
      <c r="L53" s="322">
        <v>185018</v>
      </c>
      <c r="M53" s="323">
        <v>-9.1</v>
      </c>
      <c r="N53" s="324">
        <v>-36.5</v>
      </c>
    </row>
    <row r="54" spans="1:14">
      <c r="A54" s="248"/>
      <c r="B54" s="244"/>
      <c r="C54" s="244"/>
      <c r="D54" s="244"/>
      <c r="E54" s="244"/>
      <c r="F54" s="244"/>
      <c r="G54" s="325"/>
      <c r="H54" s="326" t="s">
        <v>509</v>
      </c>
      <c r="I54" s="327">
        <v>23747</v>
      </c>
      <c r="J54" s="328">
        <v>15480</v>
      </c>
      <c r="K54" s="329">
        <v>77.2</v>
      </c>
      <c r="L54" s="330">
        <v>95064</v>
      </c>
      <c r="M54" s="331">
        <v>-21.5</v>
      </c>
      <c r="N54" s="332">
        <v>98.7</v>
      </c>
    </row>
    <row r="55" spans="1:14" ht="13.15">
      <c r="A55" s="248"/>
      <c r="B55" s="244"/>
      <c r="C55" s="244"/>
      <c r="D55" s="244"/>
      <c r="E55" s="244"/>
      <c r="F55" s="244"/>
      <c r="G55" s="310" t="s">
        <v>511</v>
      </c>
      <c r="H55" s="311"/>
      <c r="I55" s="319">
        <v>876648</v>
      </c>
      <c r="J55" s="320">
        <v>565215</v>
      </c>
      <c r="K55" s="321">
        <v>118.5</v>
      </c>
      <c r="L55" s="322">
        <v>238802</v>
      </c>
      <c r="M55" s="323">
        <v>29.1</v>
      </c>
      <c r="N55" s="324">
        <v>89.4</v>
      </c>
    </row>
    <row r="56" spans="1:14">
      <c r="A56" s="248"/>
      <c r="B56" s="244"/>
      <c r="C56" s="244"/>
      <c r="D56" s="244"/>
      <c r="E56" s="244"/>
      <c r="F56" s="244"/>
      <c r="G56" s="325"/>
      <c r="H56" s="326" t="s">
        <v>509</v>
      </c>
      <c r="I56" s="327">
        <v>25542</v>
      </c>
      <c r="J56" s="328">
        <v>16468</v>
      </c>
      <c r="K56" s="329">
        <v>6.4</v>
      </c>
      <c r="L56" s="330">
        <v>128562</v>
      </c>
      <c r="M56" s="331">
        <v>35.200000000000003</v>
      </c>
      <c r="N56" s="332">
        <v>-28.8</v>
      </c>
    </row>
    <row r="57" spans="1:14" ht="13.15">
      <c r="A57" s="248"/>
      <c r="B57" s="244"/>
      <c r="C57" s="244"/>
      <c r="D57" s="244"/>
      <c r="E57" s="244"/>
      <c r="F57" s="244"/>
      <c r="G57" s="310" t="s">
        <v>512</v>
      </c>
      <c r="H57" s="311"/>
      <c r="I57" s="319">
        <v>1645797</v>
      </c>
      <c r="J57" s="320">
        <v>1099397</v>
      </c>
      <c r="K57" s="321">
        <v>94.5</v>
      </c>
      <c r="L57" s="322">
        <v>288550</v>
      </c>
      <c r="M57" s="323">
        <v>20.8</v>
      </c>
      <c r="N57" s="324">
        <v>73.7</v>
      </c>
    </row>
    <row r="58" spans="1:14">
      <c r="A58" s="248"/>
      <c r="B58" s="244"/>
      <c r="C58" s="244"/>
      <c r="D58" s="244"/>
      <c r="E58" s="244"/>
      <c r="F58" s="244"/>
      <c r="G58" s="325"/>
      <c r="H58" s="326" t="s">
        <v>509</v>
      </c>
      <c r="I58" s="327">
        <v>6210</v>
      </c>
      <c r="J58" s="328">
        <v>4148</v>
      </c>
      <c r="K58" s="329">
        <v>-74.8</v>
      </c>
      <c r="L58" s="330">
        <v>141525</v>
      </c>
      <c r="M58" s="331">
        <v>10.1</v>
      </c>
      <c r="N58" s="332">
        <v>-84.9</v>
      </c>
    </row>
    <row r="59" spans="1:14" ht="13.15">
      <c r="A59" s="248"/>
      <c r="B59" s="244"/>
      <c r="C59" s="244"/>
      <c r="D59" s="244"/>
      <c r="E59" s="244"/>
      <c r="F59" s="244"/>
      <c r="G59" s="310" t="s">
        <v>513</v>
      </c>
      <c r="H59" s="311"/>
      <c r="I59" s="319">
        <v>2729723</v>
      </c>
      <c r="J59" s="320">
        <v>1832029</v>
      </c>
      <c r="K59" s="321">
        <v>66.599999999999994</v>
      </c>
      <c r="L59" s="322">
        <v>287914</v>
      </c>
      <c r="M59" s="323">
        <v>-0.2</v>
      </c>
      <c r="N59" s="324">
        <v>66.8</v>
      </c>
    </row>
    <row r="60" spans="1:14">
      <c r="A60" s="248"/>
      <c r="B60" s="244"/>
      <c r="C60" s="244"/>
      <c r="D60" s="244"/>
      <c r="E60" s="244"/>
      <c r="F60" s="244"/>
      <c r="G60" s="325"/>
      <c r="H60" s="326" t="s">
        <v>509</v>
      </c>
      <c r="I60" s="333">
        <v>27767</v>
      </c>
      <c r="J60" s="328">
        <v>18636</v>
      </c>
      <c r="K60" s="329">
        <v>349.3</v>
      </c>
      <c r="L60" s="330">
        <v>146531</v>
      </c>
      <c r="M60" s="331">
        <v>3.5</v>
      </c>
      <c r="N60" s="332">
        <v>345.8</v>
      </c>
    </row>
    <row r="61" spans="1:14">
      <c r="A61" s="248"/>
      <c r="B61" s="244"/>
      <c r="C61" s="244"/>
      <c r="D61" s="244"/>
      <c r="E61" s="244"/>
      <c r="F61" s="244"/>
      <c r="G61" s="310" t="s">
        <v>514</v>
      </c>
      <c r="H61" s="334"/>
      <c r="I61" s="335">
        <v>1277791</v>
      </c>
      <c r="J61" s="336">
        <v>846176</v>
      </c>
      <c r="K61" s="337">
        <v>44.9</v>
      </c>
      <c r="L61" s="338">
        <v>240770</v>
      </c>
      <c r="M61" s="339">
        <v>0.6</v>
      </c>
      <c r="N61" s="324">
        <v>44.3</v>
      </c>
    </row>
    <row r="62" spans="1:14">
      <c r="A62" s="248"/>
      <c r="B62" s="244"/>
      <c r="C62" s="244"/>
      <c r="D62" s="244"/>
      <c r="E62" s="244"/>
      <c r="F62" s="244"/>
      <c r="G62" s="325"/>
      <c r="H62" s="326" t="s">
        <v>509</v>
      </c>
      <c r="I62" s="327">
        <v>19373</v>
      </c>
      <c r="J62" s="328">
        <v>12694</v>
      </c>
      <c r="K62" s="329">
        <v>68.400000000000006</v>
      </c>
      <c r="L62" s="330">
        <v>126564</v>
      </c>
      <c r="M62" s="331">
        <v>0.1</v>
      </c>
      <c r="N62" s="332">
        <v>68.3</v>
      </c>
    </row>
    <row r="63" spans="1:14" ht="13.15">
      <c r="A63" s="248"/>
      <c r="B63" s="244"/>
      <c r="C63" s="244"/>
      <c r="D63" s="244"/>
      <c r="E63" s="244"/>
      <c r="F63" s="244"/>
      <c r="G63" s="244"/>
      <c r="H63" s="244"/>
      <c r="I63" s="244"/>
      <c r="J63" s="244"/>
      <c r="K63" s="244"/>
      <c r="L63" s="244"/>
      <c r="M63" s="244"/>
      <c r="N63" s="244"/>
    </row>
    <row r="64" spans="1:14" ht="13.15">
      <c r="A64" s="248"/>
      <c r="B64" s="244"/>
      <c r="C64" s="244"/>
      <c r="D64" s="244"/>
      <c r="E64" s="244"/>
      <c r="F64" s="244"/>
      <c r="G64" s="244"/>
      <c r="H64" s="244"/>
      <c r="I64" s="244"/>
      <c r="J64" s="244"/>
      <c r="K64" s="244"/>
      <c r="L64" s="244"/>
      <c r="M64" s="244"/>
      <c r="N64" s="244"/>
    </row>
    <row r="65" spans="1:16" ht="13.15">
      <c r="A65" s="248"/>
      <c r="B65" s="244"/>
      <c r="C65" s="244"/>
      <c r="D65" s="244"/>
      <c r="E65" s="244"/>
      <c r="F65" s="244"/>
      <c r="G65" s="244"/>
      <c r="H65" s="244"/>
      <c r="I65" s="244"/>
      <c r="J65" s="244"/>
      <c r="K65" s="244"/>
      <c r="L65" s="244"/>
      <c r="M65" s="244"/>
      <c r="N65" s="244"/>
    </row>
    <row r="66" spans="1:16" ht="13.15">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15" hidden="1">
      <c r="G70" s="244"/>
      <c r="H70" s="244"/>
      <c r="I70" s="244"/>
      <c r="J70" s="244"/>
      <c r="K70" s="244"/>
      <c r="L70" s="244"/>
      <c r="M70" s="244"/>
      <c r="N70" s="244"/>
    </row>
    <row r="71" spans="1:16" ht="13.15" hidden="1">
      <c r="G71" s="244"/>
      <c r="H71" s="244"/>
      <c r="I71" s="244"/>
      <c r="J71" s="244"/>
      <c r="K71" s="244"/>
      <c r="L71" s="244"/>
      <c r="M71" s="244"/>
      <c r="N71" s="244"/>
    </row>
    <row r="72" spans="1:16" ht="13.15" hidden="1">
      <c r="G72" s="244"/>
      <c r="H72" s="244"/>
      <c r="I72" s="244"/>
      <c r="J72" s="244"/>
      <c r="K72" s="244"/>
      <c r="L72" s="244"/>
      <c r="M72" s="244"/>
      <c r="N72" s="244"/>
    </row>
    <row r="73" spans="1:16" ht="13.15" hidden="1">
      <c r="G73" s="244"/>
      <c r="H73" s="244"/>
      <c r="I73" s="244"/>
      <c r="J73" s="244"/>
      <c r="K73" s="244"/>
      <c r="L73" s="244"/>
      <c r="M73" s="244"/>
      <c r="N73" s="244"/>
    </row>
    <row r="74" spans="1:16" ht="13.1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15">
      <c r="B2" s="241"/>
      <c r="T2" s="241"/>
    </row>
    <row r="3" spans="2:34" ht="13.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15"/>
    <row r="5" spans="2:34" ht="13.15"/>
    <row r="6" spans="2:34" ht="13.15"/>
    <row r="7" spans="2:34" ht="13.15"/>
    <row r="8" spans="2:34" ht="13.15"/>
    <row r="9" spans="2:34" ht="13.15">
      <c r="AH9" s="241"/>
    </row>
    <row r="10" spans="2:34" ht="13.15"/>
    <row r="11" spans="2:34" ht="13.15"/>
    <row r="12" spans="2:34" ht="13.15"/>
    <row r="13" spans="2:34" ht="13.15"/>
    <row r="14" spans="2:34" ht="13.15"/>
    <row r="15" spans="2:34" ht="13.15"/>
    <row r="16" spans="2:34" ht="13.15"/>
    <row r="17" spans="34:34" ht="13.15">
      <c r="AH17" s="241"/>
    </row>
    <row r="18" spans="34:34" ht="13.15"/>
    <row r="19" spans="34:34" ht="13.15"/>
    <row r="20" spans="34:34" ht="13.15">
      <c r="AH20" s="241"/>
    </row>
    <row r="21" spans="34:34" ht="13.15">
      <c r="AH21" s="241"/>
    </row>
    <row r="22" spans="34:34" ht="13.15"/>
    <row r="23" spans="34:34" ht="13.15"/>
    <row r="24" spans="34:34" ht="13.15"/>
    <row r="25" spans="34:34" ht="13.15"/>
    <row r="26" spans="34:34" ht="13.15"/>
    <row r="27" spans="34:34" ht="13.15"/>
    <row r="28" spans="34:34" ht="13.15">
      <c r="AH28" s="241"/>
    </row>
    <row r="29" spans="34:34" ht="13.15"/>
    <row r="30" spans="34:34" ht="13.15"/>
    <row r="31" spans="34:34" ht="13.15"/>
    <row r="32" spans="34:34" ht="13.15"/>
    <row r="33" spans="2:34" ht="13.15">
      <c r="B33" s="241"/>
      <c r="G33" s="241"/>
      <c r="I33" s="241"/>
    </row>
    <row r="34" spans="2:34" ht="13.15">
      <c r="C34" s="241"/>
      <c r="P34" s="241"/>
      <c r="R34" s="241"/>
      <c r="U34" s="241"/>
    </row>
    <row r="35" spans="2:34" ht="13.15">
      <c r="D35" s="241"/>
      <c r="E35" s="241"/>
      <c r="T35" s="241"/>
      <c r="W35" s="241"/>
      <c r="AC35" s="241"/>
      <c r="AD35" s="241"/>
      <c r="AE35" s="241"/>
      <c r="AF35" s="241"/>
      <c r="AG35" s="241"/>
      <c r="AH35" s="241"/>
    </row>
    <row r="36" spans="2:34" ht="13.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15">
      <c r="AH37" s="241"/>
    </row>
    <row r="38" spans="2:34" ht="13.15">
      <c r="AG38" s="241"/>
      <c r="AH38" s="241"/>
    </row>
    <row r="39" spans="2:34" ht="13.15"/>
    <row r="40" spans="2:34" ht="13.15">
      <c r="U40" s="241"/>
    </row>
    <row r="41" spans="2:34" ht="13.15">
      <c r="R41" s="241"/>
    </row>
    <row r="42" spans="2:34" ht="13.15">
      <c r="T42" s="241"/>
      <c r="W42" s="241"/>
    </row>
    <row r="43" spans="2:34" ht="13.15">
      <c r="Q43" s="241"/>
      <c r="S43" s="241"/>
      <c r="V43" s="241"/>
      <c r="X43" s="241"/>
      <c r="Y43" s="241"/>
      <c r="Z43" s="241"/>
      <c r="AA43" s="241"/>
      <c r="AB43" s="241"/>
      <c r="AC43" s="241"/>
      <c r="AD43" s="241"/>
      <c r="AE43" s="241"/>
      <c r="AF43" s="241"/>
      <c r="AG43" s="241"/>
      <c r="AH43" s="241"/>
    </row>
    <row r="44" spans="2:34" ht="13.15">
      <c r="AH44" s="241"/>
    </row>
    <row r="45" spans="2:34" ht="13.15"/>
    <row r="46" spans="2:34" ht="13.15"/>
    <row r="47" spans="2:34" ht="13.15"/>
    <row r="48" spans="2:34" ht="13.15">
      <c r="AG48" s="241"/>
      <c r="AH48" s="241"/>
    </row>
    <row r="49" spans="29:34" ht="13.15">
      <c r="AH49" s="241"/>
    </row>
    <row r="50" spans="29:34" ht="13.15">
      <c r="AH50" s="241"/>
    </row>
    <row r="51" spans="29:34" ht="13.15">
      <c r="AC51" s="241"/>
      <c r="AD51" s="241"/>
      <c r="AE51" s="241"/>
      <c r="AF51" s="241"/>
      <c r="AG51" s="241"/>
      <c r="AH51" s="241"/>
    </row>
    <row r="52" spans="29:34" ht="13.15"/>
    <row r="53" spans="29:34" ht="13.15"/>
    <row r="54" spans="29:34" ht="13.15">
      <c r="AH54" s="241"/>
    </row>
    <row r="55" spans="29:34" ht="13.15"/>
    <row r="56" spans="29:34" ht="13.15"/>
    <row r="57" spans="29:34" ht="13.15"/>
    <row r="58" spans="29:34" ht="13.15">
      <c r="AH58" s="241"/>
    </row>
    <row r="59" spans="29:34" ht="13.15"/>
    <row r="60" spans="29:34" ht="13.15"/>
    <row r="61" spans="29:34" ht="13.15"/>
    <row r="62" spans="29:34" ht="13.15"/>
    <row r="63" spans="29:34" ht="13.15">
      <c r="AH63" s="241"/>
    </row>
    <row r="64" spans="29:34" ht="13.15">
      <c r="AG64" s="241"/>
      <c r="AH64" s="241"/>
    </row>
    <row r="65" spans="32:34" ht="13.15"/>
    <row r="66" spans="32:34" ht="13.15"/>
    <row r="67" spans="32:34" ht="13.15"/>
    <row r="68" spans="32:34" ht="13.15"/>
    <row r="69" spans="32:34" ht="13.15">
      <c r="AF69" s="241"/>
      <c r="AG69" s="241"/>
      <c r="AH69" s="241"/>
    </row>
    <row r="70" spans="32:34" ht="13.15"/>
    <row r="71" spans="32:34" ht="13.15"/>
    <row r="72" spans="32:34" ht="13.15"/>
    <row r="73" spans="32:34" ht="13.15"/>
    <row r="74" spans="32:34" ht="13.15"/>
    <row r="75" spans="32:34" ht="13.15"/>
    <row r="76" spans="32:34" ht="13.15"/>
    <row r="77" spans="32:34" ht="13.15"/>
    <row r="78" spans="32:34" ht="13.15"/>
    <row r="79" spans="32:34" ht="13.15"/>
    <row r="80" spans="32:34" ht="13.15"/>
    <row r="81" spans="25:34" ht="13.15"/>
    <row r="82" spans="25:34" ht="13.15">
      <c r="Y82" s="241"/>
    </row>
    <row r="83" spans="25:34" ht="13.15">
      <c r="Z83" s="241"/>
      <c r="AA83" s="241"/>
      <c r="AB83" s="241"/>
      <c r="AC83" s="241"/>
      <c r="AD83" s="241"/>
      <c r="AE83" s="241"/>
      <c r="AF83" s="241"/>
      <c r="AG83" s="241"/>
      <c r="AH83" s="241"/>
    </row>
    <row r="84" spans="25:34" ht="13.15"/>
    <row r="85" spans="25:34" ht="13.15"/>
    <row r="86" spans="25:34" ht="13.15"/>
    <row r="87" spans="25:34" ht="13.15"/>
    <row r="88" spans="25:34" ht="13.15">
      <c r="AH88" s="241"/>
    </row>
    <row r="89" spans="25:34" ht="13.15"/>
    <row r="90" spans="25:34" ht="13.15"/>
    <row r="91" spans="25:34" ht="13.15"/>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15">
      <c r="B2" s="241"/>
      <c r="T2" s="241"/>
    </row>
    <row r="3" spans="1:34" ht="13.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15"/>
    <row r="5" spans="1:34" ht="13.15"/>
    <row r="6" spans="1:34" ht="13.15"/>
    <row r="7" spans="1:34" ht="13.15"/>
    <row r="8" spans="1:34" ht="13.15"/>
    <row r="9" spans="1:34" ht="13.15">
      <c r="AH9" s="241"/>
    </row>
    <row r="10" spans="1:34" ht="13.15"/>
    <row r="11" spans="1:34" ht="13.15"/>
    <row r="12" spans="1:34" ht="13.15"/>
    <row r="13" spans="1:34" ht="13.15"/>
    <row r="14" spans="1:34" ht="13.15"/>
    <row r="15" spans="1:34" ht="13.15"/>
    <row r="16" spans="1:34" ht="13.15"/>
    <row r="17" spans="34:34" ht="13.15">
      <c r="AH17" s="241"/>
    </row>
    <row r="18" spans="34:34" ht="13.15"/>
    <row r="19" spans="34:34" ht="13.15"/>
    <row r="20" spans="34:34" ht="13.15">
      <c r="AH20" s="241"/>
    </row>
    <row r="21" spans="34:34" ht="13.15">
      <c r="AH21" s="241"/>
    </row>
    <row r="22" spans="34:34" ht="13.15"/>
    <row r="23" spans="34:34" ht="13.15"/>
    <row r="24" spans="34:34" ht="13.15"/>
    <row r="25" spans="34:34" ht="13.15"/>
    <row r="26" spans="34:34" ht="13.15"/>
    <row r="27" spans="34:34" ht="13.15"/>
    <row r="28" spans="34:34" ht="13.15">
      <c r="AH28" s="241"/>
    </row>
    <row r="29" spans="34:34" ht="13.15"/>
    <row r="30" spans="34:34" ht="13.15"/>
    <row r="31" spans="34:34" ht="13.15"/>
    <row r="32" spans="34:34" ht="13.15"/>
    <row r="33" spans="2:34" ht="13.15">
      <c r="B33" s="241"/>
      <c r="G33" s="241"/>
      <c r="I33" s="241"/>
    </row>
    <row r="34" spans="2:34" ht="13.15">
      <c r="C34" s="241"/>
      <c r="P34" s="241"/>
      <c r="R34" s="241"/>
      <c r="U34" s="241"/>
    </row>
    <row r="35" spans="2:34" ht="13.15">
      <c r="D35" s="241"/>
      <c r="E35" s="241"/>
      <c r="T35" s="241"/>
      <c r="W35" s="241"/>
      <c r="AC35" s="241"/>
      <c r="AD35" s="241"/>
      <c r="AE35" s="241"/>
      <c r="AF35" s="241"/>
      <c r="AG35" s="241"/>
      <c r="AH35" s="241"/>
    </row>
    <row r="36" spans="2:34" ht="13.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15">
      <c r="AH37" s="241"/>
    </row>
    <row r="38" spans="2:34" ht="13.15">
      <c r="AG38" s="241"/>
      <c r="AH38" s="241"/>
    </row>
    <row r="39" spans="2:34" ht="13.15"/>
    <row r="40" spans="2:34" ht="13.15">
      <c r="U40" s="241"/>
    </row>
    <row r="41" spans="2:34" ht="13.15">
      <c r="R41" s="241"/>
    </row>
    <row r="42" spans="2:34" ht="13.15">
      <c r="T42" s="241"/>
      <c r="W42" s="241"/>
    </row>
    <row r="43" spans="2:34" ht="13.15">
      <c r="Q43" s="241"/>
      <c r="S43" s="241"/>
      <c r="V43" s="241"/>
      <c r="X43" s="241"/>
      <c r="Y43" s="241"/>
      <c r="Z43" s="241"/>
      <c r="AA43" s="241"/>
      <c r="AB43" s="241"/>
      <c r="AC43" s="241"/>
      <c r="AD43" s="241"/>
      <c r="AE43" s="241"/>
      <c r="AF43" s="241"/>
      <c r="AG43" s="241"/>
      <c r="AH43" s="241"/>
    </row>
    <row r="44" spans="2:34" ht="13.15">
      <c r="AH44" s="241"/>
    </row>
    <row r="45" spans="2:34" ht="13.15"/>
    <row r="46" spans="2:34" ht="13.15"/>
    <row r="47" spans="2:34" ht="13.15"/>
    <row r="48" spans="2:34" ht="13.15">
      <c r="AG48" s="241"/>
      <c r="AH48" s="241"/>
    </row>
    <row r="49" spans="29:34" ht="13.15">
      <c r="AH49" s="241"/>
    </row>
    <row r="50" spans="29:34" ht="13.15">
      <c r="AH50" s="241"/>
    </row>
    <row r="51" spans="29:34" ht="13.15">
      <c r="AC51" s="241"/>
      <c r="AD51" s="241"/>
      <c r="AE51" s="241"/>
      <c r="AF51" s="241"/>
      <c r="AG51" s="241"/>
      <c r="AH51" s="241"/>
    </row>
    <row r="52" spans="29:34" ht="13.15"/>
    <row r="53" spans="29:34" ht="13.15"/>
    <row r="54" spans="29:34" ht="13.15">
      <c r="AH54" s="241"/>
    </row>
    <row r="55" spans="29:34" ht="13.15"/>
    <row r="56" spans="29:34" ht="13.15"/>
    <row r="57" spans="29:34" ht="13.15"/>
    <row r="58" spans="29:34" ht="13.15">
      <c r="AH58" s="241"/>
    </row>
    <row r="59" spans="29:34" ht="13.15"/>
    <row r="60" spans="29:34" ht="13.15"/>
    <row r="61" spans="29:34" ht="13.15"/>
    <row r="62" spans="29:34" ht="13.15"/>
    <row r="63" spans="29:34" ht="13.15">
      <c r="AH63" s="241"/>
    </row>
    <row r="64" spans="29:34" ht="13.15">
      <c r="AG64" s="241"/>
      <c r="AH64" s="241"/>
    </row>
    <row r="65" spans="32:34" ht="13.15"/>
    <row r="66" spans="32:34" ht="13.15"/>
    <row r="67" spans="32:34" ht="13.15"/>
    <row r="68" spans="32:34" ht="13.15"/>
    <row r="69" spans="32:34" ht="13.15">
      <c r="AF69" s="241"/>
      <c r="AG69" s="241"/>
      <c r="AH69" s="241"/>
    </row>
    <row r="70" spans="32:34" ht="13.15"/>
    <row r="71" spans="32:34" ht="13.15"/>
    <row r="72" spans="32:34" ht="13.15"/>
    <row r="73" spans="32:34" ht="13.15"/>
    <row r="74" spans="32:34" ht="13.15"/>
    <row r="75" spans="32:34" ht="13.15"/>
    <row r="76" spans="32:34" ht="13.15"/>
    <row r="77" spans="32:34" ht="13.15"/>
    <row r="78" spans="32:34" ht="13.15"/>
    <row r="79" spans="32:34" ht="13.15"/>
    <row r="80" spans="32:34" ht="13.15"/>
    <row r="81" spans="25:34" ht="13.15"/>
    <row r="82" spans="25:34" ht="13.15">
      <c r="Y82" s="241"/>
    </row>
    <row r="83" spans="25:34" ht="13.15">
      <c r="Z83" s="241"/>
      <c r="AA83" s="241"/>
      <c r="AB83" s="241"/>
      <c r="AC83" s="241"/>
      <c r="AD83" s="241"/>
      <c r="AE83" s="241"/>
      <c r="AF83" s="241"/>
      <c r="AG83" s="241"/>
      <c r="AH83" s="241"/>
    </row>
    <row r="84" spans="25:34" ht="13.15"/>
    <row r="85" spans="25:34" ht="13.15"/>
    <row r="86" spans="25:34" ht="13.15"/>
    <row r="87" spans="25:34" ht="13.15"/>
    <row r="88" spans="25:34" ht="13.15">
      <c r="AH88" s="241"/>
    </row>
    <row r="89" spans="25:34" ht="13.15"/>
    <row r="90" spans="25:34" ht="13.15"/>
    <row r="91" spans="25:34" ht="13.15"/>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48.44</v>
      </c>
      <c r="G47" s="12">
        <v>53.18</v>
      </c>
      <c r="H47" s="12">
        <v>71.64</v>
      </c>
      <c r="I47" s="12">
        <v>64.38</v>
      </c>
      <c r="J47" s="13">
        <v>67.930000000000007</v>
      </c>
    </row>
    <row r="48" spans="2:10" ht="57.75" customHeight="1">
      <c r="B48" s="14"/>
      <c r="C48" s="1171" t="s">
        <v>4</v>
      </c>
      <c r="D48" s="1171"/>
      <c r="E48" s="1172"/>
      <c r="F48" s="15">
        <v>20.149999999999999</v>
      </c>
      <c r="G48" s="16">
        <v>20.78</v>
      </c>
      <c r="H48" s="16">
        <v>15.3</v>
      </c>
      <c r="I48" s="16">
        <v>19.89</v>
      </c>
      <c r="J48" s="17">
        <v>13.85</v>
      </c>
    </row>
    <row r="49" spans="2:10" ht="57.75" customHeight="1" thickBot="1">
      <c r="B49" s="18"/>
      <c r="C49" s="1173" t="s">
        <v>5</v>
      </c>
      <c r="D49" s="1173"/>
      <c r="E49" s="1174"/>
      <c r="F49" s="19">
        <v>8.2200000000000006</v>
      </c>
      <c r="G49" s="20">
        <v>4.1399999999999997</v>
      </c>
      <c r="H49" s="20">
        <v>12.89</v>
      </c>
      <c r="I49" s="20" t="s">
        <v>521</v>
      </c>
      <c r="J49" s="21">
        <v>6.25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2017-05-22T02:30:55Z</cp:lastPrinted>
  <dcterms:created xsi:type="dcterms:W3CDTF">2017-02-15T23:55:50Z</dcterms:created>
  <dcterms:modified xsi:type="dcterms:W3CDTF">2017-05-24T00:46:01Z</dcterms:modified>
  <cp:category/>
</cp:coreProperties>
</file>