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15" windowWidth="9510" windowHeight="11760" tabRatio="84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Mode="manual" concurrentManualCount="2"/>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AM35" i="9"/>
  <c r="C35" i="9"/>
  <c r="CO34" i="9"/>
  <c r="BW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<sst xmlns="http://schemas.openxmlformats.org/spreadsheetml/2006/main" count="1062" uniqueCount="554">
  <si>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</si>
  <si>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</si>
  <si>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</si>
  <si>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</si>
  <si>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</si>
  <si>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</si>
  <si>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</si>
  <si>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</si>
  <si>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</si>
  <si>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</si>
  <si>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</si>
  <si>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</si>
  <si>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</si>
  <si>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</si>
  <si>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</si>
  <si>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</si>
  <si>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</si>
  <si>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</si>
  <si>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</si>
  <si>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</si>
  <si>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</si>
  <si>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</si>
  <si>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</si>
  <si>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</si>
  <si>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</si>
  <si>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</si>
  <si>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</si>
  <si>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</si>
  <si>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</si>
  <si>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</si>
  <si>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</si>
  <si>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</si>
  <si>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</si>
  <si>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</si>
  <si>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</si>
  <si>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</si>
  <si>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</si>
  <si>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</si>
  <si>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</si>
  <si>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</si>
  <si>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</si>
  <si>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</si>
  <si>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</si>
  <si>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</si>
  <si>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</si>
  <si>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</si>
  <si>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</si>
  <si>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</si>
  <si>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</si>
  <si>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</si>
  <si>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</si>
  <si>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</si>
  <si>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</si>
  <si>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</si>
  <si>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</si>
  <si>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</si>
  <si>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</si>
  <si>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</si>
  <si>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</si>
  <si>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</si>
  <si>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</si>
  <si>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</si>
  <si>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</si>
  <si>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</si>
  <si>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</si>
  <si>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</si>
  <si>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</si>
  <si>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</si>
  <si>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</si>
  <si>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</si>
  <si>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</si>
  <si>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</si>
  <si>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</si>
  <si>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</si>
  <si>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</si>
  <si>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</si>
  <si>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</si>
  <si>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</si>
  <si>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</si>
  <si>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</si>
  <si>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</si>
  <si>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</si>
  <si>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</si>
  <si>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</si>
  <si>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</si>
  <si>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</si>
  <si>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</si>
  <si>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</si>
  <si>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</si>
  <si>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</si>
  <si>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</si>
  <si>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</si>
  <si>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</si>
  <si>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</si>
  <si>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</si>
  <si>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</si>
  <si>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</si>
  <si>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</si>
  <si>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</si>
  <si>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</si>
  <si>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</si>
  <si>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</si>
  <si>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</si>
  <si>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</si>
  <si>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</si>
  <si>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</si>
  <si>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</si>
  <si>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</si>
  <si>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</si>
  <si>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</si>
  <si>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</si>
  <si>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</si>
  <si>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</si>
  <si>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</si>
  <si>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</si>
  <si>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</si>
  <si>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</si>
  <si>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</si>
  <si>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</si>
  <si>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</si>
  <si>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</si>
  <si>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</si>
  <si>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</si>
  <si>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</si>
  <si>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</si>
  <si>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</si>
  <si>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</si>
  <si>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</si>
  <si>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</si>
  <si>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</si>
  <si>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</si>
  <si>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</si>
  <si>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</si>
  <si>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</si>
  <si>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</si>
  <si>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</si>
  <si>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</si>
  <si>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</si>
  <si>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</si>
  <si>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</si>
  <si>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</si>
  <si>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</si>
  <si>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</si>
  <si>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</si>
  <si>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</si>
  <si>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</si>
  <si>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</si>
  <si>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</si>
  <si>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</si>
  <si>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</si>
  <si>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</si>
  <si>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</si>
  <si>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</si>
  <si>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</si>
  <si>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</si>
  <si>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</si>
  <si>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</si>
  <si>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</si>
  <si>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</si>
  <si>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</si>
  <si>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</si>
  <si>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</si>
  <si>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</si>
  <si>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</si>
  <si>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</si>
  <si>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</si>
  <si>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</si>
  <si>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</si>
  <si>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</si>
  <si>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</si>
  <si>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</si>
  <si>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</si>
  <si>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</si>
  <si>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</si>
  <si>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</si>
  <si>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</si>
  <si>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</si>
  <si>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</si>
  <si>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</si>
  <si>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</si>
  <si>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</si>
  <si>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</si>
  <si>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</si>
  <si>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</si>
  <si>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</si>
  <si>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</si>
  <si>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</si>
  <si>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</si>
  <si>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</si>
  <si>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</si>
  <si>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</si>
  <si>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</si>
  <si>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沖縄県中城村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</si>
  <si>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</si>
  <si>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</si>
  <si>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</si>
  <si>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</si>
  <si>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</si>
  <si>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</si>
  <si>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</si>
  <si>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</si>
  <si>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</si>
  <si>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</si>
  <si>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</si>
  <si>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</si>
  <si>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</si>
  <si>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</si>
  <si>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</si>
  <si>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</si>
  <si>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</si>
  <si>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</si>
  <si>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</si>
  <si>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</si>
  <si>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</si>
  <si>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</si>
  <si>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</si>
  <si>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</si>
  <si>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</si>
  <si>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</si>
  <si>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</si>
  <si>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</si>
  <si>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</si>
  <si>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</si>
  <si>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</si>
  <si>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</si>
  <si>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</si>
  <si>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</si>
  <si>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</si>
  <si>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</si>
  <si>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</si>
  <si>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</si>
  <si>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</si>
  <si>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</si>
  <si>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</si>
  <si>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</si>
  <si>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</si>
  <si>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</si>
  <si>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</si>
  <si>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</si>
  <si>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</si>
  <si>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</si>
  <si>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</si>
  <si>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</si>
  <si>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</si>
  <si>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</si>
  <si>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</si>
  <si>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</si>
  <si>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</si>
  <si>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</si>
  <si>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</si>
  <si>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</si>
  <si>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</si>
  <si>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</si>
  <si>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</si>
  <si>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</si>
  <si>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</si>
  <si>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</si>
  <si>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</si>
  <si>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</si>
  <si>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</si>
  <si>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</si>
  <si>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</si>
  <si>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</si>
  <si>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</si>
  <si>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</si>
  <si>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</si>
  <si>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</si>
  <si>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</si>
  <si>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</si>
  <si>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</si>
  <si>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</si>
  <si>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</si>
  <si>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</si>
  <si>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</si>
  <si>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</si>
  <si>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</si>
  <si>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</si>
  <si>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</si>
  <si>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</si>
  <si>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</si>
  <si>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</si>
  <si>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</si>
  <si>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</si>
  <si>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</si>
  <si>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</si>
  <si>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</si>
  <si>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</si>
  <si>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</si>
  <si>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</si>
  <si>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</si>
  <si>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</si>
  <si>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</si>
  <si>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</si>
  <si>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</si>
  <si>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</si>
  <si>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</si>
  <si>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</si>
  <si>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</si>
  <si>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</si>
  <si>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</si>
  <si>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</si>
  <si>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</si>
  <si>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</si>
  <si>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</si>
  <si>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</si>
  <si>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</si>
  <si>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</si>
  <si>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</si>
  <si>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</si>
  <si>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</si>
  <si>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</si>
  <si>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</si>
  <si>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</si>
  <si>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</si>
  <si>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</si>
  <si>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</si>
  <si>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</si>
  <si>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</si>
  <si>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</si>
  <si>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</si>
  <si>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</si>
  <si>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</si>
  <si>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</si>
  <si>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</si>
  <si>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</si>
  <si>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</si>
  <si>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</si>
  <si>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</si>
  <si>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</si>
  <si>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</si>
  <si>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</si>
  <si>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</si>
  <si>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</si>
  <si>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</si>
  <si>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</si>
  <si>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</si>
  <si>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</si>
  <si>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</si>
  <si>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</si>
  <si>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</si>
  <si>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沖縄県中城村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</si>
  <si>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</si>
  <si>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</si>
  <si>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</si>
  <si>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</si>
  <si>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</si>
  <si>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</si>
  <si>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</si>
  <si>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</si>
  <si>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</si>
  <si>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</si>
  <si>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</si>
  <si>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</si>
  <si>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</si>
  <si>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</si>
  <si>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</si>
  <si>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</si>
  <si>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</si>
  <si>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</si>
  <si>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</si>
  <si>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</si>
  <si>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</si>
  <si>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</si>
  <si>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</si>
  <si>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</si>
  <si>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</si>
  <si>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</si>
  <si>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</si>
  <si>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</si>
  <si>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</si>
  <si>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</si>
  <si>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</si>
  <si>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</si>
  <si>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</si>
  <si>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</si>
  <si>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</si>
  <si>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</si>
  <si>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</si>
  <si>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</si>
  <si>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</si>
  <si>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</si>
  <si>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</si>
  <si>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</si>
  <si>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</si>
  <si>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</si>
  <si>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</si>
  <si>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</si>
  <si>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</si>
  <si>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</si>
  <si>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</si>
  <si>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</si>
  <si>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</si>
  <si>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</si>
  <si>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</si>
  <si>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</si>
  <si>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</si>
  <si>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</si>
  <si>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</si>
  <si>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</si>
  <si>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</si>
  <si>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</si>
  <si>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</si>
  <si>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</si>
  <si>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</si>
  <si>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</si>
  <si>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</si>
  <si>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</si>
  <si>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</si>
  <si>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</si>
  <si>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</si>
  <si>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</si>
  <si>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</si>
  <si>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</si>
  <si>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</si>
  <si>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</si>
  <si>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</si>
  <si>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</si>
  <si>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</si>
  <si>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</si>
  <si>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</si>
  <si>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</si>
  <si>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</si>
  <si>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</si>
  <si>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</si>
  <si>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</si>
  <si>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</si>
  <si>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</si>
  <si>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</si>
  <si>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</si>
  <si>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</si>
  <si>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</si>
  <si>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</si>
  <si>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</si>
  <si>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</si>
  <si>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</si>
  <si>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</si>
  <si>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</si>
  <si>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</si>
  <si>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土地区画整理事業特別会計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</si>
  <si>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</si>
  <si>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</si>
  <si>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</si>
  <si>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</si>
  <si>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</si>
  <si>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</si>
  <si>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</si>
  <si>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</si>
  <si>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</si>
  <si>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</si>
  <si>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</si>
  <si>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</si>
  <si>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</si>
  <si>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</si>
  <si>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</si>
  <si>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</si>
  <si>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</si>
  <si>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</si>
  <si>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</si>
  <si>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</si>
  <si>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</si>
  <si>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</si>
  <si>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</si>
  <si>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</si>
  <si>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</si>
  <si>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</si>
  <si>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</si>
  <si>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</si>
  <si>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</si>
  <si>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</si>
  <si>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</si>
  <si>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</si>
  <si>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</si>
  <si>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</si>
  <si>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</si>
  <si>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</si>
  <si>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</si>
  <si>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</si>
  <si>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</si>
  <si>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</si>
  <si>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</si>
  <si>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</si>
  <si>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</si>
  <si>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</si>
  <si>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</si>
  <si>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</si>
  <si>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</si>
  <si>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</si>
  <si>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</si>
  <si>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</si>
  <si>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</si>
  <si>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</si>
  <si>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</si>
  <si>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</si>
  <si>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</si>
  <si>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</si>
  <si>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</si>
  <si>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</si>
  <si>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</si>
  <si>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</si>
  <si>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</si>
  <si>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</si>
  <si>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</si>
  <si>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</si>
  <si>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</si>
  <si>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</si>
  <si>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</si>
  <si>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</si>
  <si>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</si>
  <si>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</si>
  <si>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</si>
  <si>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</si>
  <si>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</si>
  <si>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</si>
  <si>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</si>
  <si>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</si>
  <si>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</si>
  <si>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</si>
  <si>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</si>
  <si>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</si>
  <si>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</si>
  <si>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</si>
  <si>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</si>
  <si>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</si>
  <si>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1.12</t>
  </si>
  <si>
    <t>水道事業会計</t>
  </si>
  <si>
    <t>一般会計</t>
  </si>
  <si>
    <t>国民健康保険特別会計</t>
  </si>
  <si>
    <t>土地区画整理事業特別会計</t>
  </si>
  <si>
    <t>公共下水道事業特別会計</t>
  </si>
  <si>
    <t>後期高齢者医療特別会計</t>
  </si>
  <si>
    <t>その他会計（赤字）</t>
  </si>
  <si>
    <t>その他会計（黒字）</t>
  </si>
  <si>
    <t>東部清掃施設組合</t>
    <rPh sb="0" eb="2">
      <t>トウブ</t>
    </rPh>
    <rPh sb="2" eb="4">
      <t>セイソウ</t>
    </rPh>
    <rPh sb="4" eb="6">
      <t>シセツ</t>
    </rPh>
    <rPh sb="6" eb="8">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</si>
  <si>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</si>
  <si>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</si>
  <si>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中城村北中城村清掃事務組合</t>
    <rPh sb="0" eb="3">
      <t>ナカグスクソン</t>
    </rPh>
    <rPh sb="3" eb="7">
      <t>キタナカグスクソン</t>
    </rPh>
    <rPh sb="7" eb="9">
      <t>セイソウ</t>
    </rPh>
    <rPh sb="9" eb="11">
      <t>ジム</t>
    </rPh>
    <rPh sb="11" eb="13">
      <t>クミアイ</t>
    </rPh>
    <phoneticPr fontId="2"/>
  </si>
  <si>
    <t>中城北中城消防組合</t>
    <rPh sb="0" eb="2">
      <t>ナカグスク</t>
    </rPh>
    <rPh sb="2" eb="5">
      <t>キタナカグスク</t>
    </rPh>
    <rPh sb="5" eb="7">
      <t>ショウボウ</t>
    </rPh>
    <rPh sb="7" eb="9">
      <t>クミアイ</t>
    </rPh>
    <phoneticPr fontId="2"/>
  </si>
  <si>
    <t>中部広域市町村圏事務組合</t>
    <rPh sb="0" eb="2">
      <t>チュウブ</t>
    </rPh>
    <rPh sb="2" eb="4">
      <t>コウイキ</t>
    </rPh>
    <rPh sb="4" eb="7">
      <t>シチョウソン</t>
    </rPh>
    <rPh sb="7" eb="8">
      <t>ケン</t>
    </rPh>
    <rPh sb="8" eb="10">
      <t>ジム</t>
    </rPh>
    <rPh sb="10" eb="12">
      <t>クミアイ</t>
    </rPh>
    <phoneticPr fontId="2"/>
  </si>
  <si>
    <t>沖縄県介護保険広域連合</t>
    <rPh sb="0" eb="3">
      <t>オキナワケン</t>
    </rPh>
    <rPh sb="3" eb="5">
      <t>カイゴ</t>
    </rPh>
    <rPh sb="5" eb="7">
      <t>ホケン</t>
    </rPh>
    <rPh sb="7" eb="9">
      <t>コウイキ</t>
    </rPh>
    <rPh sb="9" eb="11">
      <t>レンゴウ</t>
    </rPh>
    <phoneticPr fontId="2"/>
  </si>
  <si>
    <t>沖縄県介護保険広域連合(保険事業勘定)</t>
    <rPh sb="0" eb="3">
      <t>オキナワケン</t>
    </rPh>
    <rPh sb="3" eb="5">
      <t>カイゴ</t>
    </rPh>
    <rPh sb="5" eb="7">
      <t>ホケン</t>
    </rPh>
    <rPh sb="7" eb="9">
      <t>コウイキ</t>
    </rPh>
    <rPh sb="9" eb="11">
      <t>レンゴウ</t>
    </rPh>
    <rPh sb="12" eb="14">
      <t>ホケン</t>
    </rPh>
    <rPh sb="14" eb="16">
      <t>ジギョウ</t>
    </rPh>
    <rPh sb="16" eb="18">
      <t>カンジョウ</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</si>
  <si>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</si>
  <si>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</si>
  <si>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</si>
  <si>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</si>
  <si>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</si>
  <si>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</si>
  <si>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</si>
  <si>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</si>
  <si>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</si>
  <si>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</si>
  <si>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</si>
  <si>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</si>
  <si>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</si>
  <si>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実質公債比率及び将来負担比率は、類似団体と比較してともに高いものとなっている。
　その理由として、沖縄振興特別推進交付金の活用による公共施設整備等にかかる地方債の増加によるものである。
　今後も、公共施設整備事業が見込まれることから、事業の必要性や優先性などを十分に精査し、これまで以上に公債費の適正化に取り組んでいく必要がある。
</t>
    <rPh sb="1" eb="3">
      <t>ジッシツ</t>
    </rPh>
    <rPh sb="3" eb="5">
      <t>コウサイ</t>
    </rPh>
    <rPh sb="5" eb="7">
      <t>ヒリツ</t>
    </rPh>
    <rPh sb="7" eb="8">
      <t>オヨ</t>
    </rPh>
    <rPh sb="9" eb="11">
      <t>ショウライ</t>
    </rPh>
    <rPh sb="11" eb="13">
      <t>フタン</t>
    </rPh>
    <rPh sb="13" eb="15">
      <t>ヒリツ</t>
    </rPh>
    <rPh sb="17" eb="19">
      <t>ルイジ</t>
    </rPh>
    <rPh sb="19" eb="21">
      <t>ダンタイ</t>
    </rPh>
    <rPh sb="22" eb="24">
      <t>ヒカク</t>
    </rPh>
    <rPh sb="29" eb="30">
      <t>タカ</t>
    </rPh>
    <rPh sb="44" eb="46">
      <t>リユウ</t>
    </rPh>
    <rPh sb="50" eb="52">
      <t>オキナワ</t>
    </rPh>
    <rPh sb="52" eb="54">
      <t>シンコウ</t>
    </rPh>
    <rPh sb="54" eb="56">
      <t>トクベツ</t>
    </rPh>
    <rPh sb="56" eb="58">
      <t>スイシン</t>
    </rPh>
    <rPh sb="58" eb="61">
      <t>コウフキン</t>
    </rPh>
    <rPh sb="62" eb="64">
      <t>カツヨウ</t>
    </rPh>
    <rPh sb="67" eb="69">
      <t>コウキョウ</t>
    </rPh>
    <rPh sb="69" eb="71">
      <t>シセツ</t>
    </rPh>
    <rPh sb="71" eb="73">
      <t>セイビ</t>
    </rPh>
    <rPh sb="73" eb="74">
      <t>トウ</t>
    </rPh>
    <rPh sb="78" eb="81">
      <t>チホウサイ</t>
    </rPh>
    <rPh sb="82" eb="83">
      <t>ゾウ</t>
    </rPh>
    <rPh sb="83" eb="84">
      <t>カ</t>
    </rPh>
    <rPh sb="95" eb="97">
      <t>コンゴ</t>
    </rPh>
    <rPh sb="99" eb="101">
      <t>コウキョウ</t>
    </rPh>
    <rPh sb="101" eb="103">
      <t>シセツ</t>
    </rPh>
    <rPh sb="103" eb="105">
      <t>セイビ</t>
    </rPh>
    <rPh sb="105" eb="107">
      <t>ジギョウ</t>
    </rPh>
    <rPh sb="108" eb="110">
      <t>ミコ</t>
    </rPh>
    <rPh sb="118" eb="120">
      <t>ジギョウ</t>
    </rPh>
    <rPh sb="121" eb="124">
      <t>ヒツヨウセイ</t>
    </rPh>
    <rPh sb="125" eb="128">
      <t>ユウセンセイ</t>
    </rPh>
    <rPh sb="131" eb="133">
      <t>ジュウブン</t>
    </rPh>
    <rPh sb="134" eb="136">
      <t>セイサ</t>
    </rPh>
    <rPh sb="142" eb="144">
      <t>イジョウ</t>
    </rPh>
    <rPh sb="145" eb="148">
      <t>コウサイヒ</t>
    </rPh>
    <rPh sb="149" eb="152">
      <t>テキセイカ</t>
    </rPh>
    <rPh sb="153" eb="154">
      <t>ト</t>
    </rPh>
    <rPh sb="155" eb="156">
      <t>ク</t>
    </rPh>
    <rPh sb="160" eb="16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</si>
</sst>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75180</c:v>
                </c:pt>
                <c:pt idx="1">
                  <c:v>93742</c:v>
                </c:pt>
                <c:pt idx="2">
                  <c:v>63342</c:v>
                </c:pt>
                <c:pt idx="3">
                  <c:v>62663</c:v>
                </c:pt>
                <c:pt idx="4">
                  <c:v>76792</c:v>
                </c:pt>
              </c:numCache>
            </c:numRef>
          </c:val>
          <c:smooth val="0"/>
        </c:ser>
        <c:dLbls>
          <c:showLegendKey val="0"/>
          <c:showVal val="0"/>
          <c:showCatName val="0"/>
          <c:showSerName val="0"/>
          <c:showPercent val="0"/>
          <c:showBubbleSize val="0"/>
        </c:dLbls>
        <c:marker val="1"/>
        <c:smooth val="0"/>
        <c:axId val="123280000"/>
        <c:axId val="123282176"/>
      </c:lineChart>
      <c:catAx>
        <c:axId val="123280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282176"/>
        <c:crosses val="autoZero"/>
        <c:auto val="1"/>
        <c:lblAlgn val="ctr"/>
        <c:lblOffset val="100"/>
        <c:tickLblSkip val="1"/>
        <c:tickMarkSkip val="1"/>
        <c:noMultiLvlLbl val="0"/>
      </c:catAx>
      <c:valAx>
        <c:axId val="1232821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280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2.16</c:v>
                </c:pt>
                <c:pt idx="1">
                  <c:v>2.66</c:v>
                </c:pt>
                <c:pt idx="2">
                  <c:v>2.96</c:v>
                </c:pt>
                <c:pt idx="3">
                  <c:v>2.25</c:v>
                </c:pt>
                <c:pt idx="4">
                  <c:v>4.21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13.15</c:v>
                </c:pt>
                <c:pt idx="1">
                  <c:v>11.52</c:v>
                </c:pt>
                <c:pt idx="2">
                  <c:v>12.91</c:v>
                </c:pt>
                <c:pt idx="3">
                  <c:v>14.89</c:v>
                </c:pt>
                <c:pt idx="4">
                  <c:v>16.399999999999999</c:v>
                </c:pt>
              </c:numCache>
            </c:numRef>
          </c:val>
        </c:ser>
        <c:dLbls>
          <c:showLegendKey val="0"/>
          <c:showVal val="0"/>
          <c:showCatName val="0"/>
          <c:showSerName val="0"/>
          <c:showPercent val="0"/>
          <c:showBubbleSize val="0"/>
        </c:dLbls>
        <c:gapWidth val="250"/>
        <c:overlap val="100"/>
        <c:axId val="130555904"/>
        <c:axId val="130557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2.12</c:v>
                </c:pt>
                <c:pt idx="1">
                  <c:v>-1.1200000000000001</c:v>
                </c:pt>
                <c:pt idx="2">
                  <c:v>2.08</c:v>
                </c:pt>
                <c:pt idx="3">
                  <c:v>1.73</c:v>
                </c:pt>
                <c:pt idx="4">
                  <c:v>4.13</c:v>
                </c:pt>
              </c:numCache>
            </c:numRef>
          </c:val>
          <c:smooth val="0"/>
        </c:ser>
        <c:dLbls>
          <c:showLegendKey val="0"/>
          <c:showVal val="0"/>
          <c:showCatName val="0"/>
          <c:showSerName val="0"/>
          <c:showPercent val="0"/>
          <c:showBubbleSize val="0"/>
        </c:dLbls>
        <c:marker val="1"/>
        <c:smooth val="0"/>
        <c:axId val="130555904"/>
        <c:axId val="130557824"/>
      </c:lineChart>
      <c:catAx>
        <c:axId val="13055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557824"/>
        <c:crosses val="autoZero"/>
        <c:auto val="1"/>
        <c:lblAlgn val="ctr"/>
        <c:lblOffset val="100"/>
        <c:tickLblSkip val="1"/>
        <c:tickMarkSkip val="1"/>
        <c:noMultiLvlLbl val="0"/>
      </c:catAx>
      <c:valAx>
        <c:axId val="13055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5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0.05</c:v>
                </c:pt>
                <c:pt idx="6">
                  <c:v>#N/A</c:v>
                </c:pt>
                <c:pt idx="7">
                  <c:v>0.04</c:v>
                </c:pt>
                <c:pt idx="8">
                  <c:v>#N/A</c:v>
                </c:pt>
                <c:pt idx="9">
                  <c:v>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0.04</c:v>
                </c:pt>
                <c:pt idx="4">
                  <c:v>#N/A</c:v>
                </c:pt>
                <c:pt idx="5">
                  <c:v>0.12</c:v>
                </c:pt>
                <c:pt idx="6">
                  <c:v>#N/A</c:v>
                </c:pt>
                <c:pt idx="7">
                  <c:v>0.1</c:v>
                </c:pt>
                <c:pt idx="8">
                  <c:v>#N/A</c:v>
                </c:pt>
                <c:pt idx="9">
                  <c:v>0.09</c:v>
                </c:pt>
              </c:numCache>
            </c:numRef>
          </c:val>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6.91</c:v>
                </c:pt>
                <c:pt idx="2">
                  <c:v>#N/A</c:v>
                </c:pt>
                <c:pt idx="3">
                  <c:v>9.6999999999999993</c:v>
                </c:pt>
                <c:pt idx="4">
                  <c:v>#N/A</c:v>
                </c:pt>
                <c:pt idx="5">
                  <c:v>3.48</c:v>
                </c:pt>
                <c:pt idx="6">
                  <c:v>#N/A</c:v>
                </c:pt>
                <c:pt idx="7">
                  <c:v>1.72</c:v>
                </c:pt>
                <c:pt idx="8">
                  <c:v>#N/A</c:v>
                </c:pt>
                <c:pt idx="9">
                  <c:v>1.06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2.14</c:v>
                </c:pt>
                <c:pt idx="2">
                  <c:v>#N/A</c:v>
                </c:pt>
                <c:pt idx="3">
                  <c:v>2.23</c:v>
                </c:pt>
                <c:pt idx="4">
                  <c:v>#N/A</c:v>
                </c:pt>
                <c:pt idx="5">
                  <c:v>1.28</c:v>
                </c:pt>
                <c:pt idx="6">
                  <c:v>#N/A</c:v>
                </c:pt>
                <c:pt idx="7">
                  <c:v>0.06</c:v>
                </c:pt>
                <c:pt idx="8">
                  <c:v>#N/A</c:v>
                </c:pt>
                <c:pt idx="9">
                  <c:v>2.2200000000000002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2.56</c:v>
                </c:pt>
                <c:pt idx="2">
                  <c:v>#N/A</c:v>
                </c:pt>
                <c:pt idx="3">
                  <c:v>3.42</c:v>
                </c:pt>
                <c:pt idx="4">
                  <c:v>#N/A</c:v>
                </c:pt>
                <c:pt idx="5">
                  <c:v>2.96</c:v>
                </c:pt>
                <c:pt idx="6">
                  <c:v>#N/A</c:v>
                </c:pt>
                <c:pt idx="7">
                  <c:v>2.25</c:v>
                </c:pt>
                <c:pt idx="8">
                  <c:v>#N/A</c:v>
                </c:pt>
                <c:pt idx="9">
                  <c:v>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11.08</c:v>
                </c:pt>
                <c:pt idx="2">
                  <c:v>#N/A</c:v>
                </c:pt>
                <c:pt idx="3">
                  <c:v>12.83</c:v>
                </c:pt>
                <c:pt idx="4">
                  <c:v>#N/A</c:v>
                </c:pt>
                <c:pt idx="5">
                  <c:v>13.44</c:v>
                </c:pt>
                <c:pt idx="6">
                  <c:v>#N/A</c:v>
                </c:pt>
                <c:pt idx="7">
                  <c:v>14.44</c:v>
                </c:pt>
                <c:pt idx="8">
                  <c:v>#N/A</c:v>
                </c:pt>
                <c:pt idx="9">
                  <c:v>15.36</c:v>
                </c:pt>
              </c:numCache>
            </c:numRef>
          </c:val>
        </c:ser>
        <c:dLbls>
          <c:showLegendKey val="0"/>
          <c:showVal val="0"/>
          <c:showCatName val="0"/>
          <c:showSerName val="0"/>
          <c:showPercent val="0"/>
          <c:showBubbleSize val="0"/>
        </c:dLbls>
        <c:gapWidth val="150"/>
        <c:overlap val="100"/>
        <c:axId val="131323392"/>
        <c:axId val="131324928"/>
      </c:barChart>
      <c:catAx>
        <c:axId val="13132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24928"/>
        <c:crosses val="autoZero"/>
        <c:auto val="1"/>
        <c:lblAlgn val="ctr"/>
        <c:lblOffset val="100"/>
        <c:tickLblSkip val="1"/>
        <c:tickMarkSkip val="1"/>
        <c:noMultiLvlLbl val="0"/>
      </c:catAx>
      <c:valAx>
        <c:axId val="13132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23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347</c:v>
                </c:pt>
                <c:pt idx="5">
                  <c:v>373</c:v>
                </c:pt>
                <c:pt idx="8">
                  <c:v>388</c:v>
                </c:pt>
                <c:pt idx="11">
                  <c:v>411</c:v>
                </c:pt>
                <c:pt idx="14">
                  <c:v>429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96</c:v>
                </c:pt>
                <c:pt idx="3">
                  <c:v>104</c:v>
                </c:pt>
                <c:pt idx="6">
                  <c:v>95</c:v>
                </c:pt>
                <c:pt idx="9">
                  <c:v>94</c:v>
                </c:pt>
                <c:pt idx="12">
                  <c:v>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92</c:v>
                </c:pt>
                <c:pt idx="3">
                  <c:v>91</c:v>
                </c:pt>
                <c:pt idx="6">
                  <c:v>100</c:v>
                </c:pt>
                <c:pt idx="9">
                  <c:v>95</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506</c:v>
                </c:pt>
                <c:pt idx="3">
                  <c:v>517</c:v>
                </c:pt>
                <c:pt idx="6">
                  <c:v>534</c:v>
                </c:pt>
                <c:pt idx="9">
                  <c:v>555</c:v>
                </c:pt>
                <c:pt idx="12">
                  <c:v>558</c:v>
                </c:pt>
              </c:numCache>
            </c:numRef>
          </c:val>
        </c:ser>
        <c:dLbls>
          <c:showLegendKey val="0"/>
          <c:showVal val="0"/>
          <c:showCatName val="0"/>
          <c:showSerName val="0"/>
          <c:showPercent val="0"/>
          <c:showBubbleSize val="0"/>
        </c:dLbls>
        <c:gapWidth val="100"/>
        <c:overlap val="100"/>
        <c:axId val="1968768"/>
        <c:axId val="197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347</c:v>
                </c:pt>
                <c:pt idx="2">
                  <c:v>#N/A</c:v>
                </c:pt>
                <c:pt idx="3">
                  <c:v>#N/A</c:v>
                </c:pt>
                <c:pt idx="4">
                  <c:v>339</c:v>
                </c:pt>
                <c:pt idx="5">
                  <c:v>#N/A</c:v>
                </c:pt>
                <c:pt idx="6">
                  <c:v>#N/A</c:v>
                </c:pt>
                <c:pt idx="7">
                  <c:v>341</c:v>
                </c:pt>
                <c:pt idx="8">
                  <c:v>#N/A</c:v>
                </c:pt>
                <c:pt idx="9">
                  <c:v>#N/A</c:v>
                </c:pt>
                <c:pt idx="10">
                  <c:v>333</c:v>
                </c:pt>
                <c:pt idx="11">
                  <c:v>#N/A</c:v>
                </c:pt>
                <c:pt idx="12">
                  <c:v>#N/A</c:v>
                </c:pt>
                <c:pt idx="13">
                  <c:v>317</c:v>
                </c:pt>
                <c:pt idx="14">
                  <c:v>#N/A</c:v>
                </c:pt>
              </c:numCache>
            </c:numRef>
          </c:val>
          <c:smooth val="0"/>
        </c:ser>
        <c:dLbls>
          <c:showLegendKey val="0"/>
          <c:showVal val="0"/>
          <c:showCatName val="0"/>
          <c:showSerName val="0"/>
          <c:showPercent val="0"/>
          <c:showBubbleSize val="0"/>
        </c:dLbls>
        <c:marker val="1"/>
        <c:smooth val="0"/>
        <c:axId val="1968768"/>
        <c:axId val="1970944"/>
      </c:lineChart>
      <c:catAx>
        <c:axId val="196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0944"/>
        <c:crosses val="autoZero"/>
        <c:auto val="1"/>
        <c:lblAlgn val="ctr"/>
        <c:lblOffset val="100"/>
        <c:tickLblSkip val="1"/>
        <c:tickMarkSkip val="1"/>
        <c:noMultiLvlLbl val="0"/>
      </c:catAx>
      <c:valAx>
        <c:axId val="197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4985</c:v>
                </c:pt>
                <c:pt idx="5">
                  <c:v>4972</c:v>
                </c:pt>
                <c:pt idx="8">
                  <c:v>4939</c:v>
                </c:pt>
                <c:pt idx="11">
                  <c:v>5098</c:v>
                </c:pt>
                <c:pt idx="14">
                  <c:v>4974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1275</c:v>
                </c:pt>
                <c:pt idx="5">
                  <c:v>959</c:v>
                </c:pt>
                <c:pt idx="8">
                  <c:v>1020</c:v>
                </c:pt>
                <c:pt idx="11">
                  <c:v>1131</c:v>
                </c:pt>
                <c:pt idx="14">
                  <c:v>2017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758</c:v>
                </c:pt>
                <c:pt idx="3">
                  <c:v>652</c:v>
                </c:pt>
                <c:pt idx="6">
                  <c:v>477</c:v>
                </c:pt>
                <c:pt idx="9">
                  <c:v>357</c:v>
                </c:pt>
                <c:pt idx="12">
                  <c:v>373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508</c:v>
                </c:pt>
                <c:pt idx="3">
                  <c:v>446</c:v>
                </c:pt>
                <c:pt idx="6">
                  <c:v>440</c:v>
                </c:pt>
                <c:pt idx="9">
                  <c:v>387</c:v>
                </c:pt>
                <c:pt idx="12">
                  <c:v>375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1980</c:v>
                </c:pt>
                <c:pt idx="3">
                  <c:v>2036</c:v>
                </c:pt>
                <c:pt idx="6">
                  <c:v>2064</c:v>
                </c:pt>
                <c:pt idx="9">
                  <c:v>2089</c:v>
                </c:pt>
                <c:pt idx="12">
                  <c:v>2113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128</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5807</c:v>
                </c:pt>
                <c:pt idx="3">
                  <c:v>5990</c:v>
                </c:pt>
                <c:pt idx="6">
                  <c:v>5884</c:v>
                </c:pt>
                <c:pt idx="9">
                  <c:v>5804</c:v>
                </c:pt>
                <c:pt idx="12">
                  <c:v>5723</c:v>
                </c:pt>
              </c:numCache>
            </c:numRef>
          </c:val>
        </c:ser>
        <c:dLbls>
          <c:showLegendKey val="0"/>
          <c:showVal val="0"/>
          <c:showCatName val="0"/>
          <c:showSerName val="0"/>
          <c:showPercent val="0"/>
          <c:showBubbleSize val="0"/>
        </c:dLbls>
        <c:gapWidth val="100"/>
        <c:overlap val="100"/>
        <c:axId val="122925824"/>
        <c:axId val="122927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2919</c:v>
                </c:pt>
                <c:pt idx="2">
                  <c:v>#N/A</c:v>
                </c:pt>
                <c:pt idx="3">
                  <c:v>#N/A</c:v>
                </c:pt>
                <c:pt idx="4">
                  <c:v>3192</c:v>
                </c:pt>
                <c:pt idx="5">
                  <c:v>#N/A</c:v>
                </c:pt>
                <c:pt idx="6">
                  <c:v>#N/A</c:v>
                </c:pt>
                <c:pt idx="7">
                  <c:v>2907</c:v>
                </c:pt>
                <c:pt idx="8">
                  <c:v>#N/A</c:v>
                </c:pt>
                <c:pt idx="9">
                  <c:v>#N/A</c:v>
                </c:pt>
                <c:pt idx="10">
                  <c:v>2408</c:v>
                </c:pt>
                <c:pt idx="11">
                  <c:v>#N/A</c:v>
                </c:pt>
                <c:pt idx="12">
                  <c:v>#N/A</c:v>
                </c:pt>
                <c:pt idx="13">
                  <c:v>1592</c:v>
                </c:pt>
                <c:pt idx="14">
                  <c:v>#N/A</c:v>
                </c:pt>
              </c:numCache>
            </c:numRef>
          </c:val>
          <c:smooth val="0"/>
        </c:ser>
        <c:dLbls>
          <c:showLegendKey val="0"/>
          <c:showVal val="0"/>
          <c:showCatName val="0"/>
          <c:showSerName val="0"/>
          <c:showPercent val="0"/>
          <c:showBubbleSize val="0"/>
        </c:dLbls>
        <c:marker val="1"/>
        <c:smooth val="0"/>
        <c:axId val="122925824"/>
        <c:axId val="122927744"/>
      </c:lineChart>
      <c:catAx>
        <c:axId val="12292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927744"/>
        <c:crosses val="autoZero"/>
        <c:auto val="1"/>
        <c:lblAlgn val="ctr"/>
        <c:lblOffset val="100"/>
        <c:tickLblSkip val="1"/>
        <c:tickMarkSkip val="1"/>
        <c:noMultiLvlLbl val="0"/>
      </c:catAx>
      <c:valAx>
        <c:axId val="12292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2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241088"/>
        <c:axId val="131243008"/>
      </c:scatterChart>
      <c:valAx>
        <c:axId val="131241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43008"/>
        <c:crosses val="autoZero"/>
        <c:crossBetween val="midCat"/>
      </c:valAx>
      <c:valAx>
        <c:axId val="1312430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241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11.1</c:v>
                </c:pt>
                <c:pt idx="1">
                  <c:v>10.6</c:v>
                </c:pt>
                <c:pt idx="2">
                  <c:v>10.4</c:v>
                </c:pt>
                <c:pt idx="3">
                  <c:v>10.1</c:v>
                </c:pt>
                <c:pt idx="4">
                  <c:v>9.6</c:v>
                </c:pt>
              </c:numCache>
            </c:numRef>
          </c:xVal>
          <c:yVal>
            <c:numRef>
              <c:f>公会計指標分析・財政指標組合せ分析表!$K$73:$O$73</c:f>
              <c:numCache>
                <c:formatCode>#,##0.0;"▲ "#,##0.0</c:formatCode>
                <c:ptCount val="5"/>
                <c:pt idx="0">
                  <c:v>89.6</c:v>
                </c:pt>
                <c:pt idx="1">
                  <c:v>98.6</c:v>
                </c:pt>
                <c:pt idx="2">
                  <c:v>87.4</c:v>
                </c:pt>
                <c:pt idx="3">
                  <c:v>70.5</c:v>
                </c:pt>
                <c:pt idx="4">
                  <c:v>44.8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131821952"/>
        <c:axId val="131823872"/>
      </c:scatterChart>
      <c:valAx>
        <c:axId val="131821952"/>
        <c:scaling>
          <c:orientation val="minMax"/>
          <c:max val="12.6"/>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823872"/>
        <c:crosses val="autoZero"/>
        <c:crossBetween val="midCat"/>
      </c:valAx>
      <c:valAx>
        <c:axId val="131823872"/>
        <c:scaling>
          <c:orientation val="minMax"/>
          <c:max val="109"/>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821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元利償還金については、普通建設事業（区画整理道路整備事業、浜漁港整備事業等）の元利償還の開始により前年度に比べ</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百万円増加している。公営企業への繰入金や組合等への負担金はほぼ横ばい値となっている。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実質公債費比率の分子は減少傾向にあり、対前年度比</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百万円減少となっており、算入公債費等については、前年度比</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百万円増となっている。今後も交付税措置のある地方債の活用等を行い、公債費負担の平準化を図っていく必要がある。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将来負担比額が前年度に比べ</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百万円減少となっているが、公営企業債等繰入見込額については、</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増加している。下水道会計への繰出金については、公債費への充当となっており、下水道接続区域の進捗に伴うもので、計画的な事業運営について注視する必要がある。充当可能財源等の増については、前年度より充当可能基金の増や基準財政需要額歳入見込額の増によるもんで、今後も普通建設事業を控えているため、公債費に頼らない財政運営に努め、地方債現在高の抑制を図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19,725
19,579
15.53
8,844,882
8,632,438
167,320
3,977,799
5,722,892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19,725
19,579
15.53
8,844,882
8,632,438
167,320
3,977,799
5,722,892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19,725
19,579
15.53
8,844,882
8,632,438
167,320
3,977,799
5,722,892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19,725
19,579
15.53
8,844,882
8,632,438
167,320
3,977,799
5,722,892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２４年度は類似団体より０．０３ポイント低下しているが、平成２５年度から毎年０．０２ポイント上昇傾向にある。南上原土地区画整理事業の進捗による住宅開発等により、人口が増加し、村民税及び固定資産税の課税客体が増えているのが要因となっている。</a:t>
          </a:r>
          <a:endParaRPr kumimoji="1" lang="en-US" altLang="ja-JP" sz="1300" baseline="0">
            <a:latin typeface="ＭＳ Ｐゴシック"/>
          </a:endParaRPr>
        </a:p>
        <a:p>
          <a:r>
            <a:rPr kumimoji="1" lang="ja-JP" altLang="en-US" sz="1300" baseline="0">
              <a:latin typeface="ＭＳ Ｐゴシック"/>
            </a:rPr>
            <a:t>　依然として自主財源確保が重要となるので、村税等の徴収率向上対策の取組を含め財政基盤の強化に努める必要がある。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162278</xdr:rowOff>
    </xdr:to>
    <xdr:cxnSp macro="">
      <xdr:nvCxnSpPr>
        <xdr:cNvPr id="68" name="直線コネクタ 67"/>
        <xdr:cNvCxnSpPr/>
      </xdr:nvCxnSpPr>
      <xdr:spPr>
        <a:xfrm flipV="1">
          <a:off x="4114800" y="75078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44</xdr:row>
      <xdr:rowOff>17639</xdr:rowOff>
    </xdr:to>
    <xdr:cxnSp macro="">
      <xdr:nvCxnSpPr>
        <xdr:cNvPr id="71" name="直線コネクタ 70"/>
        <xdr:cNvCxnSpPr/>
      </xdr:nvCxnSpPr>
      <xdr:spPr>
        <a:xfrm flipV="1">
          <a:off x="3225800" y="75346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44450</xdr:rowOff>
    </xdr:to>
    <xdr:cxnSp macro="">
      <xdr:nvCxnSpPr>
        <xdr:cNvPr id="74" name="直線コネクタ 73"/>
        <xdr:cNvCxnSpPr/>
      </xdr:nvCxnSpPr>
      <xdr:spPr>
        <a:xfrm flipV="1">
          <a:off x="2336800" y="756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44450</xdr:rowOff>
    </xdr:to>
    <xdr:cxnSp macro="">
      <xdr:nvCxnSpPr>
        <xdr:cNvPr id="77" name="直線コネクタ 76"/>
        <xdr:cNvCxnSpPr/>
      </xdr:nvCxnSpPr>
      <xdr:spPr>
        <a:xfrm>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9" name="円/楕円 88"/>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51805</xdr:rowOff>
    </xdr:from>
    <xdr:ext cx="736600" cy="259045"/>
    <xdr:sp macro="" textlink="">
      <xdr:nvSpPr>
        <xdr:cNvPr id="90" name="テキスト ボックス 89"/>
        <xdr:cNvSpPr txBox="1"/>
      </xdr:nvSpPr>
      <xdr:spPr>
        <a:xfrm>
          <a:off x="3733800" y="725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91" name="円/楕円 90"/>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2" name="テキスト ボックス 91"/>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5" name="円/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１．２ポイント減の８３．３％、類似団体平均より３．５ポイント低い値となっている。扶助費については年々増加しているが、自己財源の伸び（村民税及び固定資産税等）が影響している。平成２４年度から類似団体平均より下回っている状況となっているが、子ども医療費助成金の対象年齢拡充や介護給付サービス、訓練等給付費の扶助費が年々上昇することが見込まれることから、村税等の自主財源確保や義務的経費の推移を現在の水準以下に維持することが必要で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3429</xdr:rowOff>
    </xdr:from>
    <xdr:to>
      <xdr:col>7</xdr:col>
      <xdr:colOff>152400</xdr:colOff>
      <xdr:row>62</xdr:row>
      <xdr:rowOff>32385</xdr:rowOff>
    </xdr:to>
    <xdr:cxnSp macro="">
      <xdr:nvCxnSpPr>
        <xdr:cNvPr id="129" name="直線コネクタ 128"/>
        <xdr:cNvCxnSpPr/>
      </xdr:nvCxnSpPr>
      <xdr:spPr>
        <a:xfrm flipV="1">
          <a:off x="4114800" y="10633329"/>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32385</xdr:rowOff>
    </xdr:from>
    <xdr:to>
      <xdr:col>6</xdr:col>
      <xdr:colOff>0</xdr:colOff>
      <xdr:row>62</xdr:row>
      <xdr:rowOff>92710</xdr:rowOff>
    </xdr:to>
    <xdr:cxnSp macro="">
      <xdr:nvCxnSpPr>
        <xdr:cNvPr id="132" name="直線コネクタ 131"/>
        <xdr:cNvCxnSpPr/>
      </xdr:nvCxnSpPr>
      <xdr:spPr>
        <a:xfrm flipV="1">
          <a:off x="3225800" y="106622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34" name="テキスト ボックス 13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119253</xdr:rowOff>
    </xdr:to>
    <xdr:cxnSp macro="">
      <xdr:nvCxnSpPr>
        <xdr:cNvPr id="135" name="直線コネクタ 134"/>
        <xdr:cNvCxnSpPr/>
      </xdr:nvCxnSpPr>
      <xdr:spPr>
        <a:xfrm flipV="1">
          <a:off x="2336800" y="1072261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37" name="テキスト ボックス 136"/>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119253</xdr:rowOff>
    </xdr:from>
    <xdr:to>
      <xdr:col>3</xdr:col>
      <xdr:colOff>279400</xdr:colOff>
      <xdr:row>62</xdr:row>
      <xdr:rowOff>131318</xdr:rowOff>
    </xdr:to>
    <xdr:cxnSp macro="">
      <xdr:nvCxnSpPr>
        <xdr:cNvPr id="138" name="直線コネクタ 137"/>
        <xdr:cNvCxnSpPr/>
      </xdr:nvCxnSpPr>
      <xdr:spPr>
        <a:xfrm flipV="1">
          <a:off x="1447800" y="107491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124079</xdr:rowOff>
    </xdr:from>
    <xdr:to>
      <xdr:col>7</xdr:col>
      <xdr:colOff>203200</xdr:colOff>
      <xdr:row>62</xdr:row>
      <xdr:rowOff>54229</xdr:rowOff>
    </xdr:to>
    <xdr:sp macro="" textlink="">
      <xdr:nvSpPr>
        <xdr:cNvPr id="148" name="円/楕円 147"/>
        <xdr:cNvSpPr/>
      </xdr:nvSpPr>
      <xdr:spPr>
        <a:xfrm>
          <a:off x="49022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140606</xdr:rowOff>
    </xdr:from>
    <xdr:ext cx="762000" cy="259045"/>
    <xdr:sp macro="" textlink="">
      <xdr:nvSpPr>
        <xdr:cNvPr id="149" name="財政構造の弾力性該当値テキスト"/>
        <xdr:cNvSpPr txBox="1"/>
      </xdr:nvSpPr>
      <xdr:spPr>
        <a:xfrm>
          <a:off x="5041900" y="1042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153035</xdr:rowOff>
    </xdr:from>
    <xdr:to>
      <xdr:col>6</xdr:col>
      <xdr:colOff>50800</xdr:colOff>
      <xdr:row>62</xdr:row>
      <xdr:rowOff>83185</xdr:rowOff>
    </xdr:to>
    <xdr:sp macro="" textlink="">
      <xdr:nvSpPr>
        <xdr:cNvPr id="150" name="円/楕円 149"/>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93362</xdr:rowOff>
    </xdr:from>
    <xdr:ext cx="736600" cy="259045"/>
    <xdr:sp macro="" textlink="">
      <xdr:nvSpPr>
        <xdr:cNvPr id="151" name="テキスト ボックス 150"/>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2" name="円/楕円 151"/>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3" name="テキスト ボックス 152"/>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68453</xdr:rowOff>
    </xdr:from>
    <xdr:to>
      <xdr:col>3</xdr:col>
      <xdr:colOff>330200</xdr:colOff>
      <xdr:row>62</xdr:row>
      <xdr:rowOff>170053</xdr:rowOff>
    </xdr:to>
    <xdr:sp macro="" textlink="">
      <xdr:nvSpPr>
        <xdr:cNvPr id="154" name="円/楕円 153"/>
        <xdr:cNvSpPr/>
      </xdr:nvSpPr>
      <xdr:spPr>
        <a:xfrm>
          <a:off x="2286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8780</xdr:rowOff>
    </xdr:from>
    <xdr:ext cx="762000" cy="259045"/>
    <xdr:sp macro="" textlink="">
      <xdr:nvSpPr>
        <xdr:cNvPr id="155" name="テキスト ボックス 154"/>
        <xdr:cNvSpPr txBox="1"/>
      </xdr:nvSpPr>
      <xdr:spPr>
        <a:xfrm>
          <a:off x="1955800" y="1046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56" name="円/楕円 155"/>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57" name="テキスト ボックス 156"/>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a:t>
          </a:r>
          <a:r>
            <a:rPr kumimoji="1" lang="en-US" altLang="ja-JP" sz="1300">
              <a:latin typeface="ＭＳ Ｐゴシック"/>
            </a:rPr>
            <a:t>8,207</a:t>
          </a:r>
          <a:r>
            <a:rPr kumimoji="1" lang="ja-JP" altLang="en-US" sz="1300">
              <a:latin typeface="ＭＳ Ｐゴシック"/>
            </a:rPr>
            <a:t>円と増加しているが、平成２３年度から類似団体平均を下回っている額となった。本年度は、類似団体平均値より５１，６３０円下回っており、全国平均値及び沖縄県平均値と比較しても下回っている状況となった。</a:t>
          </a:r>
          <a:endParaRPr kumimoji="1" lang="en-US" altLang="ja-JP" sz="1300">
            <a:latin typeface="ＭＳ Ｐゴシック"/>
          </a:endParaRPr>
        </a:p>
        <a:p>
          <a:r>
            <a:rPr kumimoji="1" lang="ja-JP" altLang="en-US" sz="1300">
              <a:latin typeface="ＭＳ Ｐゴシック"/>
            </a:rPr>
            <a:t>集中改革プランに基づき、人件費等の縮減を図ってきたが、定年退職等における適正な人員配置が行われていないので、給与・定員管理等の適正化と、年々増加傾向にある物件費の抑制に努める。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62432</xdr:rowOff>
    </xdr:from>
    <xdr:to>
      <xdr:col>7</xdr:col>
      <xdr:colOff>152400</xdr:colOff>
      <xdr:row>80</xdr:row>
      <xdr:rowOff>141646</xdr:rowOff>
    </xdr:to>
    <xdr:cxnSp macro="">
      <xdr:nvCxnSpPr>
        <xdr:cNvPr id="190" name="直線コネクタ 189"/>
        <xdr:cNvCxnSpPr/>
      </xdr:nvCxnSpPr>
      <xdr:spPr>
        <a:xfrm>
          <a:off x="4114800" y="13778432"/>
          <a:ext cx="838200" cy="7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62432</xdr:rowOff>
    </xdr:from>
    <xdr:to>
      <xdr:col>6</xdr:col>
      <xdr:colOff>0</xdr:colOff>
      <xdr:row>80</xdr:row>
      <xdr:rowOff>78319</xdr:rowOff>
    </xdr:to>
    <xdr:cxnSp macro="">
      <xdr:nvCxnSpPr>
        <xdr:cNvPr id="193" name="直線コネクタ 192"/>
        <xdr:cNvCxnSpPr/>
      </xdr:nvCxnSpPr>
      <xdr:spPr>
        <a:xfrm flipV="1">
          <a:off x="3225800" y="13778432"/>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78319</xdr:rowOff>
    </xdr:from>
    <xdr:to>
      <xdr:col>4</xdr:col>
      <xdr:colOff>482600</xdr:colOff>
      <xdr:row>80</xdr:row>
      <xdr:rowOff>84390</xdr:rowOff>
    </xdr:to>
    <xdr:cxnSp macro="">
      <xdr:nvCxnSpPr>
        <xdr:cNvPr id="196" name="直線コネクタ 195"/>
        <xdr:cNvCxnSpPr/>
      </xdr:nvCxnSpPr>
      <xdr:spPr>
        <a:xfrm flipV="1">
          <a:off x="2336800" y="13794319"/>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81938</xdr:rowOff>
    </xdr:from>
    <xdr:to>
      <xdr:col>3</xdr:col>
      <xdr:colOff>279400</xdr:colOff>
      <xdr:row>80</xdr:row>
      <xdr:rowOff>84390</xdr:rowOff>
    </xdr:to>
    <xdr:cxnSp macro="">
      <xdr:nvCxnSpPr>
        <xdr:cNvPr id="199" name="直線コネクタ 198"/>
        <xdr:cNvCxnSpPr/>
      </xdr:nvCxnSpPr>
      <xdr:spPr>
        <a:xfrm>
          <a:off x="1447800" y="13797938"/>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90846</xdr:rowOff>
    </xdr:from>
    <xdr:to>
      <xdr:col>7</xdr:col>
      <xdr:colOff>203200</xdr:colOff>
      <xdr:row>81</xdr:row>
      <xdr:rowOff>20996</xdr:rowOff>
    </xdr:to>
    <xdr:sp macro="" textlink="">
      <xdr:nvSpPr>
        <xdr:cNvPr id="209" name="円/楕円 208"/>
        <xdr:cNvSpPr/>
      </xdr:nvSpPr>
      <xdr:spPr>
        <a:xfrm>
          <a:off x="4902200" y="138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12123</xdr:rowOff>
    </xdr:from>
    <xdr:ext cx="762000" cy="259045"/>
    <xdr:sp macro="" textlink="">
      <xdr:nvSpPr>
        <xdr:cNvPr id="210" name="人件費・物件費等の状況該当値テキスト"/>
        <xdr:cNvSpPr txBox="1"/>
      </xdr:nvSpPr>
      <xdr:spPr>
        <a:xfrm>
          <a:off x="5041900" y="1372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97,570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11632</xdr:rowOff>
    </xdr:from>
    <xdr:to>
      <xdr:col>6</xdr:col>
      <xdr:colOff>50800</xdr:colOff>
      <xdr:row>80</xdr:row>
      <xdr:rowOff>113232</xdr:rowOff>
    </xdr:to>
    <xdr:sp macro="" textlink="">
      <xdr:nvSpPr>
        <xdr:cNvPr id="211" name="円/楕円 210"/>
        <xdr:cNvSpPr/>
      </xdr:nvSpPr>
      <xdr:spPr>
        <a:xfrm>
          <a:off x="4064000" y="137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123409</xdr:rowOff>
    </xdr:from>
    <xdr:ext cx="736600" cy="259045"/>
    <xdr:sp macro="" textlink="">
      <xdr:nvSpPr>
        <xdr:cNvPr id="212" name="テキスト ボックス 211"/>
        <xdr:cNvSpPr txBox="1"/>
      </xdr:nvSpPr>
      <xdr:spPr>
        <a:xfrm>
          <a:off x="3733800" y="1349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89,363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27519</xdr:rowOff>
    </xdr:from>
    <xdr:to>
      <xdr:col>4</xdr:col>
      <xdr:colOff>533400</xdr:colOff>
      <xdr:row>80</xdr:row>
      <xdr:rowOff>129119</xdr:rowOff>
    </xdr:to>
    <xdr:sp macro="" textlink="">
      <xdr:nvSpPr>
        <xdr:cNvPr id="213" name="円/楕円 212"/>
        <xdr:cNvSpPr/>
      </xdr:nvSpPr>
      <xdr:spPr>
        <a:xfrm>
          <a:off x="3175000" y="137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139296</xdr:rowOff>
    </xdr:from>
    <xdr:ext cx="762000" cy="259045"/>
    <xdr:sp macro="" textlink="">
      <xdr:nvSpPr>
        <xdr:cNvPr id="214" name="テキスト ボックス 213"/>
        <xdr:cNvSpPr txBox="1"/>
      </xdr:nvSpPr>
      <xdr:spPr>
        <a:xfrm>
          <a:off x="2844800" y="1351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91,009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33590</xdr:rowOff>
    </xdr:from>
    <xdr:to>
      <xdr:col>3</xdr:col>
      <xdr:colOff>330200</xdr:colOff>
      <xdr:row>80</xdr:row>
      <xdr:rowOff>135190</xdr:rowOff>
    </xdr:to>
    <xdr:sp macro="" textlink="">
      <xdr:nvSpPr>
        <xdr:cNvPr id="215" name="円/楕円 214"/>
        <xdr:cNvSpPr/>
      </xdr:nvSpPr>
      <xdr:spPr>
        <a:xfrm>
          <a:off x="2286000" y="137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145367</xdr:rowOff>
    </xdr:from>
    <xdr:ext cx="762000" cy="259045"/>
    <xdr:sp macro="" textlink="">
      <xdr:nvSpPr>
        <xdr:cNvPr id="216" name="テキスト ボックス 215"/>
        <xdr:cNvSpPr txBox="1"/>
      </xdr:nvSpPr>
      <xdr:spPr>
        <a:xfrm>
          <a:off x="1955800" y="1351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91,638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31138</xdr:rowOff>
    </xdr:from>
    <xdr:to>
      <xdr:col>2</xdr:col>
      <xdr:colOff>127000</xdr:colOff>
      <xdr:row>80</xdr:row>
      <xdr:rowOff>132738</xdr:rowOff>
    </xdr:to>
    <xdr:sp macro="" textlink="">
      <xdr:nvSpPr>
        <xdr:cNvPr id="217" name="円/楕円 216"/>
        <xdr:cNvSpPr/>
      </xdr:nvSpPr>
      <xdr:spPr>
        <a:xfrm>
          <a:off x="1397000" y="137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142915</xdr:rowOff>
    </xdr:from>
    <xdr:ext cx="762000" cy="259045"/>
    <xdr:sp macro="" textlink="">
      <xdr:nvSpPr>
        <xdr:cNvPr id="218" name="テキスト ボックス 217"/>
        <xdr:cNvSpPr txBox="1"/>
      </xdr:nvSpPr>
      <xdr:spPr>
        <a:xfrm>
          <a:off x="1066800" y="135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1.0</a:t>
          </a:r>
          <a:r>
            <a:rPr kumimoji="1" lang="ja-JP" altLang="en-US" sz="1300">
              <a:latin typeface="ＭＳ Ｐゴシック"/>
            </a:rPr>
            <a:t>ポイント上回っており、類似団体平均値比較は、</a:t>
          </a:r>
          <a:r>
            <a:rPr kumimoji="1" lang="en-US" altLang="ja-JP" sz="1300">
              <a:latin typeface="ＭＳ Ｐゴシック"/>
            </a:rPr>
            <a:t>3.7</a:t>
          </a:r>
          <a:r>
            <a:rPr kumimoji="1" lang="ja-JP" altLang="en-US" sz="1300">
              <a:latin typeface="ＭＳ Ｐゴシック"/>
            </a:rPr>
            <a:t>ポイントと依然として高い状況である。その要因として、本村の職員の平均年齢、経験年齢が低く若年層職員の中間管理職への登用しなければならない職員構成となっているのが原因となっており、集中改革プラン実施前の職員採用を行わなかった事が要因となり、国や他の団体との職員数のバランスが異なる状況となっている。今後は職員採用における適正なる計画に努め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85</xdr:row>
      <xdr:rowOff>120227</xdr:rowOff>
    </xdr:to>
    <xdr:cxnSp macro="">
      <xdr:nvCxnSpPr>
        <xdr:cNvPr id="252" name="直線コネクタ 251"/>
        <xdr:cNvCxnSpPr/>
      </xdr:nvCxnSpPr>
      <xdr:spPr>
        <a:xfrm>
          <a:off x="16179800" y="1461304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131250</xdr:rowOff>
    </xdr:from>
    <xdr:ext cx="762000" cy="259045"/>
    <xdr:sp macro="" textlink="">
      <xdr:nvSpPr>
        <xdr:cNvPr id="253" name="給与水準   （国との比較）平均値テキスト"/>
        <xdr:cNvSpPr txBox="1"/>
      </xdr:nvSpPr>
      <xdr:spPr>
        <a:xfrm>
          <a:off x="17106900" y="1419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39793</xdr:rowOff>
    </xdr:to>
    <xdr:cxnSp macro="">
      <xdr:nvCxnSpPr>
        <xdr:cNvPr id="255" name="直線コネクタ 254"/>
        <xdr:cNvCxnSpPr/>
      </xdr:nvCxnSpPr>
      <xdr:spPr>
        <a:xfrm>
          <a:off x="15290800" y="1450848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120650</xdr:rowOff>
    </xdr:to>
    <xdr:cxnSp macro="">
      <xdr:nvCxnSpPr>
        <xdr:cNvPr id="258" name="直線コネクタ 257"/>
        <xdr:cNvCxnSpPr/>
      </xdr:nvCxnSpPr>
      <xdr:spPr>
        <a:xfrm flipV="1">
          <a:off x="14401800" y="1450848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120650</xdr:rowOff>
    </xdr:from>
    <xdr:to>
      <xdr:col>21</xdr:col>
      <xdr:colOff>0</xdr:colOff>
      <xdr:row>89</xdr:row>
      <xdr:rowOff>37677</xdr:rowOff>
    </xdr:to>
    <xdr:cxnSp macro="">
      <xdr:nvCxnSpPr>
        <xdr:cNvPr id="261" name="直線コネクタ 260"/>
        <xdr:cNvCxnSpPr/>
      </xdr:nvCxnSpPr>
      <xdr:spPr>
        <a:xfrm flipV="1">
          <a:off x="13512800" y="152082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1" name="円/楕円 270"/>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2"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3" name="円/楕円 272"/>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74" name="テキスト ボックス 273"/>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5" name="円/楕円 274"/>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76" name="テキスト ボックス 275"/>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7" name="円/楕円 276"/>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78" name="テキスト ボックス 277"/>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79" name="円/楕円 278"/>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0" name="テキスト ボックス 279"/>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3.53</a:t>
          </a:r>
          <a:r>
            <a:rPr kumimoji="1" lang="ja-JP" altLang="en-US" sz="1300">
              <a:latin typeface="ＭＳ Ｐゴシック"/>
            </a:rPr>
            <a:t>人下回っており、対前年度比</a:t>
          </a:r>
          <a:r>
            <a:rPr kumimoji="1" lang="en-US" altLang="ja-JP" sz="1300">
              <a:latin typeface="ＭＳ Ｐゴシック"/>
            </a:rPr>
            <a:t>0.18</a:t>
          </a:r>
          <a:r>
            <a:rPr kumimoji="1" lang="ja-JP" altLang="en-US" sz="1300">
              <a:latin typeface="ＭＳ Ｐゴシック"/>
            </a:rPr>
            <a:t>人増となっている。これまで、集中改革プランの明示どおりに組織編制及び組織改革に取り組んできた成果であるが、全国及び県平均値より大幅に下回っている状況で、人口増加における多様な住民サービスの提供を考えると、職員定数の適正化に努めなければならない、組織体制の見直しを図る必要があ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69306</xdr:rowOff>
    </xdr:from>
    <xdr:to>
      <xdr:col>24</xdr:col>
      <xdr:colOff>558800</xdr:colOff>
      <xdr:row>59</xdr:row>
      <xdr:rowOff>89988</xdr:rowOff>
    </xdr:to>
    <xdr:cxnSp macro="">
      <xdr:nvCxnSpPr>
        <xdr:cNvPr id="317" name="直線コネクタ 316"/>
        <xdr:cNvCxnSpPr/>
      </xdr:nvCxnSpPr>
      <xdr:spPr>
        <a:xfrm>
          <a:off x="16179800" y="1018485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18"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69306</xdr:rowOff>
    </xdr:from>
    <xdr:to>
      <xdr:col>23</xdr:col>
      <xdr:colOff>406400</xdr:colOff>
      <xdr:row>59</xdr:row>
      <xdr:rowOff>99181</xdr:rowOff>
    </xdr:to>
    <xdr:cxnSp macro="">
      <xdr:nvCxnSpPr>
        <xdr:cNvPr id="320" name="直線コネクタ 319"/>
        <xdr:cNvCxnSpPr/>
      </xdr:nvCxnSpPr>
      <xdr:spPr>
        <a:xfrm flipV="1">
          <a:off x="15290800" y="10184856"/>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1" name="フローチャート : 判断 320"/>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2" name="テキスト ボックス 321"/>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99181</xdr:rowOff>
    </xdr:from>
    <xdr:to>
      <xdr:col>22</xdr:col>
      <xdr:colOff>203200</xdr:colOff>
      <xdr:row>59</xdr:row>
      <xdr:rowOff>112970</xdr:rowOff>
    </xdr:to>
    <xdr:cxnSp macro="">
      <xdr:nvCxnSpPr>
        <xdr:cNvPr id="323" name="直線コネクタ 322"/>
        <xdr:cNvCxnSpPr/>
      </xdr:nvCxnSpPr>
      <xdr:spPr>
        <a:xfrm flipV="1">
          <a:off x="14401800" y="102147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4" name="フローチャート : 判断 323"/>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5" name="テキスト ボックス 324"/>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112970</xdr:rowOff>
    </xdr:from>
    <xdr:to>
      <xdr:col>21</xdr:col>
      <xdr:colOff>0</xdr:colOff>
      <xdr:row>59</xdr:row>
      <xdr:rowOff>135951</xdr:rowOff>
    </xdr:to>
    <xdr:cxnSp macro="">
      <xdr:nvCxnSpPr>
        <xdr:cNvPr id="326" name="直線コネクタ 325"/>
        <xdr:cNvCxnSpPr/>
      </xdr:nvCxnSpPr>
      <xdr:spPr>
        <a:xfrm flipV="1">
          <a:off x="13512800" y="1022852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7" name="フローチャート : 判断 326"/>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28" name="テキスト ボックス 327"/>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9" name="フローチャート : 判断 328"/>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0" name="テキスト ボックス 329"/>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39188</xdr:rowOff>
    </xdr:from>
    <xdr:to>
      <xdr:col>24</xdr:col>
      <xdr:colOff>609600</xdr:colOff>
      <xdr:row>59</xdr:row>
      <xdr:rowOff>140788</xdr:rowOff>
    </xdr:to>
    <xdr:sp macro="" textlink="">
      <xdr:nvSpPr>
        <xdr:cNvPr id="336" name="円/楕円 335"/>
        <xdr:cNvSpPr/>
      </xdr:nvSpPr>
      <xdr:spPr>
        <a:xfrm>
          <a:off x="16967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131915</xdr:rowOff>
    </xdr:from>
    <xdr:ext cx="762000" cy="259045"/>
    <xdr:sp macro="" textlink="">
      <xdr:nvSpPr>
        <xdr:cNvPr id="337" name="定員管理の状況該当値テキスト"/>
        <xdr:cNvSpPr txBox="1"/>
      </xdr:nvSpPr>
      <xdr:spPr>
        <a:xfrm>
          <a:off x="17106900" y="1007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18506</xdr:rowOff>
    </xdr:from>
    <xdr:to>
      <xdr:col>23</xdr:col>
      <xdr:colOff>457200</xdr:colOff>
      <xdr:row>59</xdr:row>
      <xdr:rowOff>120106</xdr:rowOff>
    </xdr:to>
    <xdr:sp macro="" textlink="">
      <xdr:nvSpPr>
        <xdr:cNvPr id="338" name="円/楕円 337"/>
        <xdr:cNvSpPr/>
      </xdr:nvSpPr>
      <xdr:spPr>
        <a:xfrm>
          <a:off x="16129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130283</xdr:rowOff>
    </xdr:from>
    <xdr:ext cx="736600" cy="259045"/>
    <xdr:sp macro="" textlink="">
      <xdr:nvSpPr>
        <xdr:cNvPr id="339" name="テキスト ボックス 338"/>
        <xdr:cNvSpPr txBox="1"/>
      </xdr:nvSpPr>
      <xdr:spPr>
        <a:xfrm>
          <a:off x="15798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48381</xdr:rowOff>
    </xdr:from>
    <xdr:to>
      <xdr:col>22</xdr:col>
      <xdr:colOff>254000</xdr:colOff>
      <xdr:row>59</xdr:row>
      <xdr:rowOff>149981</xdr:rowOff>
    </xdr:to>
    <xdr:sp macro="" textlink="">
      <xdr:nvSpPr>
        <xdr:cNvPr id="340" name="円/楕円 339"/>
        <xdr:cNvSpPr/>
      </xdr:nvSpPr>
      <xdr:spPr>
        <a:xfrm>
          <a:off x="15240000" y="101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160158</xdr:rowOff>
    </xdr:from>
    <xdr:ext cx="762000" cy="259045"/>
    <xdr:sp macro="" textlink="">
      <xdr:nvSpPr>
        <xdr:cNvPr id="341" name="テキスト ボックス 340"/>
        <xdr:cNvSpPr txBox="1"/>
      </xdr:nvSpPr>
      <xdr:spPr>
        <a:xfrm>
          <a:off x="14909800" y="993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62170</xdr:rowOff>
    </xdr:from>
    <xdr:to>
      <xdr:col>21</xdr:col>
      <xdr:colOff>50800</xdr:colOff>
      <xdr:row>59</xdr:row>
      <xdr:rowOff>163770</xdr:rowOff>
    </xdr:to>
    <xdr:sp macro="" textlink="">
      <xdr:nvSpPr>
        <xdr:cNvPr id="342" name="円/楕円 341"/>
        <xdr:cNvSpPr/>
      </xdr:nvSpPr>
      <xdr:spPr>
        <a:xfrm>
          <a:off x="14351000" y="10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2497</xdr:rowOff>
    </xdr:from>
    <xdr:ext cx="762000" cy="259045"/>
    <xdr:sp macro="" textlink="">
      <xdr:nvSpPr>
        <xdr:cNvPr id="343" name="テキスト ボックス 342"/>
        <xdr:cNvSpPr txBox="1"/>
      </xdr:nvSpPr>
      <xdr:spPr>
        <a:xfrm>
          <a:off x="14020800" y="99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85151</xdr:rowOff>
    </xdr:from>
    <xdr:to>
      <xdr:col>19</xdr:col>
      <xdr:colOff>533400</xdr:colOff>
      <xdr:row>60</xdr:row>
      <xdr:rowOff>15301</xdr:rowOff>
    </xdr:to>
    <xdr:sp macro="" textlink="">
      <xdr:nvSpPr>
        <xdr:cNvPr id="344" name="円/楕円 343"/>
        <xdr:cNvSpPr/>
      </xdr:nvSpPr>
      <xdr:spPr>
        <a:xfrm>
          <a:off x="134620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25478</xdr:rowOff>
    </xdr:from>
    <xdr:ext cx="762000" cy="259045"/>
    <xdr:sp macro="" textlink="">
      <xdr:nvSpPr>
        <xdr:cNvPr id="345" name="テキスト ボックス 344"/>
        <xdr:cNvSpPr txBox="1"/>
      </xdr:nvSpPr>
      <xdr:spPr>
        <a:xfrm>
          <a:off x="13131800" y="996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0.5</a:t>
          </a:r>
          <a:r>
            <a:rPr kumimoji="1" lang="ja-JP" altLang="en-US" sz="1300">
              <a:latin typeface="ＭＳ Ｐゴシック"/>
            </a:rPr>
            <a:t>ポイント改善しているが、類似団体平均を比較すると</a:t>
          </a:r>
          <a:r>
            <a:rPr kumimoji="1" lang="en-US" altLang="ja-JP" sz="1300">
              <a:latin typeface="ＭＳ Ｐゴシック"/>
            </a:rPr>
            <a:t>0.6</a:t>
          </a:r>
          <a:r>
            <a:rPr kumimoji="1" lang="ja-JP" altLang="en-US" sz="1300">
              <a:latin typeface="ＭＳ Ｐゴシック"/>
            </a:rPr>
            <a:t>ポイント上回っている。沖縄振興特別推進交付金の活用による公共施設整備や学校教育施設整備の公債費の増加が主な要因となっている。</a:t>
          </a:r>
          <a:endParaRPr kumimoji="1" lang="en-US" altLang="ja-JP" sz="1300">
            <a:latin typeface="ＭＳ Ｐゴシック"/>
          </a:endParaRPr>
        </a:p>
        <a:p>
          <a:r>
            <a:rPr kumimoji="1" lang="ja-JP" altLang="en-US" sz="1300">
              <a:latin typeface="ＭＳ Ｐゴシック"/>
            </a:rPr>
            <a:t>今後も公共施設整備事業や人口増加に伴う学校施設整備事業等、公債費の発行が見込まれることから、事業の必要性や優先性などを十分に精査し、健全な行財政運営に努めていく。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133032</xdr:rowOff>
    </xdr:to>
    <xdr:cxnSp macro="">
      <xdr:nvCxnSpPr>
        <xdr:cNvPr id="375" name="直線コネクタ 374"/>
        <xdr:cNvCxnSpPr/>
      </xdr:nvCxnSpPr>
      <xdr:spPr>
        <a:xfrm flipV="1">
          <a:off x="16179800" y="6960870"/>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6"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133032</xdr:rowOff>
    </xdr:from>
    <xdr:to>
      <xdr:col>23</xdr:col>
      <xdr:colOff>406400</xdr:colOff>
      <xdr:row>40</xdr:row>
      <xdr:rowOff>151130</xdr:rowOff>
    </xdr:to>
    <xdr:cxnSp macro="">
      <xdr:nvCxnSpPr>
        <xdr:cNvPr id="378" name="直線コネクタ 377"/>
        <xdr:cNvCxnSpPr/>
      </xdr:nvCxnSpPr>
      <xdr:spPr>
        <a:xfrm flipV="1">
          <a:off x="15290800" y="69910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0" name="テキスト ボックス 379"/>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40</xdr:row>
      <xdr:rowOff>163195</xdr:rowOff>
    </xdr:to>
    <xdr:cxnSp macro="">
      <xdr:nvCxnSpPr>
        <xdr:cNvPr id="381" name="直線コネクタ 380"/>
        <xdr:cNvCxnSpPr/>
      </xdr:nvCxnSpPr>
      <xdr:spPr>
        <a:xfrm flipV="1">
          <a:off x="14401800" y="70091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2" name="フローチャート : 判断 38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3" name="テキスト ボックス 382"/>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163195</xdr:rowOff>
    </xdr:from>
    <xdr:to>
      <xdr:col>21</xdr:col>
      <xdr:colOff>0</xdr:colOff>
      <xdr:row>41</xdr:row>
      <xdr:rowOff>21907</xdr:rowOff>
    </xdr:to>
    <xdr:cxnSp macro="">
      <xdr:nvCxnSpPr>
        <xdr:cNvPr id="384" name="直線コネクタ 383"/>
        <xdr:cNvCxnSpPr/>
      </xdr:nvCxnSpPr>
      <xdr:spPr>
        <a:xfrm flipV="1">
          <a:off x="13512800" y="70211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5" name="フローチャート : 判断 384"/>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6" name="テキスト ボックス 385"/>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7" name="フローチャート : 判断 386"/>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88" name="テキスト ボックス 387"/>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94" name="円/楕円 393"/>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24147</xdr:rowOff>
    </xdr:from>
    <xdr:ext cx="762000" cy="259045"/>
    <xdr:sp macro="" textlink="">
      <xdr:nvSpPr>
        <xdr:cNvPr id="395"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82232</xdr:rowOff>
    </xdr:from>
    <xdr:to>
      <xdr:col>23</xdr:col>
      <xdr:colOff>457200</xdr:colOff>
      <xdr:row>41</xdr:row>
      <xdr:rowOff>12382</xdr:rowOff>
    </xdr:to>
    <xdr:sp macro="" textlink="">
      <xdr:nvSpPr>
        <xdr:cNvPr id="396" name="円/楕円 395"/>
        <xdr:cNvSpPr/>
      </xdr:nvSpPr>
      <xdr:spPr>
        <a:xfrm>
          <a:off x="16129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22559</xdr:rowOff>
    </xdr:from>
    <xdr:ext cx="736600" cy="259045"/>
    <xdr:sp macro="" textlink="">
      <xdr:nvSpPr>
        <xdr:cNvPr id="397" name="テキスト ボックス 396"/>
        <xdr:cNvSpPr txBox="1"/>
      </xdr:nvSpPr>
      <xdr:spPr>
        <a:xfrm>
          <a:off x="15798800" y="670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398" name="円/楕円 397"/>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99" name="テキスト ボックス 398"/>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112395</xdr:rowOff>
    </xdr:from>
    <xdr:to>
      <xdr:col>21</xdr:col>
      <xdr:colOff>50800</xdr:colOff>
      <xdr:row>41</xdr:row>
      <xdr:rowOff>42545</xdr:rowOff>
    </xdr:to>
    <xdr:sp macro="" textlink="">
      <xdr:nvSpPr>
        <xdr:cNvPr id="400" name="円/楕円 399"/>
        <xdr:cNvSpPr/>
      </xdr:nvSpPr>
      <xdr:spPr>
        <a:xfrm>
          <a:off x="14351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52722</xdr:rowOff>
    </xdr:from>
    <xdr:ext cx="762000" cy="259045"/>
    <xdr:sp macro="" textlink="">
      <xdr:nvSpPr>
        <xdr:cNvPr id="401" name="テキスト ボックス 400"/>
        <xdr:cNvSpPr txBox="1"/>
      </xdr:nvSpPr>
      <xdr:spPr>
        <a:xfrm>
          <a:off x="14020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402" name="円/楕円 401"/>
        <xdr:cNvSpPr/>
      </xdr:nvSpPr>
      <xdr:spPr>
        <a:xfrm>
          <a:off x="13462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403" name="テキスト ボックス 402"/>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基金への積立により、前年度より</a:t>
          </a:r>
          <a:r>
            <a:rPr kumimoji="1" lang="en-US" altLang="ja-JP" sz="1300">
              <a:latin typeface="ＭＳ Ｐゴシック"/>
            </a:rPr>
            <a:t>25.7</a:t>
          </a:r>
          <a:r>
            <a:rPr kumimoji="1" lang="ja-JP" altLang="en-US" sz="1300">
              <a:latin typeface="ＭＳ Ｐゴシック"/>
            </a:rPr>
            <a:t>ポイント減となったが、依然として類似団体平均値を上回っており、沖縄県平均値と比較すると</a:t>
          </a:r>
          <a:r>
            <a:rPr kumimoji="1" lang="en-US" altLang="ja-JP" sz="1300">
              <a:latin typeface="ＭＳ Ｐゴシック"/>
            </a:rPr>
            <a:t>12.7</a:t>
          </a:r>
          <a:r>
            <a:rPr kumimoji="1" lang="ja-JP" altLang="en-US" sz="1300">
              <a:latin typeface="ＭＳ Ｐゴシック"/>
            </a:rPr>
            <a:t>ポイント超となっている。急速な人口増加による教育施設の整備や、沖縄振興特別推進交付金の活用による公共施設整備等にかかる地方債の増加が見込まれ、将来の財政運営に支障が無いよう引き続き財政健全化に努める必要が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95555</xdr:rowOff>
    </xdr:from>
    <xdr:to>
      <xdr:col>24</xdr:col>
      <xdr:colOff>558800</xdr:colOff>
      <xdr:row>16</xdr:row>
      <xdr:rowOff>48133</xdr:rowOff>
    </xdr:to>
    <xdr:cxnSp macro="">
      <xdr:nvCxnSpPr>
        <xdr:cNvPr id="435" name="直線コネクタ 434"/>
        <xdr:cNvCxnSpPr/>
      </xdr:nvCxnSpPr>
      <xdr:spPr>
        <a:xfrm flipV="1">
          <a:off x="16179800" y="2667305"/>
          <a:ext cx="838200" cy="1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6"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7" name="フローチャート : 判断 436"/>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48133</xdr:rowOff>
    </xdr:from>
    <xdr:to>
      <xdr:col>23</xdr:col>
      <xdr:colOff>406400</xdr:colOff>
      <xdr:row>16</xdr:row>
      <xdr:rowOff>129692</xdr:rowOff>
    </xdr:to>
    <xdr:cxnSp macro="">
      <xdr:nvCxnSpPr>
        <xdr:cNvPr id="438" name="直線コネクタ 437"/>
        <xdr:cNvCxnSpPr/>
      </xdr:nvCxnSpPr>
      <xdr:spPr>
        <a:xfrm flipV="1">
          <a:off x="15290800" y="2791333"/>
          <a:ext cx="889000" cy="8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129692</xdr:rowOff>
    </xdr:from>
    <xdr:to>
      <xdr:col>22</xdr:col>
      <xdr:colOff>203200</xdr:colOff>
      <xdr:row>17</xdr:row>
      <xdr:rowOff>12294</xdr:rowOff>
    </xdr:to>
    <xdr:cxnSp macro="">
      <xdr:nvCxnSpPr>
        <xdr:cNvPr id="441" name="直線コネクタ 440"/>
        <xdr:cNvCxnSpPr/>
      </xdr:nvCxnSpPr>
      <xdr:spPr>
        <a:xfrm flipV="1">
          <a:off x="14401800" y="2872892"/>
          <a:ext cx="889000" cy="5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2" name="フローチャート : 判断 441"/>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3" name="テキスト ボックス 442"/>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140310</xdr:rowOff>
    </xdr:from>
    <xdr:to>
      <xdr:col>21</xdr:col>
      <xdr:colOff>0</xdr:colOff>
      <xdr:row>17</xdr:row>
      <xdr:rowOff>12294</xdr:rowOff>
    </xdr:to>
    <xdr:cxnSp macro="">
      <xdr:nvCxnSpPr>
        <xdr:cNvPr id="444" name="直線コネクタ 443"/>
        <xdr:cNvCxnSpPr/>
      </xdr:nvCxnSpPr>
      <xdr:spPr>
        <a:xfrm>
          <a:off x="13512800" y="28835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5" name="フローチャート : 判断 444"/>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6" name="テキスト ボックス 445"/>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7" name="フローチャート : 判断 446"/>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8" name="テキスト ボックス 447"/>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44755</xdr:rowOff>
    </xdr:from>
    <xdr:to>
      <xdr:col>24</xdr:col>
      <xdr:colOff>609600</xdr:colOff>
      <xdr:row>15</xdr:row>
      <xdr:rowOff>146355</xdr:rowOff>
    </xdr:to>
    <xdr:sp macro="" textlink="">
      <xdr:nvSpPr>
        <xdr:cNvPr id="454" name="円/楕円 453"/>
        <xdr:cNvSpPr/>
      </xdr:nvSpPr>
      <xdr:spPr>
        <a:xfrm>
          <a:off x="16967200" y="26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16832</xdr:rowOff>
    </xdr:from>
    <xdr:ext cx="762000" cy="259045"/>
    <xdr:sp macro="" textlink="">
      <xdr:nvSpPr>
        <xdr:cNvPr id="455" name="将来負担の状況該当値テキスト"/>
        <xdr:cNvSpPr txBox="1"/>
      </xdr:nvSpPr>
      <xdr:spPr>
        <a:xfrm>
          <a:off x="17106900" y="258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168783</xdr:rowOff>
    </xdr:from>
    <xdr:to>
      <xdr:col>23</xdr:col>
      <xdr:colOff>457200</xdr:colOff>
      <xdr:row>16</xdr:row>
      <xdr:rowOff>98933</xdr:rowOff>
    </xdr:to>
    <xdr:sp macro="" textlink="">
      <xdr:nvSpPr>
        <xdr:cNvPr id="456" name="円/楕円 455"/>
        <xdr:cNvSpPr/>
      </xdr:nvSpPr>
      <xdr:spPr>
        <a:xfrm>
          <a:off x="161290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83710</xdr:rowOff>
    </xdr:from>
    <xdr:ext cx="736600" cy="259045"/>
    <xdr:sp macro="" textlink="">
      <xdr:nvSpPr>
        <xdr:cNvPr id="457" name="テキスト ボックス 456"/>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78892</xdr:rowOff>
    </xdr:from>
    <xdr:to>
      <xdr:col>22</xdr:col>
      <xdr:colOff>254000</xdr:colOff>
      <xdr:row>17</xdr:row>
      <xdr:rowOff>9042</xdr:rowOff>
    </xdr:to>
    <xdr:sp macro="" textlink="">
      <xdr:nvSpPr>
        <xdr:cNvPr id="458" name="円/楕円 457"/>
        <xdr:cNvSpPr/>
      </xdr:nvSpPr>
      <xdr:spPr>
        <a:xfrm>
          <a:off x="15240000" y="28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165269</xdr:rowOff>
    </xdr:from>
    <xdr:ext cx="762000" cy="259045"/>
    <xdr:sp macro="" textlink="">
      <xdr:nvSpPr>
        <xdr:cNvPr id="459" name="テキスト ボックス 458"/>
        <xdr:cNvSpPr txBox="1"/>
      </xdr:nvSpPr>
      <xdr:spPr>
        <a:xfrm>
          <a:off x="14909800" y="290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132944</xdr:rowOff>
    </xdr:from>
    <xdr:to>
      <xdr:col>21</xdr:col>
      <xdr:colOff>50800</xdr:colOff>
      <xdr:row>17</xdr:row>
      <xdr:rowOff>63094</xdr:rowOff>
    </xdr:to>
    <xdr:sp macro="" textlink="">
      <xdr:nvSpPr>
        <xdr:cNvPr id="460" name="円/楕円 459"/>
        <xdr:cNvSpPr/>
      </xdr:nvSpPr>
      <xdr:spPr>
        <a:xfrm>
          <a:off x="14351000" y="28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47871</xdr:rowOff>
    </xdr:from>
    <xdr:ext cx="762000" cy="259045"/>
    <xdr:sp macro="" textlink="">
      <xdr:nvSpPr>
        <xdr:cNvPr id="461" name="テキスト ボックス 460"/>
        <xdr:cNvSpPr txBox="1"/>
      </xdr:nvSpPr>
      <xdr:spPr>
        <a:xfrm>
          <a:off x="14020800" y="29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89510</xdr:rowOff>
    </xdr:from>
    <xdr:to>
      <xdr:col>19</xdr:col>
      <xdr:colOff>533400</xdr:colOff>
      <xdr:row>17</xdr:row>
      <xdr:rowOff>19660</xdr:rowOff>
    </xdr:to>
    <xdr:sp macro="" textlink="">
      <xdr:nvSpPr>
        <xdr:cNvPr id="462" name="円/楕円 461"/>
        <xdr:cNvSpPr/>
      </xdr:nvSpPr>
      <xdr:spPr>
        <a:xfrm>
          <a:off x="13462000" y="28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4437</xdr:rowOff>
    </xdr:from>
    <xdr:ext cx="762000" cy="259045"/>
    <xdr:sp macro="" textlink="">
      <xdr:nvSpPr>
        <xdr:cNvPr id="463" name="テキスト ボックス 462"/>
        <xdr:cNvSpPr txBox="1"/>
      </xdr:nvSpPr>
      <xdr:spPr>
        <a:xfrm>
          <a:off x="13131800" y="29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19,725
19,579
15.53
8,844,882
8,632,438
167,320
3,977,799
5,722,892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1.2</a:t>
          </a:r>
          <a:r>
            <a:rPr kumimoji="1" lang="ja-JP" altLang="en-US" sz="1300">
              <a:latin typeface="ＭＳ Ｐゴシック"/>
            </a:rPr>
            <a:t>ポイント減となっている。平成２５年度より類似団体平均値より下回って推移している。退職者数の減少による組合負担金が減となったことが主な要因となっている。人口増加による多種多様な住民サービスに対応できるよう適正な職員配置に努める必要があ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165862</xdr:rowOff>
    </xdr:from>
    <xdr:to>
      <xdr:col>7</xdr:col>
      <xdr:colOff>15875</xdr:colOff>
      <xdr:row>36</xdr:row>
      <xdr:rowOff>49276</xdr:rowOff>
    </xdr:to>
    <xdr:cxnSp macro="">
      <xdr:nvCxnSpPr>
        <xdr:cNvPr id="64" name="直線コネクタ 63"/>
        <xdr:cNvCxnSpPr/>
      </xdr:nvCxnSpPr>
      <xdr:spPr>
        <a:xfrm flipV="1">
          <a:off x="3987800" y="61666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94996</xdr:rowOff>
    </xdr:to>
    <xdr:cxnSp macro="">
      <xdr:nvCxnSpPr>
        <xdr:cNvPr id="67" name="直線コネクタ 66"/>
        <xdr:cNvCxnSpPr/>
      </xdr:nvCxnSpPr>
      <xdr:spPr>
        <a:xfrm flipV="1">
          <a:off x="3098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94996</xdr:rowOff>
    </xdr:from>
    <xdr:to>
      <xdr:col>4</xdr:col>
      <xdr:colOff>346075</xdr:colOff>
      <xdr:row>37</xdr:row>
      <xdr:rowOff>56134</xdr:rowOff>
    </xdr:to>
    <xdr:cxnSp macro="">
      <xdr:nvCxnSpPr>
        <xdr:cNvPr id="70" name="直線コネクタ 69"/>
        <xdr:cNvCxnSpPr/>
      </xdr:nvCxnSpPr>
      <xdr:spPr>
        <a:xfrm flipV="1">
          <a:off x="2209800" y="626719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56134</xdr:rowOff>
    </xdr:from>
    <xdr:to>
      <xdr:col>3</xdr:col>
      <xdr:colOff>142875</xdr:colOff>
      <xdr:row>37</xdr:row>
      <xdr:rowOff>65278</xdr:rowOff>
    </xdr:to>
    <xdr:cxnSp macro="">
      <xdr:nvCxnSpPr>
        <xdr:cNvPr id="73" name="直線コネクタ 72"/>
        <xdr:cNvCxnSpPr/>
      </xdr:nvCxnSpPr>
      <xdr:spPr>
        <a:xfrm flipV="1">
          <a:off x="1320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115062</xdr:rowOff>
    </xdr:from>
    <xdr:to>
      <xdr:col>7</xdr:col>
      <xdr:colOff>66675</xdr:colOff>
      <xdr:row>36</xdr:row>
      <xdr:rowOff>45212</xdr:rowOff>
    </xdr:to>
    <xdr:sp macro="" textlink="">
      <xdr:nvSpPr>
        <xdr:cNvPr id="83" name="円/楕円 82"/>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131589</xdr:rowOff>
    </xdr:from>
    <xdr:ext cx="762000" cy="259045"/>
    <xdr:sp macro="" textlink="">
      <xdr:nvSpPr>
        <xdr:cNvPr id="84"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169926</xdr:rowOff>
    </xdr:from>
    <xdr:to>
      <xdr:col>5</xdr:col>
      <xdr:colOff>600075</xdr:colOff>
      <xdr:row>36</xdr:row>
      <xdr:rowOff>100076</xdr:rowOff>
    </xdr:to>
    <xdr:sp macro="" textlink="">
      <xdr:nvSpPr>
        <xdr:cNvPr id="85" name="円/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44196</xdr:rowOff>
    </xdr:from>
    <xdr:to>
      <xdr:col>4</xdr:col>
      <xdr:colOff>396875</xdr:colOff>
      <xdr:row>36</xdr:row>
      <xdr:rowOff>145796</xdr:rowOff>
    </xdr:to>
    <xdr:sp macro="" textlink="">
      <xdr:nvSpPr>
        <xdr:cNvPr id="87" name="円/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5334</xdr:rowOff>
    </xdr:from>
    <xdr:to>
      <xdr:col>3</xdr:col>
      <xdr:colOff>193675</xdr:colOff>
      <xdr:row>37</xdr:row>
      <xdr:rowOff>106934</xdr:rowOff>
    </xdr:to>
    <xdr:sp macro="" textlink="">
      <xdr:nvSpPr>
        <xdr:cNvPr id="89" name="円/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91" name="円/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0.2</a:t>
          </a:r>
          <a:r>
            <a:rPr kumimoji="1" lang="ja-JP" altLang="en-US" sz="1300">
              <a:latin typeface="ＭＳ Ｐゴシック"/>
            </a:rPr>
            <a:t>ポイント増となった。類似団体平均値より</a:t>
          </a:r>
          <a:r>
            <a:rPr kumimoji="1" lang="en-US" altLang="ja-JP" sz="1300">
              <a:latin typeface="ＭＳ Ｐゴシック"/>
            </a:rPr>
            <a:t>1.0</a:t>
          </a:r>
          <a:r>
            <a:rPr kumimoji="1" lang="ja-JP" altLang="en-US" sz="1300">
              <a:latin typeface="ＭＳ Ｐゴシック"/>
            </a:rPr>
            <a:t>ポイント下回っており、全国・県平均値と比較してほぼ横ばい状況となっている。</a:t>
          </a:r>
          <a:endParaRPr kumimoji="1" lang="en-US" altLang="ja-JP" sz="1300">
            <a:latin typeface="ＭＳ Ｐゴシック"/>
          </a:endParaRPr>
        </a:p>
        <a:p>
          <a:r>
            <a:rPr kumimoji="1" lang="ja-JP" altLang="en-US" sz="1300">
              <a:latin typeface="ＭＳ Ｐゴシック"/>
            </a:rPr>
            <a:t>沖縄振興特別推進交付金を活用した護佐丸歴史資料図書館の維持管理経費が今後、増大する見込みのため、更なる需用費や委託料等の抑制を図る必要がある。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144962</xdr:rowOff>
    </xdr:from>
    <xdr:to>
      <xdr:col>24</xdr:col>
      <xdr:colOff>31750</xdr:colOff>
      <xdr:row>15</xdr:row>
      <xdr:rowOff>158024</xdr:rowOff>
    </xdr:to>
    <xdr:cxnSp macro="">
      <xdr:nvCxnSpPr>
        <xdr:cNvPr id="127" name="直線コネクタ 126"/>
        <xdr:cNvCxnSpPr/>
      </xdr:nvCxnSpPr>
      <xdr:spPr>
        <a:xfrm>
          <a:off x="15671800" y="271671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144962</xdr:rowOff>
    </xdr:from>
    <xdr:to>
      <xdr:col>22</xdr:col>
      <xdr:colOff>565150</xdr:colOff>
      <xdr:row>15</xdr:row>
      <xdr:rowOff>171087</xdr:rowOff>
    </xdr:to>
    <xdr:cxnSp macro="">
      <xdr:nvCxnSpPr>
        <xdr:cNvPr id="130" name="直線コネクタ 129"/>
        <xdr:cNvCxnSpPr/>
      </xdr:nvCxnSpPr>
      <xdr:spPr>
        <a:xfrm flipV="1">
          <a:off x="14782800" y="2716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28683</xdr:rowOff>
    </xdr:from>
    <xdr:ext cx="736600" cy="259045"/>
    <xdr:sp macro="" textlink="">
      <xdr:nvSpPr>
        <xdr:cNvPr id="132" name="テキスト ボックス 131"/>
        <xdr:cNvSpPr txBox="1"/>
      </xdr:nvSpPr>
      <xdr:spPr>
        <a:xfrm>
          <a:off x="15290800" y="27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171087</xdr:rowOff>
    </xdr:from>
    <xdr:to>
      <xdr:col>21</xdr:col>
      <xdr:colOff>361950</xdr:colOff>
      <xdr:row>16</xdr:row>
      <xdr:rowOff>32294</xdr:rowOff>
    </xdr:to>
    <xdr:cxnSp macro="">
      <xdr:nvCxnSpPr>
        <xdr:cNvPr id="133" name="直線コネクタ 132"/>
        <xdr:cNvCxnSpPr/>
      </xdr:nvCxnSpPr>
      <xdr:spPr>
        <a:xfrm flipV="1">
          <a:off x="13893800" y="2742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144962</xdr:rowOff>
    </xdr:from>
    <xdr:to>
      <xdr:col>20</xdr:col>
      <xdr:colOff>158750</xdr:colOff>
      <xdr:row>16</xdr:row>
      <xdr:rowOff>32294</xdr:rowOff>
    </xdr:to>
    <xdr:cxnSp macro="">
      <xdr:nvCxnSpPr>
        <xdr:cNvPr id="136" name="直線コネクタ 135"/>
        <xdr:cNvCxnSpPr/>
      </xdr:nvCxnSpPr>
      <xdr:spPr>
        <a:xfrm>
          <a:off x="13004800" y="27167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107224</xdr:rowOff>
    </xdr:from>
    <xdr:to>
      <xdr:col>24</xdr:col>
      <xdr:colOff>82550</xdr:colOff>
      <xdr:row>16</xdr:row>
      <xdr:rowOff>37374</xdr:rowOff>
    </xdr:to>
    <xdr:sp macro="" textlink="">
      <xdr:nvSpPr>
        <xdr:cNvPr id="146" name="円/楕円 145"/>
        <xdr:cNvSpPr/>
      </xdr:nvSpPr>
      <xdr:spPr>
        <a:xfrm>
          <a:off x="164592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123751</xdr:rowOff>
    </xdr:from>
    <xdr:ext cx="762000" cy="259045"/>
    <xdr:sp macro="" textlink="">
      <xdr:nvSpPr>
        <xdr:cNvPr id="147" name="物件費該当値テキスト"/>
        <xdr:cNvSpPr txBox="1"/>
      </xdr:nvSpPr>
      <xdr:spPr>
        <a:xfrm>
          <a:off x="16598900" y="252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94162</xdr:rowOff>
    </xdr:from>
    <xdr:to>
      <xdr:col>22</xdr:col>
      <xdr:colOff>615950</xdr:colOff>
      <xdr:row>16</xdr:row>
      <xdr:rowOff>24312</xdr:rowOff>
    </xdr:to>
    <xdr:sp macro="" textlink="">
      <xdr:nvSpPr>
        <xdr:cNvPr id="148" name="円/楕円 147"/>
        <xdr:cNvSpPr/>
      </xdr:nvSpPr>
      <xdr:spPr>
        <a:xfrm>
          <a:off x="15621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34489</xdr:rowOff>
    </xdr:from>
    <xdr:ext cx="736600" cy="259045"/>
    <xdr:sp macro="" textlink="">
      <xdr:nvSpPr>
        <xdr:cNvPr id="149" name="テキスト ボックス 148"/>
        <xdr:cNvSpPr txBox="1"/>
      </xdr:nvSpPr>
      <xdr:spPr>
        <a:xfrm>
          <a:off x="15290800" y="243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120287</xdr:rowOff>
    </xdr:from>
    <xdr:to>
      <xdr:col>21</xdr:col>
      <xdr:colOff>412750</xdr:colOff>
      <xdr:row>16</xdr:row>
      <xdr:rowOff>50437</xdr:rowOff>
    </xdr:to>
    <xdr:sp macro="" textlink="">
      <xdr:nvSpPr>
        <xdr:cNvPr id="150" name="円/楕円 149"/>
        <xdr:cNvSpPr/>
      </xdr:nvSpPr>
      <xdr:spPr>
        <a:xfrm>
          <a:off x="14732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35214</xdr:rowOff>
    </xdr:from>
    <xdr:ext cx="762000" cy="259045"/>
    <xdr:sp macro="" textlink="">
      <xdr:nvSpPr>
        <xdr:cNvPr id="151" name="テキスト ボックス 150"/>
        <xdr:cNvSpPr txBox="1"/>
      </xdr:nvSpPr>
      <xdr:spPr>
        <a:xfrm>
          <a:off x="14401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152944</xdr:rowOff>
    </xdr:from>
    <xdr:to>
      <xdr:col>20</xdr:col>
      <xdr:colOff>209550</xdr:colOff>
      <xdr:row>16</xdr:row>
      <xdr:rowOff>83094</xdr:rowOff>
    </xdr:to>
    <xdr:sp macro="" textlink="">
      <xdr:nvSpPr>
        <xdr:cNvPr id="152" name="円/楕円 151"/>
        <xdr:cNvSpPr/>
      </xdr:nvSpPr>
      <xdr:spPr>
        <a:xfrm>
          <a:off x="13843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67871</xdr:rowOff>
    </xdr:from>
    <xdr:ext cx="762000" cy="259045"/>
    <xdr:sp macro="" textlink="">
      <xdr:nvSpPr>
        <xdr:cNvPr id="153" name="テキスト ボックス 152"/>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94162</xdr:rowOff>
    </xdr:from>
    <xdr:to>
      <xdr:col>19</xdr:col>
      <xdr:colOff>6350</xdr:colOff>
      <xdr:row>16</xdr:row>
      <xdr:rowOff>24312</xdr:rowOff>
    </xdr:to>
    <xdr:sp macro="" textlink="">
      <xdr:nvSpPr>
        <xdr:cNvPr id="154" name="円/楕円 153"/>
        <xdr:cNvSpPr/>
      </xdr:nvSpPr>
      <xdr:spPr>
        <a:xfrm>
          <a:off x="12954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9089</xdr:rowOff>
    </xdr:from>
    <xdr:ext cx="762000" cy="259045"/>
    <xdr:sp macro="" textlink="">
      <xdr:nvSpPr>
        <xdr:cNvPr id="155" name="テキスト ボックス 154"/>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0.4</a:t>
          </a:r>
          <a:r>
            <a:rPr kumimoji="1" lang="ja-JP" altLang="en-US" sz="1300">
              <a:latin typeface="ＭＳ Ｐゴシック"/>
            </a:rPr>
            <a:t>ポイント増加しており、類似団体平均値も</a:t>
          </a:r>
          <a:r>
            <a:rPr kumimoji="1" lang="en-US" altLang="ja-JP" sz="1300">
              <a:latin typeface="ＭＳ Ｐゴシック"/>
            </a:rPr>
            <a:t>0.3</a:t>
          </a:r>
          <a:r>
            <a:rPr kumimoji="1" lang="ja-JP" altLang="en-US" sz="1300">
              <a:latin typeface="ＭＳ Ｐゴシック"/>
            </a:rPr>
            <a:t>ポイント上回っている。障害福祉費における障害者自立支援医療給付費や障害福祉サービス等給付費の増加、児童福祉費における認可保育所等への運営補助金及び保育所施設整備補助金など扶助費の突出の大きな割合を占めている。今後も子ども貧困対策、子ども医療費助成等さらなる増加が見込まれ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94343</xdr:rowOff>
    </xdr:to>
    <xdr:cxnSp macro="">
      <xdr:nvCxnSpPr>
        <xdr:cNvPr id="190" name="直線コネクタ 189"/>
        <xdr:cNvCxnSpPr/>
      </xdr:nvCxnSpPr>
      <xdr:spPr>
        <a:xfrm>
          <a:off x="3987800" y="96302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61685</xdr:rowOff>
    </xdr:to>
    <xdr:cxnSp macro="">
      <xdr:nvCxnSpPr>
        <xdr:cNvPr id="193" name="直線コネクタ 192"/>
        <xdr:cNvCxnSpPr/>
      </xdr:nvCxnSpPr>
      <xdr:spPr>
        <a:xfrm flipV="1">
          <a:off x="3098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61685</xdr:rowOff>
    </xdr:to>
    <xdr:cxnSp macro="">
      <xdr:nvCxnSpPr>
        <xdr:cNvPr id="196" name="直線コネクタ 195"/>
        <xdr:cNvCxnSpPr/>
      </xdr:nvCxnSpPr>
      <xdr:spPr>
        <a:xfrm>
          <a:off x="2209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12700</xdr:rowOff>
    </xdr:to>
    <xdr:cxnSp macro="">
      <xdr:nvCxnSpPr>
        <xdr:cNvPr id="199" name="直線コネクタ 198"/>
        <xdr:cNvCxnSpPr/>
      </xdr:nvCxnSpPr>
      <xdr:spPr>
        <a:xfrm>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9" name="円/楕円 208"/>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10"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11" name="円/楕円 210"/>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212" name="テキスト ボックス 21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3" name="円/楕円 212"/>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4" name="テキスト ボックス 213"/>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前年より</a:t>
          </a:r>
          <a:r>
            <a:rPr kumimoji="1" lang="en-US" altLang="ja-JP" sz="1300">
              <a:latin typeface="ＭＳ Ｐゴシック"/>
            </a:rPr>
            <a:t>0.1</a:t>
          </a:r>
          <a:r>
            <a:rPr kumimoji="1" lang="ja-JP" altLang="en-US" sz="1300">
              <a:latin typeface="ＭＳ Ｐゴシック"/>
            </a:rPr>
            <a:t>ポイント減となり、類似団体平均値より</a:t>
          </a:r>
          <a:r>
            <a:rPr kumimoji="1" lang="en-US" altLang="ja-JP" sz="1300">
              <a:latin typeface="ＭＳ Ｐゴシック"/>
            </a:rPr>
            <a:t>4.0</a:t>
          </a:r>
          <a:r>
            <a:rPr kumimoji="1" lang="ja-JP" altLang="en-US" sz="1300">
              <a:latin typeface="ＭＳ Ｐゴシック"/>
            </a:rPr>
            <a:t>ポイント下回っている。その他経費については、国民健康保険事業特別会計や下水道事業特別会計への繰出金となっている。</a:t>
          </a:r>
          <a:endParaRPr kumimoji="1" lang="en-US" altLang="ja-JP" sz="1300">
            <a:latin typeface="ＭＳ Ｐゴシック"/>
          </a:endParaRPr>
        </a:p>
        <a:p>
          <a:r>
            <a:rPr kumimoji="1" lang="ja-JP" altLang="en-US" sz="1300">
              <a:latin typeface="ＭＳ Ｐゴシック"/>
            </a:rPr>
            <a:t>国民健康保険事業会計の運営が厳しい状況下において、繰出金の増加が今後も懸念され医療費の抑制、保険税の見直しを含めた運営健全化が必要となっている。下水道会計については、経費の削減を図り、適正な料金への見直しを含めた経営健全化に努める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62230</xdr:rowOff>
    </xdr:to>
    <xdr:cxnSp macro="">
      <xdr:nvCxnSpPr>
        <xdr:cNvPr id="251" name="直線コネクタ 250"/>
        <xdr:cNvCxnSpPr/>
      </xdr:nvCxnSpPr>
      <xdr:spPr>
        <a:xfrm flipV="1">
          <a:off x="15671800" y="9484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55</xdr:row>
      <xdr:rowOff>62230</xdr:rowOff>
    </xdr:to>
    <xdr:cxnSp macro="">
      <xdr:nvCxnSpPr>
        <xdr:cNvPr id="254" name="直線コネクタ 253"/>
        <xdr:cNvCxnSpPr/>
      </xdr:nvCxnSpPr>
      <xdr:spPr>
        <a:xfrm>
          <a:off x="14782800" y="945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46990</xdr:rowOff>
    </xdr:to>
    <xdr:cxnSp macro="">
      <xdr:nvCxnSpPr>
        <xdr:cNvPr id="257" name="直線コネクタ 256"/>
        <xdr:cNvCxnSpPr/>
      </xdr:nvCxnSpPr>
      <xdr:spPr>
        <a:xfrm flipV="1">
          <a:off x="13893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56</xdr:row>
      <xdr:rowOff>58420</xdr:rowOff>
    </xdr:to>
    <xdr:cxnSp macro="">
      <xdr:nvCxnSpPr>
        <xdr:cNvPr id="260" name="直線コネクタ 259"/>
        <xdr:cNvCxnSpPr/>
      </xdr:nvCxnSpPr>
      <xdr:spPr>
        <a:xfrm flipV="1">
          <a:off x="13004800" y="94767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70" name="円/楕円 269"/>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20337</xdr:rowOff>
    </xdr:from>
    <xdr:ext cx="762000" cy="259045"/>
    <xdr:sp macro="" textlink="">
      <xdr:nvSpPr>
        <xdr:cNvPr id="271"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72" name="円/楕円 271"/>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73" name="テキスト ボックス 272"/>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74" name="円/楕円 273"/>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75" name="テキスト ボックス 274"/>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6" name="円/楕円 275"/>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7" name="テキスト ボックス 276"/>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8" name="円/楕円 277"/>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9" name="テキスト ボックス 278"/>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0.2</a:t>
          </a:r>
          <a:r>
            <a:rPr kumimoji="1" lang="ja-JP" altLang="en-US" sz="1300">
              <a:latin typeface="ＭＳ Ｐゴシック"/>
            </a:rPr>
            <a:t>ポイント増の</a:t>
          </a:r>
          <a:r>
            <a:rPr kumimoji="1" lang="en-US" altLang="ja-JP" sz="1300">
              <a:latin typeface="ＭＳ Ｐゴシック"/>
            </a:rPr>
            <a:t>20.1</a:t>
          </a:r>
          <a:r>
            <a:rPr kumimoji="1" lang="ja-JP" altLang="en-US" sz="1300">
              <a:latin typeface="ＭＳ Ｐゴシック"/>
            </a:rPr>
            <a:t>％となり、類似団体平均値より</a:t>
          </a:r>
          <a:r>
            <a:rPr kumimoji="1" lang="en-US" altLang="ja-JP" sz="1300">
              <a:latin typeface="ＭＳ Ｐゴシック"/>
            </a:rPr>
            <a:t>7.3</a:t>
          </a:r>
          <a:r>
            <a:rPr kumimoji="1" lang="ja-JP" altLang="en-US" sz="1300">
              <a:latin typeface="ＭＳ Ｐゴシック"/>
            </a:rPr>
            <a:t>ポイント、県平均値より</a:t>
          </a:r>
          <a:r>
            <a:rPr kumimoji="1" lang="en-US" altLang="ja-JP" sz="1300">
              <a:latin typeface="ＭＳ Ｐゴシック"/>
            </a:rPr>
            <a:t>12.5</a:t>
          </a:r>
          <a:r>
            <a:rPr kumimoji="1" lang="ja-JP" altLang="en-US" sz="1300">
              <a:latin typeface="ＭＳ Ｐゴシック"/>
            </a:rPr>
            <a:t>ポイントの高数値となっている。主な要因として、認可保育所施設の増や、子育て世帯の増加が挙げられ、子育て支援に係る補助金等の予算措置が高い水準で推移している。今後は補助金等の目的を十分精査し、見直しや廃止も検討す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122428</xdr:rowOff>
    </xdr:from>
    <xdr:to>
      <xdr:col>24</xdr:col>
      <xdr:colOff>31750</xdr:colOff>
      <xdr:row>38</xdr:row>
      <xdr:rowOff>131572</xdr:rowOff>
    </xdr:to>
    <xdr:cxnSp macro="">
      <xdr:nvCxnSpPr>
        <xdr:cNvPr id="309" name="直線コネクタ 308"/>
        <xdr:cNvCxnSpPr/>
      </xdr:nvCxnSpPr>
      <xdr:spPr>
        <a:xfrm>
          <a:off x="15671800" y="66375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122428</xdr:rowOff>
    </xdr:from>
    <xdr:to>
      <xdr:col>22</xdr:col>
      <xdr:colOff>565150</xdr:colOff>
      <xdr:row>39</xdr:row>
      <xdr:rowOff>19558</xdr:rowOff>
    </xdr:to>
    <xdr:cxnSp macro="">
      <xdr:nvCxnSpPr>
        <xdr:cNvPr id="312" name="直線コネクタ 311"/>
        <xdr:cNvCxnSpPr/>
      </xdr:nvCxnSpPr>
      <xdr:spPr>
        <a:xfrm flipV="1">
          <a:off x="14782800" y="66375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90424</xdr:rowOff>
    </xdr:from>
    <xdr:to>
      <xdr:col>21</xdr:col>
      <xdr:colOff>361950</xdr:colOff>
      <xdr:row>39</xdr:row>
      <xdr:rowOff>19558</xdr:rowOff>
    </xdr:to>
    <xdr:cxnSp macro="">
      <xdr:nvCxnSpPr>
        <xdr:cNvPr id="315" name="直線コネクタ 314"/>
        <xdr:cNvCxnSpPr/>
      </xdr:nvCxnSpPr>
      <xdr:spPr>
        <a:xfrm>
          <a:off x="13893800" y="66055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72136</xdr:rowOff>
    </xdr:from>
    <xdr:to>
      <xdr:col>20</xdr:col>
      <xdr:colOff>158750</xdr:colOff>
      <xdr:row>38</xdr:row>
      <xdr:rowOff>90424</xdr:rowOff>
    </xdr:to>
    <xdr:cxnSp macro="">
      <xdr:nvCxnSpPr>
        <xdr:cNvPr id="318" name="直線コネクタ 317"/>
        <xdr:cNvCxnSpPr/>
      </xdr:nvCxnSpPr>
      <xdr:spPr>
        <a:xfrm>
          <a:off x="13004800" y="6587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80772</xdr:rowOff>
    </xdr:from>
    <xdr:to>
      <xdr:col>24</xdr:col>
      <xdr:colOff>82550</xdr:colOff>
      <xdr:row>39</xdr:row>
      <xdr:rowOff>10922</xdr:rowOff>
    </xdr:to>
    <xdr:sp macro="" textlink="">
      <xdr:nvSpPr>
        <xdr:cNvPr id="328" name="円/楕円 327"/>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52849</xdr:rowOff>
    </xdr:from>
    <xdr:ext cx="762000" cy="259045"/>
    <xdr:sp macro="" textlink="">
      <xdr:nvSpPr>
        <xdr:cNvPr id="329" name="補助費等該当値テキスト"/>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71628</xdr:rowOff>
    </xdr:from>
    <xdr:to>
      <xdr:col>22</xdr:col>
      <xdr:colOff>615950</xdr:colOff>
      <xdr:row>39</xdr:row>
      <xdr:rowOff>1778</xdr:rowOff>
    </xdr:to>
    <xdr:sp macro="" textlink="">
      <xdr:nvSpPr>
        <xdr:cNvPr id="330" name="円/楕円 329"/>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158005</xdr:rowOff>
    </xdr:from>
    <xdr:ext cx="736600" cy="259045"/>
    <xdr:sp macro="" textlink="">
      <xdr:nvSpPr>
        <xdr:cNvPr id="331" name="テキスト ボックス 330"/>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140208</xdr:rowOff>
    </xdr:from>
    <xdr:to>
      <xdr:col>21</xdr:col>
      <xdr:colOff>412750</xdr:colOff>
      <xdr:row>39</xdr:row>
      <xdr:rowOff>70358</xdr:rowOff>
    </xdr:to>
    <xdr:sp macro="" textlink="">
      <xdr:nvSpPr>
        <xdr:cNvPr id="332" name="円/楕円 331"/>
        <xdr:cNvSpPr/>
      </xdr:nvSpPr>
      <xdr:spPr>
        <a:xfrm>
          <a:off x="14732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55135</xdr:rowOff>
    </xdr:from>
    <xdr:ext cx="762000" cy="259045"/>
    <xdr:sp macro="" textlink="">
      <xdr:nvSpPr>
        <xdr:cNvPr id="333" name="テキスト ボックス 332"/>
        <xdr:cNvSpPr txBox="1"/>
      </xdr:nvSpPr>
      <xdr:spPr>
        <a:xfrm>
          <a:off x="1440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39624</xdr:rowOff>
    </xdr:from>
    <xdr:to>
      <xdr:col>20</xdr:col>
      <xdr:colOff>209550</xdr:colOff>
      <xdr:row>38</xdr:row>
      <xdr:rowOff>141224</xdr:rowOff>
    </xdr:to>
    <xdr:sp macro="" textlink="">
      <xdr:nvSpPr>
        <xdr:cNvPr id="334" name="円/楕円 333"/>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126001</xdr:rowOff>
    </xdr:from>
    <xdr:ext cx="762000" cy="259045"/>
    <xdr:sp macro="" textlink="">
      <xdr:nvSpPr>
        <xdr:cNvPr id="335" name="テキスト ボックス 334"/>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21336</xdr:rowOff>
    </xdr:from>
    <xdr:to>
      <xdr:col>19</xdr:col>
      <xdr:colOff>6350</xdr:colOff>
      <xdr:row>38</xdr:row>
      <xdr:rowOff>122936</xdr:rowOff>
    </xdr:to>
    <xdr:sp macro="" textlink="">
      <xdr:nvSpPr>
        <xdr:cNvPr id="336" name="円/楕円 335"/>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107713</xdr:rowOff>
    </xdr:from>
    <xdr:ext cx="762000" cy="259045"/>
    <xdr:sp macro="" textlink="">
      <xdr:nvSpPr>
        <xdr:cNvPr id="337" name="テキスト ボックス 336"/>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0.7</a:t>
          </a:r>
          <a:r>
            <a:rPr kumimoji="1" lang="ja-JP" altLang="en-US" sz="1300">
              <a:latin typeface="ＭＳ Ｐゴシック"/>
            </a:rPr>
            <a:t>ポイント減となっており、類似団体平均より</a:t>
          </a:r>
          <a:r>
            <a:rPr kumimoji="1" lang="en-US" altLang="ja-JP" sz="1300">
              <a:latin typeface="ＭＳ Ｐゴシック"/>
            </a:rPr>
            <a:t>1.5</a:t>
          </a:r>
          <a:r>
            <a:rPr kumimoji="1" lang="ja-JP" altLang="en-US" sz="1300">
              <a:latin typeface="ＭＳ Ｐゴシック"/>
            </a:rPr>
            <a:t>ポイント下回っているが、次年度以降の公共施設整備や教育施設整備を控え地方債の発行が増加する見込みである。</a:t>
          </a:r>
          <a:endParaRPr kumimoji="1" lang="en-US" altLang="ja-JP" sz="1300">
            <a:latin typeface="ＭＳ Ｐゴシック"/>
          </a:endParaRPr>
        </a:p>
        <a:p>
          <a:r>
            <a:rPr kumimoji="1" lang="ja-JP" altLang="en-US" sz="1300">
              <a:latin typeface="ＭＳ Ｐゴシック"/>
            </a:rPr>
            <a:t>各事業の必要性や優先度を十分検討し、後年度に及ぼす影響も考えながら公債費の抑制に努める必要がある。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37846</xdr:rowOff>
    </xdr:to>
    <xdr:cxnSp macro="">
      <xdr:nvCxnSpPr>
        <xdr:cNvPr id="367" name="直線コネクタ 366"/>
        <xdr:cNvCxnSpPr/>
      </xdr:nvCxnSpPr>
      <xdr:spPr>
        <a:xfrm flipV="1">
          <a:off x="3987800" y="13207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33274</xdr:rowOff>
    </xdr:from>
    <xdr:to>
      <xdr:col>5</xdr:col>
      <xdr:colOff>549275</xdr:colOff>
      <xdr:row>77</xdr:row>
      <xdr:rowOff>37846</xdr:rowOff>
    </xdr:to>
    <xdr:cxnSp macro="">
      <xdr:nvCxnSpPr>
        <xdr:cNvPr id="370" name="直線コネクタ 369"/>
        <xdr:cNvCxnSpPr/>
      </xdr:nvCxnSpPr>
      <xdr:spPr>
        <a:xfrm>
          <a:off x="3098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28702</xdr:rowOff>
    </xdr:from>
    <xdr:to>
      <xdr:col>4</xdr:col>
      <xdr:colOff>346075</xdr:colOff>
      <xdr:row>77</xdr:row>
      <xdr:rowOff>33274</xdr:rowOff>
    </xdr:to>
    <xdr:cxnSp macro="">
      <xdr:nvCxnSpPr>
        <xdr:cNvPr id="373" name="直線コネクタ 372"/>
        <xdr:cNvCxnSpPr/>
      </xdr:nvCxnSpPr>
      <xdr:spPr>
        <a:xfrm>
          <a:off x="2209800" y="13230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28702</xdr:rowOff>
    </xdr:to>
    <xdr:cxnSp macro="">
      <xdr:nvCxnSpPr>
        <xdr:cNvPr id="376" name="直線コネクタ 375"/>
        <xdr:cNvCxnSpPr/>
      </xdr:nvCxnSpPr>
      <xdr:spPr>
        <a:xfrm>
          <a:off x="1320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86" name="円/楕円 385"/>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143019</xdr:rowOff>
    </xdr:from>
    <xdr:ext cx="762000" cy="259045"/>
    <xdr:sp macro="" textlink="">
      <xdr:nvSpPr>
        <xdr:cNvPr id="387"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8" name="円/楕円 387"/>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9" name="テキスト ボックス 388"/>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90" name="円/楕円 389"/>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91" name="テキスト ボックス 390"/>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92" name="円/楕円 391"/>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93" name="テキスト ボックス 392"/>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4" name="円/楕円 393"/>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5" name="テキスト ボックス 394"/>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0.5</a:t>
          </a:r>
          <a:r>
            <a:rPr kumimoji="1" lang="ja-JP" altLang="en-US" sz="1300">
              <a:latin typeface="ＭＳ Ｐゴシック"/>
            </a:rPr>
            <a:t>ポイント減となっており、類似団体平均値では</a:t>
          </a:r>
          <a:r>
            <a:rPr kumimoji="1" lang="en-US" altLang="ja-JP" sz="1300">
              <a:latin typeface="ＭＳ Ｐゴシック"/>
            </a:rPr>
            <a:t>2.0</a:t>
          </a:r>
          <a:r>
            <a:rPr kumimoji="1" lang="ja-JP" altLang="en-US" sz="1300">
              <a:latin typeface="ＭＳ Ｐゴシック"/>
            </a:rPr>
            <a:t>ポイント下回っている。今後も継続して事務事業の経費削減、見直しを検討し適正な財政運営に努める。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68218</xdr:rowOff>
    </xdr:from>
    <xdr:to>
      <xdr:col>24</xdr:col>
      <xdr:colOff>31750</xdr:colOff>
      <xdr:row>76</xdr:row>
      <xdr:rowOff>84545</xdr:rowOff>
    </xdr:to>
    <xdr:cxnSp macro="">
      <xdr:nvCxnSpPr>
        <xdr:cNvPr id="430" name="直線コネクタ 429"/>
        <xdr:cNvCxnSpPr/>
      </xdr:nvCxnSpPr>
      <xdr:spPr>
        <a:xfrm flipV="1">
          <a:off x="15671800" y="13098418"/>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54808</xdr:rowOff>
    </xdr:from>
    <xdr:ext cx="762000" cy="259045"/>
    <xdr:sp macro="" textlink="">
      <xdr:nvSpPr>
        <xdr:cNvPr id="431" name="公債費以外平均値テキスト"/>
        <xdr:cNvSpPr txBox="1"/>
      </xdr:nvSpPr>
      <xdr:spPr>
        <a:xfrm>
          <a:off x="16598900" y="13085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84545</xdr:rowOff>
    </xdr:from>
    <xdr:to>
      <xdr:col>22</xdr:col>
      <xdr:colOff>565150</xdr:colOff>
      <xdr:row>76</xdr:row>
      <xdr:rowOff>169455</xdr:rowOff>
    </xdr:to>
    <xdr:cxnSp macro="">
      <xdr:nvCxnSpPr>
        <xdr:cNvPr id="433" name="直線コネクタ 432"/>
        <xdr:cNvCxnSpPr/>
      </xdr:nvCxnSpPr>
      <xdr:spPr>
        <a:xfrm flipV="1">
          <a:off x="14782800" y="13114745"/>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5" name="テキスト ボックス 434"/>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169455</xdr:rowOff>
    </xdr:from>
    <xdr:to>
      <xdr:col>21</xdr:col>
      <xdr:colOff>361950</xdr:colOff>
      <xdr:row>77</xdr:row>
      <xdr:rowOff>37193</xdr:rowOff>
    </xdr:to>
    <xdr:cxnSp macro="">
      <xdr:nvCxnSpPr>
        <xdr:cNvPr id="436" name="直線コネクタ 435"/>
        <xdr:cNvCxnSpPr/>
      </xdr:nvCxnSpPr>
      <xdr:spPr>
        <a:xfrm flipV="1">
          <a:off x="13893800" y="131996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37193</xdr:rowOff>
    </xdr:from>
    <xdr:to>
      <xdr:col>20</xdr:col>
      <xdr:colOff>158750</xdr:colOff>
      <xdr:row>77</xdr:row>
      <xdr:rowOff>56787</xdr:rowOff>
    </xdr:to>
    <xdr:cxnSp macro="">
      <xdr:nvCxnSpPr>
        <xdr:cNvPr id="439" name="直線コネクタ 438"/>
        <xdr:cNvCxnSpPr/>
      </xdr:nvCxnSpPr>
      <xdr:spPr>
        <a:xfrm flipV="1">
          <a:off x="13004800" y="132388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17418</xdr:rowOff>
    </xdr:from>
    <xdr:to>
      <xdr:col>24</xdr:col>
      <xdr:colOff>82550</xdr:colOff>
      <xdr:row>76</xdr:row>
      <xdr:rowOff>119018</xdr:rowOff>
    </xdr:to>
    <xdr:sp macro="" textlink="">
      <xdr:nvSpPr>
        <xdr:cNvPr id="449" name="円/楕円 448"/>
        <xdr:cNvSpPr/>
      </xdr:nvSpPr>
      <xdr:spPr>
        <a:xfrm>
          <a:off x="164592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33944</xdr:rowOff>
    </xdr:from>
    <xdr:ext cx="762000" cy="259045"/>
    <xdr:sp macro="" textlink="">
      <xdr:nvSpPr>
        <xdr:cNvPr id="450" name="公債費以外該当値テキスト"/>
        <xdr:cNvSpPr txBox="1"/>
      </xdr:nvSpPr>
      <xdr:spPr>
        <a:xfrm>
          <a:off x="16598900" y="1289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33745</xdr:rowOff>
    </xdr:from>
    <xdr:to>
      <xdr:col>22</xdr:col>
      <xdr:colOff>615950</xdr:colOff>
      <xdr:row>76</xdr:row>
      <xdr:rowOff>135345</xdr:rowOff>
    </xdr:to>
    <xdr:sp macro="" textlink="">
      <xdr:nvSpPr>
        <xdr:cNvPr id="451" name="円/楕円 450"/>
        <xdr:cNvSpPr/>
      </xdr:nvSpPr>
      <xdr:spPr>
        <a:xfrm>
          <a:off x="15621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52" name="テキスト ボックス 451"/>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118655</xdr:rowOff>
    </xdr:from>
    <xdr:to>
      <xdr:col>21</xdr:col>
      <xdr:colOff>412750</xdr:colOff>
      <xdr:row>77</xdr:row>
      <xdr:rowOff>48805</xdr:rowOff>
    </xdr:to>
    <xdr:sp macro="" textlink="">
      <xdr:nvSpPr>
        <xdr:cNvPr id="453" name="円/楕円 452"/>
        <xdr:cNvSpPr/>
      </xdr:nvSpPr>
      <xdr:spPr>
        <a:xfrm>
          <a:off x="14732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33582</xdr:rowOff>
    </xdr:from>
    <xdr:ext cx="762000" cy="259045"/>
    <xdr:sp macro="" textlink="">
      <xdr:nvSpPr>
        <xdr:cNvPr id="454" name="テキスト ボックス 453"/>
        <xdr:cNvSpPr txBox="1"/>
      </xdr:nvSpPr>
      <xdr:spPr>
        <a:xfrm>
          <a:off x="14401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157843</xdr:rowOff>
    </xdr:from>
    <xdr:to>
      <xdr:col>20</xdr:col>
      <xdr:colOff>209550</xdr:colOff>
      <xdr:row>77</xdr:row>
      <xdr:rowOff>87993</xdr:rowOff>
    </xdr:to>
    <xdr:sp macro="" textlink="">
      <xdr:nvSpPr>
        <xdr:cNvPr id="455" name="円/楕円 454"/>
        <xdr:cNvSpPr/>
      </xdr:nvSpPr>
      <xdr:spPr>
        <a:xfrm>
          <a:off x="13843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72770</xdr:rowOff>
    </xdr:from>
    <xdr:ext cx="762000" cy="259045"/>
    <xdr:sp macro="" textlink="">
      <xdr:nvSpPr>
        <xdr:cNvPr id="456" name="テキスト ボックス 455"/>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5987</xdr:rowOff>
    </xdr:from>
    <xdr:to>
      <xdr:col>19</xdr:col>
      <xdr:colOff>6350</xdr:colOff>
      <xdr:row>77</xdr:row>
      <xdr:rowOff>107587</xdr:rowOff>
    </xdr:to>
    <xdr:sp macro="" textlink="">
      <xdr:nvSpPr>
        <xdr:cNvPr id="457" name="円/楕円 456"/>
        <xdr:cNvSpPr/>
      </xdr:nvSpPr>
      <xdr:spPr>
        <a:xfrm>
          <a:off x="12954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92364</xdr:rowOff>
    </xdr:from>
    <xdr:ext cx="762000" cy="259045"/>
    <xdr:sp macro="" textlink="">
      <xdr:nvSpPr>
        <xdr:cNvPr id="458" name="テキスト ボックス 457"/>
        <xdr:cNvSpPr txBox="1"/>
      </xdr:nvSpPr>
      <xdr:spPr>
        <a:xfrm>
          <a:off x="12623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沖縄県中城村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129481</xdr:rowOff>
    </xdr:from>
    <xdr:ext cx="762000" cy="259045"/>
    <xdr:sp macro="" textlink="">
      <xdr:nvSpPr>
        <xdr:cNvPr id="48" name="人口1人当たり決算額の推移最小値テキスト130"/>
        <xdr:cNvSpPr txBox="1"/>
      </xdr:nvSpPr>
      <xdr:spPr>
        <a:xfrm>
          <a:off x="5740400" y="3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103579</xdr:rowOff>
    </xdr:from>
    <xdr:to>
      <xdr:col>4</xdr:col>
      <xdr:colOff>1117600</xdr:colOff>
      <xdr:row>20</xdr:row>
      <xdr:rowOff>119304</xdr:rowOff>
    </xdr:to>
    <xdr:cxnSp macro="">
      <xdr:nvCxnSpPr>
        <xdr:cNvPr id="52" name="直線コネクタ 51"/>
        <xdr:cNvCxnSpPr/>
      </xdr:nvCxnSpPr>
      <xdr:spPr bwMode="auto">
        <a:xfrm>
          <a:off x="5003800" y="3580204"/>
          <a:ext cx="647700" cy="1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99236</xdr:rowOff>
    </xdr:from>
    <xdr:to>
      <xdr:col>4</xdr:col>
      <xdr:colOff>469900</xdr:colOff>
      <xdr:row>20</xdr:row>
      <xdr:rowOff>103579</xdr:rowOff>
    </xdr:to>
    <xdr:cxnSp macro="">
      <xdr:nvCxnSpPr>
        <xdr:cNvPr id="55" name="直線コネクタ 54"/>
        <xdr:cNvCxnSpPr/>
      </xdr:nvCxnSpPr>
      <xdr:spPr bwMode="auto">
        <a:xfrm>
          <a:off x="4305300" y="3575861"/>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11992</xdr:rowOff>
    </xdr:from>
    <xdr:to>
      <xdr:col>3</xdr:col>
      <xdr:colOff>904875</xdr:colOff>
      <xdr:row>20</xdr:row>
      <xdr:rowOff>99236</xdr:rowOff>
    </xdr:to>
    <xdr:cxnSp macro="">
      <xdr:nvCxnSpPr>
        <xdr:cNvPr id="58" name="直線コネクタ 57"/>
        <xdr:cNvCxnSpPr/>
      </xdr:nvCxnSpPr>
      <xdr:spPr bwMode="auto">
        <a:xfrm>
          <a:off x="3606800" y="3488617"/>
          <a:ext cx="698500" cy="87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143813</xdr:rowOff>
    </xdr:from>
    <xdr:to>
      <xdr:col>3</xdr:col>
      <xdr:colOff>206375</xdr:colOff>
      <xdr:row>20</xdr:row>
      <xdr:rowOff>11992</xdr:rowOff>
    </xdr:to>
    <xdr:cxnSp macro="">
      <xdr:nvCxnSpPr>
        <xdr:cNvPr id="61" name="直線コネクタ 60"/>
        <xdr:cNvCxnSpPr/>
      </xdr:nvCxnSpPr>
      <xdr:spPr bwMode="auto">
        <a:xfrm>
          <a:off x="2908300" y="3448988"/>
          <a:ext cx="698500" cy="39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20</xdr:row>
      <xdr:rowOff>68504</xdr:rowOff>
    </xdr:from>
    <xdr:to>
      <xdr:col>5</xdr:col>
      <xdr:colOff>34925</xdr:colOff>
      <xdr:row>20</xdr:row>
      <xdr:rowOff>170104</xdr:rowOff>
    </xdr:to>
    <xdr:sp macro="" textlink="">
      <xdr:nvSpPr>
        <xdr:cNvPr id="71" name="円/楕円 70"/>
        <xdr:cNvSpPr/>
      </xdr:nvSpPr>
      <xdr:spPr bwMode="auto">
        <a:xfrm>
          <a:off x="5600700" y="354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148531</xdr:rowOff>
    </xdr:from>
    <xdr:ext cx="762000" cy="259045"/>
    <xdr:sp macro="" textlink="">
      <xdr:nvSpPr>
        <xdr:cNvPr id="72" name="人口1人当たり決算額の推移該当値テキスト130"/>
        <xdr:cNvSpPr txBox="1"/>
      </xdr:nvSpPr>
      <xdr:spPr>
        <a:xfrm>
          <a:off x="5740400" y="345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60,888</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52779</xdr:rowOff>
    </xdr:from>
    <xdr:to>
      <xdr:col>4</xdr:col>
      <xdr:colOff>520700</xdr:colOff>
      <xdr:row>20</xdr:row>
      <xdr:rowOff>154379</xdr:rowOff>
    </xdr:to>
    <xdr:sp macro="" textlink="">
      <xdr:nvSpPr>
        <xdr:cNvPr id="73" name="円/楕円 72"/>
        <xdr:cNvSpPr/>
      </xdr:nvSpPr>
      <xdr:spPr bwMode="auto">
        <a:xfrm>
          <a:off x="4953000" y="3529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139156</xdr:rowOff>
    </xdr:from>
    <xdr:ext cx="736600" cy="259045"/>
    <xdr:sp macro="" textlink="">
      <xdr:nvSpPr>
        <xdr:cNvPr id="74" name="テキスト ボックス 73"/>
        <xdr:cNvSpPr txBox="1"/>
      </xdr:nvSpPr>
      <xdr:spPr>
        <a:xfrm>
          <a:off x="4622800" y="361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61,851</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48436</xdr:rowOff>
    </xdr:from>
    <xdr:to>
      <xdr:col>3</xdr:col>
      <xdr:colOff>955675</xdr:colOff>
      <xdr:row>20</xdr:row>
      <xdr:rowOff>150036</xdr:rowOff>
    </xdr:to>
    <xdr:sp macro="" textlink="">
      <xdr:nvSpPr>
        <xdr:cNvPr id="75" name="円/楕円 74"/>
        <xdr:cNvSpPr/>
      </xdr:nvSpPr>
      <xdr:spPr bwMode="auto">
        <a:xfrm>
          <a:off x="4254500" y="352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134813</xdr:rowOff>
    </xdr:from>
    <xdr:ext cx="762000" cy="259045"/>
    <xdr:sp macro="" textlink="">
      <xdr:nvSpPr>
        <xdr:cNvPr id="76" name="テキスト ボックス 75"/>
        <xdr:cNvSpPr txBox="1"/>
      </xdr:nvSpPr>
      <xdr:spPr>
        <a:xfrm>
          <a:off x="3924300" y="361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62,117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132642</xdr:rowOff>
    </xdr:from>
    <xdr:to>
      <xdr:col>3</xdr:col>
      <xdr:colOff>257175</xdr:colOff>
      <xdr:row>20</xdr:row>
      <xdr:rowOff>62792</xdr:rowOff>
    </xdr:to>
    <xdr:sp macro="" textlink="">
      <xdr:nvSpPr>
        <xdr:cNvPr id="77" name="円/楕円 76"/>
        <xdr:cNvSpPr/>
      </xdr:nvSpPr>
      <xdr:spPr bwMode="auto">
        <a:xfrm>
          <a:off x="3556000" y="343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47569</xdr:rowOff>
    </xdr:from>
    <xdr:ext cx="762000" cy="259045"/>
    <xdr:sp macro="" textlink="">
      <xdr:nvSpPr>
        <xdr:cNvPr id="78" name="テキスト ボックス 77"/>
        <xdr:cNvSpPr txBox="1"/>
      </xdr:nvSpPr>
      <xdr:spPr>
        <a:xfrm>
          <a:off x="3225800" y="352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67,460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93013</xdr:rowOff>
    </xdr:from>
    <xdr:to>
      <xdr:col>2</xdr:col>
      <xdr:colOff>692150</xdr:colOff>
      <xdr:row>20</xdr:row>
      <xdr:rowOff>23163</xdr:rowOff>
    </xdr:to>
    <xdr:sp macro="" textlink="">
      <xdr:nvSpPr>
        <xdr:cNvPr id="79" name="円/楕円 78"/>
        <xdr:cNvSpPr/>
      </xdr:nvSpPr>
      <xdr:spPr bwMode="auto">
        <a:xfrm>
          <a:off x="2857500" y="3398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7940</xdr:rowOff>
    </xdr:from>
    <xdr:ext cx="762000" cy="259045"/>
    <xdr:sp macro="" textlink="">
      <xdr:nvSpPr>
        <xdr:cNvPr id="80" name="テキスト ボックス 79"/>
        <xdr:cNvSpPr txBox="1"/>
      </xdr:nvSpPr>
      <xdr:spPr>
        <a:xfrm>
          <a:off x="2527300" y="34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132898</xdr:rowOff>
    </xdr:from>
    <xdr:to>
      <xdr:col>4</xdr:col>
      <xdr:colOff>1117600</xdr:colOff>
      <xdr:row>36</xdr:row>
      <xdr:rowOff>160765</xdr:rowOff>
    </xdr:to>
    <xdr:cxnSp macro="">
      <xdr:nvCxnSpPr>
        <xdr:cNvPr id="112" name="直線コネクタ 111"/>
        <xdr:cNvCxnSpPr/>
      </xdr:nvCxnSpPr>
      <xdr:spPr bwMode="auto">
        <a:xfrm>
          <a:off x="5003800" y="7086148"/>
          <a:ext cx="647700" cy="27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115319</xdr:rowOff>
    </xdr:from>
    <xdr:to>
      <xdr:col>4</xdr:col>
      <xdr:colOff>469900</xdr:colOff>
      <xdr:row>36</xdr:row>
      <xdr:rowOff>132898</xdr:rowOff>
    </xdr:to>
    <xdr:cxnSp macro="">
      <xdr:nvCxnSpPr>
        <xdr:cNvPr id="115" name="直線コネクタ 114"/>
        <xdr:cNvCxnSpPr/>
      </xdr:nvCxnSpPr>
      <xdr:spPr bwMode="auto">
        <a:xfrm>
          <a:off x="4305300" y="7068569"/>
          <a:ext cx="698500" cy="1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107912</xdr:rowOff>
    </xdr:from>
    <xdr:to>
      <xdr:col>3</xdr:col>
      <xdr:colOff>904875</xdr:colOff>
      <xdr:row>36</xdr:row>
      <xdr:rowOff>115319</xdr:rowOff>
    </xdr:to>
    <xdr:cxnSp macro="">
      <xdr:nvCxnSpPr>
        <xdr:cNvPr id="118" name="直線コネクタ 117"/>
        <xdr:cNvCxnSpPr/>
      </xdr:nvCxnSpPr>
      <xdr:spPr bwMode="auto">
        <a:xfrm>
          <a:off x="3606800" y="7061162"/>
          <a:ext cx="698500" cy="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83841</xdr:rowOff>
    </xdr:from>
    <xdr:to>
      <xdr:col>3</xdr:col>
      <xdr:colOff>206375</xdr:colOff>
      <xdr:row>36</xdr:row>
      <xdr:rowOff>107912</xdr:rowOff>
    </xdr:to>
    <xdr:cxnSp macro="">
      <xdr:nvCxnSpPr>
        <xdr:cNvPr id="121" name="直線コネクタ 120"/>
        <xdr:cNvCxnSpPr/>
      </xdr:nvCxnSpPr>
      <xdr:spPr bwMode="auto">
        <a:xfrm>
          <a:off x="2908300" y="7037091"/>
          <a:ext cx="698500" cy="24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109965</xdr:rowOff>
    </xdr:from>
    <xdr:to>
      <xdr:col>5</xdr:col>
      <xdr:colOff>34925</xdr:colOff>
      <xdr:row>37</xdr:row>
      <xdr:rowOff>40115</xdr:rowOff>
    </xdr:to>
    <xdr:sp macro="" textlink="">
      <xdr:nvSpPr>
        <xdr:cNvPr id="131" name="円/楕円 130"/>
        <xdr:cNvSpPr/>
      </xdr:nvSpPr>
      <xdr:spPr bwMode="auto">
        <a:xfrm>
          <a:off x="5600700" y="7063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82042</xdr:rowOff>
    </xdr:from>
    <xdr:ext cx="762000" cy="259045"/>
    <xdr:sp macro="" textlink="">
      <xdr:nvSpPr>
        <xdr:cNvPr id="132" name="人口1人当たり決算額の推移該当値テキスト445"/>
        <xdr:cNvSpPr txBox="1"/>
      </xdr:nvSpPr>
      <xdr:spPr>
        <a:xfrm>
          <a:off x="5740400" y="703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16,023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82098</xdr:rowOff>
    </xdr:from>
    <xdr:to>
      <xdr:col>4</xdr:col>
      <xdr:colOff>520700</xdr:colOff>
      <xdr:row>37</xdr:row>
      <xdr:rowOff>12248</xdr:rowOff>
    </xdr:to>
    <xdr:sp macro="" textlink="">
      <xdr:nvSpPr>
        <xdr:cNvPr id="133" name="円/楕円 132"/>
        <xdr:cNvSpPr/>
      </xdr:nvSpPr>
      <xdr:spPr bwMode="auto">
        <a:xfrm>
          <a:off x="4953000" y="703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168475</xdr:rowOff>
    </xdr:from>
    <xdr:ext cx="736600" cy="259045"/>
    <xdr:sp macro="" textlink="">
      <xdr:nvSpPr>
        <xdr:cNvPr id="134" name="テキスト ボックス 133"/>
        <xdr:cNvSpPr txBox="1"/>
      </xdr:nvSpPr>
      <xdr:spPr>
        <a:xfrm>
          <a:off x="4622800" y="712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64519</xdr:rowOff>
    </xdr:from>
    <xdr:to>
      <xdr:col>3</xdr:col>
      <xdr:colOff>955675</xdr:colOff>
      <xdr:row>36</xdr:row>
      <xdr:rowOff>166119</xdr:rowOff>
    </xdr:to>
    <xdr:sp macro="" textlink="">
      <xdr:nvSpPr>
        <xdr:cNvPr id="135" name="円/楕円 134"/>
        <xdr:cNvSpPr/>
      </xdr:nvSpPr>
      <xdr:spPr bwMode="auto">
        <a:xfrm>
          <a:off x="4254500" y="7017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150896</xdr:rowOff>
    </xdr:from>
    <xdr:ext cx="762000" cy="259045"/>
    <xdr:sp macro="" textlink="">
      <xdr:nvSpPr>
        <xdr:cNvPr id="136" name="テキスト ボックス 135"/>
        <xdr:cNvSpPr txBox="1"/>
      </xdr:nvSpPr>
      <xdr:spPr>
        <a:xfrm>
          <a:off x="3924300" y="7104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57112</xdr:rowOff>
    </xdr:from>
    <xdr:to>
      <xdr:col>3</xdr:col>
      <xdr:colOff>257175</xdr:colOff>
      <xdr:row>36</xdr:row>
      <xdr:rowOff>158712</xdr:rowOff>
    </xdr:to>
    <xdr:sp macro="" textlink="">
      <xdr:nvSpPr>
        <xdr:cNvPr id="137" name="円/楕円 136"/>
        <xdr:cNvSpPr/>
      </xdr:nvSpPr>
      <xdr:spPr bwMode="auto">
        <a:xfrm>
          <a:off x="3556000" y="7010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143489</xdr:rowOff>
    </xdr:from>
    <xdr:ext cx="762000" cy="259045"/>
    <xdr:sp macro="" textlink="">
      <xdr:nvSpPr>
        <xdr:cNvPr id="138" name="テキスト ボックス 137"/>
        <xdr:cNvSpPr txBox="1"/>
      </xdr:nvSpPr>
      <xdr:spPr>
        <a:xfrm>
          <a:off x="3225800" y="709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33041</xdr:rowOff>
    </xdr:from>
    <xdr:to>
      <xdr:col>2</xdr:col>
      <xdr:colOff>692150</xdr:colOff>
      <xdr:row>36</xdr:row>
      <xdr:rowOff>134641</xdr:rowOff>
    </xdr:to>
    <xdr:sp macro="" textlink="">
      <xdr:nvSpPr>
        <xdr:cNvPr id="139" name="円/楕円 138"/>
        <xdr:cNvSpPr/>
      </xdr:nvSpPr>
      <xdr:spPr bwMode="auto">
        <a:xfrm>
          <a:off x="2857500" y="6986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119418</xdr:rowOff>
    </xdr:from>
    <xdr:ext cx="762000" cy="259045"/>
    <xdr:sp macro="" textlink="">
      <xdr:nvSpPr>
        <xdr:cNvPr id="140" name="テキスト ボックス 139"/>
        <xdr:cNvSpPr txBox="1"/>
      </xdr:nvSpPr>
      <xdr:spPr>
        <a:xfrm>
          <a:off x="2527300" y="707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19,725
19,579
15.53
8,844,882
8,632,438
167,320
3,977,799
5,722,892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101587</xdr:rowOff>
    </xdr:from>
    <xdr:to>
      <xdr:col>6</xdr:col>
      <xdr:colOff>511175</xdr:colOff>
      <xdr:row>37</xdr:row>
      <xdr:rowOff>163399</xdr:rowOff>
    </xdr:to>
    <xdr:cxnSp macro="">
      <xdr:nvCxnSpPr>
        <xdr:cNvPr id="61" name="直線コネクタ 60"/>
        <xdr:cNvCxnSpPr/>
      </xdr:nvCxnSpPr>
      <xdr:spPr>
        <a:xfrm>
          <a:off x="3797300" y="6445237"/>
          <a:ext cx="838200" cy="6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89370</xdr:rowOff>
    </xdr:from>
    <xdr:to>
      <xdr:col>5</xdr:col>
      <xdr:colOff>358775</xdr:colOff>
      <xdr:row>37</xdr:row>
      <xdr:rowOff>101587</xdr:rowOff>
    </xdr:to>
    <xdr:cxnSp macro="">
      <xdr:nvCxnSpPr>
        <xdr:cNvPr id="64" name="直線コネクタ 63"/>
        <xdr:cNvCxnSpPr/>
      </xdr:nvCxnSpPr>
      <xdr:spPr>
        <a:xfrm>
          <a:off x="2908300" y="6433020"/>
          <a:ext cx="889000" cy="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53149</xdr:rowOff>
    </xdr:from>
    <xdr:to>
      <xdr:col>4</xdr:col>
      <xdr:colOff>155575</xdr:colOff>
      <xdr:row>37</xdr:row>
      <xdr:rowOff>89370</xdr:rowOff>
    </xdr:to>
    <xdr:cxnSp macro="">
      <xdr:nvCxnSpPr>
        <xdr:cNvPr id="67" name="直線コネクタ 66"/>
        <xdr:cNvCxnSpPr/>
      </xdr:nvCxnSpPr>
      <xdr:spPr>
        <a:xfrm>
          <a:off x="2019300" y="6396799"/>
          <a:ext cx="889000" cy="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40284</xdr:rowOff>
    </xdr:from>
    <xdr:to>
      <xdr:col>2</xdr:col>
      <xdr:colOff>638175</xdr:colOff>
      <xdr:row>37</xdr:row>
      <xdr:rowOff>53149</xdr:rowOff>
    </xdr:to>
    <xdr:cxnSp macro="">
      <xdr:nvCxnSpPr>
        <xdr:cNvPr id="70" name="直線コネクタ 69"/>
        <xdr:cNvCxnSpPr/>
      </xdr:nvCxnSpPr>
      <xdr:spPr>
        <a:xfrm>
          <a:off x="1130300" y="6383934"/>
          <a:ext cx="889000" cy="1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112598</xdr:rowOff>
    </xdr:from>
    <xdr:to>
      <xdr:col>6</xdr:col>
      <xdr:colOff>561975</xdr:colOff>
      <xdr:row>38</xdr:row>
      <xdr:rowOff>42748</xdr:rowOff>
    </xdr:to>
    <xdr:sp macro="" textlink="">
      <xdr:nvSpPr>
        <xdr:cNvPr id="80" name="円/楕円 79"/>
        <xdr:cNvSpPr/>
      </xdr:nvSpPr>
      <xdr:spPr>
        <a:xfrm>
          <a:off x="4584700" y="64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27525</xdr:rowOff>
    </xdr:from>
    <xdr:ext cx="534377" cy="259045"/>
    <xdr:sp macro="" textlink="">
      <xdr:nvSpPr>
        <xdr:cNvPr id="81" name="人件費該当値テキスト"/>
        <xdr:cNvSpPr txBox="1"/>
      </xdr:nvSpPr>
      <xdr:spPr>
        <a:xfrm>
          <a:off x="4686300" y="637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47,634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50787</xdr:rowOff>
    </xdr:from>
    <xdr:to>
      <xdr:col>5</xdr:col>
      <xdr:colOff>409575</xdr:colOff>
      <xdr:row>37</xdr:row>
      <xdr:rowOff>152387</xdr:rowOff>
    </xdr:to>
    <xdr:sp macro="" textlink="">
      <xdr:nvSpPr>
        <xdr:cNvPr id="82" name="円/楕円 81"/>
        <xdr:cNvSpPr/>
      </xdr:nvSpPr>
      <xdr:spPr>
        <a:xfrm>
          <a:off x="3746500" y="6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143515</xdr:rowOff>
    </xdr:from>
    <xdr:ext cx="534377" cy="259045"/>
    <xdr:sp macro="" textlink="">
      <xdr:nvSpPr>
        <xdr:cNvPr id="83" name="テキスト ボックス 82"/>
        <xdr:cNvSpPr txBox="1"/>
      </xdr:nvSpPr>
      <xdr:spPr>
        <a:xfrm>
          <a:off x="3530111" y="648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38570</xdr:rowOff>
    </xdr:from>
    <xdr:to>
      <xdr:col>4</xdr:col>
      <xdr:colOff>206375</xdr:colOff>
      <xdr:row>37</xdr:row>
      <xdr:rowOff>140170</xdr:rowOff>
    </xdr:to>
    <xdr:sp macro="" textlink="">
      <xdr:nvSpPr>
        <xdr:cNvPr id="84" name="円/楕円 83"/>
        <xdr:cNvSpPr/>
      </xdr:nvSpPr>
      <xdr:spPr>
        <a:xfrm>
          <a:off x="2857500" y="63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131297</xdr:rowOff>
    </xdr:from>
    <xdr:ext cx="534377" cy="259045"/>
    <xdr:sp macro="" textlink="">
      <xdr:nvSpPr>
        <xdr:cNvPr id="85" name="テキスト ボックス 84"/>
        <xdr:cNvSpPr txBox="1"/>
      </xdr:nvSpPr>
      <xdr:spPr>
        <a:xfrm>
          <a:off x="2641111" y="647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2349</xdr:rowOff>
    </xdr:from>
    <xdr:to>
      <xdr:col>3</xdr:col>
      <xdr:colOff>3175</xdr:colOff>
      <xdr:row>37</xdr:row>
      <xdr:rowOff>103949</xdr:rowOff>
    </xdr:to>
    <xdr:sp macro="" textlink="">
      <xdr:nvSpPr>
        <xdr:cNvPr id="86" name="円/楕円 85"/>
        <xdr:cNvSpPr/>
      </xdr:nvSpPr>
      <xdr:spPr>
        <a:xfrm>
          <a:off x="1968500" y="63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95076</xdr:rowOff>
    </xdr:from>
    <xdr:ext cx="534377" cy="259045"/>
    <xdr:sp macro="" textlink="">
      <xdr:nvSpPr>
        <xdr:cNvPr id="87" name="テキスト ボックス 86"/>
        <xdr:cNvSpPr txBox="1"/>
      </xdr:nvSpPr>
      <xdr:spPr>
        <a:xfrm>
          <a:off x="1752111" y="64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160934</xdr:rowOff>
    </xdr:from>
    <xdr:to>
      <xdr:col>1</xdr:col>
      <xdr:colOff>485775</xdr:colOff>
      <xdr:row>37</xdr:row>
      <xdr:rowOff>91084</xdr:rowOff>
    </xdr:to>
    <xdr:sp macro="" textlink="">
      <xdr:nvSpPr>
        <xdr:cNvPr id="88" name="円/楕円 87"/>
        <xdr:cNvSpPr/>
      </xdr:nvSpPr>
      <xdr:spPr>
        <a:xfrm>
          <a:off x="1079500" y="63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82211</xdr:rowOff>
    </xdr:from>
    <xdr:ext cx="534377" cy="259045"/>
    <xdr:sp macro="" textlink="">
      <xdr:nvSpPr>
        <xdr:cNvPr id="89" name="テキスト ボックス 88"/>
        <xdr:cNvSpPr txBox="1"/>
      </xdr:nvSpPr>
      <xdr:spPr>
        <a:xfrm>
          <a:off x="863111" y="64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50350</xdr:rowOff>
    </xdr:from>
    <xdr:to>
      <xdr:col>6</xdr:col>
      <xdr:colOff>511175</xdr:colOff>
      <xdr:row>59</xdr:row>
      <xdr:rowOff>50138</xdr:rowOff>
    </xdr:to>
    <xdr:cxnSp macro="">
      <xdr:nvCxnSpPr>
        <xdr:cNvPr id="121" name="直線コネクタ 120"/>
        <xdr:cNvCxnSpPr/>
      </xdr:nvCxnSpPr>
      <xdr:spPr>
        <a:xfrm flipV="1">
          <a:off x="3797300" y="9994450"/>
          <a:ext cx="838200" cy="17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10704</xdr:rowOff>
    </xdr:from>
    <xdr:to>
      <xdr:col>5</xdr:col>
      <xdr:colOff>358775</xdr:colOff>
      <xdr:row>59</xdr:row>
      <xdr:rowOff>50138</xdr:rowOff>
    </xdr:to>
    <xdr:cxnSp macro="">
      <xdr:nvCxnSpPr>
        <xdr:cNvPr id="124" name="直線コネクタ 123"/>
        <xdr:cNvCxnSpPr/>
      </xdr:nvCxnSpPr>
      <xdr:spPr>
        <a:xfrm>
          <a:off x="2908300" y="10126254"/>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10704</xdr:rowOff>
    </xdr:from>
    <xdr:to>
      <xdr:col>4</xdr:col>
      <xdr:colOff>155575</xdr:colOff>
      <xdr:row>59</xdr:row>
      <xdr:rowOff>50562</xdr:rowOff>
    </xdr:to>
    <xdr:cxnSp macro="">
      <xdr:nvCxnSpPr>
        <xdr:cNvPr id="127" name="直線コネクタ 126"/>
        <xdr:cNvCxnSpPr/>
      </xdr:nvCxnSpPr>
      <xdr:spPr>
        <a:xfrm flipV="1">
          <a:off x="2019300" y="10126254"/>
          <a:ext cx="889000" cy="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50562</xdr:rowOff>
    </xdr:from>
    <xdr:to>
      <xdr:col>2</xdr:col>
      <xdr:colOff>638175</xdr:colOff>
      <xdr:row>59</xdr:row>
      <xdr:rowOff>102454</xdr:rowOff>
    </xdr:to>
    <xdr:cxnSp macro="">
      <xdr:nvCxnSpPr>
        <xdr:cNvPr id="130" name="直線コネクタ 129"/>
        <xdr:cNvCxnSpPr/>
      </xdr:nvCxnSpPr>
      <xdr:spPr>
        <a:xfrm flipV="1">
          <a:off x="1130300" y="10166112"/>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171000</xdr:rowOff>
    </xdr:from>
    <xdr:to>
      <xdr:col>6</xdr:col>
      <xdr:colOff>561975</xdr:colOff>
      <xdr:row>58</xdr:row>
      <xdr:rowOff>101150</xdr:rowOff>
    </xdr:to>
    <xdr:sp macro="" textlink="">
      <xdr:nvSpPr>
        <xdr:cNvPr id="140" name="円/楕円 139"/>
        <xdr:cNvSpPr/>
      </xdr:nvSpPr>
      <xdr:spPr>
        <a:xfrm>
          <a:off x="4584700" y="99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149427</xdr:rowOff>
    </xdr:from>
    <xdr:ext cx="534377" cy="259045"/>
    <xdr:sp macro="" textlink="">
      <xdr:nvSpPr>
        <xdr:cNvPr id="141" name="物件費該当値テキスト"/>
        <xdr:cNvSpPr txBox="1"/>
      </xdr:nvSpPr>
      <xdr:spPr>
        <a:xfrm>
          <a:off x="4686300" y="992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170788</xdr:rowOff>
    </xdr:from>
    <xdr:to>
      <xdr:col>5</xdr:col>
      <xdr:colOff>409575</xdr:colOff>
      <xdr:row>59</xdr:row>
      <xdr:rowOff>100938</xdr:rowOff>
    </xdr:to>
    <xdr:sp macro="" textlink="">
      <xdr:nvSpPr>
        <xdr:cNvPr id="142" name="円/楕円 141"/>
        <xdr:cNvSpPr/>
      </xdr:nvSpPr>
      <xdr:spPr>
        <a:xfrm>
          <a:off x="3746500" y="1011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92065</xdr:rowOff>
    </xdr:from>
    <xdr:ext cx="534377" cy="259045"/>
    <xdr:sp macro="" textlink="">
      <xdr:nvSpPr>
        <xdr:cNvPr id="143" name="テキスト ボックス 142"/>
        <xdr:cNvSpPr txBox="1"/>
      </xdr:nvSpPr>
      <xdr:spPr>
        <a:xfrm>
          <a:off x="3530111" y="1020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131354</xdr:rowOff>
    </xdr:from>
    <xdr:to>
      <xdr:col>4</xdr:col>
      <xdr:colOff>206375</xdr:colOff>
      <xdr:row>59</xdr:row>
      <xdr:rowOff>61504</xdr:rowOff>
    </xdr:to>
    <xdr:sp macro="" textlink="">
      <xdr:nvSpPr>
        <xdr:cNvPr id="144" name="円/楕円 143"/>
        <xdr:cNvSpPr/>
      </xdr:nvSpPr>
      <xdr:spPr>
        <a:xfrm>
          <a:off x="28575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52631</xdr:rowOff>
    </xdr:from>
    <xdr:ext cx="534377" cy="259045"/>
    <xdr:sp macro="" textlink="">
      <xdr:nvSpPr>
        <xdr:cNvPr id="145" name="テキスト ボックス 144"/>
        <xdr:cNvSpPr txBox="1"/>
      </xdr:nvSpPr>
      <xdr:spPr>
        <a:xfrm>
          <a:off x="2641111" y="1016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171212</xdr:rowOff>
    </xdr:from>
    <xdr:to>
      <xdr:col>3</xdr:col>
      <xdr:colOff>3175</xdr:colOff>
      <xdr:row>59</xdr:row>
      <xdr:rowOff>101362</xdr:rowOff>
    </xdr:to>
    <xdr:sp macro="" textlink="">
      <xdr:nvSpPr>
        <xdr:cNvPr id="146" name="円/楕円 145"/>
        <xdr:cNvSpPr/>
      </xdr:nvSpPr>
      <xdr:spPr>
        <a:xfrm>
          <a:off x="1968500" y="1011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92489</xdr:rowOff>
    </xdr:from>
    <xdr:ext cx="534377" cy="259045"/>
    <xdr:sp macro="" textlink="">
      <xdr:nvSpPr>
        <xdr:cNvPr id="147" name="テキスト ボックス 146"/>
        <xdr:cNvSpPr txBox="1"/>
      </xdr:nvSpPr>
      <xdr:spPr>
        <a:xfrm>
          <a:off x="1752111" y="1020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51654</xdr:rowOff>
    </xdr:from>
    <xdr:to>
      <xdr:col>1</xdr:col>
      <xdr:colOff>485775</xdr:colOff>
      <xdr:row>59</xdr:row>
      <xdr:rowOff>153254</xdr:rowOff>
    </xdr:to>
    <xdr:sp macro="" textlink="">
      <xdr:nvSpPr>
        <xdr:cNvPr id="148" name="円/楕円 147"/>
        <xdr:cNvSpPr/>
      </xdr:nvSpPr>
      <xdr:spPr>
        <a:xfrm>
          <a:off x="1079500" y="101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144381</xdr:rowOff>
    </xdr:from>
    <xdr:ext cx="534377" cy="259045"/>
    <xdr:sp macro="" textlink="">
      <xdr:nvSpPr>
        <xdr:cNvPr id="149" name="テキスト ボックス 148"/>
        <xdr:cNvSpPr txBox="1"/>
      </xdr:nvSpPr>
      <xdr:spPr>
        <a:xfrm>
          <a:off x="863111" y="102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73681</xdr:rowOff>
    </xdr:from>
    <xdr:to>
      <xdr:col>6</xdr:col>
      <xdr:colOff>511175</xdr:colOff>
      <xdr:row>78</xdr:row>
      <xdr:rowOff>79395</xdr:rowOff>
    </xdr:to>
    <xdr:cxnSp macro="">
      <xdr:nvCxnSpPr>
        <xdr:cNvPr id="176" name="直線コネクタ 175"/>
        <xdr:cNvCxnSpPr/>
      </xdr:nvCxnSpPr>
      <xdr:spPr>
        <a:xfrm>
          <a:off x="3797300" y="1344678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61427</xdr:rowOff>
    </xdr:from>
    <xdr:to>
      <xdr:col>5</xdr:col>
      <xdr:colOff>358775</xdr:colOff>
      <xdr:row>78</xdr:row>
      <xdr:rowOff>73681</xdr:rowOff>
    </xdr:to>
    <xdr:cxnSp macro="">
      <xdr:nvCxnSpPr>
        <xdr:cNvPr id="179" name="直線コネクタ 178"/>
        <xdr:cNvCxnSpPr/>
      </xdr:nvCxnSpPr>
      <xdr:spPr>
        <a:xfrm>
          <a:off x="2908300" y="13434527"/>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49723</xdr:rowOff>
    </xdr:from>
    <xdr:to>
      <xdr:col>4</xdr:col>
      <xdr:colOff>155575</xdr:colOff>
      <xdr:row>78</xdr:row>
      <xdr:rowOff>61427</xdr:rowOff>
    </xdr:to>
    <xdr:cxnSp macro="">
      <xdr:nvCxnSpPr>
        <xdr:cNvPr id="182" name="直線コネクタ 181"/>
        <xdr:cNvCxnSpPr/>
      </xdr:nvCxnSpPr>
      <xdr:spPr>
        <a:xfrm>
          <a:off x="2019300" y="13422823"/>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49723</xdr:rowOff>
    </xdr:from>
    <xdr:to>
      <xdr:col>2</xdr:col>
      <xdr:colOff>638175</xdr:colOff>
      <xdr:row>78</xdr:row>
      <xdr:rowOff>67828</xdr:rowOff>
    </xdr:to>
    <xdr:cxnSp macro="">
      <xdr:nvCxnSpPr>
        <xdr:cNvPr id="185" name="直線コネクタ 184"/>
        <xdr:cNvCxnSpPr/>
      </xdr:nvCxnSpPr>
      <xdr:spPr>
        <a:xfrm flipV="1">
          <a:off x="1130300" y="13422823"/>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28595</xdr:rowOff>
    </xdr:from>
    <xdr:to>
      <xdr:col>6</xdr:col>
      <xdr:colOff>561975</xdr:colOff>
      <xdr:row>78</xdr:row>
      <xdr:rowOff>130195</xdr:rowOff>
    </xdr:to>
    <xdr:sp macro="" textlink="">
      <xdr:nvSpPr>
        <xdr:cNvPr id="195" name="円/楕円 194"/>
        <xdr:cNvSpPr/>
      </xdr:nvSpPr>
      <xdr:spPr>
        <a:xfrm>
          <a:off x="4584700" y="134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114972</xdr:rowOff>
    </xdr:from>
    <xdr:ext cx="469744" cy="259045"/>
    <xdr:sp macro="" textlink="">
      <xdr:nvSpPr>
        <xdr:cNvPr id="196" name="維持補修費該当値テキスト"/>
        <xdr:cNvSpPr txBox="1"/>
      </xdr:nvSpPr>
      <xdr:spPr>
        <a:xfrm>
          <a:off x="4686300" y="1331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22881</xdr:rowOff>
    </xdr:from>
    <xdr:to>
      <xdr:col>5</xdr:col>
      <xdr:colOff>409575</xdr:colOff>
      <xdr:row>78</xdr:row>
      <xdr:rowOff>124481</xdr:rowOff>
    </xdr:to>
    <xdr:sp macro="" textlink="">
      <xdr:nvSpPr>
        <xdr:cNvPr id="197" name="円/楕円 196"/>
        <xdr:cNvSpPr/>
      </xdr:nvSpPr>
      <xdr:spPr>
        <a:xfrm>
          <a:off x="3746500" y="133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115608</xdr:rowOff>
    </xdr:from>
    <xdr:ext cx="469744" cy="259045"/>
    <xdr:sp macro="" textlink="">
      <xdr:nvSpPr>
        <xdr:cNvPr id="198" name="テキスト ボックス 197"/>
        <xdr:cNvSpPr txBox="1"/>
      </xdr:nvSpPr>
      <xdr:spPr>
        <a:xfrm>
          <a:off x="3562427" y="1348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10627</xdr:rowOff>
    </xdr:from>
    <xdr:to>
      <xdr:col>4</xdr:col>
      <xdr:colOff>206375</xdr:colOff>
      <xdr:row>78</xdr:row>
      <xdr:rowOff>112227</xdr:rowOff>
    </xdr:to>
    <xdr:sp macro="" textlink="">
      <xdr:nvSpPr>
        <xdr:cNvPr id="199" name="円/楕円 198"/>
        <xdr:cNvSpPr/>
      </xdr:nvSpPr>
      <xdr:spPr>
        <a:xfrm>
          <a:off x="2857500" y="13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103354</xdr:rowOff>
    </xdr:from>
    <xdr:ext cx="469744" cy="259045"/>
    <xdr:sp macro="" textlink="">
      <xdr:nvSpPr>
        <xdr:cNvPr id="200" name="テキスト ボックス 199"/>
        <xdr:cNvSpPr txBox="1"/>
      </xdr:nvSpPr>
      <xdr:spPr>
        <a:xfrm>
          <a:off x="2673427" y="1347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170373</xdr:rowOff>
    </xdr:from>
    <xdr:to>
      <xdr:col>3</xdr:col>
      <xdr:colOff>3175</xdr:colOff>
      <xdr:row>78</xdr:row>
      <xdr:rowOff>100523</xdr:rowOff>
    </xdr:to>
    <xdr:sp macro="" textlink="">
      <xdr:nvSpPr>
        <xdr:cNvPr id="201" name="円/楕円 200"/>
        <xdr:cNvSpPr/>
      </xdr:nvSpPr>
      <xdr:spPr>
        <a:xfrm>
          <a:off x="1968500" y="133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91650</xdr:rowOff>
    </xdr:from>
    <xdr:ext cx="469744" cy="259045"/>
    <xdr:sp macro="" textlink="">
      <xdr:nvSpPr>
        <xdr:cNvPr id="202" name="テキスト ボックス 201"/>
        <xdr:cNvSpPr txBox="1"/>
      </xdr:nvSpPr>
      <xdr:spPr>
        <a:xfrm>
          <a:off x="1784427" y="1346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17028</xdr:rowOff>
    </xdr:from>
    <xdr:to>
      <xdr:col>1</xdr:col>
      <xdr:colOff>485775</xdr:colOff>
      <xdr:row>78</xdr:row>
      <xdr:rowOff>118628</xdr:rowOff>
    </xdr:to>
    <xdr:sp macro="" textlink="">
      <xdr:nvSpPr>
        <xdr:cNvPr id="203" name="円/楕円 202"/>
        <xdr:cNvSpPr/>
      </xdr:nvSpPr>
      <xdr:spPr>
        <a:xfrm>
          <a:off x="1079500" y="133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109755</xdr:rowOff>
    </xdr:from>
    <xdr:ext cx="469744" cy="259045"/>
    <xdr:sp macro="" textlink="">
      <xdr:nvSpPr>
        <xdr:cNvPr id="204" name="テキスト ボックス 203"/>
        <xdr:cNvSpPr txBox="1"/>
      </xdr:nvSpPr>
      <xdr:spPr>
        <a:xfrm>
          <a:off x="895427" y="1348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136634</xdr:rowOff>
    </xdr:from>
    <xdr:to>
      <xdr:col>6</xdr:col>
      <xdr:colOff>511175</xdr:colOff>
      <xdr:row>95</xdr:row>
      <xdr:rowOff>147816</xdr:rowOff>
    </xdr:to>
    <xdr:cxnSp macro="">
      <xdr:nvCxnSpPr>
        <xdr:cNvPr id="234" name="直線コネクタ 233"/>
        <xdr:cNvCxnSpPr/>
      </xdr:nvCxnSpPr>
      <xdr:spPr>
        <a:xfrm>
          <a:off x="3797300" y="16424384"/>
          <a:ext cx="8382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136634</xdr:rowOff>
    </xdr:from>
    <xdr:to>
      <xdr:col>5</xdr:col>
      <xdr:colOff>358775</xdr:colOff>
      <xdr:row>96</xdr:row>
      <xdr:rowOff>73444</xdr:rowOff>
    </xdr:to>
    <xdr:cxnSp macro="">
      <xdr:nvCxnSpPr>
        <xdr:cNvPr id="237" name="直線コネクタ 236"/>
        <xdr:cNvCxnSpPr/>
      </xdr:nvCxnSpPr>
      <xdr:spPr>
        <a:xfrm flipV="1">
          <a:off x="2908300" y="16424384"/>
          <a:ext cx="889000" cy="10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73444</xdr:rowOff>
    </xdr:from>
    <xdr:to>
      <xdr:col>4</xdr:col>
      <xdr:colOff>155575</xdr:colOff>
      <xdr:row>96</xdr:row>
      <xdr:rowOff>116706</xdr:rowOff>
    </xdr:to>
    <xdr:cxnSp macro="">
      <xdr:nvCxnSpPr>
        <xdr:cNvPr id="240" name="直線コネクタ 239"/>
        <xdr:cNvCxnSpPr/>
      </xdr:nvCxnSpPr>
      <xdr:spPr>
        <a:xfrm flipV="1">
          <a:off x="2019300" y="16532644"/>
          <a:ext cx="889000" cy="4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116706</xdr:rowOff>
    </xdr:from>
    <xdr:to>
      <xdr:col>2</xdr:col>
      <xdr:colOff>638175</xdr:colOff>
      <xdr:row>96</xdr:row>
      <xdr:rowOff>148120</xdr:rowOff>
    </xdr:to>
    <xdr:cxnSp macro="">
      <xdr:nvCxnSpPr>
        <xdr:cNvPr id="243" name="直線コネクタ 242"/>
        <xdr:cNvCxnSpPr/>
      </xdr:nvCxnSpPr>
      <xdr:spPr>
        <a:xfrm flipV="1">
          <a:off x="1130300" y="16575906"/>
          <a:ext cx="889000" cy="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97016</xdr:rowOff>
    </xdr:from>
    <xdr:to>
      <xdr:col>6</xdr:col>
      <xdr:colOff>561975</xdr:colOff>
      <xdr:row>96</xdr:row>
      <xdr:rowOff>27166</xdr:rowOff>
    </xdr:to>
    <xdr:sp macro="" textlink="">
      <xdr:nvSpPr>
        <xdr:cNvPr id="253" name="円/楕円 252"/>
        <xdr:cNvSpPr/>
      </xdr:nvSpPr>
      <xdr:spPr>
        <a:xfrm>
          <a:off x="4584700" y="163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75443</xdr:rowOff>
    </xdr:from>
    <xdr:ext cx="534377" cy="259045"/>
    <xdr:sp macro="" textlink="">
      <xdr:nvSpPr>
        <xdr:cNvPr id="254" name="扶助費該当値テキスト"/>
        <xdr:cNvSpPr txBox="1"/>
      </xdr:nvSpPr>
      <xdr:spPr>
        <a:xfrm>
          <a:off x="4686300" y="163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50,574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85834</xdr:rowOff>
    </xdr:from>
    <xdr:to>
      <xdr:col>5</xdr:col>
      <xdr:colOff>409575</xdr:colOff>
      <xdr:row>96</xdr:row>
      <xdr:rowOff>15984</xdr:rowOff>
    </xdr:to>
    <xdr:sp macro="" textlink="">
      <xdr:nvSpPr>
        <xdr:cNvPr id="255" name="円/楕円 254"/>
        <xdr:cNvSpPr/>
      </xdr:nvSpPr>
      <xdr:spPr>
        <a:xfrm>
          <a:off x="3746500" y="163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7111</xdr:rowOff>
    </xdr:from>
    <xdr:ext cx="534377" cy="259045"/>
    <xdr:sp macro="" textlink="">
      <xdr:nvSpPr>
        <xdr:cNvPr id="256" name="テキスト ボックス 255"/>
        <xdr:cNvSpPr txBox="1"/>
      </xdr:nvSpPr>
      <xdr:spPr>
        <a:xfrm>
          <a:off x="3530111" y="164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22644</xdr:rowOff>
    </xdr:from>
    <xdr:to>
      <xdr:col>4</xdr:col>
      <xdr:colOff>206375</xdr:colOff>
      <xdr:row>96</xdr:row>
      <xdr:rowOff>124244</xdr:rowOff>
    </xdr:to>
    <xdr:sp macro="" textlink="">
      <xdr:nvSpPr>
        <xdr:cNvPr id="257" name="円/楕円 256"/>
        <xdr:cNvSpPr/>
      </xdr:nvSpPr>
      <xdr:spPr>
        <a:xfrm>
          <a:off x="2857500" y="164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115371</xdr:rowOff>
    </xdr:from>
    <xdr:ext cx="534377" cy="259045"/>
    <xdr:sp macro="" textlink="">
      <xdr:nvSpPr>
        <xdr:cNvPr id="258" name="テキスト ボックス 257"/>
        <xdr:cNvSpPr txBox="1"/>
      </xdr:nvSpPr>
      <xdr:spPr>
        <a:xfrm>
          <a:off x="2641111" y="165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65906</xdr:rowOff>
    </xdr:from>
    <xdr:to>
      <xdr:col>3</xdr:col>
      <xdr:colOff>3175</xdr:colOff>
      <xdr:row>96</xdr:row>
      <xdr:rowOff>167506</xdr:rowOff>
    </xdr:to>
    <xdr:sp macro="" textlink="">
      <xdr:nvSpPr>
        <xdr:cNvPr id="259" name="円/楕円 258"/>
        <xdr:cNvSpPr/>
      </xdr:nvSpPr>
      <xdr:spPr>
        <a:xfrm>
          <a:off x="1968500" y="165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158633</xdr:rowOff>
    </xdr:from>
    <xdr:ext cx="534377" cy="259045"/>
    <xdr:sp macro="" textlink="">
      <xdr:nvSpPr>
        <xdr:cNvPr id="260" name="テキスト ボックス 259"/>
        <xdr:cNvSpPr txBox="1"/>
      </xdr:nvSpPr>
      <xdr:spPr>
        <a:xfrm>
          <a:off x="1752111" y="1661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97320</xdr:rowOff>
    </xdr:from>
    <xdr:to>
      <xdr:col>1</xdr:col>
      <xdr:colOff>485775</xdr:colOff>
      <xdr:row>97</xdr:row>
      <xdr:rowOff>27470</xdr:rowOff>
    </xdr:to>
    <xdr:sp macro="" textlink="">
      <xdr:nvSpPr>
        <xdr:cNvPr id="261" name="円/楕円 260"/>
        <xdr:cNvSpPr/>
      </xdr:nvSpPr>
      <xdr:spPr>
        <a:xfrm>
          <a:off x="1079500" y="165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18597</xdr:rowOff>
    </xdr:from>
    <xdr:ext cx="534377" cy="259045"/>
    <xdr:sp macro="" textlink="">
      <xdr:nvSpPr>
        <xdr:cNvPr id="262" name="テキスト ボックス 261"/>
        <xdr:cNvSpPr txBox="1"/>
      </xdr:nvSpPr>
      <xdr:spPr>
        <a:xfrm>
          <a:off x="863111" y="166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52375</xdr:rowOff>
    </xdr:from>
    <xdr:to>
      <xdr:col>15</xdr:col>
      <xdr:colOff>180975</xdr:colOff>
      <xdr:row>36</xdr:row>
      <xdr:rowOff>21342</xdr:rowOff>
    </xdr:to>
    <xdr:cxnSp macro="">
      <xdr:nvCxnSpPr>
        <xdr:cNvPr id="295" name="直線コネクタ 294"/>
        <xdr:cNvCxnSpPr/>
      </xdr:nvCxnSpPr>
      <xdr:spPr>
        <a:xfrm flipV="1">
          <a:off x="9639300" y="6053125"/>
          <a:ext cx="838200" cy="1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11350</xdr:rowOff>
    </xdr:from>
    <xdr:to>
      <xdr:col>14</xdr:col>
      <xdr:colOff>28575</xdr:colOff>
      <xdr:row>36</xdr:row>
      <xdr:rowOff>21342</xdr:rowOff>
    </xdr:to>
    <xdr:cxnSp macro="">
      <xdr:nvCxnSpPr>
        <xdr:cNvPr id="298" name="直線コネクタ 297"/>
        <xdr:cNvCxnSpPr/>
      </xdr:nvCxnSpPr>
      <xdr:spPr>
        <a:xfrm>
          <a:off x="8750300" y="6183550"/>
          <a:ext cx="889000" cy="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120410</xdr:rowOff>
    </xdr:from>
    <xdr:ext cx="534377" cy="259045"/>
    <xdr:sp macro="" textlink="">
      <xdr:nvSpPr>
        <xdr:cNvPr id="300" name="テキスト ボックス 299"/>
        <xdr:cNvSpPr txBox="1"/>
      </xdr:nvSpPr>
      <xdr:spPr>
        <a:xfrm>
          <a:off x="9372111"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11350</xdr:rowOff>
    </xdr:from>
    <xdr:to>
      <xdr:col>12</xdr:col>
      <xdr:colOff>511175</xdr:colOff>
      <xdr:row>36</xdr:row>
      <xdr:rowOff>155340</xdr:rowOff>
    </xdr:to>
    <xdr:cxnSp macro="">
      <xdr:nvCxnSpPr>
        <xdr:cNvPr id="301" name="直線コネクタ 300"/>
        <xdr:cNvCxnSpPr/>
      </xdr:nvCxnSpPr>
      <xdr:spPr>
        <a:xfrm flipV="1">
          <a:off x="7861300" y="6183550"/>
          <a:ext cx="889000" cy="1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125020</xdr:rowOff>
    </xdr:from>
    <xdr:ext cx="534377" cy="259045"/>
    <xdr:sp macro="" textlink="">
      <xdr:nvSpPr>
        <xdr:cNvPr id="303" name="テキスト ボックス 302"/>
        <xdr:cNvSpPr txBox="1"/>
      </xdr:nvSpPr>
      <xdr:spPr>
        <a:xfrm>
          <a:off x="8483111" y="62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155340</xdr:rowOff>
    </xdr:from>
    <xdr:to>
      <xdr:col>11</xdr:col>
      <xdr:colOff>307975</xdr:colOff>
      <xdr:row>37</xdr:row>
      <xdr:rowOff>49898</xdr:rowOff>
    </xdr:to>
    <xdr:cxnSp macro="">
      <xdr:nvCxnSpPr>
        <xdr:cNvPr id="304" name="直線コネクタ 303"/>
        <xdr:cNvCxnSpPr/>
      </xdr:nvCxnSpPr>
      <xdr:spPr>
        <a:xfrm flipV="1">
          <a:off x="6972300" y="6327540"/>
          <a:ext cx="889000" cy="6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1575</xdr:rowOff>
    </xdr:from>
    <xdr:to>
      <xdr:col>15</xdr:col>
      <xdr:colOff>231775</xdr:colOff>
      <xdr:row>35</xdr:row>
      <xdr:rowOff>103175</xdr:rowOff>
    </xdr:to>
    <xdr:sp macro="" textlink="">
      <xdr:nvSpPr>
        <xdr:cNvPr id="314" name="円/楕円 313"/>
        <xdr:cNvSpPr/>
      </xdr:nvSpPr>
      <xdr:spPr>
        <a:xfrm>
          <a:off x="104267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24452</xdr:rowOff>
    </xdr:from>
    <xdr:ext cx="534377" cy="259045"/>
    <xdr:sp macro="" textlink="">
      <xdr:nvSpPr>
        <xdr:cNvPr id="315" name="補助費等該当値テキスト"/>
        <xdr:cNvSpPr txBox="1"/>
      </xdr:nvSpPr>
      <xdr:spPr>
        <a:xfrm>
          <a:off x="10528300" y="58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81,168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141992</xdr:rowOff>
    </xdr:from>
    <xdr:to>
      <xdr:col>14</xdr:col>
      <xdr:colOff>79375</xdr:colOff>
      <xdr:row>36</xdr:row>
      <xdr:rowOff>72142</xdr:rowOff>
    </xdr:to>
    <xdr:sp macro="" textlink="">
      <xdr:nvSpPr>
        <xdr:cNvPr id="316" name="円/楕円 315"/>
        <xdr:cNvSpPr/>
      </xdr:nvSpPr>
      <xdr:spPr>
        <a:xfrm>
          <a:off x="9588500" y="61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88669</xdr:rowOff>
    </xdr:from>
    <xdr:ext cx="534377" cy="259045"/>
    <xdr:sp macro="" textlink="">
      <xdr:nvSpPr>
        <xdr:cNvPr id="317" name="テキスト ボックス 316"/>
        <xdr:cNvSpPr txBox="1"/>
      </xdr:nvSpPr>
      <xdr:spPr>
        <a:xfrm>
          <a:off x="9372111" y="59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66,426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132000</xdr:rowOff>
    </xdr:from>
    <xdr:to>
      <xdr:col>12</xdr:col>
      <xdr:colOff>561975</xdr:colOff>
      <xdr:row>36</xdr:row>
      <xdr:rowOff>62150</xdr:rowOff>
    </xdr:to>
    <xdr:sp macro="" textlink="">
      <xdr:nvSpPr>
        <xdr:cNvPr id="318" name="円/楕円 317"/>
        <xdr:cNvSpPr/>
      </xdr:nvSpPr>
      <xdr:spPr>
        <a:xfrm>
          <a:off x="8699500" y="613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78677</xdr:rowOff>
    </xdr:from>
    <xdr:ext cx="534377" cy="259045"/>
    <xdr:sp macro="" textlink="">
      <xdr:nvSpPr>
        <xdr:cNvPr id="319" name="テキスト ボックス 318"/>
        <xdr:cNvSpPr txBox="1"/>
      </xdr:nvSpPr>
      <xdr:spPr>
        <a:xfrm>
          <a:off x="8483111" y="59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104540</xdr:rowOff>
    </xdr:from>
    <xdr:to>
      <xdr:col>11</xdr:col>
      <xdr:colOff>358775</xdr:colOff>
      <xdr:row>37</xdr:row>
      <xdr:rowOff>34690</xdr:rowOff>
    </xdr:to>
    <xdr:sp macro="" textlink="">
      <xdr:nvSpPr>
        <xdr:cNvPr id="320" name="円/楕円 319"/>
        <xdr:cNvSpPr/>
      </xdr:nvSpPr>
      <xdr:spPr>
        <a:xfrm>
          <a:off x="7810500" y="62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25817</xdr:rowOff>
    </xdr:from>
    <xdr:ext cx="534377" cy="259045"/>
    <xdr:sp macro="" textlink="">
      <xdr:nvSpPr>
        <xdr:cNvPr id="321" name="テキスト ボックス 320"/>
        <xdr:cNvSpPr txBox="1"/>
      </xdr:nvSpPr>
      <xdr:spPr>
        <a:xfrm>
          <a:off x="7594111" y="63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170548</xdr:rowOff>
    </xdr:from>
    <xdr:to>
      <xdr:col>10</xdr:col>
      <xdr:colOff>155575</xdr:colOff>
      <xdr:row>37</xdr:row>
      <xdr:rowOff>100698</xdr:rowOff>
    </xdr:to>
    <xdr:sp macro="" textlink="">
      <xdr:nvSpPr>
        <xdr:cNvPr id="322" name="円/楕円 321"/>
        <xdr:cNvSpPr/>
      </xdr:nvSpPr>
      <xdr:spPr>
        <a:xfrm>
          <a:off x="6921500" y="63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91825</xdr:rowOff>
    </xdr:from>
    <xdr:ext cx="534377" cy="259045"/>
    <xdr:sp macro="" textlink="">
      <xdr:nvSpPr>
        <xdr:cNvPr id="323" name="テキスト ボックス 322"/>
        <xdr:cNvSpPr txBox="1"/>
      </xdr:nvSpPr>
      <xdr:spPr>
        <a:xfrm>
          <a:off x="6705111" y="64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94773</xdr:rowOff>
    </xdr:from>
    <xdr:to>
      <xdr:col>15</xdr:col>
      <xdr:colOff>180975</xdr:colOff>
      <xdr:row>57</xdr:row>
      <xdr:rowOff>148604</xdr:rowOff>
    </xdr:to>
    <xdr:cxnSp macro="">
      <xdr:nvCxnSpPr>
        <xdr:cNvPr id="352" name="直線コネクタ 351"/>
        <xdr:cNvCxnSpPr/>
      </xdr:nvCxnSpPr>
      <xdr:spPr>
        <a:xfrm flipV="1">
          <a:off x="9639300" y="9867423"/>
          <a:ext cx="838200" cy="5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146017</xdr:rowOff>
    </xdr:from>
    <xdr:to>
      <xdr:col>14</xdr:col>
      <xdr:colOff>28575</xdr:colOff>
      <xdr:row>57</xdr:row>
      <xdr:rowOff>148604</xdr:rowOff>
    </xdr:to>
    <xdr:cxnSp macro="">
      <xdr:nvCxnSpPr>
        <xdr:cNvPr id="355" name="直線コネクタ 354"/>
        <xdr:cNvCxnSpPr/>
      </xdr:nvCxnSpPr>
      <xdr:spPr>
        <a:xfrm>
          <a:off x="8750300" y="9918667"/>
          <a:ext cx="8890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30193</xdr:rowOff>
    </xdr:from>
    <xdr:to>
      <xdr:col>12</xdr:col>
      <xdr:colOff>511175</xdr:colOff>
      <xdr:row>57</xdr:row>
      <xdr:rowOff>146017</xdr:rowOff>
    </xdr:to>
    <xdr:cxnSp macro="">
      <xdr:nvCxnSpPr>
        <xdr:cNvPr id="358" name="直線コネクタ 357"/>
        <xdr:cNvCxnSpPr/>
      </xdr:nvCxnSpPr>
      <xdr:spPr>
        <a:xfrm>
          <a:off x="7861300" y="9802843"/>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30193</xdr:rowOff>
    </xdr:from>
    <xdr:to>
      <xdr:col>11</xdr:col>
      <xdr:colOff>307975</xdr:colOff>
      <xdr:row>57</xdr:row>
      <xdr:rowOff>100914</xdr:rowOff>
    </xdr:to>
    <xdr:cxnSp macro="">
      <xdr:nvCxnSpPr>
        <xdr:cNvPr id="361" name="直線コネクタ 360"/>
        <xdr:cNvCxnSpPr/>
      </xdr:nvCxnSpPr>
      <xdr:spPr>
        <a:xfrm flipV="1">
          <a:off x="6972300" y="9802843"/>
          <a:ext cx="889000" cy="7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163316</xdr:rowOff>
    </xdr:from>
    <xdr:ext cx="534377" cy="259045"/>
    <xdr:sp macro="" textlink="">
      <xdr:nvSpPr>
        <xdr:cNvPr id="363" name="テキスト ボックス 362"/>
        <xdr:cNvSpPr txBox="1"/>
      </xdr:nvSpPr>
      <xdr:spPr>
        <a:xfrm>
          <a:off x="7594111"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23295</xdr:rowOff>
    </xdr:from>
    <xdr:ext cx="534377" cy="259045"/>
    <xdr:sp macro="" textlink="">
      <xdr:nvSpPr>
        <xdr:cNvPr id="365" name="テキスト ボックス 364"/>
        <xdr:cNvSpPr txBox="1"/>
      </xdr:nvSpPr>
      <xdr:spPr>
        <a:xfrm>
          <a:off x="6705111" y="99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43973</xdr:rowOff>
    </xdr:from>
    <xdr:to>
      <xdr:col>15</xdr:col>
      <xdr:colOff>231775</xdr:colOff>
      <xdr:row>57</xdr:row>
      <xdr:rowOff>145573</xdr:rowOff>
    </xdr:to>
    <xdr:sp macro="" textlink="">
      <xdr:nvSpPr>
        <xdr:cNvPr id="371" name="円/楕円 370"/>
        <xdr:cNvSpPr/>
      </xdr:nvSpPr>
      <xdr:spPr>
        <a:xfrm>
          <a:off x="10426700" y="98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66850</xdr:rowOff>
    </xdr:from>
    <xdr:ext cx="534377" cy="259045"/>
    <xdr:sp macro="" textlink="">
      <xdr:nvSpPr>
        <xdr:cNvPr id="372" name="普通建設事業費該当値テキスト"/>
        <xdr:cNvSpPr txBox="1"/>
      </xdr:nvSpPr>
      <xdr:spPr>
        <a:xfrm>
          <a:off x="10528300" y="96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76,792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97804</xdr:rowOff>
    </xdr:from>
    <xdr:to>
      <xdr:col>14</xdr:col>
      <xdr:colOff>79375</xdr:colOff>
      <xdr:row>58</xdr:row>
      <xdr:rowOff>27954</xdr:rowOff>
    </xdr:to>
    <xdr:sp macro="" textlink="">
      <xdr:nvSpPr>
        <xdr:cNvPr id="373" name="円/楕円 372"/>
        <xdr:cNvSpPr/>
      </xdr:nvSpPr>
      <xdr:spPr>
        <a:xfrm>
          <a:off x="9588500" y="98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19081</xdr:rowOff>
    </xdr:from>
    <xdr:ext cx="534377" cy="259045"/>
    <xdr:sp macro="" textlink="">
      <xdr:nvSpPr>
        <xdr:cNvPr id="374" name="テキスト ボックス 373"/>
        <xdr:cNvSpPr txBox="1"/>
      </xdr:nvSpPr>
      <xdr:spPr>
        <a:xfrm>
          <a:off x="9372111" y="99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95217</xdr:rowOff>
    </xdr:from>
    <xdr:to>
      <xdr:col>12</xdr:col>
      <xdr:colOff>561975</xdr:colOff>
      <xdr:row>58</xdr:row>
      <xdr:rowOff>25367</xdr:rowOff>
    </xdr:to>
    <xdr:sp macro="" textlink="">
      <xdr:nvSpPr>
        <xdr:cNvPr id="375" name="円/楕円 374"/>
        <xdr:cNvSpPr/>
      </xdr:nvSpPr>
      <xdr:spPr>
        <a:xfrm>
          <a:off x="8699500" y="986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16494</xdr:rowOff>
    </xdr:from>
    <xdr:ext cx="534377" cy="259045"/>
    <xdr:sp macro="" textlink="">
      <xdr:nvSpPr>
        <xdr:cNvPr id="376" name="テキスト ボックス 375"/>
        <xdr:cNvSpPr txBox="1"/>
      </xdr:nvSpPr>
      <xdr:spPr>
        <a:xfrm>
          <a:off x="8483111" y="996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150843</xdr:rowOff>
    </xdr:from>
    <xdr:to>
      <xdr:col>11</xdr:col>
      <xdr:colOff>358775</xdr:colOff>
      <xdr:row>57</xdr:row>
      <xdr:rowOff>80993</xdr:rowOff>
    </xdr:to>
    <xdr:sp macro="" textlink="">
      <xdr:nvSpPr>
        <xdr:cNvPr id="377" name="円/楕円 376"/>
        <xdr:cNvSpPr/>
      </xdr:nvSpPr>
      <xdr:spPr>
        <a:xfrm>
          <a:off x="7810500" y="97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97520</xdr:rowOff>
    </xdr:from>
    <xdr:ext cx="534377" cy="259045"/>
    <xdr:sp macro="" textlink="">
      <xdr:nvSpPr>
        <xdr:cNvPr id="378" name="テキスト ボックス 377"/>
        <xdr:cNvSpPr txBox="1"/>
      </xdr:nvSpPr>
      <xdr:spPr>
        <a:xfrm>
          <a:off x="7594111" y="95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50114</xdr:rowOff>
    </xdr:from>
    <xdr:to>
      <xdr:col>10</xdr:col>
      <xdr:colOff>155575</xdr:colOff>
      <xdr:row>57</xdr:row>
      <xdr:rowOff>151714</xdr:rowOff>
    </xdr:to>
    <xdr:sp macro="" textlink="">
      <xdr:nvSpPr>
        <xdr:cNvPr id="379" name="円/楕円 378"/>
        <xdr:cNvSpPr/>
      </xdr:nvSpPr>
      <xdr:spPr>
        <a:xfrm>
          <a:off x="6921500" y="98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168241</xdr:rowOff>
    </xdr:from>
    <xdr:ext cx="534377" cy="259045"/>
    <xdr:sp macro="" textlink="">
      <xdr:nvSpPr>
        <xdr:cNvPr id="380" name="テキスト ボックス 379"/>
        <xdr:cNvSpPr txBox="1"/>
      </xdr:nvSpPr>
      <xdr:spPr>
        <a:xfrm>
          <a:off x="6705111" y="95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42518</xdr:rowOff>
    </xdr:from>
    <xdr:to>
      <xdr:col>15</xdr:col>
      <xdr:colOff>180975</xdr:colOff>
      <xdr:row>79</xdr:row>
      <xdr:rowOff>44194</xdr:rowOff>
    </xdr:to>
    <xdr:cxnSp macro="">
      <xdr:nvCxnSpPr>
        <xdr:cNvPr id="409" name="直線コネクタ 408"/>
        <xdr:cNvCxnSpPr/>
      </xdr:nvCxnSpPr>
      <xdr:spPr>
        <a:xfrm flipV="1">
          <a:off x="9639300" y="13415618"/>
          <a:ext cx="838200" cy="17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10" name="普通建設事業費 （ うち新規整備　）平均値テキスト"/>
        <xdr:cNvSpPr txBox="1"/>
      </xdr:nvSpPr>
      <xdr:spPr>
        <a:xfrm>
          <a:off x="1052830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163168</xdr:rowOff>
    </xdr:from>
    <xdr:to>
      <xdr:col>15</xdr:col>
      <xdr:colOff>231775</xdr:colOff>
      <xdr:row>78</xdr:row>
      <xdr:rowOff>93318</xdr:rowOff>
    </xdr:to>
    <xdr:sp macro="" textlink="">
      <xdr:nvSpPr>
        <xdr:cNvPr id="419" name="円/楕円 418"/>
        <xdr:cNvSpPr/>
      </xdr:nvSpPr>
      <xdr:spPr>
        <a:xfrm>
          <a:off x="10426700" y="133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14595</xdr:rowOff>
    </xdr:from>
    <xdr:ext cx="534377" cy="259045"/>
    <xdr:sp macro="" textlink="">
      <xdr:nvSpPr>
        <xdr:cNvPr id="420" name="普通建設事業費 （ うち新規整備　）該当値テキスト"/>
        <xdr:cNvSpPr txBox="1"/>
      </xdr:nvSpPr>
      <xdr:spPr>
        <a:xfrm>
          <a:off x="10528300" y="1321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164844</xdr:rowOff>
    </xdr:from>
    <xdr:to>
      <xdr:col>14</xdr:col>
      <xdr:colOff>79375</xdr:colOff>
      <xdr:row>79</xdr:row>
      <xdr:rowOff>94994</xdr:rowOff>
    </xdr:to>
    <xdr:sp macro="" textlink="">
      <xdr:nvSpPr>
        <xdr:cNvPr id="421" name="円/楕円 420"/>
        <xdr:cNvSpPr/>
      </xdr:nvSpPr>
      <xdr:spPr>
        <a:xfrm>
          <a:off x="9588500" y="135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79</xdr:row>
      <xdr:rowOff>86121</xdr:rowOff>
    </xdr:from>
    <xdr:ext cx="313932" cy="259045"/>
    <xdr:sp macro="" textlink="">
      <xdr:nvSpPr>
        <xdr:cNvPr id="422" name="テキスト ボックス 421"/>
        <xdr:cNvSpPr txBox="1"/>
      </xdr:nvSpPr>
      <xdr:spPr>
        <a:xfrm>
          <a:off x="9482333" y="13630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24961</xdr:rowOff>
    </xdr:from>
    <xdr:to>
      <xdr:col>15</xdr:col>
      <xdr:colOff>180975</xdr:colOff>
      <xdr:row>97</xdr:row>
      <xdr:rowOff>170126</xdr:rowOff>
    </xdr:to>
    <xdr:cxnSp macro="">
      <xdr:nvCxnSpPr>
        <xdr:cNvPr id="449" name="直線コネクタ 448"/>
        <xdr:cNvCxnSpPr/>
      </xdr:nvCxnSpPr>
      <xdr:spPr>
        <a:xfrm>
          <a:off x="9639300" y="16655611"/>
          <a:ext cx="838200" cy="1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53" name="テキスト ボックス 452"/>
        <xdr:cNvSpPr txBox="1"/>
      </xdr:nvSpPr>
      <xdr:spPr>
        <a:xfrm>
          <a:off x="9372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119326</xdr:rowOff>
    </xdr:from>
    <xdr:to>
      <xdr:col>15</xdr:col>
      <xdr:colOff>231775</xdr:colOff>
      <xdr:row>98</xdr:row>
      <xdr:rowOff>49476</xdr:rowOff>
    </xdr:to>
    <xdr:sp macro="" textlink="">
      <xdr:nvSpPr>
        <xdr:cNvPr id="459" name="円/楕円 458"/>
        <xdr:cNvSpPr/>
      </xdr:nvSpPr>
      <xdr:spPr>
        <a:xfrm>
          <a:off x="10426700" y="167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142203</xdr:rowOff>
    </xdr:from>
    <xdr:ext cx="534377" cy="259045"/>
    <xdr:sp macro="" textlink="">
      <xdr:nvSpPr>
        <xdr:cNvPr id="460" name="普通建設事業費 （ うち更新整備　）該当値テキスト"/>
        <xdr:cNvSpPr txBox="1"/>
      </xdr:nvSpPr>
      <xdr:spPr>
        <a:xfrm>
          <a:off x="10528300" y="1660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145611</xdr:rowOff>
    </xdr:from>
    <xdr:to>
      <xdr:col>14</xdr:col>
      <xdr:colOff>79375</xdr:colOff>
      <xdr:row>97</xdr:row>
      <xdr:rowOff>75761</xdr:rowOff>
    </xdr:to>
    <xdr:sp macro="" textlink="">
      <xdr:nvSpPr>
        <xdr:cNvPr id="461" name="円/楕円 460"/>
        <xdr:cNvSpPr/>
      </xdr:nvSpPr>
      <xdr:spPr>
        <a:xfrm>
          <a:off x="9588500" y="1660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92288</xdr:rowOff>
    </xdr:from>
    <xdr:ext cx="534377" cy="259045"/>
    <xdr:sp macro="" textlink="">
      <xdr:nvSpPr>
        <xdr:cNvPr id="462" name="テキスト ボックス 461"/>
        <xdr:cNvSpPr txBox="1"/>
      </xdr:nvSpPr>
      <xdr:spPr>
        <a:xfrm>
          <a:off x="9372111" y="16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23285</xdr:rowOff>
    </xdr:from>
    <xdr:to>
      <xdr:col>22</xdr:col>
      <xdr:colOff>365125</xdr:colOff>
      <xdr:row>38</xdr:row>
      <xdr:rowOff>25400</xdr:rowOff>
    </xdr:to>
    <xdr:cxnSp macro="">
      <xdr:nvCxnSpPr>
        <xdr:cNvPr id="490" name="直線コネクタ 489"/>
        <xdr:cNvCxnSpPr/>
      </xdr:nvCxnSpPr>
      <xdr:spPr>
        <a:xfrm>
          <a:off x="14592300" y="6538385"/>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141243</xdr:rowOff>
    </xdr:from>
    <xdr:to>
      <xdr:col>21</xdr:col>
      <xdr:colOff>161925</xdr:colOff>
      <xdr:row>38</xdr:row>
      <xdr:rowOff>23285</xdr:rowOff>
    </xdr:to>
    <xdr:cxnSp macro="">
      <xdr:nvCxnSpPr>
        <xdr:cNvPr id="493" name="直線コネクタ 492"/>
        <xdr:cNvCxnSpPr/>
      </xdr:nvCxnSpPr>
      <xdr:spPr>
        <a:xfrm>
          <a:off x="13703300" y="6484893"/>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141243</xdr:rowOff>
    </xdr:from>
    <xdr:to>
      <xdr:col>19</xdr:col>
      <xdr:colOff>644525</xdr:colOff>
      <xdr:row>38</xdr:row>
      <xdr:rowOff>25400</xdr:rowOff>
    </xdr:to>
    <xdr:cxnSp macro="">
      <xdr:nvCxnSpPr>
        <xdr:cNvPr id="496" name="直線コネクタ 495"/>
        <xdr:cNvCxnSpPr/>
      </xdr:nvCxnSpPr>
      <xdr:spPr>
        <a:xfrm flipV="1">
          <a:off x="12814300" y="6484893"/>
          <a:ext cx="889000" cy="5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143935</xdr:rowOff>
    </xdr:from>
    <xdr:to>
      <xdr:col>21</xdr:col>
      <xdr:colOff>212725</xdr:colOff>
      <xdr:row>38</xdr:row>
      <xdr:rowOff>74085</xdr:rowOff>
    </xdr:to>
    <xdr:sp macro="" textlink="">
      <xdr:nvSpPr>
        <xdr:cNvPr id="510" name="円/楕円 509"/>
        <xdr:cNvSpPr/>
      </xdr:nvSpPr>
      <xdr:spPr>
        <a:xfrm>
          <a:off x="14541500" y="64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65212</xdr:rowOff>
    </xdr:from>
    <xdr:ext cx="313932" cy="259045"/>
    <xdr:sp macro="" textlink="">
      <xdr:nvSpPr>
        <xdr:cNvPr id="511" name="テキスト ボックス 510"/>
        <xdr:cNvSpPr txBox="1"/>
      </xdr:nvSpPr>
      <xdr:spPr>
        <a:xfrm>
          <a:off x="14435333" y="65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90443</xdr:rowOff>
    </xdr:from>
    <xdr:to>
      <xdr:col>20</xdr:col>
      <xdr:colOff>9525</xdr:colOff>
      <xdr:row>38</xdr:row>
      <xdr:rowOff>20593</xdr:rowOff>
    </xdr:to>
    <xdr:sp macro="" textlink="">
      <xdr:nvSpPr>
        <xdr:cNvPr id="512" name="円/楕円 511"/>
        <xdr:cNvSpPr/>
      </xdr:nvSpPr>
      <xdr:spPr>
        <a:xfrm>
          <a:off x="13652500" y="64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11720</xdr:rowOff>
    </xdr:from>
    <xdr:ext cx="378565" cy="259045"/>
    <xdr:sp macro="" textlink="">
      <xdr:nvSpPr>
        <xdr:cNvPr id="513" name="テキスト ボックス 512"/>
        <xdr:cNvSpPr txBox="1"/>
      </xdr:nvSpPr>
      <xdr:spPr>
        <a:xfrm>
          <a:off x="13514017" y="6526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167901</xdr:rowOff>
    </xdr:from>
    <xdr:to>
      <xdr:col>23</xdr:col>
      <xdr:colOff>517525</xdr:colOff>
      <xdr:row>78</xdr:row>
      <xdr:rowOff>460</xdr:rowOff>
    </xdr:to>
    <xdr:cxnSp macro="">
      <xdr:nvCxnSpPr>
        <xdr:cNvPr id="597" name="直線コネクタ 596"/>
        <xdr:cNvCxnSpPr/>
      </xdr:nvCxnSpPr>
      <xdr:spPr>
        <a:xfrm>
          <a:off x="15481300" y="13369551"/>
          <a:ext cx="8382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167901</xdr:rowOff>
    </xdr:from>
    <xdr:to>
      <xdr:col>22</xdr:col>
      <xdr:colOff>365125</xdr:colOff>
      <xdr:row>78</xdr:row>
      <xdr:rowOff>788</xdr:rowOff>
    </xdr:to>
    <xdr:cxnSp macro="">
      <xdr:nvCxnSpPr>
        <xdr:cNvPr id="600" name="直線コネクタ 599"/>
        <xdr:cNvCxnSpPr/>
      </xdr:nvCxnSpPr>
      <xdr:spPr>
        <a:xfrm flipV="1">
          <a:off x="14592300" y="13369551"/>
          <a:ext cx="889000" cy="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788</xdr:rowOff>
    </xdr:from>
    <xdr:to>
      <xdr:col>21</xdr:col>
      <xdr:colOff>161925</xdr:colOff>
      <xdr:row>78</xdr:row>
      <xdr:rowOff>2929</xdr:rowOff>
    </xdr:to>
    <xdr:cxnSp macro="">
      <xdr:nvCxnSpPr>
        <xdr:cNvPr id="603" name="直線コネクタ 602"/>
        <xdr:cNvCxnSpPr/>
      </xdr:nvCxnSpPr>
      <xdr:spPr>
        <a:xfrm flipV="1">
          <a:off x="13703300" y="13373888"/>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171224</xdr:rowOff>
    </xdr:from>
    <xdr:to>
      <xdr:col>19</xdr:col>
      <xdr:colOff>644525</xdr:colOff>
      <xdr:row>78</xdr:row>
      <xdr:rowOff>2929</xdr:rowOff>
    </xdr:to>
    <xdr:cxnSp macro="">
      <xdr:nvCxnSpPr>
        <xdr:cNvPr id="606" name="直線コネクタ 605"/>
        <xdr:cNvCxnSpPr/>
      </xdr:nvCxnSpPr>
      <xdr:spPr>
        <a:xfrm>
          <a:off x="12814300" y="13372874"/>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121110</xdr:rowOff>
    </xdr:from>
    <xdr:to>
      <xdr:col>23</xdr:col>
      <xdr:colOff>568325</xdr:colOff>
      <xdr:row>78</xdr:row>
      <xdr:rowOff>51260</xdr:rowOff>
    </xdr:to>
    <xdr:sp macro="" textlink="">
      <xdr:nvSpPr>
        <xdr:cNvPr id="616" name="円/楕円 615"/>
        <xdr:cNvSpPr/>
      </xdr:nvSpPr>
      <xdr:spPr>
        <a:xfrm>
          <a:off x="16268700" y="1332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99537</xdr:rowOff>
    </xdr:from>
    <xdr:ext cx="534377" cy="259045"/>
    <xdr:sp macro="" textlink="">
      <xdr:nvSpPr>
        <xdr:cNvPr id="617" name="公債費該当値テキスト"/>
        <xdr:cNvSpPr txBox="1"/>
      </xdr:nvSpPr>
      <xdr:spPr>
        <a:xfrm>
          <a:off x="16370300" y="1330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28,273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117101</xdr:rowOff>
    </xdr:from>
    <xdr:to>
      <xdr:col>22</xdr:col>
      <xdr:colOff>415925</xdr:colOff>
      <xdr:row>78</xdr:row>
      <xdr:rowOff>47251</xdr:rowOff>
    </xdr:to>
    <xdr:sp macro="" textlink="">
      <xdr:nvSpPr>
        <xdr:cNvPr id="618" name="円/楕円 617"/>
        <xdr:cNvSpPr/>
      </xdr:nvSpPr>
      <xdr:spPr>
        <a:xfrm>
          <a:off x="15430500" y="133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38378</xdr:rowOff>
    </xdr:from>
    <xdr:ext cx="534377" cy="259045"/>
    <xdr:sp macro="" textlink="">
      <xdr:nvSpPr>
        <xdr:cNvPr id="619" name="テキスト ボックス 618"/>
        <xdr:cNvSpPr txBox="1"/>
      </xdr:nvSpPr>
      <xdr:spPr>
        <a:xfrm>
          <a:off x="15214111" y="134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121438</xdr:rowOff>
    </xdr:from>
    <xdr:to>
      <xdr:col>21</xdr:col>
      <xdr:colOff>212725</xdr:colOff>
      <xdr:row>78</xdr:row>
      <xdr:rowOff>51588</xdr:rowOff>
    </xdr:to>
    <xdr:sp macro="" textlink="">
      <xdr:nvSpPr>
        <xdr:cNvPr id="620" name="円/楕円 619"/>
        <xdr:cNvSpPr/>
      </xdr:nvSpPr>
      <xdr:spPr>
        <a:xfrm>
          <a:off x="14541500" y="133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42715</xdr:rowOff>
    </xdr:from>
    <xdr:ext cx="534377" cy="259045"/>
    <xdr:sp macro="" textlink="">
      <xdr:nvSpPr>
        <xdr:cNvPr id="621" name="テキスト ボックス 620"/>
        <xdr:cNvSpPr txBox="1"/>
      </xdr:nvSpPr>
      <xdr:spPr>
        <a:xfrm>
          <a:off x="14325111" y="1341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123579</xdr:rowOff>
    </xdr:from>
    <xdr:to>
      <xdr:col>20</xdr:col>
      <xdr:colOff>9525</xdr:colOff>
      <xdr:row>78</xdr:row>
      <xdr:rowOff>53729</xdr:rowOff>
    </xdr:to>
    <xdr:sp macro="" textlink="">
      <xdr:nvSpPr>
        <xdr:cNvPr id="622" name="円/楕円 621"/>
        <xdr:cNvSpPr/>
      </xdr:nvSpPr>
      <xdr:spPr>
        <a:xfrm>
          <a:off x="13652500" y="13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44856</xdr:rowOff>
    </xdr:from>
    <xdr:ext cx="534377" cy="259045"/>
    <xdr:sp macro="" textlink="">
      <xdr:nvSpPr>
        <xdr:cNvPr id="623" name="テキスト ボックス 622"/>
        <xdr:cNvSpPr txBox="1"/>
      </xdr:nvSpPr>
      <xdr:spPr>
        <a:xfrm>
          <a:off x="13436111" y="1341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120424</xdr:rowOff>
    </xdr:from>
    <xdr:to>
      <xdr:col>18</xdr:col>
      <xdr:colOff>492125</xdr:colOff>
      <xdr:row>78</xdr:row>
      <xdr:rowOff>50574</xdr:rowOff>
    </xdr:to>
    <xdr:sp macro="" textlink="">
      <xdr:nvSpPr>
        <xdr:cNvPr id="624" name="円/楕円 623"/>
        <xdr:cNvSpPr/>
      </xdr:nvSpPr>
      <xdr:spPr>
        <a:xfrm>
          <a:off x="12763500" y="1332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41701</xdr:rowOff>
    </xdr:from>
    <xdr:ext cx="534377" cy="259045"/>
    <xdr:sp macro="" textlink="">
      <xdr:nvSpPr>
        <xdr:cNvPr id="625" name="テキスト ボックス 624"/>
        <xdr:cNvSpPr txBox="1"/>
      </xdr:nvSpPr>
      <xdr:spPr>
        <a:xfrm>
          <a:off x="12547111" y="1341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72213</xdr:rowOff>
    </xdr:from>
    <xdr:to>
      <xdr:col>23</xdr:col>
      <xdr:colOff>517525</xdr:colOff>
      <xdr:row>98</xdr:row>
      <xdr:rowOff>72885</xdr:rowOff>
    </xdr:to>
    <xdr:cxnSp macro="">
      <xdr:nvCxnSpPr>
        <xdr:cNvPr id="654" name="直線コネクタ 653"/>
        <xdr:cNvCxnSpPr/>
      </xdr:nvCxnSpPr>
      <xdr:spPr>
        <a:xfrm flipV="1">
          <a:off x="15481300" y="16359963"/>
          <a:ext cx="838200" cy="5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35882</xdr:rowOff>
    </xdr:from>
    <xdr:ext cx="534377" cy="259045"/>
    <xdr:sp macro="" textlink="">
      <xdr:nvSpPr>
        <xdr:cNvPr id="655" name="積立金平均値テキスト"/>
        <xdr:cNvSpPr txBox="1"/>
      </xdr:nvSpPr>
      <xdr:spPr>
        <a:xfrm>
          <a:off x="16370300" y="166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72885</xdr:rowOff>
    </xdr:from>
    <xdr:to>
      <xdr:col>22</xdr:col>
      <xdr:colOff>365125</xdr:colOff>
      <xdr:row>98</xdr:row>
      <xdr:rowOff>110046</xdr:rowOff>
    </xdr:to>
    <xdr:cxnSp macro="">
      <xdr:nvCxnSpPr>
        <xdr:cNvPr id="657" name="直線コネクタ 656"/>
        <xdr:cNvCxnSpPr/>
      </xdr:nvCxnSpPr>
      <xdr:spPr>
        <a:xfrm flipV="1">
          <a:off x="14592300" y="16874985"/>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81814</xdr:rowOff>
    </xdr:from>
    <xdr:to>
      <xdr:col>21</xdr:col>
      <xdr:colOff>161925</xdr:colOff>
      <xdr:row>98</xdr:row>
      <xdr:rowOff>110046</xdr:rowOff>
    </xdr:to>
    <xdr:cxnSp macro="">
      <xdr:nvCxnSpPr>
        <xdr:cNvPr id="660" name="直線コネクタ 659"/>
        <xdr:cNvCxnSpPr/>
      </xdr:nvCxnSpPr>
      <xdr:spPr>
        <a:xfrm>
          <a:off x="13703300" y="16883914"/>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155308</xdr:rowOff>
    </xdr:from>
    <xdr:to>
      <xdr:col>19</xdr:col>
      <xdr:colOff>644525</xdr:colOff>
      <xdr:row>98</xdr:row>
      <xdr:rowOff>81814</xdr:rowOff>
    </xdr:to>
    <xdr:cxnSp macro="">
      <xdr:nvCxnSpPr>
        <xdr:cNvPr id="663" name="直線コネクタ 662"/>
        <xdr:cNvCxnSpPr/>
      </xdr:nvCxnSpPr>
      <xdr:spPr>
        <a:xfrm>
          <a:off x="12814300" y="16785958"/>
          <a:ext cx="889000" cy="9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21413</xdr:rowOff>
    </xdr:from>
    <xdr:to>
      <xdr:col>23</xdr:col>
      <xdr:colOff>568325</xdr:colOff>
      <xdr:row>95</xdr:row>
      <xdr:rowOff>123013</xdr:rowOff>
    </xdr:to>
    <xdr:sp macro="" textlink="">
      <xdr:nvSpPr>
        <xdr:cNvPr id="673" name="円/楕円 672"/>
        <xdr:cNvSpPr/>
      </xdr:nvSpPr>
      <xdr:spPr>
        <a:xfrm>
          <a:off x="16268700" y="163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44290</xdr:rowOff>
    </xdr:from>
    <xdr:ext cx="534377" cy="259045"/>
    <xdr:sp macro="" textlink="">
      <xdr:nvSpPr>
        <xdr:cNvPr id="674" name="積立金該当値テキスト"/>
        <xdr:cNvSpPr txBox="1"/>
      </xdr:nvSpPr>
      <xdr:spPr>
        <a:xfrm>
          <a:off x="16370300" y="1616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51,814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22085</xdr:rowOff>
    </xdr:from>
    <xdr:to>
      <xdr:col>22</xdr:col>
      <xdr:colOff>415925</xdr:colOff>
      <xdr:row>98</xdr:row>
      <xdr:rowOff>123685</xdr:rowOff>
    </xdr:to>
    <xdr:sp macro="" textlink="">
      <xdr:nvSpPr>
        <xdr:cNvPr id="675" name="円/楕円 674"/>
        <xdr:cNvSpPr/>
      </xdr:nvSpPr>
      <xdr:spPr>
        <a:xfrm>
          <a:off x="15430500" y="1682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114812</xdr:rowOff>
    </xdr:from>
    <xdr:ext cx="534377" cy="259045"/>
    <xdr:sp macro="" textlink="">
      <xdr:nvSpPr>
        <xdr:cNvPr id="676" name="テキスト ボックス 675"/>
        <xdr:cNvSpPr txBox="1"/>
      </xdr:nvSpPr>
      <xdr:spPr>
        <a:xfrm>
          <a:off x="15214111" y="1691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59246</xdr:rowOff>
    </xdr:from>
    <xdr:to>
      <xdr:col>21</xdr:col>
      <xdr:colOff>212725</xdr:colOff>
      <xdr:row>98</xdr:row>
      <xdr:rowOff>160846</xdr:rowOff>
    </xdr:to>
    <xdr:sp macro="" textlink="">
      <xdr:nvSpPr>
        <xdr:cNvPr id="677" name="円/楕円 676"/>
        <xdr:cNvSpPr/>
      </xdr:nvSpPr>
      <xdr:spPr>
        <a:xfrm>
          <a:off x="14541500" y="168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151973</xdr:rowOff>
    </xdr:from>
    <xdr:ext cx="469744" cy="259045"/>
    <xdr:sp macro="" textlink="">
      <xdr:nvSpPr>
        <xdr:cNvPr id="678" name="テキスト ボックス 677"/>
        <xdr:cNvSpPr txBox="1"/>
      </xdr:nvSpPr>
      <xdr:spPr>
        <a:xfrm>
          <a:off x="14357427" y="169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31014</xdr:rowOff>
    </xdr:from>
    <xdr:to>
      <xdr:col>20</xdr:col>
      <xdr:colOff>9525</xdr:colOff>
      <xdr:row>98</xdr:row>
      <xdr:rowOff>132614</xdr:rowOff>
    </xdr:to>
    <xdr:sp macro="" textlink="">
      <xdr:nvSpPr>
        <xdr:cNvPr id="679" name="円/楕円 678"/>
        <xdr:cNvSpPr/>
      </xdr:nvSpPr>
      <xdr:spPr>
        <a:xfrm>
          <a:off x="13652500" y="168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123741</xdr:rowOff>
    </xdr:from>
    <xdr:ext cx="534377" cy="259045"/>
    <xdr:sp macro="" textlink="">
      <xdr:nvSpPr>
        <xdr:cNvPr id="680" name="テキスト ボックス 679"/>
        <xdr:cNvSpPr txBox="1"/>
      </xdr:nvSpPr>
      <xdr:spPr>
        <a:xfrm>
          <a:off x="13436111" y="169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104508</xdr:rowOff>
    </xdr:from>
    <xdr:to>
      <xdr:col>18</xdr:col>
      <xdr:colOff>492125</xdr:colOff>
      <xdr:row>98</xdr:row>
      <xdr:rowOff>34658</xdr:rowOff>
    </xdr:to>
    <xdr:sp macro="" textlink="">
      <xdr:nvSpPr>
        <xdr:cNvPr id="681" name="円/楕円 680"/>
        <xdr:cNvSpPr/>
      </xdr:nvSpPr>
      <xdr:spPr>
        <a:xfrm>
          <a:off x="12763500" y="167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25785</xdr:rowOff>
    </xdr:from>
    <xdr:ext cx="534377" cy="259045"/>
    <xdr:sp macro="" textlink="">
      <xdr:nvSpPr>
        <xdr:cNvPr id="682" name="テキスト ボックス 681"/>
        <xdr:cNvSpPr txBox="1"/>
      </xdr:nvSpPr>
      <xdr:spPr>
        <a:xfrm>
          <a:off x="12547111" y="168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8" name="直線コネクタ 76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1" name="直線コネクタ 77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4" name="直線コネクタ 77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7" name="直線コネクタ 77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7" name="円/楕円 78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9" name="円/楕円 78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0" name="テキスト ボックス 78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1" name="円/楕円 79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2" name="テキスト ボックス 79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3" name="円/楕円 79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4" name="テキスト ボックス 79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5" name="円/楕円 79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6" name="テキスト ボックス 79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7536</xdr:rowOff>
    </xdr:from>
    <xdr:to>
      <xdr:col>32</xdr:col>
      <xdr:colOff>187325</xdr:colOff>
      <xdr:row>77</xdr:row>
      <xdr:rowOff>111778</xdr:rowOff>
    </xdr:to>
    <xdr:cxnSp macro="">
      <xdr:nvCxnSpPr>
        <xdr:cNvPr id="828" name="直線コネクタ 827"/>
        <xdr:cNvCxnSpPr/>
      </xdr:nvCxnSpPr>
      <xdr:spPr>
        <a:xfrm flipV="1">
          <a:off x="21323300" y="13209186"/>
          <a:ext cx="8382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111778</xdr:rowOff>
    </xdr:from>
    <xdr:to>
      <xdr:col>31</xdr:col>
      <xdr:colOff>34925</xdr:colOff>
      <xdr:row>77</xdr:row>
      <xdr:rowOff>134834</xdr:rowOff>
    </xdr:to>
    <xdr:cxnSp macro="">
      <xdr:nvCxnSpPr>
        <xdr:cNvPr id="831" name="直線コネクタ 830"/>
        <xdr:cNvCxnSpPr/>
      </xdr:nvCxnSpPr>
      <xdr:spPr>
        <a:xfrm flipV="1">
          <a:off x="20434300" y="13313428"/>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134834</xdr:rowOff>
    </xdr:from>
    <xdr:to>
      <xdr:col>29</xdr:col>
      <xdr:colOff>517525</xdr:colOff>
      <xdr:row>77</xdr:row>
      <xdr:rowOff>149366</xdr:rowOff>
    </xdr:to>
    <xdr:cxnSp macro="">
      <xdr:nvCxnSpPr>
        <xdr:cNvPr id="834" name="直線コネクタ 833"/>
        <xdr:cNvCxnSpPr/>
      </xdr:nvCxnSpPr>
      <xdr:spPr>
        <a:xfrm flipV="1">
          <a:off x="19545300" y="13336484"/>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149366</xdr:rowOff>
    </xdr:from>
    <xdr:to>
      <xdr:col>28</xdr:col>
      <xdr:colOff>314325</xdr:colOff>
      <xdr:row>78</xdr:row>
      <xdr:rowOff>17824</xdr:rowOff>
    </xdr:to>
    <xdr:cxnSp macro="">
      <xdr:nvCxnSpPr>
        <xdr:cNvPr id="837" name="直線コネクタ 836"/>
        <xdr:cNvCxnSpPr/>
      </xdr:nvCxnSpPr>
      <xdr:spPr>
        <a:xfrm flipV="1">
          <a:off x="18656300" y="13351016"/>
          <a:ext cx="889000" cy="3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128186</xdr:rowOff>
    </xdr:from>
    <xdr:to>
      <xdr:col>32</xdr:col>
      <xdr:colOff>238125</xdr:colOff>
      <xdr:row>77</xdr:row>
      <xdr:rowOff>58336</xdr:rowOff>
    </xdr:to>
    <xdr:sp macro="" textlink="">
      <xdr:nvSpPr>
        <xdr:cNvPr id="847" name="円/楕円 846"/>
        <xdr:cNvSpPr/>
      </xdr:nvSpPr>
      <xdr:spPr>
        <a:xfrm>
          <a:off x="22110700" y="131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106613</xdr:rowOff>
    </xdr:from>
    <xdr:ext cx="534377" cy="259045"/>
    <xdr:sp macro="" textlink="">
      <xdr:nvSpPr>
        <xdr:cNvPr id="848" name="繰出金該当値テキスト"/>
        <xdr:cNvSpPr txBox="1"/>
      </xdr:nvSpPr>
      <xdr:spPr>
        <a:xfrm>
          <a:off x="22212300" y="131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46,594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60978</xdr:rowOff>
    </xdr:from>
    <xdr:to>
      <xdr:col>31</xdr:col>
      <xdr:colOff>85725</xdr:colOff>
      <xdr:row>77</xdr:row>
      <xdr:rowOff>162578</xdr:rowOff>
    </xdr:to>
    <xdr:sp macro="" textlink="">
      <xdr:nvSpPr>
        <xdr:cNvPr id="849" name="円/楕円 848"/>
        <xdr:cNvSpPr/>
      </xdr:nvSpPr>
      <xdr:spPr>
        <a:xfrm>
          <a:off x="21272500" y="132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153705</xdr:rowOff>
    </xdr:from>
    <xdr:ext cx="534377" cy="259045"/>
    <xdr:sp macro="" textlink="">
      <xdr:nvSpPr>
        <xdr:cNvPr id="850" name="テキスト ボックス 849"/>
        <xdr:cNvSpPr txBox="1"/>
      </xdr:nvSpPr>
      <xdr:spPr>
        <a:xfrm>
          <a:off x="21056111" y="133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84034</xdr:rowOff>
    </xdr:from>
    <xdr:to>
      <xdr:col>29</xdr:col>
      <xdr:colOff>568325</xdr:colOff>
      <xdr:row>78</xdr:row>
      <xdr:rowOff>14184</xdr:rowOff>
    </xdr:to>
    <xdr:sp macro="" textlink="">
      <xdr:nvSpPr>
        <xdr:cNvPr id="851" name="円/楕円 850"/>
        <xdr:cNvSpPr/>
      </xdr:nvSpPr>
      <xdr:spPr>
        <a:xfrm>
          <a:off x="20383500" y="132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5311</xdr:rowOff>
    </xdr:from>
    <xdr:ext cx="534377" cy="259045"/>
    <xdr:sp macro="" textlink="">
      <xdr:nvSpPr>
        <xdr:cNvPr id="852" name="テキスト ボックス 851"/>
        <xdr:cNvSpPr txBox="1"/>
      </xdr:nvSpPr>
      <xdr:spPr>
        <a:xfrm>
          <a:off x="20167111" y="1337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98566</xdr:rowOff>
    </xdr:from>
    <xdr:to>
      <xdr:col>28</xdr:col>
      <xdr:colOff>365125</xdr:colOff>
      <xdr:row>78</xdr:row>
      <xdr:rowOff>28716</xdr:rowOff>
    </xdr:to>
    <xdr:sp macro="" textlink="">
      <xdr:nvSpPr>
        <xdr:cNvPr id="853" name="円/楕円 852"/>
        <xdr:cNvSpPr/>
      </xdr:nvSpPr>
      <xdr:spPr>
        <a:xfrm>
          <a:off x="19494500" y="133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19843</xdr:rowOff>
    </xdr:from>
    <xdr:ext cx="534377" cy="259045"/>
    <xdr:sp macro="" textlink="">
      <xdr:nvSpPr>
        <xdr:cNvPr id="854" name="テキスト ボックス 853"/>
        <xdr:cNvSpPr txBox="1"/>
      </xdr:nvSpPr>
      <xdr:spPr>
        <a:xfrm>
          <a:off x="19278111" y="13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138474</xdr:rowOff>
    </xdr:from>
    <xdr:to>
      <xdr:col>27</xdr:col>
      <xdr:colOff>161925</xdr:colOff>
      <xdr:row>78</xdr:row>
      <xdr:rowOff>68624</xdr:rowOff>
    </xdr:to>
    <xdr:sp macro="" textlink="">
      <xdr:nvSpPr>
        <xdr:cNvPr id="855" name="円/楕円 854"/>
        <xdr:cNvSpPr/>
      </xdr:nvSpPr>
      <xdr:spPr>
        <a:xfrm>
          <a:off x="18605500" y="133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59751</xdr:rowOff>
    </xdr:from>
    <xdr:ext cx="534377" cy="259045"/>
    <xdr:sp macro="" textlink="">
      <xdr:nvSpPr>
        <xdr:cNvPr id="856" name="テキスト ボックス 855"/>
        <xdr:cNvSpPr txBox="1"/>
      </xdr:nvSpPr>
      <xdr:spPr>
        <a:xfrm>
          <a:off x="18389111" y="134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437,639</a:t>
          </a:r>
          <a:r>
            <a:rPr kumimoji="1" lang="ja-JP" altLang="en-US" sz="1300">
              <a:latin typeface="ＭＳ Ｐゴシック"/>
            </a:rPr>
            <a:t>円となっており、主な構成項目では、人件費が住民一人当たり</a:t>
          </a:r>
          <a:r>
            <a:rPr kumimoji="1" lang="en-US" altLang="ja-JP" sz="1300">
              <a:latin typeface="ＭＳ Ｐゴシック"/>
            </a:rPr>
            <a:t>47,634</a:t>
          </a:r>
          <a:r>
            <a:rPr kumimoji="1" lang="ja-JP" altLang="en-US" sz="1300">
              <a:latin typeface="ＭＳ Ｐゴシック"/>
            </a:rPr>
            <a:t>円、前年度比</a:t>
          </a:r>
          <a:r>
            <a:rPr kumimoji="1" lang="en-US" altLang="ja-JP" sz="1300">
              <a:latin typeface="ＭＳ Ｐゴシック"/>
            </a:rPr>
            <a:t>4,867</a:t>
          </a:r>
          <a:r>
            <a:rPr kumimoji="1" lang="ja-JP" altLang="en-US" sz="1300">
              <a:latin typeface="ＭＳ Ｐゴシック"/>
            </a:rPr>
            <a:t>円減、</a:t>
          </a:r>
          <a:endParaRPr kumimoji="1" lang="en-US" altLang="ja-JP" sz="1300">
            <a:latin typeface="ＭＳ Ｐゴシック"/>
          </a:endParaRPr>
        </a:p>
        <a:p>
          <a:r>
            <a:rPr kumimoji="1" lang="ja-JP" altLang="en-US" sz="1300">
              <a:latin typeface="ＭＳ Ｐゴシック"/>
            </a:rPr>
            <a:t>　　平成２３年度から比較すると、</a:t>
          </a:r>
          <a:r>
            <a:rPr kumimoji="1" lang="en-US" altLang="ja-JP" sz="1300">
              <a:latin typeface="ＭＳ Ｐゴシック"/>
            </a:rPr>
            <a:t>9,694</a:t>
          </a:r>
          <a:r>
            <a:rPr kumimoji="1" lang="ja-JP" altLang="en-US" sz="1300">
              <a:latin typeface="ＭＳ Ｐゴシック"/>
            </a:rPr>
            <a:t>円減となっていることから、類似団体平均値と比べてかなり低い水準にある。</a:t>
          </a:r>
          <a:endParaRPr kumimoji="1" lang="en-US" altLang="ja-JP" sz="1300">
            <a:latin typeface="ＭＳ Ｐゴシック"/>
          </a:endParaRPr>
        </a:p>
        <a:p>
          <a:r>
            <a:rPr kumimoji="1" lang="ja-JP" altLang="en-US" sz="1300">
              <a:latin typeface="ＭＳ Ｐゴシック"/>
            </a:rPr>
            <a:t>　　普通建設事業費は、住民一人当たり</a:t>
          </a:r>
          <a:r>
            <a:rPr kumimoji="1" lang="en-US" altLang="ja-JP" sz="1300">
              <a:latin typeface="ＭＳ Ｐゴシック"/>
            </a:rPr>
            <a:t>76,792</a:t>
          </a:r>
          <a:r>
            <a:rPr kumimoji="1" lang="ja-JP" altLang="en-US" sz="1300">
              <a:latin typeface="ＭＳ Ｐゴシック"/>
            </a:rPr>
            <a:t>円となっており、類似団体平均より</a:t>
          </a:r>
          <a:r>
            <a:rPr kumimoji="1" lang="en-US" altLang="ja-JP" sz="1300">
              <a:latin typeface="ＭＳ Ｐゴシック"/>
            </a:rPr>
            <a:t>7,323</a:t>
          </a:r>
          <a:r>
            <a:rPr kumimoji="1" lang="ja-JP" altLang="en-US" sz="1300">
              <a:latin typeface="ＭＳ Ｐゴシック"/>
            </a:rPr>
            <a:t>円高い状況となっている。これは、沖縄振興特別推進</a:t>
          </a:r>
          <a:endParaRPr kumimoji="1" lang="en-US" altLang="ja-JP" sz="1300">
            <a:latin typeface="ＭＳ Ｐゴシック"/>
          </a:endParaRPr>
        </a:p>
        <a:p>
          <a:r>
            <a:rPr kumimoji="1" lang="ja-JP" altLang="en-US" sz="1300">
              <a:latin typeface="ＭＳ Ｐゴシック"/>
            </a:rPr>
            <a:t>　　交付金を活用した施設整備事業の増加によるものと、人口増加により教育施設整備が行われた影響となっている。</a:t>
          </a:r>
          <a:endParaRPr kumimoji="1" lang="en-US" altLang="ja-JP" sz="1300">
            <a:latin typeface="ＭＳ Ｐゴシック"/>
          </a:endParaRPr>
        </a:p>
        <a:p>
          <a:r>
            <a:rPr kumimoji="1" lang="ja-JP" altLang="en-US" sz="1300">
              <a:latin typeface="ＭＳ Ｐゴシック"/>
            </a:rPr>
            <a:t>　　積立金については、目的基金への積立があり、前年度比</a:t>
          </a:r>
          <a:r>
            <a:rPr kumimoji="1" lang="en-US" altLang="ja-JP" sz="1300">
              <a:latin typeface="ＭＳ Ｐゴシック"/>
            </a:rPr>
            <a:t>40,553</a:t>
          </a:r>
          <a:r>
            <a:rPr kumimoji="1" lang="ja-JP" altLang="en-US" sz="1300">
              <a:latin typeface="ＭＳ Ｐゴシック"/>
            </a:rPr>
            <a:t>円増となっている。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19,725
19,579
15.53
8,844,882
8,632,438
167,320
3,977,799
5,722,892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97572</xdr:rowOff>
    </xdr:from>
    <xdr:to>
      <xdr:col>6</xdr:col>
      <xdr:colOff>511175</xdr:colOff>
      <xdr:row>36</xdr:row>
      <xdr:rowOff>107696</xdr:rowOff>
    </xdr:to>
    <xdr:cxnSp macro="">
      <xdr:nvCxnSpPr>
        <xdr:cNvPr id="63" name="直線コネクタ 62"/>
        <xdr:cNvCxnSpPr/>
      </xdr:nvCxnSpPr>
      <xdr:spPr>
        <a:xfrm>
          <a:off x="3797300" y="6269772"/>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85489</xdr:rowOff>
    </xdr:from>
    <xdr:to>
      <xdr:col>5</xdr:col>
      <xdr:colOff>358775</xdr:colOff>
      <xdr:row>36</xdr:row>
      <xdr:rowOff>97572</xdr:rowOff>
    </xdr:to>
    <xdr:cxnSp macro="">
      <xdr:nvCxnSpPr>
        <xdr:cNvPr id="66" name="直線コネクタ 65"/>
        <xdr:cNvCxnSpPr/>
      </xdr:nvCxnSpPr>
      <xdr:spPr>
        <a:xfrm>
          <a:off x="2908300" y="625768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154722</xdr:rowOff>
    </xdr:from>
    <xdr:to>
      <xdr:col>4</xdr:col>
      <xdr:colOff>155575</xdr:colOff>
      <xdr:row>36</xdr:row>
      <xdr:rowOff>85489</xdr:rowOff>
    </xdr:to>
    <xdr:cxnSp macro="">
      <xdr:nvCxnSpPr>
        <xdr:cNvPr id="69" name="直線コネクタ 68"/>
        <xdr:cNvCxnSpPr/>
      </xdr:nvCxnSpPr>
      <xdr:spPr>
        <a:xfrm>
          <a:off x="2019300" y="6155472"/>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171051</xdr:rowOff>
    </xdr:from>
    <xdr:to>
      <xdr:col>2</xdr:col>
      <xdr:colOff>638175</xdr:colOff>
      <xdr:row>35</xdr:row>
      <xdr:rowOff>154722</xdr:rowOff>
    </xdr:to>
    <xdr:cxnSp macro="">
      <xdr:nvCxnSpPr>
        <xdr:cNvPr id="72" name="直線コネクタ 71"/>
        <xdr:cNvCxnSpPr/>
      </xdr:nvCxnSpPr>
      <xdr:spPr>
        <a:xfrm>
          <a:off x="1130300" y="5828901"/>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56896</xdr:rowOff>
    </xdr:from>
    <xdr:to>
      <xdr:col>6</xdr:col>
      <xdr:colOff>561975</xdr:colOff>
      <xdr:row>36</xdr:row>
      <xdr:rowOff>158496</xdr:rowOff>
    </xdr:to>
    <xdr:sp macro="" textlink="">
      <xdr:nvSpPr>
        <xdr:cNvPr id="82" name="円/楕円 81"/>
        <xdr:cNvSpPr/>
      </xdr:nvSpPr>
      <xdr:spPr>
        <a:xfrm>
          <a:off x="45847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35323</xdr:rowOff>
    </xdr:from>
    <xdr:ext cx="469744" cy="259045"/>
    <xdr:sp macro="" textlink="">
      <xdr:nvSpPr>
        <xdr:cNvPr id="83" name="議会費該当値テキスト"/>
        <xdr:cNvSpPr txBox="1"/>
      </xdr:nvSpPr>
      <xdr:spPr>
        <a:xfrm>
          <a:off x="4686300"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46772</xdr:rowOff>
    </xdr:from>
    <xdr:to>
      <xdr:col>5</xdr:col>
      <xdr:colOff>409575</xdr:colOff>
      <xdr:row>36</xdr:row>
      <xdr:rowOff>148372</xdr:rowOff>
    </xdr:to>
    <xdr:sp macro="" textlink="">
      <xdr:nvSpPr>
        <xdr:cNvPr id="84" name="円/楕円 83"/>
        <xdr:cNvSpPr/>
      </xdr:nvSpPr>
      <xdr:spPr>
        <a:xfrm>
          <a:off x="3746500" y="62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139499</xdr:rowOff>
    </xdr:from>
    <xdr:ext cx="469744" cy="259045"/>
    <xdr:sp macro="" textlink="">
      <xdr:nvSpPr>
        <xdr:cNvPr id="85" name="テキスト ボックス 84"/>
        <xdr:cNvSpPr txBox="1"/>
      </xdr:nvSpPr>
      <xdr:spPr>
        <a:xfrm>
          <a:off x="3562427" y="63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34689</xdr:rowOff>
    </xdr:from>
    <xdr:to>
      <xdr:col>4</xdr:col>
      <xdr:colOff>206375</xdr:colOff>
      <xdr:row>36</xdr:row>
      <xdr:rowOff>136289</xdr:rowOff>
    </xdr:to>
    <xdr:sp macro="" textlink="">
      <xdr:nvSpPr>
        <xdr:cNvPr id="86" name="円/楕円 85"/>
        <xdr:cNvSpPr/>
      </xdr:nvSpPr>
      <xdr:spPr>
        <a:xfrm>
          <a:off x="2857500" y="62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127416</xdr:rowOff>
    </xdr:from>
    <xdr:ext cx="469744" cy="259045"/>
    <xdr:sp macro="" textlink="">
      <xdr:nvSpPr>
        <xdr:cNvPr id="87" name="テキスト ボックス 86"/>
        <xdr:cNvSpPr txBox="1"/>
      </xdr:nvSpPr>
      <xdr:spPr>
        <a:xfrm>
          <a:off x="2673427" y="629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103922</xdr:rowOff>
    </xdr:from>
    <xdr:to>
      <xdr:col>3</xdr:col>
      <xdr:colOff>3175</xdr:colOff>
      <xdr:row>36</xdr:row>
      <xdr:rowOff>34072</xdr:rowOff>
    </xdr:to>
    <xdr:sp macro="" textlink="">
      <xdr:nvSpPr>
        <xdr:cNvPr id="88" name="円/楕円 87"/>
        <xdr:cNvSpPr/>
      </xdr:nvSpPr>
      <xdr:spPr>
        <a:xfrm>
          <a:off x="1968500" y="61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25199</xdr:rowOff>
    </xdr:from>
    <xdr:ext cx="469744" cy="259045"/>
    <xdr:sp macro="" textlink="">
      <xdr:nvSpPr>
        <xdr:cNvPr id="89" name="テキスト ボックス 88"/>
        <xdr:cNvSpPr txBox="1"/>
      </xdr:nvSpPr>
      <xdr:spPr>
        <a:xfrm>
          <a:off x="1784427" y="61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120251</xdr:rowOff>
    </xdr:from>
    <xdr:to>
      <xdr:col>1</xdr:col>
      <xdr:colOff>485775</xdr:colOff>
      <xdr:row>34</xdr:row>
      <xdr:rowOff>50401</xdr:rowOff>
    </xdr:to>
    <xdr:sp macro="" textlink="">
      <xdr:nvSpPr>
        <xdr:cNvPr id="90" name="円/楕円 89"/>
        <xdr:cNvSpPr/>
      </xdr:nvSpPr>
      <xdr:spPr>
        <a:xfrm>
          <a:off x="1079500" y="5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41528</xdr:rowOff>
    </xdr:from>
    <xdr:ext cx="469744" cy="259045"/>
    <xdr:sp macro="" textlink="">
      <xdr:nvSpPr>
        <xdr:cNvPr id="91" name="テキスト ボックス 90"/>
        <xdr:cNvSpPr txBox="1"/>
      </xdr:nvSpPr>
      <xdr:spPr>
        <a:xfrm>
          <a:off x="895427" y="587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81135</xdr:rowOff>
    </xdr:from>
    <xdr:to>
      <xdr:col>6</xdr:col>
      <xdr:colOff>511175</xdr:colOff>
      <xdr:row>58</xdr:row>
      <xdr:rowOff>62868</xdr:rowOff>
    </xdr:to>
    <xdr:cxnSp macro="">
      <xdr:nvCxnSpPr>
        <xdr:cNvPr id="123" name="直線コネクタ 122"/>
        <xdr:cNvCxnSpPr/>
      </xdr:nvCxnSpPr>
      <xdr:spPr>
        <a:xfrm flipV="1">
          <a:off x="3797300" y="9510885"/>
          <a:ext cx="838200" cy="49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4686300" y="960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53975</xdr:rowOff>
    </xdr:from>
    <xdr:to>
      <xdr:col>5</xdr:col>
      <xdr:colOff>358775</xdr:colOff>
      <xdr:row>58</xdr:row>
      <xdr:rowOff>62868</xdr:rowOff>
    </xdr:to>
    <xdr:cxnSp macro="">
      <xdr:nvCxnSpPr>
        <xdr:cNvPr id="126" name="直線コネクタ 125"/>
        <xdr:cNvCxnSpPr/>
      </xdr:nvCxnSpPr>
      <xdr:spPr>
        <a:xfrm>
          <a:off x="2908300" y="9998075"/>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53975</xdr:rowOff>
    </xdr:from>
    <xdr:to>
      <xdr:col>4</xdr:col>
      <xdr:colOff>155575</xdr:colOff>
      <xdr:row>58</xdr:row>
      <xdr:rowOff>76857</xdr:rowOff>
    </xdr:to>
    <xdr:cxnSp macro="">
      <xdr:nvCxnSpPr>
        <xdr:cNvPr id="129" name="直線コネクタ 128"/>
        <xdr:cNvCxnSpPr/>
      </xdr:nvCxnSpPr>
      <xdr:spPr>
        <a:xfrm flipV="1">
          <a:off x="2019300" y="9998075"/>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56479</xdr:rowOff>
    </xdr:from>
    <xdr:to>
      <xdr:col>2</xdr:col>
      <xdr:colOff>638175</xdr:colOff>
      <xdr:row>58</xdr:row>
      <xdr:rowOff>76857</xdr:rowOff>
    </xdr:to>
    <xdr:cxnSp macro="">
      <xdr:nvCxnSpPr>
        <xdr:cNvPr id="132" name="直線コネクタ 131"/>
        <xdr:cNvCxnSpPr/>
      </xdr:nvCxnSpPr>
      <xdr:spPr>
        <a:xfrm>
          <a:off x="1130300" y="10000579"/>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30335</xdr:rowOff>
    </xdr:from>
    <xdr:to>
      <xdr:col>6</xdr:col>
      <xdr:colOff>561975</xdr:colOff>
      <xdr:row>55</xdr:row>
      <xdr:rowOff>131935</xdr:rowOff>
    </xdr:to>
    <xdr:sp macro="" textlink="">
      <xdr:nvSpPr>
        <xdr:cNvPr id="142" name="円/楕円 141"/>
        <xdr:cNvSpPr/>
      </xdr:nvSpPr>
      <xdr:spPr>
        <a:xfrm>
          <a:off x="4584700" y="94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53212</xdr:rowOff>
    </xdr:from>
    <xdr:ext cx="534377" cy="259045"/>
    <xdr:sp macro="" textlink="">
      <xdr:nvSpPr>
        <xdr:cNvPr id="143" name="総務費該当値テキスト"/>
        <xdr:cNvSpPr txBox="1"/>
      </xdr:nvSpPr>
      <xdr:spPr>
        <a:xfrm>
          <a:off x="4686300"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94,630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12068</xdr:rowOff>
    </xdr:from>
    <xdr:to>
      <xdr:col>5</xdr:col>
      <xdr:colOff>409575</xdr:colOff>
      <xdr:row>58</xdr:row>
      <xdr:rowOff>113668</xdr:rowOff>
    </xdr:to>
    <xdr:sp macro="" textlink="">
      <xdr:nvSpPr>
        <xdr:cNvPr id="144" name="円/楕円 143"/>
        <xdr:cNvSpPr/>
      </xdr:nvSpPr>
      <xdr:spPr>
        <a:xfrm>
          <a:off x="3746500" y="995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104795</xdr:rowOff>
    </xdr:from>
    <xdr:ext cx="534377" cy="259045"/>
    <xdr:sp macro="" textlink="">
      <xdr:nvSpPr>
        <xdr:cNvPr id="145" name="テキスト ボックス 144"/>
        <xdr:cNvSpPr txBox="1"/>
      </xdr:nvSpPr>
      <xdr:spPr>
        <a:xfrm>
          <a:off x="3530111" y="1004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3175</xdr:rowOff>
    </xdr:from>
    <xdr:to>
      <xdr:col>4</xdr:col>
      <xdr:colOff>206375</xdr:colOff>
      <xdr:row>58</xdr:row>
      <xdr:rowOff>104775</xdr:rowOff>
    </xdr:to>
    <xdr:sp macro="" textlink="">
      <xdr:nvSpPr>
        <xdr:cNvPr id="146" name="円/楕円 145"/>
        <xdr:cNvSpPr/>
      </xdr:nvSpPr>
      <xdr:spPr>
        <a:xfrm>
          <a:off x="2857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95902</xdr:rowOff>
    </xdr:from>
    <xdr:ext cx="534377" cy="259045"/>
    <xdr:sp macro="" textlink="">
      <xdr:nvSpPr>
        <xdr:cNvPr id="147" name="テキスト ボックス 146"/>
        <xdr:cNvSpPr txBox="1"/>
      </xdr:nvSpPr>
      <xdr:spPr>
        <a:xfrm>
          <a:off x="2641111" y="100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26057</xdr:rowOff>
    </xdr:from>
    <xdr:to>
      <xdr:col>3</xdr:col>
      <xdr:colOff>3175</xdr:colOff>
      <xdr:row>58</xdr:row>
      <xdr:rowOff>127657</xdr:rowOff>
    </xdr:to>
    <xdr:sp macro="" textlink="">
      <xdr:nvSpPr>
        <xdr:cNvPr id="148" name="円/楕円 147"/>
        <xdr:cNvSpPr/>
      </xdr:nvSpPr>
      <xdr:spPr>
        <a:xfrm>
          <a:off x="1968500" y="997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118784</xdr:rowOff>
    </xdr:from>
    <xdr:ext cx="534377" cy="259045"/>
    <xdr:sp macro="" textlink="">
      <xdr:nvSpPr>
        <xdr:cNvPr id="149" name="テキスト ボックス 148"/>
        <xdr:cNvSpPr txBox="1"/>
      </xdr:nvSpPr>
      <xdr:spPr>
        <a:xfrm>
          <a:off x="1752111" y="1006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5679</xdr:rowOff>
    </xdr:from>
    <xdr:to>
      <xdr:col>1</xdr:col>
      <xdr:colOff>485775</xdr:colOff>
      <xdr:row>58</xdr:row>
      <xdr:rowOff>107279</xdr:rowOff>
    </xdr:to>
    <xdr:sp macro="" textlink="">
      <xdr:nvSpPr>
        <xdr:cNvPr id="150" name="円/楕円 149"/>
        <xdr:cNvSpPr/>
      </xdr:nvSpPr>
      <xdr:spPr>
        <a:xfrm>
          <a:off x="1079500" y="994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98406</xdr:rowOff>
    </xdr:from>
    <xdr:ext cx="534377" cy="259045"/>
    <xdr:sp macro="" textlink="">
      <xdr:nvSpPr>
        <xdr:cNvPr id="151" name="テキスト ボックス 150"/>
        <xdr:cNvSpPr txBox="1"/>
      </xdr:nvSpPr>
      <xdr:spPr>
        <a:xfrm>
          <a:off x="863111" y="100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109525</xdr:rowOff>
    </xdr:from>
    <xdr:to>
      <xdr:col>6</xdr:col>
      <xdr:colOff>511175</xdr:colOff>
      <xdr:row>77</xdr:row>
      <xdr:rowOff>37778</xdr:rowOff>
    </xdr:to>
    <xdr:cxnSp macro="">
      <xdr:nvCxnSpPr>
        <xdr:cNvPr id="183" name="直線コネクタ 182"/>
        <xdr:cNvCxnSpPr/>
      </xdr:nvCxnSpPr>
      <xdr:spPr>
        <a:xfrm flipV="1">
          <a:off x="3797300" y="13139725"/>
          <a:ext cx="838200" cy="9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37778</xdr:rowOff>
    </xdr:from>
    <xdr:to>
      <xdr:col>5</xdr:col>
      <xdr:colOff>358775</xdr:colOff>
      <xdr:row>77</xdr:row>
      <xdr:rowOff>141289</xdr:rowOff>
    </xdr:to>
    <xdr:cxnSp macro="">
      <xdr:nvCxnSpPr>
        <xdr:cNvPr id="186" name="直線コネクタ 185"/>
        <xdr:cNvCxnSpPr/>
      </xdr:nvCxnSpPr>
      <xdr:spPr>
        <a:xfrm flipV="1">
          <a:off x="2908300" y="13239428"/>
          <a:ext cx="889000" cy="10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141289</xdr:rowOff>
    </xdr:from>
    <xdr:to>
      <xdr:col>4</xdr:col>
      <xdr:colOff>155575</xdr:colOff>
      <xdr:row>78</xdr:row>
      <xdr:rowOff>135139</xdr:rowOff>
    </xdr:to>
    <xdr:cxnSp macro="">
      <xdr:nvCxnSpPr>
        <xdr:cNvPr id="189" name="直線コネクタ 188"/>
        <xdr:cNvCxnSpPr/>
      </xdr:nvCxnSpPr>
      <xdr:spPr>
        <a:xfrm flipV="1">
          <a:off x="2019300" y="13342939"/>
          <a:ext cx="889000" cy="16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135139</xdr:rowOff>
    </xdr:from>
    <xdr:to>
      <xdr:col>2</xdr:col>
      <xdr:colOff>638175</xdr:colOff>
      <xdr:row>79</xdr:row>
      <xdr:rowOff>58547</xdr:rowOff>
    </xdr:to>
    <xdr:cxnSp macro="">
      <xdr:nvCxnSpPr>
        <xdr:cNvPr id="192" name="直線コネクタ 191"/>
        <xdr:cNvCxnSpPr/>
      </xdr:nvCxnSpPr>
      <xdr:spPr>
        <a:xfrm flipV="1">
          <a:off x="1130300" y="13508239"/>
          <a:ext cx="889000" cy="9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58725</xdr:rowOff>
    </xdr:from>
    <xdr:to>
      <xdr:col>6</xdr:col>
      <xdr:colOff>561975</xdr:colOff>
      <xdr:row>76</xdr:row>
      <xdr:rowOff>160325</xdr:rowOff>
    </xdr:to>
    <xdr:sp macro="" textlink="">
      <xdr:nvSpPr>
        <xdr:cNvPr id="202" name="円/楕円 201"/>
        <xdr:cNvSpPr/>
      </xdr:nvSpPr>
      <xdr:spPr>
        <a:xfrm>
          <a:off x="4584700" y="130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81602</xdr:rowOff>
    </xdr:from>
    <xdr:ext cx="599010" cy="259045"/>
    <xdr:sp macro="" textlink="">
      <xdr:nvSpPr>
        <xdr:cNvPr id="203" name="民生費該当値テキスト"/>
        <xdr:cNvSpPr txBox="1"/>
      </xdr:nvSpPr>
      <xdr:spPr>
        <a:xfrm>
          <a:off x="4686300" y="1294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136,272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158428</xdr:rowOff>
    </xdr:from>
    <xdr:to>
      <xdr:col>5</xdr:col>
      <xdr:colOff>409575</xdr:colOff>
      <xdr:row>77</xdr:row>
      <xdr:rowOff>88578</xdr:rowOff>
    </xdr:to>
    <xdr:sp macro="" textlink="">
      <xdr:nvSpPr>
        <xdr:cNvPr id="204" name="円/楕円 203"/>
        <xdr:cNvSpPr/>
      </xdr:nvSpPr>
      <xdr:spPr>
        <a:xfrm>
          <a:off x="3746500" y="1318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79705</xdr:rowOff>
    </xdr:from>
    <xdr:ext cx="599010" cy="259045"/>
    <xdr:sp macro="" textlink="">
      <xdr:nvSpPr>
        <xdr:cNvPr id="205" name="テキスト ボックス 204"/>
        <xdr:cNvSpPr txBox="1"/>
      </xdr:nvSpPr>
      <xdr:spPr>
        <a:xfrm>
          <a:off x="3497794" y="1328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90489</xdr:rowOff>
    </xdr:from>
    <xdr:to>
      <xdr:col>4</xdr:col>
      <xdr:colOff>206375</xdr:colOff>
      <xdr:row>78</xdr:row>
      <xdr:rowOff>20639</xdr:rowOff>
    </xdr:to>
    <xdr:sp macro="" textlink="">
      <xdr:nvSpPr>
        <xdr:cNvPr id="206" name="円/楕円 205"/>
        <xdr:cNvSpPr/>
      </xdr:nvSpPr>
      <xdr:spPr>
        <a:xfrm>
          <a:off x="2857500" y="132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11766</xdr:rowOff>
    </xdr:from>
    <xdr:ext cx="599010" cy="259045"/>
    <xdr:sp macro="" textlink="">
      <xdr:nvSpPr>
        <xdr:cNvPr id="207" name="テキスト ボックス 206"/>
        <xdr:cNvSpPr txBox="1"/>
      </xdr:nvSpPr>
      <xdr:spPr>
        <a:xfrm>
          <a:off x="2608794" y="1338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84339</xdr:rowOff>
    </xdr:from>
    <xdr:to>
      <xdr:col>3</xdr:col>
      <xdr:colOff>3175</xdr:colOff>
      <xdr:row>79</xdr:row>
      <xdr:rowOff>14489</xdr:rowOff>
    </xdr:to>
    <xdr:sp macro="" textlink="">
      <xdr:nvSpPr>
        <xdr:cNvPr id="208" name="円/楕円 207"/>
        <xdr:cNvSpPr/>
      </xdr:nvSpPr>
      <xdr:spPr>
        <a:xfrm>
          <a:off x="1968500" y="134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5616</xdr:rowOff>
    </xdr:from>
    <xdr:ext cx="599010" cy="259045"/>
    <xdr:sp macro="" textlink="">
      <xdr:nvSpPr>
        <xdr:cNvPr id="209" name="テキスト ボックス 208"/>
        <xdr:cNvSpPr txBox="1"/>
      </xdr:nvSpPr>
      <xdr:spPr>
        <a:xfrm>
          <a:off x="1719794" y="1355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102,419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7747</xdr:rowOff>
    </xdr:from>
    <xdr:to>
      <xdr:col>1</xdr:col>
      <xdr:colOff>485775</xdr:colOff>
      <xdr:row>79</xdr:row>
      <xdr:rowOff>109347</xdr:rowOff>
    </xdr:to>
    <xdr:sp macro="" textlink="">
      <xdr:nvSpPr>
        <xdr:cNvPr id="210" name="円/楕円 209"/>
        <xdr:cNvSpPr/>
      </xdr:nvSpPr>
      <xdr:spPr>
        <a:xfrm>
          <a:off x="1079500" y="135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100474</xdr:rowOff>
    </xdr:from>
    <xdr:ext cx="534377" cy="259045"/>
    <xdr:sp macro="" textlink="">
      <xdr:nvSpPr>
        <xdr:cNvPr id="211" name="テキスト ボックス 210"/>
        <xdr:cNvSpPr txBox="1"/>
      </xdr:nvSpPr>
      <xdr:spPr>
        <a:xfrm>
          <a:off x="863111" y="1364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127192</xdr:rowOff>
    </xdr:from>
    <xdr:to>
      <xdr:col>6</xdr:col>
      <xdr:colOff>511175</xdr:colOff>
      <xdr:row>98</xdr:row>
      <xdr:rowOff>131176</xdr:rowOff>
    </xdr:to>
    <xdr:cxnSp macro="">
      <xdr:nvCxnSpPr>
        <xdr:cNvPr id="243" name="直線コネクタ 242"/>
        <xdr:cNvCxnSpPr/>
      </xdr:nvCxnSpPr>
      <xdr:spPr>
        <a:xfrm flipV="1">
          <a:off x="3797300" y="16929292"/>
          <a:ext cx="8382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88739</xdr:rowOff>
    </xdr:from>
    <xdr:to>
      <xdr:col>5</xdr:col>
      <xdr:colOff>358775</xdr:colOff>
      <xdr:row>98</xdr:row>
      <xdr:rowOff>131176</xdr:rowOff>
    </xdr:to>
    <xdr:cxnSp macro="">
      <xdr:nvCxnSpPr>
        <xdr:cNvPr id="246" name="直線コネクタ 245"/>
        <xdr:cNvCxnSpPr/>
      </xdr:nvCxnSpPr>
      <xdr:spPr>
        <a:xfrm>
          <a:off x="2908300" y="16890839"/>
          <a:ext cx="889000" cy="4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88739</xdr:rowOff>
    </xdr:from>
    <xdr:to>
      <xdr:col>4</xdr:col>
      <xdr:colOff>155575</xdr:colOff>
      <xdr:row>98</xdr:row>
      <xdr:rowOff>98225</xdr:rowOff>
    </xdr:to>
    <xdr:cxnSp macro="">
      <xdr:nvCxnSpPr>
        <xdr:cNvPr id="249" name="直線コネクタ 248"/>
        <xdr:cNvCxnSpPr/>
      </xdr:nvCxnSpPr>
      <xdr:spPr>
        <a:xfrm flipV="1">
          <a:off x="2019300" y="16890839"/>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59756</xdr:rowOff>
    </xdr:from>
    <xdr:to>
      <xdr:col>2</xdr:col>
      <xdr:colOff>638175</xdr:colOff>
      <xdr:row>98</xdr:row>
      <xdr:rowOff>98225</xdr:rowOff>
    </xdr:to>
    <xdr:cxnSp macro="">
      <xdr:nvCxnSpPr>
        <xdr:cNvPr id="252" name="直線コネクタ 251"/>
        <xdr:cNvCxnSpPr/>
      </xdr:nvCxnSpPr>
      <xdr:spPr>
        <a:xfrm>
          <a:off x="1130300" y="16861856"/>
          <a:ext cx="889000" cy="3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76392</xdr:rowOff>
    </xdr:from>
    <xdr:to>
      <xdr:col>6</xdr:col>
      <xdr:colOff>561975</xdr:colOff>
      <xdr:row>99</xdr:row>
      <xdr:rowOff>6542</xdr:rowOff>
    </xdr:to>
    <xdr:sp macro="" textlink="">
      <xdr:nvSpPr>
        <xdr:cNvPr id="262" name="円/楕円 261"/>
        <xdr:cNvSpPr/>
      </xdr:nvSpPr>
      <xdr:spPr>
        <a:xfrm>
          <a:off x="4584700" y="168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54819</xdr:rowOff>
    </xdr:from>
    <xdr:ext cx="534377" cy="259045"/>
    <xdr:sp macro="" textlink="">
      <xdr:nvSpPr>
        <xdr:cNvPr id="263" name="衛生費該当値テキスト"/>
        <xdr:cNvSpPr txBox="1"/>
      </xdr:nvSpPr>
      <xdr:spPr>
        <a:xfrm>
          <a:off x="4686300" y="1685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28,766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80376</xdr:rowOff>
    </xdr:from>
    <xdr:to>
      <xdr:col>5</xdr:col>
      <xdr:colOff>409575</xdr:colOff>
      <xdr:row>99</xdr:row>
      <xdr:rowOff>10526</xdr:rowOff>
    </xdr:to>
    <xdr:sp macro="" textlink="">
      <xdr:nvSpPr>
        <xdr:cNvPr id="264" name="円/楕円 263"/>
        <xdr:cNvSpPr/>
      </xdr:nvSpPr>
      <xdr:spPr>
        <a:xfrm>
          <a:off x="3746500" y="168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1653</xdr:rowOff>
    </xdr:from>
    <xdr:ext cx="534377" cy="259045"/>
    <xdr:sp macro="" textlink="">
      <xdr:nvSpPr>
        <xdr:cNvPr id="265" name="テキスト ボックス 264"/>
        <xdr:cNvSpPr txBox="1"/>
      </xdr:nvSpPr>
      <xdr:spPr>
        <a:xfrm>
          <a:off x="3530111" y="169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37939</xdr:rowOff>
    </xdr:from>
    <xdr:to>
      <xdr:col>4</xdr:col>
      <xdr:colOff>206375</xdr:colOff>
      <xdr:row>98</xdr:row>
      <xdr:rowOff>139539</xdr:rowOff>
    </xdr:to>
    <xdr:sp macro="" textlink="">
      <xdr:nvSpPr>
        <xdr:cNvPr id="266" name="円/楕円 265"/>
        <xdr:cNvSpPr/>
      </xdr:nvSpPr>
      <xdr:spPr>
        <a:xfrm>
          <a:off x="2857500" y="1684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130666</xdr:rowOff>
    </xdr:from>
    <xdr:ext cx="534377" cy="259045"/>
    <xdr:sp macro="" textlink="">
      <xdr:nvSpPr>
        <xdr:cNvPr id="267" name="テキスト ボックス 266"/>
        <xdr:cNvSpPr txBox="1"/>
      </xdr:nvSpPr>
      <xdr:spPr>
        <a:xfrm>
          <a:off x="2641111" y="1693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47425</xdr:rowOff>
    </xdr:from>
    <xdr:to>
      <xdr:col>3</xdr:col>
      <xdr:colOff>3175</xdr:colOff>
      <xdr:row>98</xdr:row>
      <xdr:rowOff>149025</xdr:rowOff>
    </xdr:to>
    <xdr:sp macro="" textlink="">
      <xdr:nvSpPr>
        <xdr:cNvPr id="268" name="円/楕円 267"/>
        <xdr:cNvSpPr/>
      </xdr:nvSpPr>
      <xdr:spPr>
        <a:xfrm>
          <a:off x="1968500" y="168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140152</xdr:rowOff>
    </xdr:from>
    <xdr:ext cx="534377" cy="259045"/>
    <xdr:sp macro="" textlink="">
      <xdr:nvSpPr>
        <xdr:cNvPr id="269" name="テキスト ボックス 268"/>
        <xdr:cNvSpPr txBox="1"/>
      </xdr:nvSpPr>
      <xdr:spPr>
        <a:xfrm>
          <a:off x="1752111" y="1694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8956</xdr:rowOff>
    </xdr:from>
    <xdr:to>
      <xdr:col>1</xdr:col>
      <xdr:colOff>485775</xdr:colOff>
      <xdr:row>98</xdr:row>
      <xdr:rowOff>110556</xdr:rowOff>
    </xdr:to>
    <xdr:sp macro="" textlink="">
      <xdr:nvSpPr>
        <xdr:cNvPr id="270" name="円/楕円 269"/>
        <xdr:cNvSpPr/>
      </xdr:nvSpPr>
      <xdr:spPr>
        <a:xfrm>
          <a:off x="1079500" y="168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101683</xdr:rowOff>
    </xdr:from>
    <xdr:ext cx="534377" cy="259045"/>
    <xdr:sp macro="" textlink="">
      <xdr:nvSpPr>
        <xdr:cNvPr id="271" name="テキスト ボックス 270"/>
        <xdr:cNvSpPr txBox="1"/>
      </xdr:nvSpPr>
      <xdr:spPr>
        <a:xfrm>
          <a:off x="863111" y="169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30625</xdr:rowOff>
    </xdr:from>
    <xdr:to>
      <xdr:col>15</xdr:col>
      <xdr:colOff>180975</xdr:colOff>
      <xdr:row>39</xdr:row>
      <xdr:rowOff>35197</xdr:rowOff>
    </xdr:to>
    <xdr:cxnSp macro="">
      <xdr:nvCxnSpPr>
        <xdr:cNvPr id="302" name="直線コネクタ 301"/>
        <xdr:cNvCxnSpPr/>
      </xdr:nvCxnSpPr>
      <xdr:spPr>
        <a:xfrm>
          <a:off x="9639300" y="671717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29319</xdr:rowOff>
    </xdr:from>
    <xdr:to>
      <xdr:col>14</xdr:col>
      <xdr:colOff>28575</xdr:colOff>
      <xdr:row>39</xdr:row>
      <xdr:rowOff>30625</xdr:rowOff>
    </xdr:to>
    <xdr:cxnSp macro="">
      <xdr:nvCxnSpPr>
        <xdr:cNvPr id="305" name="直線コネクタ 304"/>
        <xdr:cNvCxnSpPr/>
      </xdr:nvCxnSpPr>
      <xdr:spPr>
        <a:xfrm>
          <a:off x="8750300" y="671586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26706</xdr:rowOff>
    </xdr:from>
    <xdr:to>
      <xdr:col>12</xdr:col>
      <xdr:colOff>511175</xdr:colOff>
      <xdr:row>39</xdr:row>
      <xdr:rowOff>29319</xdr:rowOff>
    </xdr:to>
    <xdr:cxnSp macro="">
      <xdr:nvCxnSpPr>
        <xdr:cNvPr id="308" name="直線コネクタ 307"/>
        <xdr:cNvCxnSpPr/>
      </xdr:nvCxnSpPr>
      <xdr:spPr>
        <a:xfrm>
          <a:off x="7861300" y="6713256"/>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86795</xdr:rowOff>
    </xdr:from>
    <xdr:to>
      <xdr:col>11</xdr:col>
      <xdr:colOff>307975</xdr:colOff>
      <xdr:row>39</xdr:row>
      <xdr:rowOff>26706</xdr:rowOff>
    </xdr:to>
    <xdr:cxnSp macro="">
      <xdr:nvCxnSpPr>
        <xdr:cNvPr id="311" name="直線コネクタ 310"/>
        <xdr:cNvCxnSpPr/>
      </xdr:nvCxnSpPr>
      <xdr:spPr>
        <a:xfrm>
          <a:off x="6972300" y="6430445"/>
          <a:ext cx="889000" cy="28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155847</xdr:rowOff>
    </xdr:from>
    <xdr:to>
      <xdr:col>15</xdr:col>
      <xdr:colOff>231775</xdr:colOff>
      <xdr:row>39</xdr:row>
      <xdr:rowOff>85997</xdr:rowOff>
    </xdr:to>
    <xdr:sp macro="" textlink="">
      <xdr:nvSpPr>
        <xdr:cNvPr id="321" name="円/楕円 320"/>
        <xdr:cNvSpPr/>
      </xdr:nvSpPr>
      <xdr:spPr>
        <a:xfrm>
          <a:off x="104267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70774</xdr:rowOff>
    </xdr:from>
    <xdr:ext cx="378565" cy="259045"/>
    <xdr:sp macro="" textlink="">
      <xdr:nvSpPr>
        <xdr:cNvPr id="322" name="労働費該当値テキスト"/>
        <xdr:cNvSpPr txBox="1"/>
      </xdr:nvSpPr>
      <xdr:spPr>
        <a:xfrm>
          <a:off x="10528300" y="658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151275</xdr:rowOff>
    </xdr:from>
    <xdr:to>
      <xdr:col>14</xdr:col>
      <xdr:colOff>79375</xdr:colOff>
      <xdr:row>39</xdr:row>
      <xdr:rowOff>81425</xdr:rowOff>
    </xdr:to>
    <xdr:sp macro="" textlink="">
      <xdr:nvSpPr>
        <xdr:cNvPr id="323" name="円/楕円 322"/>
        <xdr:cNvSpPr/>
      </xdr:nvSpPr>
      <xdr:spPr>
        <a:xfrm>
          <a:off x="9588500" y="66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72552</xdr:rowOff>
    </xdr:from>
    <xdr:ext cx="378565" cy="259045"/>
    <xdr:sp macro="" textlink="">
      <xdr:nvSpPr>
        <xdr:cNvPr id="324" name="テキスト ボックス 323"/>
        <xdr:cNvSpPr txBox="1"/>
      </xdr:nvSpPr>
      <xdr:spPr>
        <a:xfrm>
          <a:off x="9450017" y="675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149969</xdr:rowOff>
    </xdr:from>
    <xdr:to>
      <xdr:col>12</xdr:col>
      <xdr:colOff>561975</xdr:colOff>
      <xdr:row>39</xdr:row>
      <xdr:rowOff>80119</xdr:rowOff>
    </xdr:to>
    <xdr:sp macro="" textlink="">
      <xdr:nvSpPr>
        <xdr:cNvPr id="325" name="円/楕円 324"/>
        <xdr:cNvSpPr/>
      </xdr:nvSpPr>
      <xdr:spPr>
        <a:xfrm>
          <a:off x="8699500" y="66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71246</xdr:rowOff>
    </xdr:from>
    <xdr:ext cx="378565" cy="259045"/>
    <xdr:sp macro="" textlink="">
      <xdr:nvSpPr>
        <xdr:cNvPr id="326" name="テキスト ボックス 325"/>
        <xdr:cNvSpPr txBox="1"/>
      </xdr:nvSpPr>
      <xdr:spPr>
        <a:xfrm>
          <a:off x="8561017" y="6757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147356</xdr:rowOff>
    </xdr:from>
    <xdr:to>
      <xdr:col>11</xdr:col>
      <xdr:colOff>358775</xdr:colOff>
      <xdr:row>39</xdr:row>
      <xdr:rowOff>77506</xdr:rowOff>
    </xdr:to>
    <xdr:sp macro="" textlink="">
      <xdr:nvSpPr>
        <xdr:cNvPr id="327" name="円/楕円 326"/>
        <xdr:cNvSpPr/>
      </xdr:nvSpPr>
      <xdr:spPr>
        <a:xfrm>
          <a:off x="7810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68633</xdr:rowOff>
    </xdr:from>
    <xdr:ext cx="378565" cy="259045"/>
    <xdr:sp macro="" textlink="">
      <xdr:nvSpPr>
        <xdr:cNvPr id="328" name="テキスト ボックス 327"/>
        <xdr:cNvSpPr txBox="1"/>
      </xdr:nvSpPr>
      <xdr:spPr>
        <a:xfrm>
          <a:off x="7672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35995</xdr:rowOff>
    </xdr:from>
    <xdr:to>
      <xdr:col>10</xdr:col>
      <xdr:colOff>155575</xdr:colOff>
      <xdr:row>37</xdr:row>
      <xdr:rowOff>137595</xdr:rowOff>
    </xdr:to>
    <xdr:sp macro="" textlink="">
      <xdr:nvSpPr>
        <xdr:cNvPr id="329" name="円/楕円 328"/>
        <xdr:cNvSpPr/>
      </xdr:nvSpPr>
      <xdr:spPr>
        <a:xfrm>
          <a:off x="6921500" y="63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128722</xdr:rowOff>
    </xdr:from>
    <xdr:ext cx="469744" cy="259045"/>
    <xdr:sp macro="" textlink="">
      <xdr:nvSpPr>
        <xdr:cNvPr id="330" name="テキスト ボックス 329"/>
        <xdr:cNvSpPr txBox="1"/>
      </xdr:nvSpPr>
      <xdr:spPr>
        <a:xfrm>
          <a:off x="6737427" y="64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90306</xdr:rowOff>
    </xdr:from>
    <xdr:to>
      <xdr:col>15</xdr:col>
      <xdr:colOff>180975</xdr:colOff>
      <xdr:row>58</xdr:row>
      <xdr:rowOff>99761</xdr:rowOff>
    </xdr:to>
    <xdr:cxnSp macro="">
      <xdr:nvCxnSpPr>
        <xdr:cNvPr id="361" name="直線コネクタ 360"/>
        <xdr:cNvCxnSpPr/>
      </xdr:nvCxnSpPr>
      <xdr:spPr>
        <a:xfrm>
          <a:off x="9639300" y="10034406"/>
          <a:ext cx="8382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89098</xdr:rowOff>
    </xdr:from>
    <xdr:to>
      <xdr:col>14</xdr:col>
      <xdr:colOff>28575</xdr:colOff>
      <xdr:row>58</xdr:row>
      <xdr:rowOff>90306</xdr:rowOff>
    </xdr:to>
    <xdr:cxnSp macro="">
      <xdr:nvCxnSpPr>
        <xdr:cNvPr id="364" name="直線コネクタ 363"/>
        <xdr:cNvCxnSpPr/>
      </xdr:nvCxnSpPr>
      <xdr:spPr>
        <a:xfrm>
          <a:off x="8750300" y="10033198"/>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64474</xdr:rowOff>
    </xdr:from>
    <xdr:to>
      <xdr:col>12</xdr:col>
      <xdr:colOff>511175</xdr:colOff>
      <xdr:row>58</xdr:row>
      <xdr:rowOff>89098</xdr:rowOff>
    </xdr:to>
    <xdr:cxnSp macro="">
      <xdr:nvCxnSpPr>
        <xdr:cNvPr id="367" name="直線コネクタ 366"/>
        <xdr:cNvCxnSpPr/>
      </xdr:nvCxnSpPr>
      <xdr:spPr>
        <a:xfrm>
          <a:off x="7861300" y="10008574"/>
          <a:ext cx="889000" cy="2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64474</xdr:rowOff>
    </xdr:from>
    <xdr:to>
      <xdr:col>11</xdr:col>
      <xdr:colOff>307975</xdr:colOff>
      <xdr:row>58</xdr:row>
      <xdr:rowOff>79137</xdr:rowOff>
    </xdr:to>
    <xdr:cxnSp macro="">
      <xdr:nvCxnSpPr>
        <xdr:cNvPr id="370" name="直線コネクタ 369"/>
        <xdr:cNvCxnSpPr/>
      </xdr:nvCxnSpPr>
      <xdr:spPr>
        <a:xfrm flipV="1">
          <a:off x="6972300" y="10008574"/>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48961</xdr:rowOff>
    </xdr:from>
    <xdr:to>
      <xdr:col>15</xdr:col>
      <xdr:colOff>231775</xdr:colOff>
      <xdr:row>58</xdr:row>
      <xdr:rowOff>150561</xdr:rowOff>
    </xdr:to>
    <xdr:sp macro="" textlink="">
      <xdr:nvSpPr>
        <xdr:cNvPr id="380" name="円/楕円 379"/>
        <xdr:cNvSpPr/>
      </xdr:nvSpPr>
      <xdr:spPr>
        <a:xfrm>
          <a:off x="10426700" y="99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27388</xdr:rowOff>
    </xdr:from>
    <xdr:ext cx="534377" cy="259045"/>
    <xdr:sp macro="" textlink="">
      <xdr:nvSpPr>
        <xdr:cNvPr id="381" name="農林水産業費該当値テキスト"/>
        <xdr:cNvSpPr txBox="1"/>
      </xdr:nvSpPr>
      <xdr:spPr>
        <a:xfrm>
          <a:off x="10528300" y="99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39506</xdr:rowOff>
    </xdr:from>
    <xdr:to>
      <xdr:col>14</xdr:col>
      <xdr:colOff>79375</xdr:colOff>
      <xdr:row>58</xdr:row>
      <xdr:rowOff>141106</xdr:rowOff>
    </xdr:to>
    <xdr:sp macro="" textlink="">
      <xdr:nvSpPr>
        <xdr:cNvPr id="382" name="円/楕円 381"/>
        <xdr:cNvSpPr/>
      </xdr:nvSpPr>
      <xdr:spPr>
        <a:xfrm>
          <a:off x="9588500" y="998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132233</xdr:rowOff>
    </xdr:from>
    <xdr:ext cx="534377" cy="259045"/>
    <xdr:sp macro="" textlink="">
      <xdr:nvSpPr>
        <xdr:cNvPr id="383" name="テキスト ボックス 382"/>
        <xdr:cNvSpPr txBox="1"/>
      </xdr:nvSpPr>
      <xdr:spPr>
        <a:xfrm>
          <a:off x="9372111" y="1007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38298</xdr:rowOff>
    </xdr:from>
    <xdr:to>
      <xdr:col>12</xdr:col>
      <xdr:colOff>561975</xdr:colOff>
      <xdr:row>58</xdr:row>
      <xdr:rowOff>139898</xdr:rowOff>
    </xdr:to>
    <xdr:sp macro="" textlink="">
      <xdr:nvSpPr>
        <xdr:cNvPr id="384" name="円/楕円 383"/>
        <xdr:cNvSpPr/>
      </xdr:nvSpPr>
      <xdr:spPr>
        <a:xfrm>
          <a:off x="8699500" y="99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131025</xdr:rowOff>
    </xdr:from>
    <xdr:ext cx="534377" cy="259045"/>
    <xdr:sp macro="" textlink="">
      <xdr:nvSpPr>
        <xdr:cNvPr id="385" name="テキスト ボックス 384"/>
        <xdr:cNvSpPr txBox="1"/>
      </xdr:nvSpPr>
      <xdr:spPr>
        <a:xfrm>
          <a:off x="8483111" y="1007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13674</xdr:rowOff>
    </xdr:from>
    <xdr:to>
      <xdr:col>11</xdr:col>
      <xdr:colOff>358775</xdr:colOff>
      <xdr:row>58</xdr:row>
      <xdr:rowOff>115274</xdr:rowOff>
    </xdr:to>
    <xdr:sp macro="" textlink="">
      <xdr:nvSpPr>
        <xdr:cNvPr id="386" name="円/楕円 385"/>
        <xdr:cNvSpPr/>
      </xdr:nvSpPr>
      <xdr:spPr>
        <a:xfrm>
          <a:off x="7810500" y="99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106401</xdr:rowOff>
    </xdr:from>
    <xdr:ext cx="534377" cy="259045"/>
    <xdr:sp macro="" textlink="">
      <xdr:nvSpPr>
        <xdr:cNvPr id="387" name="テキスト ボックス 386"/>
        <xdr:cNvSpPr txBox="1"/>
      </xdr:nvSpPr>
      <xdr:spPr>
        <a:xfrm>
          <a:off x="7594111" y="100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28337</xdr:rowOff>
    </xdr:from>
    <xdr:to>
      <xdr:col>10</xdr:col>
      <xdr:colOff>155575</xdr:colOff>
      <xdr:row>58</xdr:row>
      <xdr:rowOff>129937</xdr:rowOff>
    </xdr:to>
    <xdr:sp macro="" textlink="">
      <xdr:nvSpPr>
        <xdr:cNvPr id="388" name="円/楕円 387"/>
        <xdr:cNvSpPr/>
      </xdr:nvSpPr>
      <xdr:spPr>
        <a:xfrm>
          <a:off x="6921500" y="997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121064</xdr:rowOff>
    </xdr:from>
    <xdr:ext cx="534377" cy="259045"/>
    <xdr:sp macro="" textlink="">
      <xdr:nvSpPr>
        <xdr:cNvPr id="389" name="テキスト ボックス 388"/>
        <xdr:cNvSpPr txBox="1"/>
      </xdr:nvSpPr>
      <xdr:spPr>
        <a:xfrm>
          <a:off x="6705111" y="1006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12712</xdr:rowOff>
    </xdr:from>
    <xdr:to>
      <xdr:col>15</xdr:col>
      <xdr:colOff>180975</xdr:colOff>
      <xdr:row>78</xdr:row>
      <xdr:rowOff>65633</xdr:rowOff>
    </xdr:to>
    <xdr:cxnSp macro="">
      <xdr:nvCxnSpPr>
        <xdr:cNvPr id="418" name="直線コネクタ 417"/>
        <xdr:cNvCxnSpPr/>
      </xdr:nvCxnSpPr>
      <xdr:spPr>
        <a:xfrm flipV="1">
          <a:off x="9639300" y="13385812"/>
          <a:ext cx="8382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3608</xdr:rowOff>
    </xdr:from>
    <xdr:to>
      <xdr:col>14</xdr:col>
      <xdr:colOff>28575</xdr:colOff>
      <xdr:row>78</xdr:row>
      <xdr:rowOff>65633</xdr:rowOff>
    </xdr:to>
    <xdr:cxnSp macro="">
      <xdr:nvCxnSpPr>
        <xdr:cNvPr id="421" name="直線コネクタ 420"/>
        <xdr:cNvCxnSpPr/>
      </xdr:nvCxnSpPr>
      <xdr:spPr>
        <a:xfrm>
          <a:off x="8750300" y="13376708"/>
          <a:ext cx="889000" cy="6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3608</xdr:rowOff>
    </xdr:from>
    <xdr:to>
      <xdr:col>12</xdr:col>
      <xdr:colOff>511175</xdr:colOff>
      <xdr:row>78</xdr:row>
      <xdr:rowOff>57862</xdr:rowOff>
    </xdr:to>
    <xdr:cxnSp macro="">
      <xdr:nvCxnSpPr>
        <xdr:cNvPr id="424" name="直線コネクタ 423"/>
        <xdr:cNvCxnSpPr/>
      </xdr:nvCxnSpPr>
      <xdr:spPr>
        <a:xfrm flipV="1">
          <a:off x="7861300" y="13376708"/>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57862</xdr:rowOff>
    </xdr:from>
    <xdr:to>
      <xdr:col>11</xdr:col>
      <xdr:colOff>307975</xdr:colOff>
      <xdr:row>78</xdr:row>
      <xdr:rowOff>116269</xdr:rowOff>
    </xdr:to>
    <xdr:cxnSp macro="">
      <xdr:nvCxnSpPr>
        <xdr:cNvPr id="427" name="直線コネクタ 426"/>
        <xdr:cNvCxnSpPr/>
      </xdr:nvCxnSpPr>
      <xdr:spPr>
        <a:xfrm flipV="1">
          <a:off x="6972300" y="13430962"/>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133362</xdr:rowOff>
    </xdr:from>
    <xdr:to>
      <xdr:col>15</xdr:col>
      <xdr:colOff>231775</xdr:colOff>
      <xdr:row>78</xdr:row>
      <xdr:rowOff>63512</xdr:rowOff>
    </xdr:to>
    <xdr:sp macro="" textlink="">
      <xdr:nvSpPr>
        <xdr:cNvPr id="437" name="円/楕円 436"/>
        <xdr:cNvSpPr/>
      </xdr:nvSpPr>
      <xdr:spPr>
        <a:xfrm>
          <a:off x="10426700" y="1333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111789</xdr:rowOff>
    </xdr:from>
    <xdr:ext cx="469744" cy="259045"/>
    <xdr:sp macro="" textlink="">
      <xdr:nvSpPr>
        <xdr:cNvPr id="438" name="商工費該当値テキスト"/>
        <xdr:cNvSpPr txBox="1"/>
      </xdr:nvSpPr>
      <xdr:spPr>
        <a:xfrm>
          <a:off x="10528300" y="1331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14833</xdr:rowOff>
    </xdr:from>
    <xdr:to>
      <xdr:col>14</xdr:col>
      <xdr:colOff>79375</xdr:colOff>
      <xdr:row>78</xdr:row>
      <xdr:rowOff>116433</xdr:rowOff>
    </xdr:to>
    <xdr:sp macro="" textlink="">
      <xdr:nvSpPr>
        <xdr:cNvPr id="439" name="円/楕円 438"/>
        <xdr:cNvSpPr/>
      </xdr:nvSpPr>
      <xdr:spPr>
        <a:xfrm>
          <a:off x="9588500" y="133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107560</xdr:rowOff>
    </xdr:from>
    <xdr:ext cx="469744" cy="259045"/>
    <xdr:sp macro="" textlink="">
      <xdr:nvSpPr>
        <xdr:cNvPr id="440" name="テキスト ボックス 439"/>
        <xdr:cNvSpPr txBox="1"/>
      </xdr:nvSpPr>
      <xdr:spPr>
        <a:xfrm>
          <a:off x="9404427" y="1348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124258</xdr:rowOff>
    </xdr:from>
    <xdr:to>
      <xdr:col>12</xdr:col>
      <xdr:colOff>561975</xdr:colOff>
      <xdr:row>78</xdr:row>
      <xdr:rowOff>54408</xdr:rowOff>
    </xdr:to>
    <xdr:sp macro="" textlink="">
      <xdr:nvSpPr>
        <xdr:cNvPr id="441" name="円/楕円 440"/>
        <xdr:cNvSpPr/>
      </xdr:nvSpPr>
      <xdr:spPr>
        <a:xfrm>
          <a:off x="8699500" y="13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45535</xdr:rowOff>
    </xdr:from>
    <xdr:ext cx="469744" cy="259045"/>
    <xdr:sp macro="" textlink="">
      <xdr:nvSpPr>
        <xdr:cNvPr id="442" name="テキスト ボックス 441"/>
        <xdr:cNvSpPr txBox="1"/>
      </xdr:nvSpPr>
      <xdr:spPr>
        <a:xfrm>
          <a:off x="8515427" y="1341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7062</xdr:rowOff>
    </xdr:from>
    <xdr:to>
      <xdr:col>11</xdr:col>
      <xdr:colOff>358775</xdr:colOff>
      <xdr:row>78</xdr:row>
      <xdr:rowOff>108662</xdr:rowOff>
    </xdr:to>
    <xdr:sp macro="" textlink="">
      <xdr:nvSpPr>
        <xdr:cNvPr id="443" name="円/楕円 442"/>
        <xdr:cNvSpPr/>
      </xdr:nvSpPr>
      <xdr:spPr>
        <a:xfrm>
          <a:off x="7810500" y="133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99789</xdr:rowOff>
    </xdr:from>
    <xdr:ext cx="469744" cy="259045"/>
    <xdr:sp macro="" textlink="">
      <xdr:nvSpPr>
        <xdr:cNvPr id="444" name="テキスト ボックス 443"/>
        <xdr:cNvSpPr txBox="1"/>
      </xdr:nvSpPr>
      <xdr:spPr>
        <a:xfrm>
          <a:off x="7626427" y="1347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65469</xdr:rowOff>
    </xdr:from>
    <xdr:to>
      <xdr:col>10</xdr:col>
      <xdr:colOff>155575</xdr:colOff>
      <xdr:row>78</xdr:row>
      <xdr:rowOff>167069</xdr:rowOff>
    </xdr:to>
    <xdr:sp macro="" textlink="">
      <xdr:nvSpPr>
        <xdr:cNvPr id="445" name="円/楕円 444"/>
        <xdr:cNvSpPr/>
      </xdr:nvSpPr>
      <xdr:spPr>
        <a:xfrm>
          <a:off x="6921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158196</xdr:rowOff>
    </xdr:from>
    <xdr:ext cx="469744" cy="259045"/>
    <xdr:sp macro="" textlink="">
      <xdr:nvSpPr>
        <xdr:cNvPr id="446" name="テキスト ボックス 445"/>
        <xdr:cNvSpPr txBox="1"/>
      </xdr:nvSpPr>
      <xdr:spPr>
        <a:xfrm>
          <a:off x="6737427" y="1353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82683</xdr:rowOff>
    </xdr:from>
    <xdr:to>
      <xdr:col>15</xdr:col>
      <xdr:colOff>180975</xdr:colOff>
      <xdr:row>98</xdr:row>
      <xdr:rowOff>123047</xdr:rowOff>
    </xdr:to>
    <xdr:cxnSp macro="">
      <xdr:nvCxnSpPr>
        <xdr:cNvPr id="475" name="直線コネクタ 474"/>
        <xdr:cNvCxnSpPr/>
      </xdr:nvCxnSpPr>
      <xdr:spPr>
        <a:xfrm>
          <a:off x="9639300" y="16884783"/>
          <a:ext cx="8382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67032</xdr:rowOff>
    </xdr:from>
    <xdr:to>
      <xdr:col>14</xdr:col>
      <xdr:colOff>28575</xdr:colOff>
      <xdr:row>98</xdr:row>
      <xdr:rowOff>82683</xdr:rowOff>
    </xdr:to>
    <xdr:cxnSp macro="">
      <xdr:nvCxnSpPr>
        <xdr:cNvPr id="478" name="直線コネクタ 477"/>
        <xdr:cNvCxnSpPr/>
      </xdr:nvCxnSpPr>
      <xdr:spPr>
        <a:xfrm>
          <a:off x="8750300" y="16869132"/>
          <a:ext cx="889000" cy="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67032</xdr:rowOff>
    </xdr:from>
    <xdr:to>
      <xdr:col>12</xdr:col>
      <xdr:colOff>511175</xdr:colOff>
      <xdr:row>98</xdr:row>
      <xdr:rowOff>72614</xdr:rowOff>
    </xdr:to>
    <xdr:cxnSp macro="">
      <xdr:nvCxnSpPr>
        <xdr:cNvPr id="481" name="直線コネクタ 480"/>
        <xdr:cNvCxnSpPr/>
      </xdr:nvCxnSpPr>
      <xdr:spPr>
        <a:xfrm flipV="1">
          <a:off x="7861300" y="16869132"/>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68735</xdr:rowOff>
    </xdr:from>
    <xdr:to>
      <xdr:col>11</xdr:col>
      <xdr:colOff>307975</xdr:colOff>
      <xdr:row>98</xdr:row>
      <xdr:rowOff>72614</xdr:rowOff>
    </xdr:to>
    <xdr:cxnSp macro="">
      <xdr:nvCxnSpPr>
        <xdr:cNvPr id="484" name="直線コネクタ 483"/>
        <xdr:cNvCxnSpPr/>
      </xdr:nvCxnSpPr>
      <xdr:spPr>
        <a:xfrm>
          <a:off x="6972300" y="16870835"/>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72247</xdr:rowOff>
    </xdr:from>
    <xdr:to>
      <xdr:col>15</xdr:col>
      <xdr:colOff>231775</xdr:colOff>
      <xdr:row>99</xdr:row>
      <xdr:rowOff>2397</xdr:rowOff>
    </xdr:to>
    <xdr:sp macro="" textlink="">
      <xdr:nvSpPr>
        <xdr:cNvPr id="494" name="円/楕円 493"/>
        <xdr:cNvSpPr/>
      </xdr:nvSpPr>
      <xdr:spPr>
        <a:xfrm>
          <a:off x="10426700" y="1687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158624</xdr:rowOff>
    </xdr:from>
    <xdr:ext cx="534377" cy="259045"/>
    <xdr:sp macro="" textlink="">
      <xdr:nvSpPr>
        <xdr:cNvPr id="495" name="土木費該当値テキスト"/>
        <xdr:cNvSpPr txBox="1"/>
      </xdr:nvSpPr>
      <xdr:spPr>
        <a:xfrm>
          <a:off x="10528300" y="1678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31883</xdr:rowOff>
    </xdr:from>
    <xdr:to>
      <xdr:col>14</xdr:col>
      <xdr:colOff>79375</xdr:colOff>
      <xdr:row>98</xdr:row>
      <xdr:rowOff>133483</xdr:rowOff>
    </xdr:to>
    <xdr:sp macro="" textlink="">
      <xdr:nvSpPr>
        <xdr:cNvPr id="496" name="円/楕円 495"/>
        <xdr:cNvSpPr/>
      </xdr:nvSpPr>
      <xdr:spPr>
        <a:xfrm>
          <a:off x="9588500" y="1683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124610</xdr:rowOff>
    </xdr:from>
    <xdr:ext cx="534377" cy="259045"/>
    <xdr:sp macro="" textlink="">
      <xdr:nvSpPr>
        <xdr:cNvPr id="497" name="テキスト ボックス 496"/>
        <xdr:cNvSpPr txBox="1"/>
      </xdr:nvSpPr>
      <xdr:spPr>
        <a:xfrm>
          <a:off x="9372111" y="1692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16232</xdr:rowOff>
    </xdr:from>
    <xdr:to>
      <xdr:col>12</xdr:col>
      <xdr:colOff>561975</xdr:colOff>
      <xdr:row>98</xdr:row>
      <xdr:rowOff>117832</xdr:rowOff>
    </xdr:to>
    <xdr:sp macro="" textlink="">
      <xdr:nvSpPr>
        <xdr:cNvPr id="498" name="円/楕円 497"/>
        <xdr:cNvSpPr/>
      </xdr:nvSpPr>
      <xdr:spPr>
        <a:xfrm>
          <a:off x="8699500" y="168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108959</xdr:rowOff>
    </xdr:from>
    <xdr:ext cx="534377" cy="259045"/>
    <xdr:sp macro="" textlink="">
      <xdr:nvSpPr>
        <xdr:cNvPr id="499" name="テキスト ボックス 498"/>
        <xdr:cNvSpPr txBox="1"/>
      </xdr:nvSpPr>
      <xdr:spPr>
        <a:xfrm>
          <a:off x="8483111" y="169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21814</xdr:rowOff>
    </xdr:from>
    <xdr:to>
      <xdr:col>11</xdr:col>
      <xdr:colOff>358775</xdr:colOff>
      <xdr:row>98</xdr:row>
      <xdr:rowOff>123414</xdr:rowOff>
    </xdr:to>
    <xdr:sp macro="" textlink="">
      <xdr:nvSpPr>
        <xdr:cNvPr id="500" name="円/楕円 499"/>
        <xdr:cNvSpPr/>
      </xdr:nvSpPr>
      <xdr:spPr>
        <a:xfrm>
          <a:off x="7810500" y="168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114541</xdr:rowOff>
    </xdr:from>
    <xdr:ext cx="534377" cy="259045"/>
    <xdr:sp macro="" textlink="">
      <xdr:nvSpPr>
        <xdr:cNvPr id="501" name="テキスト ボックス 500"/>
        <xdr:cNvSpPr txBox="1"/>
      </xdr:nvSpPr>
      <xdr:spPr>
        <a:xfrm>
          <a:off x="7594111" y="169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17935</xdr:rowOff>
    </xdr:from>
    <xdr:to>
      <xdr:col>10</xdr:col>
      <xdr:colOff>155575</xdr:colOff>
      <xdr:row>98</xdr:row>
      <xdr:rowOff>119535</xdr:rowOff>
    </xdr:to>
    <xdr:sp macro="" textlink="">
      <xdr:nvSpPr>
        <xdr:cNvPr id="502" name="円/楕円 501"/>
        <xdr:cNvSpPr/>
      </xdr:nvSpPr>
      <xdr:spPr>
        <a:xfrm>
          <a:off x="6921500" y="168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110662</xdr:rowOff>
    </xdr:from>
    <xdr:ext cx="534377" cy="259045"/>
    <xdr:sp macro="" textlink="">
      <xdr:nvSpPr>
        <xdr:cNvPr id="503" name="テキスト ボックス 502"/>
        <xdr:cNvSpPr txBox="1"/>
      </xdr:nvSpPr>
      <xdr:spPr>
        <a:xfrm>
          <a:off x="6705111" y="169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149701</xdr:rowOff>
    </xdr:from>
    <xdr:to>
      <xdr:col>23</xdr:col>
      <xdr:colOff>517525</xdr:colOff>
      <xdr:row>37</xdr:row>
      <xdr:rowOff>160007</xdr:rowOff>
    </xdr:to>
    <xdr:cxnSp macro="">
      <xdr:nvCxnSpPr>
        <xdr:cNvPr id="532" name="直線コネクタ 531"/>
        <xdr:cNvCxnSpPr/>
      </xdr:nvCxnSpPr>
      <xdr:spPr>
        <a:xfrm flipV="1">
          <a:off x="15481300" y="6493351"/>
          <a:ext cx="8382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142081</xdr:rowOff>
    </xdr:from>
    <xdr:to>
      <xdr:col>22</xdr:col>
      <xdr:colOff>365125</xdr:colOff>
      <xdr:row>37</xdr:row>
      <xdr:rowOff>160007</xdr:rowOff>
    </xdr:to>
    <xdr:cxnSp macro="">
      <xdr:nvCxnSpPr>
        <xdr:cNvPr id="535" name="直線コネクタ 534"/>
        <xdr:cNvCxnSpPr/>
      </xdr:nvCxnSpPr>
      <xdr:spPr>
        <a:xfrm>
          <a:off x="14592300" y="6485731"/>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119336</xdr:rowOff>
    </xdr:from>
    <xdr:to>
      <xdr:col>21</xdr:col>
      <xdr:colOff>161925</xdr:colOff>
      <xdr:row>37</xdr:row>
      <xdr:rowOff>142081</xdr:rowOff>
    </xdr:to>
    <xdr:cxnSp macro="">
      <xdr:nvCxnSpPr>
        <xdr:cNvPr id="538" name="直線コネクタ 537"/>
        <xdr:cNvCxnSpPr/>
      </xdr:nvCxnSpPr>
      <xdr:spPr>
        <a:xfrm>
          <a:off x="13703300" y="6462986"/>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119336</xdr:rowOff>
    </xdr:from>
    <xdr:to>
      <xdr:col>19</xdr:col>
      <xdr:colOff>644525</xdr:colOff>
      <xdr:row>37</xdr:row>
      <xdr:rowOff>131547</xdr:rowOff>
    </xdr:to>
    <xdr:cxnSp macro="">
      <xdr:nvCxnSpPr>
        <xdr:cNvPr id="541" name="直線コネクタ 540"/>
        <xdr:cNvCxnSpPr/>
      </xdr:nvCxnSpPr>
      <xdr:spPr>
        <a:xfrm flipV="1">
          <a:off x="12814300" y="6462986"/>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98901</xdr:rowOff>
    </xdr:from>
    <xdr:to>
      <xdr:col>23</xdr:col>
      <xdr:colOff>568325</xdr:colOff>
      <xdr:row>38</xdr:row>
      <xdr:rowOff>29051</xdr:rowOff>
    </xdr:to>
    <xdr:sp macro="" textlink="">
      <xdr:nvSpPr>
        <xdr:cNvPr id="551" name="円/楕円 550"/>
        <xdr:cNvSpPr/>
      </xdr:nvSpPr>
      <xdr:spPr>
        <a:xfrm>
          <a:off x="16268700" y="64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13828</xdr:rowOff>
    </xdr:from>
    <xdr:ext cx="534377" cy="259045"/>
    <xdr:sp macro="" textlink="">
      <xdr:nvSpPr>
        <xdr:cNvPr id="552" name="消防費該当値テキスト"/>
        <xdr:cNvSpPr txBox="1"/>
      </xdr:nvSpPr>
      <xdr:spPr>
        <a:xfrm>
          <a:off x="16370300" y="635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109207</xdr:rowOff>
    </xdr:from>
    <xdr:to>
      <xdr:col>22</xdr:col>
      <xdr:colOff>415925</xdr:colOff>
      <xdr:row>38</xdr:row>
      <xdr:rowOff>39357</xdr:rowOff>
    </xdr:to>
    <xdr:sp macro="" textlink="">
      <xdr:nvSpPr>
        <xdr:cNvPr id="553" name="円/楕円 552"/>
        <xdr:cNvSpPr/>
      </xdr:nvSpPr>
      <xdr:spPr>
        <a:xfrm>
          <a:off x="15430500" y="64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30484</xdr:rowOff>
    </xdr:from>
    <xdr:ext cx="534377" cy="259045"/>
    <xdr:sp macro="" textlink="">
      <xdr:nvSpPr>
        <xdr:cNvPr id="554" name="テキスト ボックス 553"/>
        <xdr:cNvSpPr txBox="1"/>
      </xdr:nvSpPr>
      <xdr:spPr>
        <a:xfrm>
          <a:off x="15214111" y="65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91281</xdr:rowOff>
    </xdr:from>
    <xdr:to>
      <xdr:col>21</xdr:col>
      <xdr:colOff>212725</xdr:colOff>
      <xdr:row>38</xdr:row>
      <xdr:rowOff>21431</xdr:rowOff>
    </xdr:to>
    <xdr:sp macro="" textlink="">
      <xdr:nvSpPr>
        <xdr:cNvPr id="555" name="円/楕円 554"/>
        <xdr:cNvSpPr/>
      </xdr:nvSpPr>
      <xdr:spPr>
        <a:xfrm>
          <a:off x="14541500" y="643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12558</xdr:rowOff>
    </xdr:from>
    <xdr:ext cx="534377" cy="259045"/>
    <xdr:sp macro="" textlink="">
      <xdr:nvSpPr>
        <xdr:cNvPr id="556" name="テキスト ボックス 555"/>
        <xdr:cNvSpPr txBox="1"/>
      </xdr:nvSpPr>
      <xdr:spPr>
        <a:xfrm>
          <a:off x="14325111" y="65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68536</xdr:rowOff>
    </xdr:from>
    <xdr:to>
      <xdr:col>20</xdr:col>
      <xdr:colOff>9525</xdr:colOff>
      <xdr:row>37</xdr:row>
      <xdr:rowOff>170135</xdr:rowOff>
    </xdr:to>
    <xdr:sp macro="" textlink="">
      <xdr:nvSpPr>
        <xdr:cNvPr id="557" name="円/楕円 556"/>
        <xdr:cNvSpPr/>
      </xdr:nvSpPr>
      <xdr:spPr>
        <a:xfrm>
          <a:off x="13652500" y="6412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161262</xdr:rowOff>
    </xdr:from>
    <xdr:ext cx="534377" cy="259045"/>
    <xdr:sp macro="" textlink="">
      <xdr:nvSpPr>
        <xdr:cNvPr id="558" name="テキスト ボックス 557"/>
        <xdr:cNvSpPr txBox="1"/>
      </xdr:nvSpPr>
      <xdr:spPr>
        <a:xfrm>
          <a:off x="13436111" y="650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80747</xdr:rowOff>
    </xdr:from>
    <xdr:to>
      <xdr:col>18</xdr:col>
      <xdr:colOff>492125</xdr:colOff>
      <xdr:row>38</xdr:row>
      <xdr:rowOff>10897</xdr:rowOff>
    </xdr:to>
    <xdr:sp macro="" textlink="">
      <xdr:nvSpPr>
        <xdr:cNvPr id="559" name="円/楕円 558"/>
        <xdr:cNvSpPr/>
      </xdr:nvSpPr>
      <xdr:spPr>
        <a:xfrm>
          <a:off x="12763500" y="64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2023</xdr:rowOff>
    </xdr:from>
    <xdr:ext cx="534377" cy="259045"/>
    <xdr:sp macro="" textlink="">
      <xdr:nvSpPr>
        <xdr:cNvPr id="560" name="テキスト ボックス 559"/>
        <xdr:cNvSpPr txBox="1"/>
      </xdr:nvSpPr>
      <xdr:spPr>
        <a:xfrm>
          <a:off x="12547111" y="65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65035</xdr:rowOff>
    </xdr:from>
    <xdr:to>
      <xdr:col>23</xdr:col>
      <xdr:colOff>517525</xdr:colOff>
      <xdr:row>57</xdr:row>
      <xdr:rowOff>53732</xdr:rowOff>
    </xdr:to>
    <xdr:cxnSp macro="">
      <xdr:nvCxnSpPr>
        <xdr:cNvPr id="587" name="直線コネクタ 586"/>
        <xdr:cNvCxnSpPr/>
      </xdr:nvCxnSpPr>
      <xdr:spPr>
        <a:xfrm flipV="1">
          <a:off x="15481300" y="9666235"/>
          <a:ext cx="838200" cy="16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136332</xdr:rowOff>
    </xdr:from>
    <xdr:ext cx="534377" cy="259045"/>
    <xdr:sp macro="" textlink="">
      <xdr:nvSpPr>
        <xdr:cNvPr id="588" name="教育費平均値テキスト"/>
        <xdr:cNvSpPr txBox="1"/>
      </xdr:nvSpPr>
      <xdr:spPr>
        <a:xfrm>
          <a:off x="16370300" y="973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53732</xdr:rowOff>
    </xdr:from>
    <xdr:to>
      <xdr:col>22</xdr:col>
      <xdr:colOff>365125</xdr:colOff>
      <xdr:row>57</xdr:row>
      <xdr:rowOff>78170</xdr:rowOff>
    </xdr:to>
    <xdr:cxnSp macro="">
      <xdr:nvCxnSpPr>
        <xdr:cNvPr id="590" name="直線コネクタ 589"/>
        <xdr:cNvCxnSpPr/>
      </xdr:nvCxnSpPr>
      <xdr:spPr>
        <a:xfrm flipV="1">
          <a:off x="14592300" y="9826382"/>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99928</xdr:rowOff>
    </xdr:from>
    <xdr:to>
      <xdr:col>21</xdr:col>
      <xdr:colOff>161925</xdr:colOff>
      <xdr:row>57</xdr:row>
      <xdr:rowOff>78170</xdr:rowOff>
    </xdr:to>
    <xdr:cxnSp macro="">
      <xdr:nvCxnSpPr>
        <xdr:cNvPr id="593" name="直線コネクタ 592"/>
        <xdr:cNvCxnSpPr/>
      </xdr:nvCxnSpPr>
      <xdr:spPr>
        <a:xfrm>
          <a:off x="13703300" y="9701128"/>
          <a:ext cx="889000" cy="14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99928</xdr:rowOff>
    </xdr:from>
    <xdr:to>
      <xdr:col>19</xdr:col>
      <xdr:colOff>644525</xdr:colOff>
      <xdr:row>57</xdr:row>
      <xdr:rowOff>18803</xdr:rowOff>
    </xdr:to>
    <xdr:cxnSp macro="">
      <xdr:nvCxnSpPr>
        <xdr:cNvPr id="596" name="直線コネクタ 595"/>
        <xdr:cNvCxnSpPr/>
      </xdr:nvCxnSpPr>
      <xdr:spPr>
        <a:xfrm flipV="1">
          <a:off x="12814300" y="9701128"/>
          <a:ext cx="889000" cy="9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91559</xdr:rowOff>
    </xdr:from>
    <xdr:ext cx="534377" cy="259045"/>
    <xdr:sp macro="" textlink="">
      <xdr:nvSpPr>
        <xdr:cNvPr id="598" name="テキスト ボックス 597"/>
        <xdr:cNvSpPr txBox="1"/>
      </xdr:nvSpPr>
      <xdr:spPr>
        <a:xfrm>
          <a:off x="13436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600" name="テキスト ボックス 599"/>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14235</xdr:rowOff>
    </xdr:from>
    <xdr:to>
      <xdr:col>23</xdr:col>
      <xdr:colOff>568325</xdr:colOff>
      <xdr:row>56</xdr:row>
      <xdr:rowOff>115835</xdr:rowOff>
    </xdr:to>
    <xdr:sp macro="" textlink="">
      <xdr:nvSpPr>
        <xdr:cNvPr id="606" name="円/楕円 605"/>
        <xdr:cNvSpPr/>
      </xdr:nvSpPr>
      <xdr:spPr>
        <a:xfrm>
          <a:off x="16268700" y="96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37112</xdr:rowOff>
    </xdr:from>
    <xdr:ext cx="534377" cy="259045"/>
    <xdr:sp macro="" textlink="">
      <xdr:nvSpPr>
        <xdr:cNvPr id="607" name="教育費該当値テキスト"/>
        <xdr:cNvSpPr txBox="1"/>
      </xdr:nvSpPr>
      <xdr:spPr>
        <a:xfrm>
          <a:off x="16370300" y="94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91,331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2932</xdr:rowOff>
    </xdr:from>
    <xdr:to>
      <xdr:col>22</xdr:col>
      <xdr:colOff>415925</xdr:colOff>
      <xdr:row>57</xdr:row>
      <xdr:rowOff>104532</xdr:rowOff>
    </xdr:to>
    <xdr:sp macro="" textlink="">
      <xdr:nvSpPr>
        <xdr:cNvPr id="608" name="円/楕円 607"/>
        <xdr:cNvSpPr/>
      </xdr:nvSpPr>
      <xdr:spPr>
        <a:xfrm>
          <a:off x="15430500" y="97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95659</xdr:rowOff>
    </xdr:from>
    <xdr:ext cx="534377" cy="259045"/>
    <xdr:sp macro="" textlink="">
      <xdr:nvSpPr>
        <xdr:cNvPr id="609" name="テキスト ボックス 608"/>
        <xdr:cNvSpPr txBox="1"/>
      </xdr:nvSpPr>
      <xdr:spPr>
        <a:xfrm>
          <a:off x="15214111" y="98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27370</xdr:rowOff>
    </xdr:from>
    <xdr:to>
      <xdr:col>21</xdr:col>
      <xdr:colOff>212725</xdr:colOff>
      <xdr:row>57</xdr:row>
      <xdr:rowOff>128970</xdr:rowOff>
    </xdr:to>
    <xdr:sp macro="" textlink="">
      <xdr:nvSpPr>
        <xdr:cNvPr id="610" name="円/楕円 609"/>
        <xdr:cNvSpPr/>
      </xdr:nvSpPr>
      <xdr:spPr>
        <a:xfrm>
          <a:off x="14541500" y="980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120097</xdr:rowOff>
    </xdr:from>
    <xdr:ext cx="534377" cy="259045"/>
    <xdr:sp macro="" textlink="">
      <xdr:nvSpPr>
        <xdr:cNvPr id="611" name="テキスト ボックス 610"/>
        <xdr:cNvSpPr txBox="1"/>
      </xdr:nvSpPr>
      <xdr:spPr>
        <a:xfrm>
          <a:off x="14325111" y="98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49128</xdr:rowOff>
    </xdr:from>
    <xdr:to>
      <xdr:col>20</xdr:col>
      <xdr:colOff>9525</xdr:colOff>
      <xdr:row>56</xdr:row>
      <xdr:rowOff>150728</xdr:rowOff>
    </xdr:to>
    <xdr:sp macro="" textlink="">
      <xdr:nvSpPr>
        <xdr:cNvPr id="612" name="円/楕円 611"/>
        <xdr:cNvSpPr/>
      </xdr:nvSpPr>
      <xdr:spPr>
        <a:xfrm>
          <a:off x="13652500" y="965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167255</xdr:rowOff>
    </xdr:from>
    <xdr:ext cx="534377" cy="259045"/>
    <xdr:sp macro="" textlink="">
      <xdr:nvSpPr>
        <xdr:cNvPr id="613" name="テキスト ボックス 612"/>
        <xdr:cNvSpPr txBox="1"/>
      </xdr:nvSpPr>
      <xdr:spPr>
        <a:xfrm>
          <a:off x="13436111" y="94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139453</xdr:rowOff>
    </xdr:from>
    <xdr:to>
      <xdr:col>18</xdr:col>
      <xdr:colOff>492125</xdr:colOff>
      <xdr:row>57</xdr:row>
      <xdr:rowOff>69603</xdr:rowOff>
    </xdr:to>
    <xdr:sp macro="" textlink="">
      <xdr:nvSpPr>
        <xdr:cNvPr id="614" name="円/楕円 613"/>
        <xdr:cNvSpPr/>
      </xdr:nvSpPr>
      <xdr:spPr>
        <a:xfrm>
          <a:off x="12763500" y="97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86130</xdr:rowOff>
    </xdr:from>
    <xdr:ext cx="534377" cy="259045"/>
    <xdr:sp macro="" textlink="">
      <xdr:nvSpPr>
        <xdr:cNvPr id="615" name="テキスト ボックス 614"/>
        <xdr:cNvSpPr txBox="1"/>
      </xdr:nvSpPr>
      <xdr:spPr>
        <a:xfrm>
          <a:off x="12547111" y="95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40" name="直線コネクタ 639"/>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23285</xdr:rowOff>
    </xdr:from>
    <xdr:to>
      <xdr:col>22</xdr:col>
      <xdr:colOff>365125</xdr:colOff>
      <xdr:row>78</xdr:row>
      <xdr:rowOff>25400</xdr:rowOff>
    </xdr:to>
    <xdr:cxnSp macro="">
      <xdr:nvCxnSpPr>
        <xdr:cNvPr id="643" name="直線コネクタ 642"/>
        <xdr:cNvCxnSpPr/>
      </xdr:nvCxnSpPr>
      <xdr:spPr>
        <a:xfrm>
          <a:off x="14592300" y="13396385"/>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141243</xdr:rowOff>
    </xdr:from>
    <xdr:to>
      <xdr:col>21</xdr:col>
      <xdr:colOff>161925</xdr:colOff>
      <xdr:row>78</xdr:row>
      <xdr:rowOff>23285</xdr:rowOff>
    </xdr:to>
    <xdr:cxnSp macro="">
      <xdr:nvCxnSpPr>
        <xdr:cNvPr id="646" name="直線コネクタ 645"/>
        <xdr:cNvCxnSpPr/>
      </xdr:nvCxnSpPr>
      <xdr:spPr>
        <a:xfrm>
          <a:off x="13703300" y="13342893"/>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141243</xdr:rowOff>
    </xdr:from>
    <xdr:to>
      <xdr:col>19</xdr:col>
      <xdr:colOff>644525</xdr:colOff>
      <xdr:row>78</xdr:row>
      <xdr:rowOff>25400</xdr:rowOff>
    </xdr:to>
    <xdr:cxnSp macro="">
      <xdr:nvCxnSpPr>
        <xdr:cNvPr id="649" name="直線コネクタ 648"/>
        <xdr:cNvCxnSpPr/>
      </xdr:nvCxnSpPr>
      <xdr:spPr>
        <a:xfrm flipV="1">
          <a:off x="12814300" y="13342893"/>
          <a:ext cx="889000" cy="5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1" name="円/楕円 66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2" name="テキスト ボックス 661"/>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143935</xdr:rowOff>
    </xdr:from>
    <xdr:to>
      <xdr:col>21</xdr:col>
      <xdr:colOff>212725</xdr:colOff>
      <xdr:row>78</xdr:row>
      <xdr:rowOff>74085</xdr:rowOff>
    </xdr:to>
    <xdr:sp macro="" textlink="">
      <xdr:nvSpPr>
        <xdr:cNvPr id="663" name="円/楕円 662"/>
        <xdr:cNvSpPr/>
      </xdr:nvSpPr>
      <xdr:spPr>
        <a:xfrm>
          <a:off x="14541500" y="133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65212</xdr:rowOff>
    </xdr:from>
    <xdr:ext cx="313932" cy="259045"/>
    <xdr:sp macro="" textlink="">
      <xdr:nvSpPr>
        <xdr:cNvPr id="664" name="テキスト ボックス 663"/>
        <xdr:cNvSpPr txBox="1"/>
      </xdr:nvSpPr>
      <xdr:spPr>
        <a:xfrm>
          <a:off x="14435333" y="13438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90443</xdr:rowOff>
    </xdr:from>
    <xdr:to>
      <xdr:col>20</xdr:col>
      <xdr:colOff>9525</xdr:colOff>
      <xdr:row>78</xdr:row>
      <xdr:rowOff>20593</xdr:rowOff>
    </xdr:to>
    <xdr:sp macro="" textlink="">
      <xdr:nvSpPr>
        <xdr:cNvPr id="665" name="円/楕円 664"/>
        <xdr:cNvSpPr/>
      </xdr:nvSpPr>
      <xdr:spPr>
        <a:xfrm>
          <a:off x="13652500" y="132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11720</xdr:rowOff>
    </xdr:from>
    <xdr:ext cx="378565" cy="259045"/>
    <xdr:sp macro="" textlink="">
      <xdr:nvSpPr>
        <xdr:cNvPr id="666" name="テキスト ボックス 665"/>
        <xdr:cNvSpPr txBox="1"/>
      </xdr:nvSpPr>
      <xdr:spPr>
        <a:xfrm>
          <a:off x="13514017" y="1338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167901</xdr:rowOff>
    </xdr:from>
    <xdr:to>
      <xdr:col>23</xdr:col>
      <xdr:colOff>517525</xdr:colOff>
      <xdr:row>98</xdr:row>
      <xdr:rowOff>460</xdr:rowOff>
    </xdr:to>
    <xdr:cxnSp macro="">
      <xdr:nvCxnSpPr>
        <xdr:cNvPr id="697" name="直線コネクタ 696"/>
        <xdr:cNvCxnSpPr/>
      </xdr:nvCxnSpPr>
      <xdr:spPr>
        <a:xfrm>
          <a:off x="15481300" y="16798551"/>
          <a:ext cx="8382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167901</xdr:rowOff>
    </xdr:from>
    <xdr:to>
      <xdr:col>22</xdr:col>
      <xdr:colOff>365125</xdr:colOff>
      <xdr:row>98</xdr:row>
      <xdr:rowOff>788</xdr:rowOff>
    </xdr:to>
    <xdr:cxnSp macro="">
      <xdr:nvCxnSpPr>
        <xdr:cNvPr id="700" name="直線コネクタ 699"/>
        <xdr:cNvCxnSpPr/>
      </xdr:nvCxnSpPr>
      <xdr:spPr>
        <a:xfrm flipV="1">
          <a:off x="14592300" y="16798551"/>
          <a:ext cx="889000" cy="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788</xdr:rowOff>
    </xdr:from>
    <xdr:to>
      <xdr:col>21</xdr:col>
      <xdr:colOff>161925</xdr:colOff>
      <xdr:row>98</xdr:row>
      <xdr:rowOff>2929</xdr:rowOff>
    </xdr:to>
    <xdr:cxnSp macro="">
      <xdr:nvCxnSpPr>
        <xdr:cNvPr id="703" name="直線コネクタ 702"/>
        <xdr:cNvCxnSpPr/>
      </xdr:nvCxnSpPr>
      <xdr:spPr>
        <a:xfrm flipV="1">
          <a:off x="13703300" y="16802888"/>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171224</xdr:rowOff>
    </xdr:from>
    <xdr:to>
      <xdr:col>19</xdr:col>
      <xdr:colOff>644525</xdr:colOff>
      <xdr:row>98</xdr:row>
      <xdr:rowOff>2929</xdr:rowOff>
    </xdr:to>
    <xdr:cxnSp macro="">
      <xdr:nvCxnSpPr>
        <xdr:cNvPr id="706" name="直線コネクタ 705"/>
        <xdr:cNvCxnSpPr/>
      </xdr:nvCxnSpPr>
      <xdr:spPr>
        <a:xfrm>
          <a:off x="12814300" y="16801874"/>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121110</xdr:rowOff>
    </xdr:from>
    <xdr:to>
      <xdr:col>23</xdr:col>
      <xdr:colOff>568325</xdr:colOff>
      <xdr:row>98</xdr:row>
      <xdr:rowOff>51260</xdr:rowOff>
    </xdr:to>
    <xdr:sp macro="" textlink="">
      <xdr:nvSpPr>
        <xdr:cNvPr id="716" name="円/楕円 715"/>
        <xdr:cNvSpPr/>
      </xdr:nvSpPr>
      <xdr:spPr>
        <a:xfrm>
          <a:off x="16268700" y="167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99537</xdr:rowOff>
    </xdr:from>
    <xdr:ext cx="534377" cy="259045"/>
    <xdr:sp macro="" textlink="">
      <xdr:nvSpPr>
        <xdr:cNvPr id="717" name="公債費該当値テキスト"/>
        <xdr:cNvSpPr txBox="1"/>
      </xdr:nvSpPr>
      <xdr:spPr>
        <a:xfrm>
          <a:off x="16370300" y="167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28,273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117101</xdr:rowOff>
    </xdr:from>
    <xdr:to>
      <xdr:col>22</xdr:col>
      <xdr:colOff>415925</xdr:colOff>
      <xdr:row>98</xdr:row>
      <xdr:rowOff>47251</xdr:rowOff>
    </xdr:to>
    <xdr:sp macro="" textlink="">
      <xdr:nvSpPr>
        <xdr:cNvPr id="718" name="円/楕円 717"/>
        <xdr:cNvSpPr/>
      </xdr:nvSpPr>
      <xdr:spPr>
        <a:xfrm>
          <a:off x="15430500" y="167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38378</xdr:rowOff>
    </xdr:from>
    <xdr:ext cx="534377" cy="259045"/>
    <xdr:sp macro="" textlink="">
      <xdr:nvSpPr>
        <xdr:cNvPr id="719" name="テキスト ボックス 718"/>
        <xdr:cNvSpPr txBox="1"/>
      </xdr:nvSpPr>
      <xdr:spPr>
        <a:xfrm>
          <a:off x="15214111" y="1684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121438</xdr:rowOff>
    </xdr:from>
    <xdr:to>
      <xdr:col>21</xdr:col>
      <xdr:colOff>212725</xdr:colOff>
      <xdr:row>98</xdr:row>
      <xdr:rowOff>51588</xdr:rowOff>
    </xdr:to>
    <xdr:sp macro="" textlink="">
      <xdr:nvSpPr>
        <xdr:cNvPr id="720" name="円/楕円 719"/>
        <xdr:cNvSpPr/>
      </xdr:nvSpPr>
      <xdr:spPr>
        <a:xfrm>
          <a:off x="14541500" y="167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42715</xdr:rowOff>
    </xdr:from>
    <xdr:ext cx="534377" cy="259045"/>
    <xdr:sp macro="" textlink="">
      <xdr:nvSpPr>
        <xdr:cNvPr id="721" name="テキスト ボックス 720"/>
        <xdr:cNvSpPr txBox="1"/>
      </xdr:nvSpPr>
      <xdr:spPr>
        <a:xfrm>
          <a:off x="14325111" y="1684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123579</xdr:rowOff>
    </xdr:from>
    <xdr:to>
      <xdr:col>20</xdr:col>
      <xdr:colOff>9525</xdr:colOff>
      <xdr:row>98</xdr:row>
      <xdr:rowOff>53729</xdr:rowOff>
    </xdr:to>
    <xdr:sp macro="" textlink="">
      <xdr:nvSpPr>
        <xdr:cNvPr id="722" name="円/楕円 721"/>
        <xdr:cNvSpPr/>
      </xdr:nvSpPr>
      <xdr:spPr>
        <a:xfrm>
          <a:off x="13652500" y="167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44856</xdr:rowOff>
    </xdr:from>
    <xdr:ext cx="534377" cy="259045"/>
    <xdr:sp macro="" textlink="">
      <xdr:nvSpPr>
        <xdr:cNvPr id="723" name="テキスト ボックス 722"/>
        <xdr:cNvSpPr txBox="1"/>
      </xdr:nvSpPr>
      <xdr:spPr>
        <a:xfrm>
          <a:off x="13436111" y="1684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120424</xdr:rowOff>
    </xdr:from>
    <xdr:to>
      <xdr:col>18</xdr:col>
      <xdr:colOff>492125</xdr:colOff>
      <xdr:row>98</xdr:row>
      <xdr:rowOff>50574</xdr:rowOff>
    </xdr:to>
    <xdr:sp macro="" textlink="">
      <xdr:nvSpPr>
        <xdr:cNvPr id="724" name="円/楕円 723"/>
        <xdr:cNvSpPr/>
      </xdr:nvSpPr>
      <xdr:spPr>
        <a:xfrm>
          <a:off x="12763500" y="167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41701</xdr:rowOff>
    </xdr:from>
    <xdr:ext cx="534377" cy="259045"/>
    <xdr:sp macro="" textlink="">
      <xdr:nvSpPr>
        <xdr:cNvPr id="725" name="テキスト ボックス 724"/>
        <xdr:cNvSpPr txBox="1"/>
      </xdr:nvSpPr>
      <xdr:spPr>
        <a:xfrm>
          <a:off x="12547111" y="168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94,630</a:t>
          </a:r>
          <a:r>
            <a:rPr kumimoji="1" lang="ja-JP" altLang="en-US" sz="1300">
              <a:latin typeface="ＭＳ Ｐゴシック"/>
            </a:rPr>
            <a:t>円と類似団体平均より、</a:t>
          </a:r>
          <a:r>
            <a:rPr kumimoji="1" lang="en-US" altLang="ja-JP" sz="1300">
              <a:latin typeface="ＭＳ Ｐゴシック"/>
            </a:rPr>
            <a:t>15,015</a:t>
          </a:r>
          <a:r>
            <a:rPr kumimoji="1" lang="ja-JP" altLang="en-US" sz="1300">
              <a:latin typeface="ＭＳ Ｐゴシック"/>
            </a:rPr>
            <a:t>円高い水準にある。これは、庁舎建設基金への積立金が一時的に影響している。</a:t>
          </a:r>
          <a:endParaRPr kumimoji="1" lang="en-US" altLang="ja-JP" sz="1300">
            <a:latin typeface="ＭＳ Ｐゴシック"/>
          </a:endParaRPr>
        </a:p>
        <a:p>
          <a:r>
            <a:rPr kumimoji="1" lang="ja-JP" altLang="en-US" sz="1300">
              <a:latin typeface="ＭＳ Ｐゴシック"/>
            </a:rPr>
            <a:t>　　民生費については、一人当たり</a:t>
          </a:r>
          <a:r>
            <a:rPr kumimoji="1" lang="en-US" altLang="ja-JP" sz="1300">
              <a:latin typeface="ＭＳ Ｐゴシック"/>
            </a:rPr>
            <a:t>136,272</a:t>
          </a:r>
          <a:r>
            <a:rPr kumimoji="1" lang="ja-JP" altLang="en-US" sz="1300">
              <a:latin typeface="ＭＳ Ｐゴシック"/>
            </a:rPr>
            <a:t>円と類似団体平均より、</a:t>
          </a:r>
          <a:r>
            <a:rPr kumimoji="1" lang="en-US" altLang="ja-JP" sz="1300">
              <a:latin typeface="ＭＳ Ｐゴシック"/>
            </a:rPr>
            <a:t>5,020</a:t>
          </a:r>
          <a:r>
            <a:rPr kumimoji="1" lang="ja-JP" altLang="en-US" sz="1300">
              <a:latin typeface="ＭＳ Ｐゴシック"/>
            </a:rPr>
            <a:t>円高い状況であり、子育て政策を最重要視しているため、年々増加傾向となって</a:t>
          </a:r>
          <a:endParaRPr kumimoji="1" lang="en-US" altLang="ja-JP" sz="1300">
            <a:latin typeface="ＭＳ Ｐゴシック"/>
          </a:endParaRPr>
        </a:p>
        <a:p>
          <a:r>
            <a:rPr kumimoji="1" lang="ja-JP" altLang="en-US" sz="1300">
              <a:latin typeface="ＭＳ Ｐゴシック"/>
            </a:rPr>
            <a:t>　　いる。教育費についても、住民一人当たり</a:t>
          </a:r>
          <a:r>
            <a:rPr kumimoji="1" lang="en-US" altLang="ja-JP" sz="1300">
              <a:latin typeface="ＭＳ Ｐゴシック"/>
            </a:rPr>
            <a:t>81,331</a:t>
          </a:r>
          <a:r>
            <a:rPr kumimoji="1" lang="ja-JP" altLang="en-US" sz="1300">
              <a:latin typeface="ＭＳ Ｐゴシック"/>
            </a:rPr>
            <a:t>円と類似団体平均</a:t>
          </a:r>
          <a:r>
            <a:rPr kumimoji="1" lang="en-US" altLang="ja-JP" sz="1300">
              <a:latin typeface="ＭＳ Ｐゴシック"/>
            </a:rPr>
            <a:t>31,424</a:t>
          </a:r>
          <a:r>
            <a:rPr kumimoji="1" lang="ja-JP" altLang="en-US" sz="1300">
              <a:latin typeface="ＭＳ Ｐゴシック"/>
            </a:rPr>
            <a:t>円となっている。これは、人口増加の影響で教育施設整備が行われたことが</a:t>
          </a:r>
          <a:endParaRPr kumimoji="1" lang="en-US" altLang="ja-JP" sz="1300">
            <a:latin typeface="ＭＳ Ｐゴシック"/>
          </a:endParaRPr>
        </a:p>
        <a:p>
          <a:r>
            <a:rPr kumimoji="1" lang="ja-JP" altLang="en-US" sz="1300">
              <a:latin typeface="ＭＳ Ｐゴシック"/>
            </a:rPr>
            <a:t>　　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各年度適正な積立を行ってきたが、平成２４年度については、普通建設事業の増に財政調整基金からの繰入金にて対応した為、一時低い値となったが、補助率の高い補助金等の活用や事務事業の精査を行い積立率が回復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実質収支額については、３％～５％の値が適切であるとされているところ、平成２３年度から平成２６年度までは３％を下回っていたが、本年度につては、対前年度比</a:t>
          </a:r>
          <a:r>
            <a:rPr kumimoji="1" lang="en-US" altLang="ja-JP" sz="1400">
              <a:latin typeface="ＭＳ ゴシック" pitchFamily="49" charset="-128"/>
              <a:ea typeface="ＭＳ ゴシック" pitchFamily="49" charset="-128"/>
            </a:rPr>
            <a:t>1.96</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4.21</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３年度以降、各会計において黒字となっている。水道事業会計及び土地区画整理事業特別会計以外のその他会計については、一般会計からの繰出金により収支の均衡が保たれている状況である。しかし国民健康保険会計への法定外繰出しについては、年々増加傾向にあることから、保険料等の見直しについて国保運営の適正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8844882</v>
      </c>
      <c r="BO4" s="379"/>
      <c r="BP4" s="379"/>
      <c r="BQ4" s="379"/>
      <c r="BR4" s="379"/>
      <c r="BS4" s="379"/>
      <c r="BT4" s="379"/>
      <c r="BU4" s="380"/>
      <c r="BV4" s="378">
        <v>6996255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4.2</v>
      </c>
      <c r="CU4" s="385"/>
      <c r="CV4" s="385"/>
      <c r="CW4" s="385"/>
      <c r="CX4" s="385"/>
      <c r="CY4" s="385"/>
      <c r="CZ4" s="385"/>
      <c r="DA4" s="386"/>
      <c r="DB4" s="384">
        <v>2.2999999999999998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8632438</v>
      </c>
      <c r="BO5" s="416"/>
      <c r="BP5" s="416"/>
      <c r="BQ5" s="416"/>
      <c r="BR5" s="416"/>
      <c r="BS5" s="416"/>
      <c r="BT5" s="416"/>
      <c r="BU5" s="417"/>
      <c r="BV5" s="415">
        <v>6889867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83.3</v>
      </c>
      <c r="CU5" s="413"/>
      <c r="CV5" s="413"/>
      <c r="CW5" s="413"/>
      <c r="CX5" s="413"/>
      <c r="CY5" s="413"/>
      <c r="CZ5" s="413"/>
      <c r="DA5" s="414"/>
      <c r="DB5" s="412">
        <v>84.5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212444</v>
      </c>
      <c r="BO6" s="416"/>
      <c r="BP6" s="416"/>
      <c r="BQ6" s="416"/>
      <c r="BR6" s="416"/>
      <c r="BS6" s="416"/>
      <c r="BT6" s="416"/>
      <c r="BU6" s="417"/>
      <c r="BV6" s="415">
        <v>106388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88.4</v>
      </c>
      <c r="CU6" s="453"/>
      <c r="CV6" s="453"/>
      <c r="CW6" s="453"/>
      <c r="CX6" s="453"/>
      <c r="CY6" s="453"/>
      <c r="CZ6" s="453"/>
      <c r="DA6" s="454"/>
      <c r="DB6" s="452">
        <v>90</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45124</v>
      </c>
      <c r="BO7" s="416"/>
      <c r="BP7" s="416"/>
      <c r="BQ7" s="416"/>
      <c r="BR7" s="416"/>
      <c r="BS7" s="416"/>
      <c r="BT7" s="416"/>
      <c r="BU7" s="417"/>
      <c r="BV7" s="415">
        <v>20342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3977799</v>
      </c>
      <c r="CU7" s="416"/>
      <c r="CV7" s="416"/>
      <c r="CW7" s="416"/>
      <c r="CX7" s="416"/>
      <c r="CY7" s="416"/>
      <c r="CZ7" s="416"/>
      <c r="DA7" s="417"/>
      <c r="DB7" s="415">
        <v>3823455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167320</v>
      </c>
      <c r="BO8" s="416"/>
      <c r="BP8" s="416"/>
      <c r="BQ8" s="416"/>
      <c r="BR8" s="416"/>
      <c r="BS8" s="416"/>
      <c r="BT8" s="416"/>
      <c r="BU8" s="417"/>
      <c r="BV8" s="415">
        <v>86046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0.51</v>
      </c>
      <c r="CU8" s="456"/>
      <c r="CV8" s="456"/>
      <c r="CW8" s="456"/>
      <c r="CX8" s="456"/>
      <c r="CY8" s="456"/>
      <c r="CZ8" s="456"/>
      <c r="DA8" s="457"/>
      <c r="DB8" s="455">
        <v>0.49</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19454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81274</v>
      </c>
      <c r="BO9" s="416"/>
      <c r="BP9" s="416"/>
      <c r="BQ9" s="416"/>
      <c r="BR9" s="416"/>
      <c r="BS9" s="416"/>
      <c r="BT9" s="416"/>
      <c r="BU9" s="417"/>
      <c r="BV9" s="415">
        <v>-23846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11.5</v>
      </c>
      <c r="CU9" s="413"/>
      <c r="CV9" s="413"/>
      <c r="CW9" s="413"/>
      <c r="CX9" s="413"/>
      <c r="CY9" s="413"/>
      <c r="CZ9" s="413"/>
      <c r="DA9" s="414"/>
      <c r="DB9" s="412">
        <v>12.8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17680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215364</v>
      </c>
      <c r="BO10" s="416"/>
      <c r="BP10" s="416"/>
      <c r="BQ10" s="416"/>
      <c r="BR10" s="416"/>
      <c r="BS10" s="416"/>
      <c r="BT10" s="416"/>
      <c r="BU10" s="417"/>
      <c r="BV10" s="415">
        <v>192986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19725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132236</v>
      </c>
      <c r="BO12" s="416"/>
      <c r="BP12" s="416"/>
      <c r="BQ12" s="416"/>
      <c r="BR12" s="416"/>
      <c r="BS12" s="416"/>
      <c r="BT12" s="416"/>
      <c r="BU12" s="417"/>
      <c r="BV12" s="415">
        <v>103005</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19579</v>
      </c>
      <c r="S13" s="497"/>
      <c r="T13" s="497"/>
      <c r="U13" s="497"/>
      <c r="V13" s="498"/>
      <c r="W13" s="431" t="s">
        <v>120</v>
      </c>
      <c r="X13" s="432"/>
      <c r="Y13" s="432"/>
      <c r="Z13" s="432"/>
      <c r="AA13" s="432"/>
      <c r="AB13" s="422"/>
      <c r="AC13" s="466">
        <v>404</v>
      </c>
      <c r="AD13" s="467"/>
      <c r="AE13" s="467"/>
      <c r="AF13" s="467"/>
      <c r="AG13" s="506"/>
      <c r="AH13" s="466">
        <v>440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164402</v>
      </c>
      <c r="BO13" s="416"/>
      <c r="BP13" s="416"/>
      <c r="BQ13" s="416"/>
      <c r="BR13" s="416"/>
      <c r="BS13" s="416"/>
      <c r="BT13" s="416"/>
      <c r="BU13" s="417"/>
      <c r="BV13" s="415">
        <v>66135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9.6</v>
      </c>
      <c r="CU13" s="413"/>
      <c r="CV13" s="413"/>
      <c r="CW13" s="413"/>
      <c r="CX13" s="413"/>
      <c r="CY13" s="413"/>
      <c r="CZ13" s="413"/>
      <c r="DA13" s="414"/>
      <c r="DB13" s="412">
        <v>10.1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19275</v>
      </c>
      <c r="S14" s="497"/>
      <c r="T14" s="497"/>
      <c r="U14" s="497"/>
      <c r="V14" s="498"/>
      <c r="W14" s="405"/>
      <c r="X14" s="406"/>
      <c r="Y14" s="406"/>
      <c r="Z14" s="406"/>
      <c r="AA14" s="406"/>
      <c r="AB14" s="395"/>
      <c r="AC14" s="499">
        <v>5.6</v>
      </c>
      <c r="AD14" s="500"/>
      <c r="AE14" s="500"/>
      <c r="AF14" s="500"/>
      <c r="AG14" s="501"/>
      <c r="AH14" s="499">
        <v>6.7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44.8</v>
      </c>
      <c r="CU14" s="511"/>
      <c r="CV14" s="511"/>
      <c r="CW14" s="511"/>
      <c r="CX14" s="511"/>
      <c r="CY14" s="511"/>
      <c r="CZ14" s="511"/>
      <c r="DA14" s="512"/>
      <c r="DB14" s="510">
        <v>70.5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19141</v>
      </c>
      <c r="S15" s="497"/>
      <c r="T15" s="497"/>
      <c r="U15" s="497"/>
      <c r="V15" s="498"/>
      <c r="W15" s="431" t="s">
        <v>127</v>
      </c>
      <c r="X15" s="432"/>
      <c r="Y15" s="432"/>
      <c r="Z15" s="432"/>
      <c r="AA15" s="432"/>
      <c r="AB15" s="422"/>
      <c r="AC15" s="466">
        <v>1444</v>
      </c>
      <c r="AD15" s="467"/>
      <c r="AE15" s="467"/>
      <c r="AF15" s="467"/>
      <c r="AG15" s="506"/>
      <c r="AH15" s="466">
        <v>1451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1738305</v>
      </c>
      <c r="BO15" s="379"/>
      <c r="BP15" s="379"/>
      <c r="BQ15" s="379"/>
      <c r="BR15" s="379"/>
      <c r="BS15" s="379"/>
      <c r="BT15" s="379"/>
      <c r="BU15" s="380"/>
      <c r="BV15" s="378">
        <v>1593389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20.100000000000001</v>
      </c>
      <c r="AD16" s="500"/>
      <c r="AE16" s="500"/>
      <c r="AF16" s="500"/>
      <c r="AG16" s="501"/>
      <c r="AH16" s="499">
        <v>22.1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3267038</v>
      </c>
      <c r="BO16" s="416"/>
      <c r="BP16" s="416"/>
      <c r="BQ16" s="416"/>
      <c r="BR16" s="416"/>
      <c r="BS16" s="416"/>
      <c r="BT16" s="416"/>
      <c r="BU16" s="417"/>
      <c r="BV16" s="415">
        <v>3109662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5350</v>
      </c>
      <c r="AD17" s="467"/>
      <c r="AE17" s="467"/>
      <c r="AF17" s="467"/>
      <c r="AG17" s="506"/>
      <c r="AH17" s="466">
        <v>4661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2226922</v>
      </c>
      <c r="BO17" s="416"/>
      <c r="BP17" s="416"/>
      <c r="BQ17" s="416"/>
      <c r="BR17" s="416"/>
      <c r="BS17" s="416"/>
      <c r="BT17" s="416"/>
      <c r="BU17" s="417"/>
      <c r="BV17" s="415">
        <v>2069201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15.53</v>
      </c>
      <c r="M18" s="528"/>
      <c r="N18" s="528"/>
      <c r="O18" s="528"/>
      <c r="P18" s="528"/>
      <c r="Q18" s="528"/>
      <c r="R18" s="529"/>
      <c r="S18" s="529"/>
      <c r="T18" s="529"/>
      <c r="U18" s="529"/>
      <c r="V18" s="530"/>
      <c r="W18" s="433"/>
      <c r="X18" s="434"/>
      <c r="Y18" s="434"/>
      <c r="Z18" s="434"/>
      <c r="AA18" s="434"/>
      <c r="AB18" s="425"/>
      <c r="AC18" s="531">
        <v>74.3</v>
      </c>
      <c r="AD18" s="532"/>
      <c r="AE18" s="532"/>
      <c r="AF18" s="532"/>
      <c r="AG18" s="533"/>
      <c r="AH18" s="531">
        <v>71</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3423141</v>
      </c>
      <c r="BO18" s="416"/>
      <c r="BP18" s="416"/>
      <c r="BQ18" s="416"/>
      <c r="BR18" s="416"/>
      <c r="BS18" s="416"/>
      <c r="BT18" s="416"/>
      <c r="BU18" s="417"/>
      <c r="BV18" s="415">
        <v>3286971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1253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4842792</v>
      </c>
      <c r="BO19" s="416"/>
      <c r="BP19" s="416"/>
      <c r="BQ19" s="416"/>
      <c r="BR19" s="416"/>
      <c r="BS19" s="416"/>
      <c r="BT19" s="416"/>
      <c r="BU19" s="417"/>
      <c r="BV19" s="415">
        <v>4341625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7209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5722892</v>
      </c>
      <c r="BO23" s="416"/>
      <c r="BP23" s="416"/>
      <c r="BQ23" s="416"/>
      <c r="BR23" s="416"/>
      <c r="BS23" s="416"/>
      <c r="BT23" s="416"/>
      <c r="BU23" s="417"/>
      <c r="BV23" s="415">
        <v>5804054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6659</v>
      </c>
      <c r="R24" s="467"/>
      <c r="S24" s="467"/>
      <c r="T24" s="467"/>
      <c r="U24" s="467"/>
      <c r="V24" s="506"/>
      <c r="W24" s="561"/>
      <c r="X24" s="549"/>
      <c r="Y24" s="550"/>
      <c r="Z24" s="465" t="s">
        <v>150</v>
      </c>
      <c r="AA24" s="445"/>
      <c r="AB24" s="445"/>
      <c r="AC24" s="445"/>
      <c r="AD24" s="445"/>
      <c r="AE24" s="445"/>
      <c r="AF24" s="445"/>
      <c r="AG24" s="446"/>
      <c r="AH24" s="466">
        <v>101</v>
      </c>
      <c r="AI24" s="467"/>
      <c r="AJ24" s="467"/>
      <c r="AK24" s="467"/>
      <c r="AL24" s="506"/>
      <c r="AM24" s="466">
        <v>290678</v>
      </c>
      <c r="AN24" s="467"/>
      <c r="AO24" s="467"/>
      <c r="AP24" s="467"/>
      <c r="AQ24" s="467"/>
      <c r="AR24" s="506"/>
      <c r="AS24" s="466">
        <v>2878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5403856</v>
      </c>
      <c r="BO24" s="416"/>
      <c r="BP24" s="416"/>
      <c r="BQ24" s="416"/>
      <c r="BR24" s="416"/>
      <c r="BS24" s="416"/>
      <c r="BT24" s="416"/>
      <c r="BU24" s="417"/>
      <c r="BV24" s="415">
        <v>5405574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5394</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90936</v>
      </c>
      <c r="BO25" s="379"/>
      <c r="BP25" s="379"/>
      <c r="BQ25" s="379"/>
      <c r="BR25" s="379"/>
      <c r="BS25" s="379"/>
      <c r="BT25" s="379"/>
      <c r="BU25" s="380"/>
      <c r="BV25" s="378">
        <v>420381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5060</v>
      </c>
      <c r="R26" s="467"/>
      <c r="S26" s="467"/>
      <c r="T26" s="467"/>
      <c r="U26" s="467"/>
      <c r="V26" s="506"/>
      <c r="W26" s="561"/>
      <c r="X26" s="549"/>
      <c r="Y26" s="550"/>
      <c r="Z26" s="465" t="s">
        <v>156</v>
      </c>
      <c r="AA26" s="571"/>
      <c r="AB26" s="571"/>
      <c r="AC26" s="571"/>
      <c r="AD26" s="571"/>
      <c r="AE26" s="571"/>
      <c r="AF26" s="571"/>
      <c r="AG26" s="572"/>
      <c r="AH26" s="466">
        <v>6</v>
      </c>
      <c r="AI26" s="467"/>
      <c r="AJ26" s="467"/>
      <c r="AK26" s="467"/>
      <c r="AL26" s="506"/>
      <c r="AM26" s="466">
        <v>18816</v>
      </c>
      <c r="AN26" s="467"/>
      <c r="AO26" s="467"/>
      <c r="AP26" s="467"/>
      <c r="AQ26" s="467"/>
      <c r="AR26" s="506"/>
      <c r="AS26" s="466">
        <v>3136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2874</v>
      </c>
      <c r="R27" s="467"/>
      <c r="S27" s="467"/>
      <c r="T27" s="467"/>
      <c r="U27" s="467"/>
      <c r="V27" s="506"/>
      <c r="W27" s="561"/>
      <c r="X27" s="549"/>
      <c r="Y27" s="550"/>
      <c r="Z27" s="465" t="s">
        <v>159</v>
      </c>
      <c r="AA27" s="445"/>
      <c r="AB27" s="445"/>
      <c r="AC27" s="445"/>
      <c r="AD27" s="445"/>
      <c r="AE27" s="445"/>
      <c r="AF27" s="445"/>
      <c r="AG27" s="446"/>
      <c r="AH27" s="466">
        <v>5</v>
      </c>
      <c r="AI27" s="467"/>
      <c r="AJ27" s="467"/>
      <c r="AK27" s="467"/>
      <c r="AL27" s="506"/>
      <c r="AM27" s="466">
        <v>18535</v>
      </c>
      <c r="AN27" s="467"/>
      <c r="AO27" s="467"/>
      <c r="AP27" s="467"/>
      <c r="AQ27" s="467"/>
      <c r="AR27" s="506"/>
      <c r="AS27" s="466">
        <v>3707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104753</v>
      </c>
      <c r="BO27" s="585"/>
      <c r="BP27" s="585"/>
      <c r="BQ27" s="585"/>
      <c r="BR27" s="585"/>
      <c r="BS27" s="585"/>
      <c r="BT27" s="585"/>
      <c r="BU27" s="586"/>
      <c r="BV27" s="584">
        <v>104753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2446</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652271</v>
      </c>
      <c r="BO28" s="379"/>
      <c r="BP28" s="379"/>
      <c r="BQ28" s="379"/>
      <c r="BR28" s="379"/>
      <c r="BS28" s="379"/>
      <c r="BT28" s="379"/>
      <c r="BU28" s="380"/>
      <c r="BV28" s="378">
        <v>569143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14</v>
      </c>
      <c r="M29" s="467"/>
      <c r="N29" s="467"/>
      <c r="O29" s="467"/>
      <c r="P29" s="506"/>
      <c r="Q29" s="466">
        <v>2260</v>
      </c>
      <c r="R29" s="467"/>
      <c r="S29" s="467"/>
      <c r="T29" s="467"/>
      <c r="U29" s="467"/>
      <c r="V29" s="506"/>
      <c r="W29" s="562"/>
      <c r="X29" s="563"/>
      <c r="Y29" s="564"/>
      <c r="Z29" s="465" t="s">
        <v>166</v>
      </c>
      <c r="AA29" s="445"/>
      <c r="AB29" s="445"/>
      <c r="AC29" s="445"/>
      <c r="AD29" s="445"/>
      <c r="AE29" s="445"/>
      <c r="AF29" s="445"/>
      <c r="AG29" s="446"/>
      <c r="AH29" s="466">
        <v>106</v>
      </c>
      <c r="AI29" s="467"/>
      <c r="AJ29" s="467"/>
      <c r="AK29" s="467"/>
      <c r="AL29" s="506"/>
      <c r="AM29" s="466">
        <v>309213</v>
      </c>
      <c r="AN29" s="467"/>
      <c r="AO29" s="467"/>
      <c r="AP29" s="467"/>
      <c r="AQ29" s="467"/>
      <c r="AR29" s="506"/>
      <c r="AS29" s="466">
        <v>2917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181827</v>
      </c>
      <c r="BO29" s="416"/>
      <c r="BP29" s="416"/>
      <c r="BQ29" s="416"/>
      <c r="BR29" s="416"/>
      <c r="BS29" s="416"/>
      <c r="BT29" s="416"/>
      <c r="BU29" s="417"/>
      <c r="BV29" s="415">
        <v>181827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101.1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1078572</v>
      </c>
      <c r="BO30" s="585"/>
      <c r="BP30" s="585"/>
      <c r="BQ30" s="585"/>
      <c r="BR30" s="585"/>
      <c r="BS30" s="585"/>
      <c r="BT30" s="585"/>
      <c r="BU30" s="586"/>
      <c r="BV30" s="584">
        <v>275406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東部清掃施設組合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土地区画整理事業特別会計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沖縄県市町村自治会館管理組合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沖縄県市町村総合事務組合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中城村北中城村清掃事務組合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中城北中城消防組合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中部広域市町村圏事務組合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沖縄県介護保険広域連合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沖縄県介護保険広域連合(保険事業勘定)</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沖縄県後期高齢者医療広域連合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沖縄県後期高齢者医療広域連合(事業勘定)</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524</v>
      </c>
      <c r="D34" s="1181"/>
      <c r="E34" s="1182"/>
      <c r="F34" s="32">
        <v>11.08</v>
      </c>
      <c r="G34" s="33">
        <v>12.83</v>
      </c>
      <c r="H34" s="33">
        <v>13.44</v>
      </c>
      <c r="I34" s="33">
        <v>14.44</v>
      </c>
      <c r="J34" s="34">
        <v>15.36</v>
      </c>
      <c r="K34" s="22"/>
      <c r="L34" s="22"/>
      <c r="M34" s="22"/>
      <c r="N34" s="22"/>
      <c r="O34" s="22"/>
      <c r="P34" s="22"/>
    </row>
    <row r="35" spans="1:16" ht="39" customHeight="1">
      <c r="A35" s="22"/>
      <c r="B35" s="35"/>
      <c r="C35" s="1175" t="s">
        <v>525</v>
      </c>
      <c r="D35" s="1176"/>
      <c r="E35" s="1177"/>
      <c r="F35" s="36">
        <v>2.56</v>
      </c>
      <c r="G35" s="37">
        <v>3.42</v>
      </c>
      <c r="H35" s="37">
        <v>2.96</v>
      </c>
      <c r="I35" s="37">
        <v>2.25</v>
      </c>
      <c r="J35" s="38">
        <v>4.2</v>
      </c>
      <c r="K35" s="22"/>
      <c r="L35" s="22"/>
      <c r="M35" s="22"/>
      <c r="N35" s="22"/>
      <c r="O35" s="22"/>
      <c r="P35" s="22"/>
    </row>
    <row r="36" spans="1:16" ht="39" customHeight="1">
      <c r="A36" s="22"/>
      <c r="B36" s="35"/>
      <c r="C36" s="1175" t="s">
        <v>526</v>
      </c>
      <c r="D36" s="1176"/>
      <c r="E36" s="1177"/>
      <c r="F36" s="36">
        <v>2.14</v>
      </c>
      <c r="G36" s="37">
        <v>2.23</v>
      </c>
      <c r="H36" s="37">
        <v>1.28</v>
      </c>
      <c r="I36" s="37">
        <v>0.06</v>
      </c>
      <c r="J36" s="38">
        <v>2.2200000000000002</v>
      </c>
      <c r="K36" s="22"/>
      <c r="L36" s="22"/>
      <c r="M36" s="22"/>
      <c r="N36" s="22"/>
      <c r="O36" s="22"/>
      <c r="P36" s="22"/>
    </row>
    <row r="37" spans="1:16" ht="39" customHeight="1">
      <c r="A37" s="22"/>
      <c r="B37" s="35"/>
      <c r="C37" s="1175" t="s">
        <v>527</v>
      </c>
      <c r="D37" s="1176"/>
      <c r="E37" s="1177"/>
      <c r="F37" s="36">
        <v>6.91</v>
      </c>
      <c r="G37" s="37">
        <v>9.6999999999999993</v>
      </c>
      <c r="H37" s="37">
        <v>3.48</v>
      </c>
      <c r="I37" s="37">
        <v>1.72</v>
      </c>
      <c r="J37" s="38">
        <v>1.06</v>
      </c>
      <c r="K37" s="22"/>
      <c r="L37" s="22"/>
      <c r="M37" s="22"/>
      <c r="N37" s="22"/>
      <c r="O37" s="22"/>
      <c r="P37" s="22"/>
    </row>
    <row r="38" spans="1:16" ht="39" customHeight="1">
      <c r="A38" s="22"/>
      <c r="B38" s="35"/>
      <c r="C38" s="1175" t="s">
        <v>528</v>
      </c>
      <c r="D38" s="1176"/>
      <c r="E38" s="1177"/>
      <c r="F38" s="36">
        <v>7.0000000000000007E-2</v>
      </c>
      <c r="G38" s="37">
        <v>0.04</v>
      </c>
      <c r="H38" s="37">
        <v>0.12</v>
      </c>
      <c r="I38" s="37">
        <v>0.1</v>
      </c>
      <c r="J38" s="38">
        <v>0.09</v>
      </c>
      <c r="K38" s="22"/>
      <c r="L38" s="22"/>
      <c r="M38" s="22"/>
      <c r="N38" s="22"/>
      <c r="O38" s="22"/>
      <c r="P38" s="22"/>
    </row>
    <row r="39" spans="1:16" ht="39" customHeight="1">
      <c r="A39" s="22"/>
      <c r="B39" s="35"/>
      <c r="C39" s="1175" t="s">
        <v>529</v>
      </c>
      <c r="D39" s="1176"/>
      <c r="E39" s="1177"/>
      <c r="F39" s="36">
        <v>0.02</v>
      </c>
      <c r="G39" s="37">
        <v>0.03</v>
      </c>
      <c r="H39" s="37">
        <v>0.05</v>
      </c>
      <c r="I39" s="37">
        <v>0.04</v>
      </c>
      <c r="J39" s="38">
        <v>0.03</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530</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531</v>
      </c>
      <c r="D43" s="1179"/>
      <c r="E43" s="1180"/>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11</v>
      </c>
      <c r="C45" s="1192"/>
      <c r="D45" s="58"/>
      <c r="E45" s="1197" t="s">
        <v>12</v>
      </c>
      <c r="F45" s="1197"/>
      <c r="G45" s="1197"/>
      <c r="H45" s="1197"/>
      <c r="I45" s="1197"/>
      <c r="J45" s="1198"/>
      <c r="K45" s="59">
        <v>506</v>
      </c>
      <c r="L45" s="60">
        <v>517</v>
      </c>
      <c r="M45" s="60">
        <v>534</v>
      </c>
      <c r="N45" s="60">
        <v>555</v>
      </c>
      <c r="O45" s="61">
        <v>558</v>
      </c>
      <c r="P45" s="48"/>
      <c r="Q45" s="48"/>
      <c r="R45" s="48"/>
      <c r="S45" s="48"/>
      <c r="T45" s="48"/>
      <c r="U45" s="48"/>
    </row>
    <row r="46" spans="1:21" ht="30.75" customHeight="1">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15</v>
      </c>
      <c r="F48" s="1185"/>
      <c r="G48" s="1185"/>
      <c r="H48" s="1185"/>
      <c r="I48" s="1185"/>
      <c r="J48" s="1186"/>
      <c r="K48" s="63">
        <v>92</v>
      </c>
      <c r="L48" s="64">
        <v>91</v>
      </c>
      <c r="M48" s="64">
        <v>100</v>
      </c>
      <c r="N48" s="64">
        <v>95</v>
      </c>
      <c r="O48" s="65">
        <v>96</v>
      </c>
      <c r="P48" s="48"/>
      <c r="Q48" s="48"/>
      <c r="R48" s="48"/>
      <c r="S48" s="48"/>
      <c r="T48" s="48"/>
      <c r="U48" s="48"/>
    </row>
    <row r="49" spans="1:21" ht="30.75" customHeight="1">
      <c r="A49" s="48"/>
      <c r="B49" s="1193"/>
      <c r="C49" s="1194"/>
      <c r="D49" s="62"/>
      <c r="E49" s="1185" t="s">
        <v>16</v>
      </c>
      <c r="F49" s="1185"/>
      <c r="G49" s="1185"/>
      <c r="H49" s="1185"/>
      <c r="I49" s="1185"/>
      <c r="J49" s="1186"/>
      <c r="K49" s="63">
        <v>96</v>
      </c>
      <c r="L49" s="64">
        <v>104</v>
      </c>
      <c r="M49" s="64">
        <v>95</v>
      </c>
      <c r="N49" s="64">
        <v>94</v>
      </c>
      <c r="O49" s="65">
        <v>92</v>
      </c>
      <c r="P49" s="48"/>
      <c r="Q49" s="48"/>
      <c r="R49" s="48"/>
      <c r="S49" s="48"/>
      <c r="T49" s="48"/>
      <c r="U49" s="48"/>
    </row>
    <row r="50" spans="1:21" ht="30.75" customHeight="1">
      <c r="A50" s="48"/>
      <c r="B50" s="1193"/>
      <c r="C50" s="1194"/>
      <c r="D50" s="62"/>
      <c r="E50" s="1185" t="s">
        <v>17</v>
      </c>
      <c r="F50" s="1185"/>
      <c r="G50" s="1185"/>
      <c r="H50" s="1185"/>
      <c r="I50" s="1185"/>
      <c r="J50" s="1186"/>
      <c r="K50" s="63" t="s">
        <v>478</v>
      </c>
      <c r="L50" s="64" t="s">
        <v>478</v>
      </c>
      <c r="M50" s="64" t="s">
        <v>478</v>
      </c>
      <c r="N50" s="64" t="s">
        <v>478</v>
      </c>
      <c r="O50" s="65" t="s">
        <v>478</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347</v>
      </c>
      <c r="L52" s="64">
        <v>373</v>
      </c>
      <c r="M52" s="64">
        <v>388</v>
      </c>
      <c r="N52" s="64">
        <v>411</v>
      </c>
      <c r="O52" s="65">
        <v>429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347</v>
      </c>
      <c r="L53" s="69">
        <v>339</v>
      </c>
      <c r="M53" s="69">
        <v>341</v>
      </c>
      <c r="N53" s="69">
        <v>333</v>
      </c>
      <c r="O53" s="70">
        <v>317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99" t="s">
        <v>24</v>
      </c>
      <c r="C41" s="1200"/>
      <c r="D41" s="81"/>
      <c r="E41" s="1205" t="s">
        <v>25</v>
      </c>
      <c r="F41" s="1205"/>
      <c r="G41" s="1205"/>
      <c r="H41" s="1206"/>
      <c r="I41" s="82">
        <v>5807</v>
      </c>
      <c r="J41" s="83">
        <v>5990</v>
      </c>
      <c r="K41" s="83">
        <v>5884</v>
      </c>
      <c r="L41" s="83">
        <v>5804</v>
      </c>
      <c r="M41" s="84">
        <v>5723</v>
      </c>
    </row>
    <row r="42" spans="2:13" ht="27.75" customHeight="1">
      <c r="B42" s="1201"/>
      <c r="C42" s="1202"/>
      <c r="D42" s="85"/>
      <c r="E42" s="1207" t="s">
        <v>26</v>
      </c>
      <c r="F42" s="1207"/>
      <c r="G42" s="1207"/>
      <c r="H42" s="1208"/>
      <c r="I42" s="86">
        <v>128</v>
      </c>
      <c r="J42" s="87" t="s">
        <v>478</v>
      </c>
      <c r="K42" s="87" t="s">
        <v>478</v>
      </c>
      <c r="L42" s="87" t="s">
        <v>478</v>
      </c>
      <c r="M42" s="88" t="s">
        <v>478</v>
      </c>
    </row>
    <row r="43" spans="2:13" ht="27.75" customHeight="1">
      <c r="B43" s="1201"/>
      <c r="C43" s="1202"/>
      <c r="D43" s="85"/>
      <c r="E43" s="1207" t="s">
        <v>27</v>
      </c>
      <c r="F43" s="1207"/>
      <c r="G43" s="1207"/>
      <c r="H43" s="1208"/>
      <c r="I43" s="86">
        <v>1980</v>
      </c>
      <c r="J43" s="87">
        <v>2036</v>
      </c>
      <c r="K43" s="87">
        <v>2064</v>
      </c>
      <c r="L43" s="87">
        <v>2089</v>
      </c>
      <c r="M43" s="88">
        <v>2113</v>
      </c>
    </row>
    <row r="44" spans="2:13" ht="27.75" customHeight="1">
      <c r="B44" s="1201"/>
      <c r="C44" s="1202"/>
      <c r="D44" s="85"/>
      <c r="E44" s="1207" t="s">
        <v>28</v>
      </c>
      <c r="F44" s="1207"/>
      <c r="G44" s="1207"/>
      <c r="H44" s="1208"/>
      <c r="I44" s="86">
        <v>508</v>
      </c>
      <c r="J44" s="87">
        <v>446</v>
      </c>
      <c r="K44" s="87">
        <v>440</v>
      </c>
      <c r="L44" s="87">
        <v>387</v>
      </c>
      <c r="M44" s="88">
        <v>375</v>
      </c>
    </row>
    <row r="45" spans="2:13" ht="27.75" customHeight="1">
      <c r="B45" s="1201"/>
      <c r="C45" s="1202"/>
      <c r="D45" s="85"/>
      <c r="E45" s="1207" t="s">
        <v>29</v>
      </c>
      <c r="F45" s="1207"/>
      <c r="G45" s="1207"/>
      <c r="H45" s="1208"/>
      <c r="I45" s="86">
        <v>758</v>
      </c>
      <c r="J45" s="87">
        <v>652</v>
      </c>
      <c r="K45" s="87">
        <v>477</v>
      </c>
      <c r="L45" s="87">
        <v>357</v>
      </c>
      <c r="M45" s="88">
        <v>373</v>
      </c>
    </row>
    <row r="46" spans="2:13" ht="27.75" customHeight="1">
      <c r="B46" s="1201"/>
      <c r="C46" s="1202"/>
      <c r="D46" s="85"/>
      <c r="E46" s="1207" t="s">
        <v>30</v>
      </c>
      <c r="F46" s="1207"/>
      <c r="G46" s="1207"/>
      <c r="H46" s="1208"/>
      <c r="I46" s="86" t="s">
        <v>478</v>
      </c>
      <c r="J46" s="87" t="s">
        <v>478</v>
      </c>
      <c r="K46" s="87" t="s">
        <v>478</v>
      </c>
      <c r="L46" s="87" t="s">
        <v>478</v>
      </c>
      <c r="M46" s="88" t="s">
        <v>478</v>
      </c>
    </row>
    <row r="47" spans="2:13" ht="27.75" customHeight="1">
      <c r="B47" s="1201"/>
      <c r="C47" s="1202"/>
      <c r="D47" s="85"/>
      <c r="E47" s="1207" t="s">
        <v>31</v>
      </c>
      <c r="F47" s="1207"/>
      <c r="G47" s="1207"/>
      <c r="H47" s="1208"/>
      <c r="I47" s="86" t="s">
        <v>478</v>
      </c>
      <c r="J47" s="87" t="s">
        <v>478</v>
      </c>
      <c r="K47" s="87" t="s">
        <v>478</v>
      </c>
      <c r="L47" s="87" t="s">
        <v>478</v>
      </c>
      <c r="M47" s="88" t="s">
        <v>478</v>
      </c>
    </row>
    <row r="48" spans="2:13" ht="27.75" customHeight="1">
      <c r="B48" s="1203"/>
      <c r="C48" s="1204"/>
      <c r="D48" s="85"/>
      <c r="E48" s="1207" t="s">
        <v>32</v>
      </c>
      <c r="F48" s="1207"/>
      <c r="G48" s="1207"/>
      <c r="H48" s="1208"/>
      <c r="I48" s="86" t="s">
        <v>478</v>
      </c>
      <c r="J48" s="87" t="s">
        <v>478</v>
      </c>
      <c r="K48" s="87" t="s">
        <v>478</v>
      </c>
      <c r="L48" s="87" t="s">
        <v>478</v>
      </c>
      <c r="M48" s="88" t="s">
        <v>478</v>
      </c>
    </row>
    <row r="49" spans="2:13" ht="27.75" customHeight="1">
      <c r="B49" s="1209" t="s">
        <v>33</v>
      </c>
      <c r="C49" s="1210"/>
      <c r="D49" s="89"/>
      <c r="E49" s="1207" t="s">
        <v>34</v>
      </c>
      <c r="F49" s="1207"/>
      <c r="G49" s="1207"/>
      <c r="H49" s="1208"/>
      <c r="I49" s="86">
        <v>1275</v>
      </c>
      <c r="J49" s="87">
        <v>959</v>
      </c>
      <c r="K49" s="87">
        <v>1020</v>
      </c>
      <c r="L49" s="87">
        <v>1131</v>
      </c>
      <c r="M49" s="88">
        <v>2017</v>
      </c>
    </row>
    <row r="50" spans="2:13" ht="27.75" customHeight="1">
      <c r="B50" s="1201"/>
      <c r="C50" s="1202"/>
      <c r="D50" s="85"/>
      <c r="E50" s="1207" t="s">
        <v>35</v>
      </c>
      <c r="F50" s="1207"/>
      <c r="G50" s="1207"/>
      <c r="H50" s="1208"/>
      <c r="I50" s="86" t="s">
        <v>478</v>
      </c>
      <c r="J50" s="87" t="s">
        <v>478</v>
      </c>
      <c r="K50" s="87" t="s">
        <v>478</v>
      </c>
      <c r="L50" s="87" t="s">
        <v>478</v>
      </c>
      <c r="M50" s="88" t="s">
        <v>478</v>
      </c>
    </row>
    <row r="51" spans="2:13" ht="27.75" customHeight="1">
      <c r="B51" s="1203"/>
      <c r="C51" s="1204"/>
      <c r="D51" s="85"/>
      <c r="E51" s="1207" t="s">
        <v>36</v>
      </c>
      <c r="F51" s="1207"/>
      <c r="G51" s="1207"/>
      <c r="H51" s="1208"/>
      <c r="I51" s="86">
        <v>4985</v>
      </c>
      <c r="J51" s="87">
        <v>4972</v>
      </c>
      <c r="K51" s="87">
        <v>4939</v>
      </c>
      <c r="L51" s="87">
        <v>5098</v>
      </c>
      <c r="M51" s="88">
        <v>4974</v>
      </c>
    </row>
    <row r="52" spans="2:13" ht="27.75" customHeight="1" thickBot="1">
      <c r="B52" s="1211" t="s">
        <v>37</v>
      </c>
      <c r="C52" s="1212"/>
      <c r="D52" s="90"/>
      <c r="E52" s="1213" t="s">
        <v>38</v>
      </c>
      <c r="F52" s="1213"/>
      <c r="G52" s="1213"/>
      <c r="H52" s="1214"/>
      <c r="I52" s="91">
        <v>2919</v>
      </c>
      <c r="J52" s="92">
        <v>3192</v>
      </c>
      <c r="K52" s="92">
        <v>2907</v>
      </c>
      <c r="L52" s="92">
        <v>2408</v>
      </c>
      <c r="M52" s="93">
        <v>1592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543</v>
      </c>
      <c r="C41" s="246"/>
      <c r="D41" s="246"/>
      <c r="E41" s="246"/>
      <c r="F41" s="246"/>
      <c r="G41" s="246"/>
      <c r="H41" s="246"/>
      <c r="I41" s="246"/>
      <c r="J41" s="246"/>
      <c r="K41" s="246"/>
      <c r="L41" s="246"/>
      <c r="M41" s="246"/>
      <c r="N41" s="246"/>
      <c r="O41" s="246"/>
      <c r="P41" s="247"/>
    </row>
    <row r="42" spans="2:17">
      <c r="B42" s="248"/>
      <c r="C42" s="244"/>
      <c r="D42" s="244"/>
      <c r="E42" s="244"/>
      <c r="F42" s="244"/>
      <c r="G42" s="351" t="s">
        <v>544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545</v>
      </c>
    </row>
    <row r="50" spans="1:17">
      <c r="B50" s="248"/>
      <c r="C50" s="244"/>
      <c r="D50" s="244"/>
      <c r="E50" s="244"/>
      <c r="F50" s="244"/>
      <c r="G50" s="1224"/>
      <c r="H50" s="1225"/>
      <c r="I50" s="1225"/>
      <c r="J50" s="1226"/>
      <c r="K50" s="354" t="s">
        <v>518</v>
      </c>
      <c r="L50" s="354" t="s">
        <v>519</v>
      </c>
      <c r="M50" s="354" t="s">
        <v>520</v>
      </c>
      <c r="N50" s="354" t="s">
        <v>521</v>
      </c>
      <c r="O50" s="354" t="s">
        <v>522</v>
      </c>
    </row>
    <row r="51" spans="1:17">
      <c r="B51" s="248"/>
      <c r="C51" s="244"/>
      <c r="D51" s="244"/>
      <c r="E51" s="244"/>
      <c r="F51" s="244"/>
      <c r="G51" s="1227" t="s">
        <v>546</v>
      </c>
      <c r="H51" s="1228"/>
      <c r="I51" s="1233" t="s">
        <v>547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548</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549</v>
      </c>
      <c r="H55" s="1241"/>
      <c r="I55" s="1237" t="s">
        <v>547</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548</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550</v>
      </c>
      <c r="C63" s="244"/>
      <c r="D63" s="244"/>
      <c r="E63" s="244"/>
      <c r="F63" s="244"/>
      <c r="G63" s="244"/>
      <c r="H63" s="244"/>
      <c r="I63" s="244"/>
      <c r="J63" s="244"/>
      <c r="K63" s="244"/>
      <c r="L63" s="244"/>
      <c r="M63" s="244"/>
      <c r="N63" s="244"/>
      <c r="O63" s="244"/>
    </row>
    <row r="64" spans="1:17">
      <c r="B64" s="248"/>
      <c r="C64" s="244"/>
      <c r="D64" s="244"/>
      <c r="E64" s="244"/>
      <c r="F64" s="244"/>
      <c r="G64" s="351" t="s">
        <v>544</v>
      </c>
      <c r="I64" s="352"/>
      <c r="J64" s="352"/>
      <c r="K64" s="352"/>
      <c r="L64" s="244"/>
      <c r="M64" s="244"/>
      <c r="N64" s="244"/>
      <c r="O64" s="244"/>
    </row>
    <row r="65" spans="2:30">
      <c r="B65" s="248"/>
      <c r="C65" s="244"/>
      <c r="D65" s="244"/>
      <c r="E65" s="244"/>
      <c r="F65" s="244"/>
      <c r="G65" s="1247" t="s">
        <v>553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551</v>
      </c>
      <c r="I71" s="368"/>
      <c r="J71" s="364"/>
      <c r="K71" s="364"/>
      <c r="L71" s="365"/>
      <c r="M71" s="364"/>
      <c r="N71" s="365"/>
      <c r="O71" s="366"/>
    </row>
    <row r="72" spans="2:30">
      <c r="B72" s="248"/>
      <c r="C72" s="244"/>
      <c r="D72" s="244"/>
      <c r="E72" s="244"/>
      <c r="F72" s="244"/>
      <c r="G72" s="1224"/>
      <c r="H72" s="1225"/>
      <c r="I72" s="1225"/>
      <c r="J72" s="1226"/>
      <c r="K72" s="354" t="s">
        <v>518</v>
      </c>
      <c r="L72" s="354" t="s">
        <v>519</v>
      </c>
      <c r="M72" s="354" t="s">
        <v>520</v>
      </c>
      <c r="N72" s="354" t="s">
        <v>521</v>
      </c>
      <c r="O72" s="354" t="s">
        <v>522</v>
      </c>
    </row>
    <row r="73" spans="2:30">
      <c r="B73" s="248"/>
      <c r="C73" s="244"/>
      <c r="D73" s="244"/>
      <c r="E73" s="244"/>
      <c r="F73" s="244"/>
      <c r="G73" s="1227" t="s">
        <v>546</v>
      </c>
      <c r="H73" s="1228"/>
      <c r="I73" s="1233" t="s">
        <v>547</v>
      </c>
      <c r="J73" s="1233"/>
      <c r="K73" s="1248">
        <v>89.6</v>
      </c>
      <c r="L73" s="1248">
        <v>98.6</v>
      </c>
      <c r="M73" s="1236">
        <v>87.4</v>
      </c>
      <c r="N73" s="1236">
        <v>70.5</v>
      </c>
      <c r="O73" s="1236">
        <v>44.8</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552</v>
      </c>
      <c r="J75" s="1237"/>
      <c r="K75" s="1249">
        <v>11.1</v>
      </c>
      <c r="L75" s="1249">
        <v>10.6</v>
      </c>
      <c r="M75" s="1249">
        <v>10.4</v>
      </c>
      <c r="N75" s="1249">
        <v>10.1</v>
      </c>
      <c r="O75" s="1249">
        <v>9.6</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549</v>
      </c>
      <c r="H77" s="1241"/>
      <c r="I77" s="1237" t="s">
        <v>547</v>
      </c>
      <c r="J77" s="1237"/>
      <c r="K77" s="1248">
        <v>64.3</v>
      </c>
      <c r="L77" s="1248">
        <v>61.3</v>
      </c>
      <c r="M77" s="1236">
        <v>54.6</v>
      </c>
      <c r="N77" s="1236">
        <v>48.7</v>
      </c>
      <c r="O77" s="1236">
        <v>36.5</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552</v>
      </c>
      <c r="J79" s="1246"/>
      <c r="K79" s="1251">
        <v>12.3</v>
      </c>
      <c r="L79" s="1251">
        <v>11.7</v>
      </c>
      <c r="M79" s="1251">
        <v>11.2</v>
      </c>
      <c r="N79" s="1251">
        <v>10.4</v>
      </c>
      <c r="O79" s="1251">
        <v>9</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75180</v>
      </c>
      <c r="E3" s="116"/>
      <c r="F3" s="117">
        <v>61557</v>
      </c>
      <c r="G3" s="118"/>
      <c r="H3" s="119"/>
    </row>
    <row r="4" spans="1:8">
      <c r="A4" s="120"/>
      <c r="B4" s="121"/>
      <c r="C4" s="122"/>
      <c r="D4" s="123">
        <v>17848</v>
      </c>
      <c r="E4" s="124"/>
      <c r="F4" s="125">
        <v>32497</v>
      </c>
      <c r="G4" s="126"/>
      <c r="H4" s="127"/>
    </row>
    <row r="5" spans="1:8">
      <c r="A5" s="108" t="s">
        <v>512</v>
      </c>
      <c r="B5" s="113"/>
      <c r="C5" s="114"/>
      <c r="D5" s="115">
        <v>93742</v>
      </c>
      <c r="E5" s="116"/>
      <c r="F5" s="117">
        <v>69806</v>
      </c>
      <c r="G5" s="118"/>
      <c r="H5" s="119"/>
    </row>
    <row r="6" spans="1:8">
      <c r="A6" s="120"/>
      <c r="B6" s="121"/>
      <c r="C6" s="122"/>
      <c r="D6" s="123">
        <v>14062</v>
      </c>
      <c r="E6" s="124"/>
      <c r="F6" s="125">
        <v>32823</v>
      </c>
      <c r="G6" s="126"/>
      <c r="H6" s="127"/>
    </row>
    <row r="7" spans="1:8">
      <c r="A7" s="108" t="s">
        <v>513</v>
      </c>
      <c r="B7" s="113"/>
      <c r="C7" s="114"/>
      <c r="D7" s="115">
        <v>63342</v>
      </c>
      <c r="E7" s="116"/>
      <c r="F7" s="117">
        <v>74444</v>
      </c>
      <c r="G7" s="118"/>
      <c r="H7" s="119"/>
    </row>
    <row r="8" spans="1:8">
      <c r="A8" s="120"/>
      <c r="B8" s="121"/>
      <c r="C8" s="122"/>
      <c r="D8" s="123">
        <v>6351</v>
      </c>
      <c r="E8" s="124"/>
      <c r="F8" s="125">
        <v>34175</v>
      </c>
      <c r="G8" s="126"/>
      <c r="H8" s="127"/>
    </row>
    <row r="9" spans="1:8">
      <c r="A9" s="108" t="s">
        <v>514</v>
      </c>
      <c r="B9" s="113"/>
      <c r="C9" s="114"/>
      <c r="D9" s="115">
        <v>62663</v>
      </c>
      <c r="E9" s="116"/>
      <c r="F9" s="117">
        <v>85205</v>
      </c>
      <c r="G9" s="118"/>
      <c r="H9" s="119"/>
    </row>
    <row r="10" spans="1:8">
      <c r="A10" s="120"/>
      <c r="B10" s="121"/>
      <c r="C10" s="122"/>
      <c r="D10" s="123">
        <v>5010</v>
      </c>
      <c r="E10" s="124"/>
      <c r="F10" s="125">
        <v>38847</v>
      </c>
      <c r="G10" s="126"/>
      <c r="H10" s="127"/>
    </row>
    <row r="11" spans="1:8">
      <c r="A11" s="108" t="s">
        <v>515</v>
      </c>
      <c r="B11" s="113"/>
      <c r="C11" s="114"/>
      <c r="D11" s="115">
        <v>76792</v>
      </c>
      <c r="E11" s="116"/>
      <c r="F11" s="117">
        <v>69469</v>
      </c>
      <c r="G11" s="118"/>
      <c r="H11" s="119"/>
    </row>
    <row r="12" spans="1:8">
      <c r="A12" s="120"/>
      <c r="B12" s="121"/>
      <c r="C12" s="128"/>
      <c r="D12" s="123">
        <v>9269</v>
      </c>
      <c r="E12" s="124"/>
      <c r="F12" s="125">
        <v>38215</v>
      </c>
      <c r="G12" s="126"/>
      <c r="H12" s="127"/>
    </row>
    <row r="13" spans="1:8">
      <c r="A13" s="108"/>
      <c r="B13" s="113"/>
      <c r="C13" s="129"/>
      <c r="D13" s="130">
        <v>74344</v>
      </c>
      <c r="E13" s="131"/>
      <c r="F13" s="132">
        <v>72096</v>
      </c>
      <c r="G13" s="133"/>
      <c r="H13" s="119"/>
    </row>
    <row r="14" spans="1:8">
      <c r="A14" s="120"/>
      <c r="B14" s="121"/>
      <c r="C14" s="122"/>
      <c r="D14" s="123">
        <v>10508</v>
      </c>
      <c r="E14" s="124"/>
      <c r="F14" s="125">
        <v>35311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2.16</v>
      </c>
      <c r="C19" s="134">
        <f>ROUND(VALUE(SUBSTITUTE(実質収支比率等に係る経年分析!G$48,"▲","-")),2)</f>
        <v>2.66</v>
      </c>
      <c r="D19" s="134">
        <f>ROUND(VALUE(SUBSTITUTE(実質収支比率等に係る経年分析!H$48,"▲","-")),2)</f>
        <v>2.96</v>
      </c>
      <c r="E19" s="134">
        <f>ROUND(VALUE(SUBSTITUTE(実質収支比率等に係る経年分析!I$48,"▲","-")),2)</f>
        <v>2.25</v>
      </c>
      <c r="F19" s="134">
        <f>ROUND(VALUE(SUBSTITUTE(実質収支比率等に係る経年分析!J$48,"▲","-")),2)</f>
        <v>4.21</v>
      </c>
    </row>
    <row r="20" spans="1:11">
      <c r="A20" s="134" t="s">
        <v>43</v>
      </c>
      <c r="B20" s="134">
        <f>ROUND(VALUE(SUBSTITUTE(実質収支比率等に係る経年分析!F$47,"▲","-")),2)</f>
        <v>13.15</v>
      </c>
      <c r="C20" s="134">
        <f>ROUND(VALUE(SUBSTITUTE(実質収支比率等に係る経年分析!G$47,"▲","-")),2)</f>
        <v>11.52</v>
      </c>
      <c r="D20" s="134">
        <f>ROUND(VALUE(SUBSTITUTE(実質収支比率等に係る経年分析!H$47,"▲","-")),2)</f>
        <v>12.91</v>
      </c>
      <c r="E20" s="134">
        <f>ROUND(VALUE(SUBSTITUTE(実質収支比率等に係る経年分析!I$47,"▲","-")),2)</f>
        <v>14.89</v>
      </c>
      <c r="F20" s="134">
        <f>ROUND(VALUE(SUBSTITUTE(実質収支比率等に係る経年分析!J$47,"▲","-")),2)</f>
        <v>16.399999999999999</v>
      </c>
    </row>
    <row r="21" spans="1:11">
      <c r="A21" s="134" t="s">
        <v>44</v>
      </c>
      <c r="B21" s="134">
        <f>IF(ISNUMBER(VALUE(SUBSTITUTE(実質収支比率等に係る経年分析!F$49,"▲","-"))),ROUND(VALUE(SUBSTITUTE(実質収支比率等に係る経年分析!F$49,"▲","-")),2),NA())</f>
        <v>2.12</v>
      </c>
      <c r="C21" s="134">
        <f>IF(ISNUMBER(VALUE(SUBSTITUTE(実質収支比率等に係る経年分析!G$49,"▲","-"))),ROUND(VALUE(SUBSTITUTE(実質収支比率等に係る経年分析!G$49,"▲","-")),2),NA())</f>
        <v>-1.1200000000000001</v>
      </c>
      <c r="D21" s="134">
        <f>IF(ISNUMBER(VALUE(SUBSTITUTE(実質収支比率等に係る経年分析!H$49,"▲","-"))),ROUND(VALUE(SUBSTITUTE(実質収支比率等に係る経年分析!H$49,"▲","-")),2),NA())</f>
        <v>2.08</v>
      </c>
      <c r="E21" s="134">
        <f>IF(ISNUMBER(VALUE(SUBSTITUTE(実質収支比率等に係る経年分析!I$49,"▲","-"))),ROUND(VALUE(SUBSTITUTE(実質収支比率等に係る経年分析!I$49,"▲","-")),2),NA())</f>
        <v>1.73</v>
      </c>
      <c r="F21" s="134">
        <f>IF(ISNUMBER(VALUE(SUBSTITUTE(実質収支比率等に係る経年分析!J$49,"▲","-"))),ROUND(VALUE(SUBSTITUTE(実質収支比率等に係る経年分析!J$49,"▲","-")),2),NA())</f>
        <v>4.13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9.6999999999999993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2.2200000000000002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347</v>
      </c>
      <c r="E42" s="136"/>
      <c r="F42" s="136"/>
      <c r="G42" s="136">
        <f>'実質公債費比率（分子）の構造'!L$52</f>
        <v>373</v>
      </c>
      <c r="H42" s="136"/>
      <c r="I42" s="136"/>
      <c r="J42" s="136">
        <f>'実質公債費比率（分子）の構造'!M$52</f>
        <v>388</v>
      </c>
      <c r="K42" s="136"/>
      <c r="L42" s="136"/>
      <c r="M42" s="136">
        <f>'実質公債費比率（分子）の構造'!N$52</f>
        <v>411</v>
      </c>
      <c r="N42" s="136"/>
      <c r="O42" s="136"/>
      <c r="P42" s="136">
        <f>'実質公債費比率（分子）の構造'!O$52</f>
        <v>429</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96</v>
      </c>
      <c r="C45" s="136"/>
      <c r="D45" s="136"/>
      <c r="E45" s="136">
        <f>'実質公債費比率（分子）の構造'!L$49</f>
        <v>104</v>
      </c>
      <c r="F45" s="136"/>
      <c r="G45" s="136"/>
      <c r="H45" s="136">
        <f>'実質公債費比率（分子）の構造'!M$49</f>
        <v>95</v>
      </c>
      <c r="I45" s="136"/>
      <c r="J45" s="136"/>
      <c r="K45" s="136">
        <f>'実質公債費比率（分子）の構造'!N$49</f>
        <v>94</v>
      </c>
      <c r="L45" s="136"/>
      <c r="M45" s="136"/>
      <c r="N45" s="136">
        <f>'実質公債費比率（分子）の構造'!O$49</f>
        <v>92</v>
      </c>
      <c r="O45" s="136"/>
      <c r="P45" s="136"/>
    </row>
    <row r="46" spans="1:16">
      <c r="A46" s="136" t="s">
        <v>55</v>
      </c>
      <c r="B46" s="136">
        <f>'実質公債費比率（分子）の構造'!K$48</f>
        <v>92</v>
      </c>
      <c r="C46" s="136"/>
      <c r="D46" s="136"/>
      <c r="E46" s="136">
        <f>'実質公債費比率（分子）の構造'!L$48</f>
        <v>91</v>
      </c>
      <c r="F46" s="136"/>
      <c r="G46" s="136"/>
      <c r="H46" s="136">
        <f>'実質公債費比率（分子）の構造'!M$48</f>
        <v>100</v>
      </c>
      <c r="I46" s="136"/>
      <c r="J46" s="136"/>
      <c r="K46" s="136">
        <f>'実質公債費比率（分子）の構造'!N$48</f>
        <v>95</v>
      </c>
      <c r="L46" s="136"/>
      <c r="M46" s="136"/>
      <c r="N46" s="136">
        <f>'実質公債費比率（分子）の構造'!O$48</f>
        <v>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506</v>
      </c>
      <c r="C49" s="136"/>
      <c r="D49" s="136"/>
      <c r="E49" s="136">
        <f>'実質公債費比率（分子）の構造'!L$45</f>
        <v>517</v>
      </c>
      <c r="F49" s="136"/>
      <c r="G49" s="136"/>
      <c r="H49" s="136">
        <f>'実質公債費比率（分子）の構造'!M$45</f>
        <v>534</v>
      </c>
      <c r="I49" s="136"/>
      <c r="J49" s="136"/>
      <c r="K49" s="136">
        <f>'実質公債費比率（分子）の構造'!N$45</f>
        <v>555</v>
      </c>
      <c r="L49" s="136"/>
      <c r="M49" s="136"/>
      <c r="N49" s="136">
        <f>'実質公債費比率（分子）の構造'!O$45</f>
        <v>558</v>
      </c>
      <c r="O49" s="136"/>
      <c r="P49" s="136"/>
    </row>
    <row r="50" spans="1:16">
      <c r="A50" s="136" t="s">
        <v>59</v>
      </c>
      <c r="B50" s="136" t="e">
        <f>NA()</f>
        <v>#N/A</v>
      </c>
      <c r="C50" s="136">
        <f>IF(ISNUMBER('実質公債費比率（分子）の構造'!K$53),'実質公債費比率（分子）の構造'!K$53,NA())</f>
        <v>347</v>
      </c>
      <c r="D50" s="136" t="e">
        <f>NA()</f>
        <v>#N/A</v>
      </c>
      <c r="E50" s="136" t="e">
        <f>NA()</f>
        <v>#N/A</v>
      </c>
      <c r="F50" s="136">
        <f>IF(ISNUMBER('実質公債費比率（分子）の構造'!L$53),'実質公債費比率（分子）の構造'!L$53,NA())</f>
        <v>339</v>
      </c>
      <c r="G50" s="136" t="e">
        <f>NA()</f>
        <v>#N/A</v>
      </c>
      <c r="H50" s="136" t="e">
        <f>NA()</f>
        <v>#N/A</v>
      </c>
      <c r="I50" s="136">
        <f>IF(ISNUMBER('実質公債費比率（分子）の構造'!M$53),'実質公債費比率（分子）の構造'!M$53,NA())</f>
        <v>341</v>
      </c>
      <c r="J50" s="136" t="e">
        <f>NA()</f>
        <v>#N/A</v>
      </c>
      <c r="K50" s="136" t="e">
        <f>NA()</f>
        <v>#N/A</v>
      </c>
      <c r="L50" s="136">
        <f>IF(ISNUMBER('実質公債費比率（分子）の構造'!N$53),'実質公債費比率（分子）の構造'!N$53,NA())</f>
        <v>333</v>
      </c>
      <c r="M50" s="136" t="e">
        <f>NA()</f>
        <v>#N/A</v>
      </c>
      <c r="N50" s="136" t="e">
        <f>NA()</f>
        <v>#N/A</v>
      </c>
      <c r="O50" s="136">
        <f>IF(ISNUMBER('実質公債費比率（分子）の構造'!O$53),'実質公債費比率（分子）の構造'!O$53,NA())</f>
        <v>317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4985</v>
      </c>
      <c r="E56" s="135"/>
      <c r="F56" s="135"/>
      <c r="G56" s="135">
        <f>'将来負担比率（分子）の構造'!J$51</f>
        <v>4972</v>
      </c>
      <c r="H56" s="135"/>
      <c r="I56" s="135"/>
      <c r="J56" s="135">
        <f>'将来負担比率（分子）の構造'!K$51</f>
        <v>4939</v>
      </c>
      <c r="K56" s="135"/>
      <c r="L56" s="135"/>
      <c r="M56" s="135">
        <f>'将来負担比率（分子）の構造'!L$51</f>
        <v>5098</v>
      </c>
      <c r="N56" s="135"/>
      <c r="O56" s="135"/>
      <c r="P56" s="135">
        <f>'将来負担比率（分子）の構造'!M$51</f>
        <v>4974</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1275</v>
      </c>
      <c r="E58" s="135"/>
      <c r="F58" s="135"/>
      <c r="G58" s="135">
        <f>'将来負担比率（分子）の構造'!J$49</f>
        <v>959</v>
      </c>
      <c r="H58" s="135"/>
      <c r="I58" s="135"/>
      <c r="J58" s="135">
        <f>'将来負担比率（分子）の構造'!K$49</f>
        <v>1020</v>
      </c>
      <c r="K58" s="135"/>
      <c r="L58" s="135"/>
      <c r="M58" s="135">
        <f>'将来負担比率（分子）の構造'!L$49</f>
        <v>1131</v>
      </c>
      <c r="N58" s="135"/>
      <c r="O58" s="135"/>
      <c r="P58" s="135">
        <f>'将来負担比率（分子）の構造'!M$49</f>
        <v>2017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758</v>
      </c>
      <c r="C62" s="135"/>
      <c r="D62" s="135"/>
      <c r="E62" s="135">
        <f>'将来負担比率（分子）の構造'!J$45</f>
        <v>652</v>
      </c>
      <c r="F62" s="135"/>
      <c r="G62" s="135"/>
      <c r="H62" s="135">
        <f>'将来負担比率（分子）の構造'!K$45</f>
        <v>477</v>
      </c>
      <c r="I62" s="135"/>
      <c r="J62" s="135"/>
      <c r="K62" s="135">
        <f>'将来負担比率（分子）の構造'!L$45</f>
        <v>357</v>
      </c>
      <c r="L62" s="135"/>
      <c r="M62" s="135"/>
      <c r="N62" s="135">
        <f>'将来負担比率（分子）の構造'!M$45</f>
        <v>373</v>
      </c>
      <c r="O62" s="135"/>
      <c r="P62" s="135"/>
    </row>
    <row r="63" spans="1:16">
      <c r="A63" s="135" t="s">
        <v>28</v>
      </c>
      <c r="B63" s="135">
        <f>'将来負担比率（分子）の構造'!I$44</f>
        <v>508</v>
      </c>
      <c r="C63" s="135"/>
      <c r="D63" s="135"/>
      <c r="E63" s="135">
        <f>'将来負担比率（分子）の構造'!J$44</f>
        <v>446</v>
      </c>
      <c r="F63" s="135"/>
      <c r="G63" s="135"/>
      <c r="H63" s="135">
        <f>'将来負担比率（分子）の構造'!K$44</f>
        <v>440</v>
      </c>
      <c r="I63" s="135"/>
      <c r="J63" s="135"/>
      <c r="K63" s="135">
        <f>'将来負担比率（分子）の構造'!L$44</f>
        <v>387</v>
      </c>
      <c r="L63" s="135"/>
      <c r="M63" s="135"/>
      <c r="N63" s="135">
        <f>'将来負担比率（分子）の構造'!M$44</f>
        <v>375</v>
      </c>
      <c r="O63" s="135"/>
      <c r="P63" s="135"/>
    </row>
    <row r="64" spans="1:16">
      <c r="A64" s="135" t="s">
        <v>27</v>
      </c>
      <c r="B64" s="135">
        <f>'将来負担比率（分子）の構造'!I$43</f>
        <v>1980</v>
      </c>
      <c r="C64" s="135"/>
      <c r="D64" s="135"/>
      <c r="E64" s="135">
        <f>'将来負担比率（分子）の構造'!J$43</f>
        <v>2036</v>
      </c>
      <c r="F64" s="135"/>
      <c r="G64" s="135"/>
      <c r="H64" s="135">
        <f>'将来負担比率（分子）の構造'!K$43</f>
        <v>2064</v>
      </c>
      <c r="I64" s="135"/>
      <c r="J64" s="135"/>
      <c r="K64" s="135">
        <f>'将来負担比率（分子）の構造'!L$43</f>
        <v>2089</v>
      </c>
      <c r="L64" s="135"/>
      <c r="M64" s="135"/>
      <c r="N64" s="135">
        <f>'将来負担比率（分子）の構造'!M$43</f>
        <v>2113</v>
      </c>
      <c r="O64" s="135"/>
      <c r="P64" s="135"/>
    </row>
    <row r="65" spans="1:16">
      <c r="A65" s="135" t="s">
        <v>26</v>
      </c>
      <c r="B65" s="135">
        <f>'将来負担比率（分子）の構造'!I$42</f>
        <v>128</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5807</v>
      </c>
      <c r="C66" s="135"/>
      <c r="D66" s="135"/>
      <c r="E66" s="135">
        <f>'将来負担比率（分子）の構造'!J$41</f>
        <v>5990</v>
      </c>
      <c r="F66" s="135"/>
      <c r="G66" s="135"/>
      <c r="H66" s="135">
        <f>'将来負担比率（分子）の構造'!K$41</f>
        <v>5884</v>
      </c>
      <c r="I66" s="135"/>
      <c r="J66" s="135"/>
      <c r="K66" s="135">
        <f>'将来負担比率（分子）の構造'!L$41</f>
        <v>5804</v>
      </c>
      <c r="L66" s="135"/>
      <c r="M66" s="135"/>
      <c r="N66" s="135">
        <f>'将来負担比率（分子）の構造'!M$41</f>
        <v>5723</v>
      </c>
      <c r="O66" s="135"/>
      <c r="P66" s="135"/>
    </row>
    <row r="67" spans="1:16">
      <c r="A67" s="135" t="s">
        <v>63</v>
      </c>
      <c r="B67" s="135" t="e">
        <f>NA()</f>
        <v>#N/A</v>
      </c>
      <c r="C67" s="135">
        <f>IF(ISNUMBER('将来負担比率（分子）の構造'!I$52), IF('将来負担比率（分子）の構造'!I$52 &lt; 0, 0, '将来負担比率（分子）の構造'!I$52), NA())</f>
        <v>2919</v>
      </c>
      <c r="D67" s="135" t="e">
        <f>NA()</f>
        <v>#N/A</v>
      </c>
      <c r="E67" s="135" t="e">
        <f>NA()</f>
        <v>#N/A</v>
      </c>
      <c r="F67" s="135">
        <f>IF(ISNUMBER('将来負担比率（分子）の構造'!J$52), IF('将来負担比率（分子）の構造'!J$52 &lt; 0, 0, '将来負担比率（分子）の構造'!J$52), NA())</f>
        <v>3192</v>
      </c>
      <c r="G67" s="135" t="e">
        <f>NA()</f>
        <v>#N/A</v>
      </c>
      <c r="H67" s="135" t="e">
        <f>NA()</f>
        <v>#N/A</v>
      </c>
      <c r="I67" s="135">
        <f>IF(ISNUMBER('将来負担比率（分子）の構造'!K$52), IF('将来負担比率（分子）の構造'!K$52 &lt; 0, 0, '将来負担比率（分子）の構造'!K$52), NA())</f>
        <v>2907</v>
      </c>
      <c r="J67" s="135" t="e">
        <f>NA()</f>
        <v>#N/A</v>
      </c>
      <c r="K67" s="135" t="e">
        <f>NA()</f>
        <v>#N/A</v>
      </c>
      <c r="L67" s="135">
        <f>IF(ISNUMBER('将来負担比率（分子）の構造'!L$52), IF('将来負担比率（分子）の構造'!L$52 &lt; 0, 0, '将来負担比率（分子）の構造'!L$52), NA())</f>
        <v>2408</v>
      </c>
      <c r="M67" s="135" t="e">
        <f>NA()</f>
        <v>#N/A</v>
      </c>
      <c r="N67" s="135" t="e">
        <f>NA()</f>
        <v>#N/A</v>
      </c>
      <c r="O67" s="135">
        <f>IF(ISNUMBER('将来負担比率（分子）の構造'!M$52), IF('将来負担比率（分子）の構造'!M$52 &lt; 0, 0, '将来負担比率（分子）の構造'!M$52), NA())</f>
        <v>1592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1971493</v>
      </c>
      <c r="S5" s="613"/>
      <c r="T5" s="613"/>
      <c r="U5" s="613"/>
      <c r="V5" s="613"/>
      <c r="W5" s="613"/>
      <c r="X5" s="613"/>
      <c r="Y5" s="614"/>
      <c r="Z5" s="615">
        <v>22.3</v>
      </c>
      <c r="AA5" s="615"/>
      <c r="AB5" s="615"/>
      <c r="AC5" s="615"/>
      <c r="AD5" s="616">
        <v>1971493</v>
      </c>
      <c r="AE5" s="616"/>
      <c r="AF5" s="616"/>
      <c r="AG5" s="616"/>
      <c r="AH5" s="616"/>
      <c r="AI5" s="616"/>
      <c r="AJ5" s="616"/>
      <c r="AK5" s="616"/>
      <c r="AL5" s="617">
        <v>50.9</v>
      </c>
      <c r="AM5" s="618"/>
      <c r="AN5" s="618"/>
      <c r="AO5" s="619"/>
      <c r="AP5" s="609" t="s">
        <v>205</v>
      </c>
      <c r="AQ5" s="610"/>
      <c r="AR5" s="610"/>
      <c r="AS5" s="610"/>
      <c r="AT5" s="610"/>
      <c r="AU5" s="610"/>
      <c r="AV5" s="610"/>
      <c r="AW5" s="610"/>
      <c r="AX5" s="610"/>
      <c r="AY5" s="610"/>
      <c r="AZ5" s="610"/>
      <c r="BA5" s="610"/>
      <c r="BB5" s="610"/>
      <c r="BC5" s="610"/>
      <c r="BD5" s="610"/>
      <c r="BE5" s="610"/>
      <c r="BF5" s="611"/>
      <c r="BG5" s="623">
        <v>1971493</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42166</v>
      </c>
      <c r="S6" s="624"/>
      <c r="T6" s="624"/>
      <c r="U6" s="624"/>
      <c r="V6" s="624"/>
      <c r="W6" s="624"/>
      <c r="X6" s="624"/>
      <c r="Y6" s="625"/>
      <c r="Z6" s="626">
        <v>0.5</v>
      </c>
      <c r="AA6" s="626"/>
      <c r="AB6" s="626"/>
      <c r="AC6" s="626"/>
      <c r="AD6" s="627">
        <v>42166</v>
      </c>
      <c r="AE6" s="627"/>
      <c r="AF6" s="627"/>
      <c r="AG6" s="627"/>
      <c r="AH6" s="627"/>
      <c r="AI6" s="627"/>
      <c r="AJ6" s="627"/>
      <c r="AK6" s="627"/>
      <c r="AL6" s="628">
        <v>1.1000000000000001</v>
      </c>
      <c r="AM6" s="629"/>
      <c r="AN6" s="629"/>
      <c r="AO6" s="630"/>
      <c r="AP6" s="620" t="s">
        <v>211</v>
      </c>
      <c r="AQ6" s="621"/>
      <c r="AR6" s="621"/>
      <c r="AS6" s="621"/>
      <c r="AT6" s="621"/>
      <c r="AU6" s="621"/>
      <c r="AV6" s="621"/>
      <c r="AW6" s="621"/>
      <c r="AX6" s="621"/>
      <c r="AY6" s="621"/>
      <c r="AZ6" s="621"/>
      <c r="BA6" s="621"/>
      <c r="BB6" s="621"/>
      <c r="BC6" s="621"/>
      <c r="BD6" s="621"/>
      <c r="BE6" s="621"/>
      <c r="BF6" s="622"/>
      <c r="BG6" s="623">
        <v>1971493</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109443</v>
      </c>
      <c r="CS6" s="624"/>
      <c r="CT6" s="624"/>
      <c r="CU6" s="624"/>
      <c r="CV6" s="624"/>
      <c r="CW6" s="624"/>
      <c r="CX6" s="624"/>
      <c r="CY6" s="625"/>
      <c r="CZ6" s="626">
        <v>1.3</v>
      </c>
      <c r="DA6" s="626"/>
      <c r="DB6" s="626"/>
      <c r="DC6" s="626"/>
      <c r="DD6" s="632" t="s">
        <v>206</v>
      </c>
      <c r="DE6" s="624"/>
      <c r="DF6" s="624"/>
      <c r="DG6" s="624"/>
      <c r="DH6" s="624"/>
      <c r="DI6" s="624"/>
      <c r="DJ6" s="624"/>
      <c r="DK6" s="624"/>
      <c r="DL6" s="624"/>
      <c r="DM6" s="624"/>
      <c r="DN6" s="624"/>
      <c r="DO6" s="624"/>
      <c r="DP6" s="625"/>
      <c r="DQ6" s="632">
        <v>109376</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2535</v>
      </c>
      <c r="S7" s="624"/>
      <c r="T7" s="624"/>
      <c r="U7" s="624"/>
      <c r="V7" s="624"/>
      <c r="W7" s="624"/>
      <c r="X7" s="624"/>
      <c r="Y7" s="625"/>
      <c r="Z7" s="626">
        <v>0</v>
      </c>
      <c r="AA7" s="626"/>
      <c r="AB7" s="626"/>
      <c r="AC7" s="626"/>
      <c r="AD7" s="627">
        <v>2535</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812451</v>
      </c>
      <c r="BH7" s="624"/>
      <c r="BI7" s="624"/>
      <c r="BJ7" s="624"/>
      <c r="BK7" s="624"/>
      <c r="BL7" s="624"/>
      <c r="BM7" s="624"/>
      <c r="BN7" s="625"/>
      <c r="BO7" s="626">
        <v>41.2</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1866572</v>
      </c>
      <c r="CS7" s="624"/>
      <c r="CT7" s="624"/>
      <c r="CU7" s="624"/>
      <c r="CV7" s="624"/>
      <c r="CW7" s="624"/>
      <c r="CX7" s="624"/>
      <c r="CY7" s="625"/>
      <c r="CZ7" s="626">
        <v>21.6</v>
      </c>
      <c r="DA7" s="626"/>
      <c r="DB7" s="626"/>
      <c r="DC7" s="626"/>
      <c r="DD7" s="632">
        <v>37484</v>
      </c>
      <c r="DE7" s="624"/>
      <c r="DF7" s="624"/>
      <c r="DG7" s="624"/>
      <c r="DH7" s="624"/>
      <c r="DI7" s="624"/>
      <c r="DJ7" s="624"/>
      <c r="DK7" s="624"/>
      <c r="DL7" s="624"/>
      <c r="DM7" s="624"/>
      <c r="DN7" s="624"/>
      <c r="DO7" s="624"/>
      <c r="DP7" s="625"/>
      <c r="DQ7" s="632">
        <v>857657</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5114</v>
      </c>
      <c r="S8" s="624"/>
      <c r="T8" s="624"/>
      <c r="U8" s="624"/>
      <c r="V8" s="624"/>
      <c r="W8" s="624"/>
      <c r="X8" s="624"/>
      <c r="Y8" s="625"/>
      <c r="Z8" s="626">
        <v>0.1</v>
      </c>
      <c r="AA8" s="626"/>
      <c r="AB8" s="626"/>
      <c r="AC8" s="626"/>
      <c r="AD8" s="627">
        <v>5114</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28125</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2687967</v>
      </c>
      <c r="CS8" s="624"/>
      <c r="CT8" s="624"/>
      <c r="CU8" s="624"/>
      <c r="CV8" s="624"/>
      <c r="CW8" s="624"/>
      <c r="CX8" s="624"/>
      <c r="CY8" s="625"/>
      <c r="CZ8" s="626">
        <v>31.1</v>
      </c>
      <c r="DA8" s="626"/>
      <c r="DB8" s="626"/>
      <c r="DC8" s="626"/>
      <c r="DD8" s="632" t="s">
        <v>206</v>
      </c>
      <c r="DE8" s="624"/>
      <c r="DF8" s="624"/>
      <c r="DG8" s="624"/>
      <c r="DH8" s="624"/>
      <c r="DI8" s="624"/>
      <c r="DJ8" s="624"/>
      <c r="DK8" s="624"/>
      <c r="DL8" s="624"/>
      <c r="DM8" s="624"/>
      <c r="DN8" s="624"/>
      <c r="DO8" s="624"/>
      <c r="DP8" s="625"/>
      <c r="DQ8" s="632">
        <v>1292644</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4180</v>
      </c>
      <c r="S9" s="624"/>
      <c r="T9" s="624"/>
      <c r="U9" s="624"/>
      <c r="V9" s="624"/>
      <c r="W9" s="624"/>
      <c r="X9" s="624"/>
      <c r="Y9" s="625"/>
      <c r="Z9" s="626">
        <v>0</v>
      </c>
      <c r="AA9" s="626"/>
      <c r="AB9" s="626"/>
      <c r="AC9" s="626"/>
      <c r="AD9" s="627">
        <v>4180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674989</v>
      </c>
      <c r="BH9" s="624"/>
      <c r="BI9" s="624"/>
      <c r="BJ9" s="624"/>
      <c r="BK9" s="624"/>
      <c r="BL9" s="624"/>
      <c r="BM9" s="624"/>
      <c r="BN9" s="625"/>
      <c r="BO9" s="626">
        <v>34.200000000000003</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567406</v>
      </c>
      <c r="CS9" s="624"/>
      <c r="CT9" s="624"/>
      <c r="CU9" s="624"/>
      <c r="CV9" s="624"/>
      <c r="CW9" s="624"/>
      <c r="CX9" s="624"/>
      <c r="CY9" s="625"/>
      <c r="CZ9" s="626">
        <v>6.6</v>
      </c>
      <c r="DA9" s="626"/>
      <c r="DB9" s="626"/>
      <c r="DC9" s="626"/>
      <c r="DD9" s="632" t="s">
        <v>108</v>
      </c>
      <c r="DE9" s="624"/>
      <c r="DF9" s="624"/>
      <c r="DG9" s="624"/>
      <c r="DH9" s="624"/>
      <c r="DI9" s="624"/>
      <c r="DJ9" s="624"/>
      <c r="DK9" s="624"/>
      <c r="DL9" s="624"/>
      <c r="DM9" s="624"/>
      <c r="DN9" s="624"/>
      <c r="DO9" s="624"/>
      <c r="DP9" s="625"/>
      <c r="DQ9" s="632">
        <v>520758</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279235</v>
      </c>
      <c r="S10" s="624"/>
      <c r="T10" s="624"/>
      <c r="U10" s="624"/>
      <c r="V10" s="624"/>
      <c r="W10" s="624"/>
      <c r="X10" s="624"/>
      <c r="Y10" s="625"/>
      <c r="Z10" s="626">
        <v>3.2</v>
      </c>
      <c r="AA10" s="626"/>
      <c r="AB10" s="626"/>
      <c r="AC10" s="626"/>
      <c r="AD10" s="627">
        <v>279235</v>
      </c>
      <c r="AE10" s="627"/>
      <c r="AF10" s="627"/>
      <c r="AG10" s="627"/>
      <c r="AH10" s="627"/>
      <c r="AI10" s="627"/>
      <c r="AJ10" s="627"/>
      <c r="AK10" s="627"/>
      <c r="AL10" s="628">
        <v>7.2</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40145</v>
      </c>
      <c r="BH10" s="624"/>
      <c r="BI10" s="624"/>
      <c r="BJ10" s="624"/>
      <c r="BK10" s="624"/>
      <c r="BL10" s="624"/>
      <c r="BM10" s="624"/>
      <c r="BN10" s="625"/>
      <c r="BO10" s="626">
        <v>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3849</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2719</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26253</v>
      </c>
      <c r="S11" s="624"/>
      <c r="T11" s="624"/>
      <c r="U11" s="624"/>
      <c r="V11" s="624"/>
      <c r="W11" s="624"/>
      <c r="X11" s="624"/>
      <c r="Y11" s="625"/>
      <c r="Z11" s="626">
        <v>0.3</v>
      </c>
      <c r="AA11" s="626"/>
      <c r="AB11" s="626"/>
      <c r="AC11" s="626"/>
      <c r="AD11" s="627">
        <v>26253</v>
      </c>
      <c r="AE11" s="627"/>
      <c r="AF11" s="627"/>
      <c r="AG11" s="627"/>
      <c r="AH11" s="627"/>
      <c r="AI11" s="627"/>
      <c r="AJ11" s="627"/>
      <c r="AK11" s="627"/>
      <c r="AL11" s="628">
        <v>0.7</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69192</v>
      </c>
      <c r="BH11" s="624"/>
      <c r="BI11" s="624"/>
      <c r="BJ11" s="624"/>
      <c r="BK11" s="624"/>
      <c r="BL11" s="624"/>
      <c r="BM11" s="624"/>
      <c r="BN11" s="625"/>
      <c r="BO11" s="626">
        <v>3.5</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206038</v>
      </c>
      <c r="CS11" s="624"/>
      <c r="CT11" s="624"/>
      <c r="CU11" s="624"/>
      <c r="CV11" s="624"/>
      <c r="CW11" s="624"/>
      <c r="CX11" s="624"/>
      <c r="CY11" s="625"/>
      <c r="CZ11" s="626">
        <v>2.4</v>
      </c>
      <c r="DA11" s="626"/>
      <c r="DB11" s="626"/>
      <c r="DC11" s="626"/>
      <c r="DD11" s="632">
        <v>128554</v>
      </c>
      <c r="DE11" s="624"/>
      <c r="DF11" s="624"/>
      <c r="DG11" s="624"/>
      <c r="DH11" s="624"/>
      <c r="DI11" s="624"/>
      <c r="DJ11" s="624"/>
      <c r="DK11" s="624"/>
      <c r="DL11" s="624"/>
      <c r="DM11" s="624"/>
      <c r="DN11" s="624"/>
      <c r="DO11" s="624"/>
      <c r="DP11" s="625"/>
      <c r="DQ11" s="632">
        <v>85715</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1008029</v>
      </c>
      <c r="BH12" s="624"/>
      <c r="BI12" s="624"/>
      <c r="BJ12" s="624"/>
      <c r="BK12" s="624"/>
      <c r="BL12" s="624"/>
      <c r="BM12" s="624"/>
      <c r="BN12" s="625"/>
      <c r="BO12" s="626">
        <v>51.1</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105189</v>
      </c>
      <c r="CS12" s="624"/>
      <c r="CT12" s="624"/>
      <c r="CU12" s="624"/>
      <c r="CV12" s="624"/>
      <c r="CW12" s="624"/>
      <c r="CX12" s="624"/>
      <c r="CY12" s="625"/>
      <c r="CZ12" s="626">
        <v>1.2</v>
      </c>
      <c r="DA12" s="626"/>
      <c r="DB12" s="626"/>
      <c r="DC12" s="626"/>
      <c r="DD12" s="632" t="s">
        <v>108</v>
      </c>
      <c r="DE12" s="624"/>
      <c r="DF12" s="624"/>
      <c r="DG12" s="624"/>
      <c r="DH12" s="624"/>
      <c r="DI12" s="624"/>
      <c r="DJ12" s="624"/>
      <c r="DK12" s="624"/>
      <c r="DL12" s="624"/>
      <c r="DM12" s="624"/>
      <c r="DN12" s="624"/>
      <c r="DO12" s="624"/>
      <c r="DP12" s="625"/>
      <c r="DQ12" s="632">
        <v>44107</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7332</v>
      </c>
      <c r="S13" s="624"/>
      <c r="T13" s="624"/>
      <c r="U13" s="624"/>
      <c r="V13" s="624"/>
      <c r="W13" s="624"/>
      <c r="X13" s="624"/>
      <c r="Y13" s="625"/>
      <c r="Z13" s="626">
        <v>0.1</v>
      </c>
      <c r="AA13" s="626"/>
      <c r="AB13" s="626"/>
      <c r="AC13" s="626"/>
      <c r="AD13" s="627">
        <v>7332</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1001960</v>
      </c>
      <c r="BH13" s="624"/>
      <c r="BI13" s="624"/>
      <c r="BJ13" s="624"/>
      <c r="BK13" s="624"/>
      <c r="BL13" s="624"/>
      <c r="BM13" s="624"/>
      <c r="BN13" s="625"/>
      <c r="BO13" s="626">
        <v>50.8</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480718</v>
      </c>
      <c r="CS13" s="624"/>
      <c r="CT13" s="624"/>
      <c r="CU13" s="624"/>
      <c r="CV13" s="624"/>
      <c r="CW13" s="624"/>
      <c r="CX13" s="624"/>
      <c r="CY13" s="625"/>
      <c r="CZ13" s="626">
        <v>5.6</v>
      </c>
      <c r="DA13" s="626"/>
      <c r="DB13" s="626"/>
      <c r="DC13" s="626"/>
      <c r="DD13" s="632">
        <v>266973</v>
      </c>
      <c r="DE13" s="624"/>
      <c r="DF13" s="624"/>
      <c r="DG13" s="624"/>
      <c r="DH13" s="624"/>
      <c r="DI13" s="624"/>
      <c r="DJ13" s="624"/>
      <c r="DK13" s="624"/>
      <c r="DL13" s="624"/>
      <c r="DM13" s="624"/>
      <c r="DN13" s="624"/>
      <c r="DO13" s="624"/>
      <c r="DP13" s="625"/>
      <c r="DQ13" s="632">
        <v>339906</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56569</v>
      </c>
      <c r="BH14" s="624"/>
      <c r="BI14" s="624"/>
      <c r="BJ14" s="624"/>
      <c r="BK14" s="624"/>
      <c r="BL14" s="624"/>
      <c r="BM14" s="624"/>
      <c r="BN14" s="625"/>
      <c r="BO14" s="626">
        <v>2.9</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246065</v>
      </c>
      <c r="CS14" s="624"/>
      <c r="CT14" s="624"/>
      <c r="CU14" s="624"/>
      <c r="CV14" s="624"/>
      <c r="CW14" s="624"/>
      <c r="CX14" s="624"/>
      <c r="CY14" s="625"/>
      <c r="CZ14" s="626">
        <v>2.9</v>
      </c>
      <c r="DA14" s="626"/>
      <c r="DB14" s="626"/>
      <c r="DC14" s="626"/>
      <c r="DD14" s="632" t="s">
        <v>108</v>
      </c>
      <c r="DE14" s="624"/>
      <c r="DF14" s="624"/>
      <c r="DG14" s="624"/>
      <c r="DH14" s="624"/>
      <c r="DI14" s="624"/>
      <c r="DJ14" s="624"/>
      <c r="DK14" s="624"/>
      <c r="DL14" s="624"/>
      <c r="DM14" s="624"/>
      <c r="DN14" s="624"/>
      <c r="DO14" s="624"/>
      <c r="DP14" s="625"/>
      <c r="DQ14" s="632">
        <v>246065</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9862</v>
      </c>
      <c r="S15" s="624"/>
      <c r="T15" s="624"/>
      <c r="U15" s="624"/>
      <c r="V15" s="624"/>
      <c r="W15" s="624"/>
      <c r="X15" s="624"/>
      <c r="Y15" s="625"/>
      <c r="Z15" s="626">
        <v>0.1</v>
      </c>
      <c r="AA15" s="626"/>
      <c r="AB15" s="626"/>
      <c r="AC15" s="626"/>
      <c r="AD15" s="627">
        <v>9862</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94444</v>
      </c>
      <c r="BH15" s="624"/>
      <c r="BI15" s="624"/>
      <c r="BJ15" s="624"/>
      <c r="BK15" s="624"/>
      <c r="BL15" s="624"/>
      <c r="BM15" s="624"/>
      <c r="BN15" s="625"/>
      <c r="BO15" s="626">
        <v>4.8</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1801499</v>
      </c>
      <c r="CS15" s="624"/>
      <c r="CT15" s="624"/>
      <c r="CU15" s="624"/>
      <c r="CV15" s="624"/>
      <c r="CW15" s="624"/>
      <c r="CX15" s="624"/>
      <c r="CY15" s="625"/>
      <c r="CZ15" s="626">
        <v>20.9</v>
      </c>
      <c r="DA15" s="626"/>
      <c r="DB15" s="626"/>
      <c r="DC15" s="626"/>
      <c r="DD15" s="632">
        <v>1081718</v>
      </c>
      <c r="DE15" s="624"/>
      <c r="DF15" s="624"/>
      <c r="DG15" s="624"/>
      <c r="DH15" s="624"/>
      <c r="DI15" s="624"/>
      <c r="DJ15" s="624"/>
      <c r="DK15" s="624"/>
      <c r="DL15" s="624"/>
      <c r="DM15" s="624"/>
      <c r="DN15" s="624"/>
      <c r="DO15" s="624"/>
      <c r="DP15" s="625"/>
      <c r="DQ15" s="632">
        <v>573709</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1659344</v>
      </c>
      <c r="S16" s="624"/>
      <c r="T16" s="624"/>
      <c r="U16" s="624"/>
      <c r="V16" s="624"/>
      <c r="W16" s="624"/>
      <c r="X16" s="624"/>
      <c r="Y16" s="625"/>
      <c r="Z16" s="626">
        <v>18.8</v>
      </c>
      <c r="AA16" s="626"/>
      <c r="AB16" s="626"/>
      <c r="AC16" s="626"/>
      <c r="AD16" s="627">
        <v>1514360</v>
      </c>
      <c r="AE16" s="627"/>
      <c r="AF16" s="627"/>
      <c r="AG16" s="627"/>
      <c r="AH16" s="627"/>
      <c r="AI16" s="627"/>
      <c r="AJ16" s="627"/>
      <c r="AK16" s="627"/>
      <c r="AL16" s="628">
        <v>39.1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1514360</v>
      </c>
      <c r="S17" s="624"/>
      <c r="T17" s="624"/>
      <c r="U17" s="624"/>
      <c r="V17" s="624"/>
      <c r="W17" s="624"/>
      <c r="X17" s="624"/>
      <c r="Y17" s="625"/>
      <c r="Z17" s="626">
        <v>17.100000000000001</v>
      </c>
      <c r="AA17" s="626"/>
      <c r="AB17" s="626"/>
      <c r="AC17" s="626"/>
      <c r="AD17" s="627">
        <v>1514360</v>
      </c>
      <c r="AE17" s="627"/>
      <c r="AF17" s="627"/>
      <c r="AG17" s="627"/>
      <c r="AH17" s="627"/>
      <c r="AI17" s="627"/>
      <c r="AJ17" s="627"/>
      <c r="AK17" s="627"/>
      <c r="AL17" s="628">
        <v>39.1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557692</v>
      </c>
      <c r="CS17" s="624"/>
      <c r="CT17" s="624"/>
      <c r="CU17" s="624"/>
      <c r="CV17" s="624"/>
      <c r="CW17" s="624"/>
      <c r="CX17" s="624"/>
      <c r="CY17" s="625"/>
      <c r="CZ17" s="626">
        <v>6.5</v>
      </c>
      <c r="DA17" s="626"/>
      <c r="DB17" s="626"/>
      <c r="DC17" s="626"/>
      <c r="DD17" s="632" t="s">
        <v>108</v>
      </c>
      <c r="DE17" s="624"/>
      <c r="DF17" s="624"/>
      <c r="DG17" s="624"/>
      <c r="DH17" s="624"/>
      <c r="DI17" s="624"/>
      <c r="DJ17" s="624"/>
      <c r="DK17" s="624"/>
      <c r="DL17" s="624"/>
      <c r="DM17" s="624"/>
      <c r="DN17" s="624"/>
      <c r="DO17" s="624"/>
      <c r="DP17" s="625"/>
      <c r="DQ17" s="632">
        <v>557692</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144984</v>
      </c>
      <c r="S18" s="624"/>
      <c r="T18" s="624"/>
      <c r="U18" s="624"/>
      <c r="V18" s="624"/>
      <c r="W18" s="624"/>
      <c r="X18" s="624"/>
      <c r="Y18" s="625"/>
      <c r="Z18" s="626">
        <v>1.6</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4007514</v>
      </c>
      <c r="S20" s="624"/>
      <c r="T20" s="624"/>
      <c r="U20" s="624"/>
      <c r="V20" s="624"/>
      <c r="W20" s="624"/>
      <c r="X20" s="624"/>
      <c r="Y20" s="625"/>
      <c r="Z20" s="626">
        <v>45.3</v>
      </c>
      <c r="AA20" s="626"/>
      <c r="AB20" s="626"/>
      <c r="AC20" s="626"/>
      <c r="AD20" s="627">
        <v>3862530</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8632438</v>
      </c>
      <c r="CS20" s="624"/>
      <c r="CT20" s="624"/>
      <c r="CU20" s="624"/>
      <c r="CV20" s="624"/>
      <c r="CW20" s="624"/>
      <c r="CX20" s="624"/>
      <c r="CY20" s="625"/>
      <c r="CZ20" s="626">
        <v>100</v>
      </c>
      <c r="DA20" s="626"/>
      <c r="DB20" s="626"/>
      <c r="DC20" s="626"/>
      <c r="DD20" s="632">
        <v>1514729</v>
      </c>
      <c r="DE20" s="624"/>
      <c r="DF20" s="624"/>
      <c r="DG20" s="624"/>
      <c r="DH20" s="624"/>
      <c r="DI20" s="624"/>
      <c r="DJ20" s="624"/>
      <c r="DK20" s="624"/>
      <c r="DL20" s="624"/>
      <c r="DM20" s="624"/>
      <c r="DN20" s="624"/>
      <c r="DO20" s="624"/>
      <c r="DP20" s="625"/>
      <c r="DQ20" s="632">
        <v>4630348</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1201</v>
      </c>
      <c r="S21" s="624"/>
      <c r="T21" s="624"/>
      <c r="U21" s="624"/>
      <c r="V21" s="624"/>
      <c r="W21" s="624"/>
      <c r="X21" s="624"/>
      <c r="Y21" s="625"/>
      <c r="Z21" s="626">
        <v>0</v>
      </c>
      <c r="AA21" s="626"/>
      <c r="AB21" s="626"/>
      <c r="AC21" s="626"/>
      <c r="AD21" s="627">
        <v>1201</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43780</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102315</v>
      </c>
      <c r="S23" s="624"/>
      <c r="T23" s="624"/>
      <c r="U23" s="624"/>
      <c r="V23" s="624"/>
      <c r="W23" s="624"/>
      <c r="X23" s="624"/>
      <c r="Y23" s="625"/>
      <c r="Z23" s="626">
        <v>1.2</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32710</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2494836</v>
      </c>
      <c r="CS24" s="613"/>
      <c r="CT24" s="613"/>
      <c r="CU24" s="613"/>
      <c r="CV24" s="613"/>
      <c r="CW24" s="613"/>
      <c r="CX24" s="613"/>
      <c r="CY24" s="614"/>
      <c r="CZ24" s="650">
        <v>28.9</v>
      </c>
      <c r="DA24" s="651"/>
      <c r="DB24" s="651"/>
      <c r="DC24" s="652"/>
      <c r="DD24" s="649">
        <v>1634996</v>
      </c>
      <c r="DE24" s="613"/>
      <c r="DF24" s="613"/>
      <c r="DG24" s="613"/>
      <c r="DH24" s="613"/>
      <c r="DI24" s="613"/>
      <c r="DJ24" s="613"/>
      <c r="DK24" s="614"/>
      <c r="DL24" s="649">
        <v>1616805</v>
      </c>
      <c r="DM24" s="613"/>
      <c r="DN24" s="613"/>
      <c r="DO24" s="613"/>
      <c r="DP24" s="613"/>
      <c r="DQ24" s="613"/>
      <c r="DR24" s="613"/>
      <c r="DS24" s="613"/>
      <c r="DT24" s="613"/>
      <c r="DU24" s="613"/>
      <c r="DV24" s="614"/>
      <c r="DW24" s="617">
        <v>39.299999999999997</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1290903</v>
      </c>
      <c r="S25" s="624"/>
      <c r="T25" s="624"/>
      <c r="U25" s="624"/>
      <c r="V25" s="624"/>
      <c r="W25" s="624"/>
      <c r="X25" s="624"/>
      <c r="Y25" s="625"/>
      <c r="Z25" s="626">
        <v>14.6</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939577</v>
      </c>
      <c r="CS25" s="655"/>
      <c r="CT25" s="655"/>
      <c r="CU25" s="655"/>
      <c r="CV25" s="655"/>
      <c r="CW25" s="655"/>
      <c r="CX25" s="655"/>
      <c r="CY25" s="656"/>
      <c r="CZ25" s="657">
        <v>10.9</v>
      </c>
      <c r="DA25" s="658"/>
      <c r="DB25" s="658"/>
      <c r="DC25" s="659"/>
      <c r="DD25" s="632">
        <v>820219</v>
      </c>
      <c r="DE25" s="655"/>
      <c r="DF25" s="655"/>
      <c r="DG25" s="655"/>
      <c r="DH25" s="655"/>
      <c r="DI25" s="655"/>
      <c r="DJ25" s="655"/>
      <c r="DK25" s="656"/>
      <c r="DL25" s="632">
        <v>807209</v>
      </c>
      <c r="DM25" s="655"/>
      <c r="DN25" s="655"/>
      <c r="DO25" s="655"/>
      <c r="DP25" s="655"/>
      <c r="DQ25" s="655"/>
      <c r="DR25" s="655"/>
      <c r="DS25" s="655"/>
      <c r="DT25" s="655"/>
      <c r="DU25" s="655"/>
      <c r="DV25" s="656"/>
      <c r="DW25" s="628">
        <v>19.600000000000001</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507299</v>
      </c>
      <c r="CS26" s="624"/>
      <c r="CT26" s="624"/>
      <c r="CU26" s="624"/>
      <c r="CV26" s="624"/>
      <c r="CW26" s="624"/>
      <c r="CX26" s="624"/>
      <c r="CY26" s="625"/>
      <c r="CZ26" s="657">
        <v>5.9</v>
      </c>
      <c r="DA26" s="658"/>
      <c r="DB26" s="658"/>
      <c r="DC26" s="659"/>
      <c r="DD26" s="632">
        <v>433755</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1761259</v>
      </c>
      <c r="S27" s="624"/>
      <c r="T27" s="624"/>
      <c r="U27" s="624"/>
      <c r="V27" s="624"/>
      <c r="W27" s="624"/>
      <c r="X27" s="624"/>
      <c r="Y27" s="625"/>
      <c r="Z27" s="626">
        <v>19.899999999999999</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1971493</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997567</v>
      </c>
      <c r="CS27" s="655"/>
      <c r="CT27" s="655"/>
      <c r="CU27" s="655"/>
      <c r="CV27" s="655"/>
      <c r="CW27" s="655"/>
      <c r="CX27" s="655"/>
      <c r="CY27" s="656"/>
      <c r="CZ27" s="657">
        <v>11.6</v>
      </c>
      <c r="DA27" s="658"/>
      <c r="DB27" s="658"/>
      <c r="DC27" s="659"/>
      <c r="DD27" s="632">
        <v>257085</v>
      </c>
      <c r="DE27" s="655"/>
      <c r="DF27" s="655"/>
      <c r="DG27" s="655"/>
      <c r="DH27" s="655"/>
      <c r="DI27" s="655"/>
      <c r="DJ27" s="655"/>
      <c r="DK27" s="656"/>
      <c r="DL27" s="632">
        <v>251904</v>
      </c>
      <c r="DM27" s="655"/>
      <c r="DN27" s="655"/>
      <c r="DO27" s="655"/>
      <c r="DP27" s="655"/>
      <c r="DQ27" s="655"/>
      <c r="DR27" s="655"/>
      <c r="DS27" s="655"/>
      <c r="DT27" s="655"/>
      <c r="DU27" s="655"/>
      <c r="DV27" s="656"/>
      <c r="DW27" s="628">
        <v>6.1</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12335</v>
      </c>
      <c r="S28" s="624"/>
      <c r="T28" s="624"/>
      <c r="U28" s="624"/>
      <c r="V28" s="624"/>
      <c r="W28" s="624"/>
      <c r="X28" s="624"/>
      <c r="Y28" s="625"/>
      <c r="Z28" s="626">
        <v>0.1</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557692</v>
      </c>
      <c r="CS28" s="624"/>
      <c r="CT28" s="624"/>
      <c r="CU28" s="624"/>
      <c r="CV28" s="624"/>
      <c r="CW28" s="624"/>
      <c r="CX28" s="624"/>
      <c r="CY28" s="625"/>
      <c r="CZ28" s="657">
        <v>6.5</v>
      </c>
      <c r="DA28" s="658"/>
      <c r="DB28" s="658"/>
      <c r="DC28" s="659"/>
      <c r="DD28" s="632">
        <v>557692</v>
      </c>
      <c r="DE28" s="624"/>
      <c r="DF28" s="624"/>
      <c r="DG28" s="624"/>
      <c r="DH28" s="624"/>
      <c r="DI28" s="624"/>
      <c r="DJ28" s="624"/>
      <c r="DK28" s="625"/>
      <c r="DL28" s="632">
        <v>557692</v>
      </c>
      <c r="DM28" s="624"/>
      <c r="DN28" s="624"/>
      <c r="DO28" s="624"/>
      <c r="DP28" s="624"/>
      <c r="DQ28" s="624"/>
      <c r="DR28" s="624"/>
      <c r="DS28" s="624"/>
      <c r="DT28" s="624"/>
      <c r="DU28" s="624"/>
      <c r="DV28" s="625"/>
      <c r="DW28" s="628">
        <v>13.6</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784061</v>
      </c>
      <c r="S29" s="624"/>
      <c r="T29" s="624"/>
      <c r="U29" s="624"/>
      <c r="V29" s="624"/>
      <c r="W29" s="624"/>
      <c r="X29" s="624"/>
      <c r="Y29" s="625"/>
      <c r="Z29" s="626">
        <v>8.9</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557628</v>
      </c>
      <c r="CS29" s="655"/>
      <c r="CT29" s="655"/>
      <c r="CU29" s="655"/>
      <c r="CV29" s="655"/>
      <c r="CW29" s="655"/>
      <c r="CX29" s="655"/>
      <c r="CY29" s="656"/>
      <c r="CZ29" s="657">
        <v>6.5</v>
      </c>
      <c r="DA29" s="658"/>
      <c r="DB29" s="658"/>
      <c r="DC29" s="659"/>
      <c r="DD29" s="632">
        <v>557628</v>
      </c>
      <c r="DE29" s="655"/>
      <c r="DF29" s="655"/>
      <c r="DG29" s="655"/>
      <c r="DH29" s="655"/>
      <c r="DI29" s="655"/>
      <c r="DJ29" s="655"/>
      <c r="DK29" s="656"/>
      <c r="DL29" s="632">
        <v>557628</v>
      </c>
      <c r="DM29" s="655"/>
      <c r="DN29" s="655"/>
      <c r="DO29" s="655"/>
      <c r="DP29" s="655"/>
      <c r="DQ29" s="655"/>
      <c r="DR29" s="655"/>
      <c r="DS29" s="655"/>
      <c r="DT29" s="655"/>
      <c r="DU29" s="655"/>
      <c r="DV29" s="656"/>
      <c r="DW29" s="628">
        <v>13.6</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135736</v>
      </c>
      <c r="S30" s="624"/>
      <c r="T30" s="624"/>
      <c r="U30" s="624"/>
      <c r="V30" s="624"/>
      <c r="W30" s="624"/>
      <c r="X30" s="624"/>
      <c r="Y30" s="625"/>
      <c r="Z30" s="626">
        <v>1.5</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98.1</v>
      </c>
      <c r="BH30" s="682"/>
      <c r="BI30" s="682"/>
      <c r="BJ30" s="682"/>
      <c r="BK30" s="682"/>
      <c r="BL30" s="682"/>
      <c r="BM30" s="618">
        <v>91.6</v>
      </c>
      <c r="BN30" s="682"/>
      <c r="BO30" s="682"/>
      <c r="BP30" s="682"/>
      <c r="BQ30" s="683"/>
      <c r="BR30" s="681">
        <v>97.7</v>
      </c>
      <c r="BS30" s="682"/>
      <c r="BT30" s="682"/>
      <c r="BU30" s="682"/>
      <c r="BV30" s="682"/>
      <c r="BW30" s="682"/>
      <c r="BX30" s="618">
        <v>90.7</v>
      </c>
      <c r="BY30" s="682"/>
      <c r="BZ30" s="682"/>
      <c r="CA30" s="682"/>
      <c r="CB30" s="683"/>
      <c r="CD30" s="686"/>
      <c r="CE30" s="687"/>
      <c r="CF30" s="637" t="s">
        <v>289</v>
      </c>
      <c r="CG30" s="638"/>
      <c r="CH30" s="638"/>
      <c r="CI30" s="638"/>
      <c r="CJ30" s="638"/>
      <c r="CK30" s="638"/>
      <c r="CL30" s="638"/>
      <c r="CM30" s="638"/>
      <c r="CN30" s="638"/>
      <c r="CO30" s="638"/>
      <c r="CP30" s="638"/>
      <c r="CQ30" s="639"/>
      <c r="CR30" s="623">
        <v>485079</v>
      </c>
      <c r="CS30" s="624"/>
      <c r="CT30" s="624"/>
      <c r="CU30" s="624"/>
      <c r="CV30" s="624"/>
      <c r="CW30" s="624"/>
      <c r="CX30" s="624"/>
      <c r="CY30" s="625"/>
      <c r="CZ30" s="657">
        <v>5.6</v>
      </c>
      <c r="DA30" s="658"/>
      <c r="DB30" s="658"/>
      <c r="DC30" s="659"/>
      <c r="DD30" s="632">
        <v>485079</v>
      </c>
      <c r="DE30" s="624"/>
      <c r="DF30" s="624"/>
      <c r="DG30" s="624"/>
      <c r="DH30" s="624"/>
      <c r="DI30" s="624"/>
      <c r="DJ30" s="624"/>
      <c r="DK30" s="625"/>
      <c r="DL30" s="632">
        <v>485079</v>
      </c>
      <c r="DM30" s="624"/>
      <c r="DN30" s="624"/>
      <c r="DO30" s="624"/>
      <c r="DP30" s="624"/>
      <c r="DQ30" s="624"/>
      <c r="DR30" s="624"/>
      <c r="DS30" s="624"/>
      <c r="DT30" s="624"/>
      <c r="DU30" s="624"/>
      <c r="DV30" s="625"/>
      <c r="DW30" s="628">
        <v>11.8</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106388</v>
      </c>
      <c r="S31" s="624"/>
      <c r="T31" s="624"/>
      <c r="U31" s="624"/>
      <c r="V31" s="624"/>
      <c r="W31" s="624"/>
      <c r="X31" s="624"/>
      <c r="Y31" s="625"/>
      <c r="Z31" s="626">
        <v>1.2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v>
      </c>
      <c r="BH31" s="655"/>
      <c r="BI31" s="655"/>
      <c r="BJ31" s="655"/>
      <c r="BK31" s="655"/>
      <c r="BL31" s="655"/>
      <c r="BM31" s="629">
        <v>95.8</v>
      </c>
      <c r="BN31" s="679"/>
      <c r="BO31" s="679"/>
      <c r="BP31" s="679"/>
      <c r="BQ31" s="680"/>
      <c r="BR31" s="678">
        <v>98.6</v>
      </c>
      <c r="BS31" s="655"/>
      <c r="BT31" s="655"/>
      <c r="BU31" s="655"/>
      <c r="BV31" s="655"/>
      <c r="BW31" s="655"/>
      <c r="BX31" s="629">
        <v>95.3</v>
      </c>
      <c r="BY31" s="679"/>
      <c r="BZ31" s="679"/>
      <c r="CA31" s="679"/>
      <c r="CB31" s="680"/>
      <c r="CD31" s="686"/>
      <c r="CE31" s="687"/>
      <c r="CF31" s="637" t="s">
        <v>293</v>
      </c>
      <c r="CG31" s="638"/>
      <c r="CH31" s="638"/>
      <c r="CI31" s="638"/>
      <c r="CJ31" s="638"/>
      <c r="CK31" s="638"/>
      <c r="CL31" s="638"/>
      <c r="CM31" s="638"/>
      <c r="CN31" s="638"/>
      <c r="CO31" s="638"/>
      <c r="CP31" s="638"/>
      <c r="CQ31" s="639"/>
      <c r="CR31" s="623">
        <v>72549</v>
      </c>
      <c r="CS31" s="655"/>
      <c r="CT31" s="655"/>
      <c r="CU31" s="655"/>
      <c r="CV31" s="655"/>
      <c r="CW31" s="655"/>
      <c r="CX31" s="655"/>
      <c r="CY31" s="656"/>
      <c r="CZ31" s="657">
        <v>0.8</v>
      </c>
      <c r="DA31" s="658"/>
      <c r="DB31" s="658"/>
      <c r="DC31" s="659"/>
      <c r="DD31" s="632">
        <v>72549</v>
      </c>
      <c r="DE31" s="655"/>
      <c r="DF31" s="655"/>
      <c r="DG31" s="655"/>
      <c r="DH31" s="655"/>
      <c r="DI31" s="655"/>
      <c r="DJ31" s="655"/>
      <c r="DK31" s="656"/>
      <c r="DL31" s="632">
        <v>72549</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162763</v>
      </c>
      <c r="S32" s="624"/>
      <c r="T32" s="624"/>
      <c r="U32" s="624"/>
      <c r="V32" s="624"/>
      <c r="W32" s="624"/>
      <c r="X32" s="624"/>
      <c r="Y32" s="625"/>
      <c r="Z32" s="626">
        <v>1.8</v>
      </c>
      <c r="AA32" s="626"/>
      <c r="AB32" s="626"/>
      <c r="AC32" s="626"/>
      <c r="AD32" s="627">
        <v>9228</v>
      </c>
      <c r="AE32" s="627"/>
      <c r="AF32" s="627"/>
      <c r="AG32" s="627"/>
      <c r="AH32" s="627"/>
      <c r="AI32" s="627"/>
      <c r="AJ32" s="627"/>
      <c r="AK32" s="627"/>
      <c r="AL32" s="628">
        <v>0.2</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97.3</v>
      </c>
      <c r="BH32" s="691"/>
      <c r="BI32" s="691"/>
      <c r="BJ32" s="691"/>
      <c r="BK32" s="691"/>
      <c r="BL32" s="691"/>
      <c r="BM32" s="692">
        <v>87.8</v>
      </c>
      <c r="BN32" s="691"/>
      <c r="BO32" s="691"/>
      <c r="BP32" s="691"/>
      <c r="BQ32" s="693"/>
      <c r="BR32" s="690">
        <v>96.9</v>
      </c>
      <c r="BS32" s="691"/>
      <c r="BT32" s="691"/>
      <c r="BU32" s="691"/>
      <c r="BV32" s="691"/>
      <c r="BW32" s="691"/>
      <c r="BX32" s="692">
        <v>87</v>
      </c>
      <c r="BY32" s="691"/>
      <c r="BZ32" s="691"/>
      <c r="CA32" s="691"/>
      <c r="CB32" s="693"/>
      <c r="CD32" s="688"/>
      <c r="CE32" s="689"/>
      <c r="CF32" s="637" t="s">
        <v>296</v>
      </c>
      <c r="CG32" s="638"/>
      <c r="CH32" s="638"/>
      <c r="CI32" s="638"/>
      <c r="CJ32" s="638"/>
      <c r="CK32" s="638"/>
      <c r="CL32" s="638"/>
      <c r="CM32" s="638"/>
      <c r="CN32" s="638"/>
      <c r="CO32" s="638"/>
      <c r="CP32" s="638"/>
      <c r="CQ32" s="639"/>
      <c r="CR32" s="623">
        <v>64</v>
      </c>
      <c r="CS32" s="624"/>
      <c r="CT32" s="624"/>
      <c r="CU32" s="624"/>
      <c r="CV32" s="624"/>
      <c r="CW32" s="624"/>
      <c r="CX32" s="624"/>
      <c r="CY32" s="625"/>
      <c r="CZ32" s="657">
        <v>0</v>
      </c>
      <c r="DA32" s="658"/>
      <c r="DB32" s="658"/>
      <c r="DC32" s="659"/>
      <c r="DD32" s="632">
        <v>64</v>
      </c>
      <c r="DE32" s="624"/>
      <c r="DF32" s="624"/>
      <c r="DG32" s="624"/>
      <c r="DH32" s="624"/>
      <c r="DI32" s="624"/>
      <c r="DJ32" s="624"/>
      <c r="DK32" s="625"/>
      <c r="DL32" s="632">
        <v>64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403917</v>
      </c>
      <c r="S33" s="624"/>
      <c r="T33" s="624"/>
      <c r="U33" s="624"/>
      <c r="V33" s="624"/>
      <c r="W33" s="624"/>
      <c r="X33" s="624"/>
      <c r="Y33" s="625"/>
      <c r="Z33" s="626">
        <v>4.5999999999999996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4622873</v>
      </c>
      <c r="CS33" s="655"/>
      <c r="CT33" s="655"/>
      <c r="CU33" s="655"/>
      <c r="CV33" s="655"/>
      <c r="CW33" s="655"/>
      <c r="CX33" s="655"/>
      <c r="CY33" s="656"/>
      <c r="CZ33" s="657">
        <v>53.6</v>
      </c>
      <c r="DA33" s="658"/>
      <c r="DB33" s="658"/>
      <c r="DC33" s="659"/>
      <c r="DD33" s="632">
        <v>2730658</v>
      </c>
      <c r="DE33" s="655"/>
      <c r="DF33" s="655"/>
      <c r="DG33" s="655"/>
      <c r="DH33" s="655"/>
      <c r="DI33" s="655"/>
      <c r="DJ33" s="655"/>
      <c r="DK33" s="656"/>
      <c r="DL33" s="632">
        <v>1806336</v>
      </c>
      <c r="DM33" s="655"/>
      <c r="DN33" s="655"/>
      <c r="DO33" s="655"/>
      <c r="DP33" s="655"/>
      <c r="DQ33" s="655"/>
      <c r="DR33" s="655"/>
      <c r="DS33" s="655"/>
      <c r="DT33" s="655"/>
      <c r="DU33" s="655"/>
      <c r="DV33" s="656"/>
      <c r="DW33" s="628">
        <v>44</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1054728</v>
      </c>
      <c r="CS34" s="624"/>
      <c r="CT34" s="624"/>
      <c r="CU34" s="624"/>
      <c r="CV34" s="624"/>
      <c r="CW34" s="624"/>
      <c r="CX34" s="624"/>
      <c r="CY34" s="625"/>
      <c r="CZ34" s="657">
        <v>12.2</v>
      </c>
      <c r="DA34" s="658"/>
      <c r="DB34" s="658"/>
      <c r="DC34" s="659"/>
      <c r="DD34" s="632">
        <v>707575</v>
      </c>
      <c r="DE34" s="624"/>
      <c r="DF34" s="624"/>
      <c r="DG34" s="624"/>
      <c r="DH34" s="624"/>
      <c r="DI34" s="624"/>
      <c r="DJ34" s="624"/>
      <c r="DK34" s="625"/>
      <c r="DL34" s="632">
        <v>559804</v>
      </c>
      <c r="DM34" s="624"/>
      <c r="DN34" s="624"/>
      <c r="DO34" s="624"/>
      <c r="DP34" s="624"/>
      <c r="DQ34" s="624"/>
      <c r="DR34" s="624"/>
      <c r="DS34" s="624"/>
      <c r="DT34" s="624"/>
      <c r="DU34" s="624"/>
      <c r="DV34" s="625"/>
      <c r="DW34" s="628">
        <v>13.6</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236517</v>
      </c>
      <c r="S35" s="624"/>
      <c r="T35" s="624"/>
      <c r="U35" s="624"/>
      <c r="V35" s="624"/>
      <c r="W35" s="624"/>
      <c r="X35" s="624"/>
      <c r="Y35" s="625"/>
      <c r="Z35" s="626">
        <v>2.7</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919057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88395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26023</v>
      </c>
      <c r="CS35" s="655"/>
      <c r="CT35" s="655"/>
      <c r="CU35" s="655"/>
      <c r="CV35" s="655"/>
      <c r="CW35" s="655"/>
      <c r="CX35" s="655"/>
      <c r="CY35" s="656"/>
      <c r="CZ35" s="657">
        <v>0.3</v>
      </c>
      <c r="DA35" s="658"/>
      <c r="DB35" s="658"/>
      <c r="DC35" s="659"/>
      <c r="DD35" s="632">
        <v>21752</v>
      </c>
      <c r="DE35" s="655"/>
      <c r="DF35" s="655"/>
      <c r="DG35" s="655"/>
      <c r="DH35" s="655"/>
      <c r="DI35" s="655"/>
      <c r="DJ35" s="655"/>
      <c r="DK35" s="656"/>
      <c r="DL35" s="632">
        <v>9855</v>
      </c>
      <c r="DM35" s="655"/>
      <c r="DN35" s="655"/>
      <c r="DO35" s="655"/>
      <c r="DP35" s="655"/>
      <c r="DQ35" s="655"/>
      <c r="DR35" s="655"/>
      <c r="DS35" s="655"/>
      <c r="DT35" s="655"/>
      <c r="DU35" s="655"/>
      <c r="DV35" s="656"/>
      <c r="DW35" s="628">
        <v>0.2</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8844882</v>
      </c>
      <c r="S36" s="696"/>
      <c r="T36" s="696"/>
      <c r="U36" s="696"/>
      <c r="V36" s="696"/>
      <c r="W36" s="696"/>
      <c r="X36" s="696"/>
      <c r="Y36" s="697"/>
      <c r="Z36" s="698">
        <v>100</v>
      </c>
      <c r="AA36" s="698"/>
      <c r="AB36" s="698"/>
      <c r="AC36" s="698"/>
      <c r="AD36" s="699">
        <v>3872959</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110847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-136709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1601035</v>
      </c>
      <c r="CS36" s="624"/>
      <c r="CT36" s="624"/>
      <c r="CU36" s="624"/>
      <c r="CV36" s="624"/>
      <c r="CW36" s="624"/>
      <c r="CX36" s="624"/>
      <c r="CY36" s="625"/>
      <c r="CZ36" s="657">
        <v>18.5</v>
      </c>
      <c r="DA36" s="658"/>
      <c r="DB36" s="658"/>
      <c r="DC36" s="659"/>
      <c r="DD36" s="632">
        <v>941318</v>
      </c>
      <c r="DE36" s="624"/>
      <c r="DF36" s="624"/>
      <c r="DG36" s="624"/>
      <c r="DH36" s="624"/>
      <c r="DI36" s="624"/>
      <c r="DJ36" s="624"/>
      <c r="DK36" s="625"/>
      <c r="DL36" s="632">
        <v>825734</v>
      </c>
      <c r="DM36" s="624"/>
      <c r="DN36" s="624"/>
      <c r="DO36" s="624"/>
      <c r="DP36" s="624"/>
      <c r="DQ36" s="624"/>
      <c r="DR36" s="624"/>
      <c r="DS36" s="624"/>
      <c r="DT36" s="624"/>
      <c r="DU36" s="624"/>
      <c r="DV36" s="625"/>
      <c r="DW36" s="628">
        <v>20.100000000000001</v>
      </c>
      <c r="DX36" s="653"/>
      <c r="DY36" s="653"/>
      <c r="DZ36" s="653"/>
      <c r="EA36" s="653"/>
      <c r="EB36" s="653"/>
      <c r="EC36" s="654"/>
    </row>
    <row r="37" spans="2:133" ht="11.25" customHeight="1">
      <c r="AQ37" s="702" t="s">
        <v>311</v>
      </c>
      <c r="AR37" s="703"/>
      <c r="AS37" s="703"/>
      <c r="AT37" s="703"/>
      <c r="AU37" s="703"/>
      <c r="AV37" s="703"/>
      <c r="AW37" s="703"/>
      <c r="AX37" s="703"/>
      <c r="AY37" s="704"/>
      <c r="AZ37" s="623" t="s">
        <v>206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2925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581457</v>
      </c>
      <c r="CS37" s="655"/>
      <c r="CT37" s="655"/>
      <c r="CU37" s="655"/>
      <c r="CV37" s="655"/>
      <c r="CW37" s="655"/>
      <c r="CX37" s="655"/>
      <c r="CY37" s="656"/>
      <c r="CZ37" s="657">
        <v>6.7</v>
      </c>
      <c r="DA37" s="658"/>
      <c r="DB37" s="658"/>
      <c r="DC37" s="659"/>
      <c r="DD37" s="632">
        <v>581457</v>
      </c>
      <c r="DE37" s="655"/>
      <c r="DF37" s="655"/>
      <c r="DG37" s="655"/>
      <c r="DH37" s="655"/>
      <c r="DI37" s="655"/>
      <c r="DJ37" s="655"/>
      <c r="DK37" s="656"/>
      <c r="DL37" s="632">
        <v>565682</v>
      </c>
      <c r="DM37" s="655"/>
      <c r="DN37" s="655"/>
      <c r="DO37" s="655"/>
      <c r="DP37" s="655"/>
      <c r="DQ37" s="655"/>
      <c r="DR37" s="655"/>
      <c r="DS37" s="655"/>
      <c r="DT37" s="655"/>
      <c r="DU37" s="655"/>
      <c r="DV37" s="656"/>
      <c r="DW37" s="628">
        <v>13.8</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5483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919057</v>
      </c>
      <c r="CS38" s="624"/>
      <c r="CT38" s="624"/>
      <c r="CU38" s="624"/>
      <c r="CV38" s="624"/>
      <c r="CW38" s="624"/>
      <c r="CX38" s="624"/>
      <c r="CY38" s="625"/>
      <c r="CZ38" s="657">
        <v>10.6</v>
      </c>
      <c r="DA38" s="658"/>
      <c r="DB38" s="658"/>
      <c r="DC38" s="659"/>
      <c r="DD38" s="632">
        <v>817983</v>
      </c>
      <c r="DE38" s="624"/>
      <c r="DF38" s="624"/>
      <c r="DG38" s="624"/>
      <c r="DH38" s="624"/>
      <c r="DI38" s="624"/>
      <c r="DJ38" s="624"/>
      <c r="DK38" s="625"/>
      <c r="DL38" s="632">
        <v>410943</v>
      </c>
      <c r="DM38" s="624"/>
      <c r="DN38" s="624"/>
      <c r="DO38" s="624"/>
      <c r="DP38" s="624"/>
      <c r="DQ38" s="624"/>
      <c r="DR38" s="624"/>
      <c r="DS38" s="624"/>
      <c r="DT38" s="624"/>
      <c r="DU38" s="624"/>
      <c r="DV38" s="625"/>
      <c r="DW38" s="628">
        <v>10</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65</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1022030</v>
      </c>
      <c r="CS39" s="655"/>
      <c r="CT39" s="655"/>
      <c r="CU39" s="655"/>
      <c r="CV39" s="655"/>
      <c r="CW39" s="655"/>
      <c r="CX39" s="655"/>
      <c r="CY39" s="656"/>
      <c r="CZ39" s="657">
        <v>11.8</v>
      </c>
      <c r="DA39" s="658"/>
      <c r="DB39" s="658"/>
      <c r="DC39" s="659"/>
      <c r="DD39" s="632">
        <v>242030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401191</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183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407019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272</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1514729</v>
      </c>
      <c r="CS42" s="624"/>
      <c r="CT42" s="624"/>
      <c r="CU42" s="624"/>
      <c r="CV42" s="624"/>
      <c r="CW42" s="624"/>
      <c r="CX42" s="624"/>
      <c r="CY42" s="625"/>
      <c r="CZ42" s="657">
        <v>17.5</v>
      </c>
      <c r="DA42" s="706"/>
      <c r="DB42" s="706"/>
      <c r="DC42" s="707"/>
      <c r="DD42" s="632">
        <v>264694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7384</v>
      </c>
      <c r="CS43" s="655"/>
      <c r="CT43" s="655"/>
      <c r="CU43" s="655"/>
      <c r="CV43" s="655"/>
      <c r="CW43" s="655"/>
      <c r="CX43" s="655"/>
      <c r="CY43" s="656"/>
      <c r="CZ43" s="657">
        <v>0.1</v>
      </c>
      <c r="DA43" s="658"/>
      <c r="DB43" s="658"/>
      <c r="DC43" s="659"/>
      <c r="DD43" s="632">
        <v>7384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1514729</v>
      </c>
      <c r="CS44" s="624"/>
      <c r="CT44" s="624"/>
      <c r="CU44" s="624"/>
      <c r="CV44" s="624"/>
      <c r="CW44" s="624"/>
      <c r="CX44" s="624"/>
      <c r="CY44" s="625"/>
      <c r="CZ44" s="657">
        <v>17.5</v>
      </c>
      <c r="DA44" s="706"/>
      <c r="DB44" s="706"/>
      <c r="DC44" s="707"/>
      <c r="DD44" s="632">
        <v>264694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1331904</v>
      </c>
      <c r="CS45" s="655"/>
      <c r="CT45" s="655"/>
      <c r="CU45" s="655"/>
      <c r="CV45" s="655"/>
      <c r="CW45" s="655"/>
      <c r="CX45" s="655"/>
      <c r="CY45" s="656"/>
      <c r="CZ45" s="657">
        <v>15.4</v>
      </c>
      <c r="DA45" s="658"/>
      <c r="DB45" s="658"/>
      <c r="DC45" s="659"/>
      <c r="DD45" s="632">
        <v>85048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182825</v>
      </c>
      <c r="CS46" s="624"/>
      <c r="CT46" s="624"/>
      <c r="CU46" s="624"/>
      <c r="CV46" s="624"/>
      <c r="CW46" s="624"/>
      <c r="CX46" s="624"/>
      <c r="CY46" s="625"/>
      <c r="CZ46" s="657">
        <v>2.1</v>
      </c>
      <c r="DA46" s="706"/>
      <c r="DB46" s="706"/>
      <c r="DC46" s="707"/>
      <c r="DD46" s="632">
        <v>179646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8632438</v>
      </c>
      <c r="CS49" s="691"/>
      <c r="CT49" s="691"/>
      <c r="CU49" s="691"/>
      <c r="CV49" s="691"/>
      <c r="CW49" s="691"/>
      <c r="CX49" s="691"/>
      <c r="CY49" s="718"/>
      <c r="CZ49" s="719">
        <v>100</v>
      </c>
      <c r="DA49" s="720"/>
      <c r="DB49" s="720"/>
      <c r="DC49" s="721"/>
      <c r="DD49" s="722">
        <v>4630348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8844</v>
      </c>
      <c r="R7" s="753"/>
      <c r="S7" s="753"/>
      <c r="T7" s="753"/>
      <c r="U7" s="753"/>
      <c r="V7" s="753">
        <v>8632</v>
      </c>
      <c r="W7" s="753"/>
      <c r="X7" s="753"/>
      <c r="Y7" s="753"/>
      <c r="Z7" s="753"/>
      <c r="AA7" s="753">
        <v>212</v>
      </c>
      <c r="AB7" s="753"/>
      <c r="AC7" s="753"/>
      <c r="AD7" s="753"/>
      <c r="AE7" s="754"/>
      <c r="AF7" s="755">
        <v>167</v>
      </c>
      <c r="AG7" s="756"/>
      <c r="AH7" s="756"/>
      <c r="AI7" s="756"/>
      <c r="AJ7" s="757"/>
      <c r="AK7" s="792">
        <v>0</v>
      </c>
      <c r="AL7" s="793"/>
      <c r="AM7" s="793"/>
      <c r="AN7" s="793"/>
      <c r="AO7" s="793"/>
      <c r="AP7" s="793">
        <v>5723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8844</v>
      </c>
      <c r="R23" s="812"/>
      <c r="S23" s="812"/>
      <c r="T23" s="812"/>
      <c r="U23" s="812"/>
      <c r="V23" s="812">
        <v>8632</v>
      </c>
      <c r="W23" s="812"/>
      <c r="X23" s="812"/>
      <c r="Y23" s="812"/>
      <c r="Z23" s="812"/>
      <c r="AA23" s="812">
        <v>212</v>
      </c>
      <c r="AB23" s="812"/>
      <c r="AC23" s="812"/>
      <c r="AD23" s="812"/>
      <c r="AE23" s="813"/>
      <c r="AF23" s="814">
        <v>167</v>
      </c>
      <c r="AG23" s="812"/>
      <c r="AH23" s="812"/>
      <c r="AI23" s="812"/>
      <c r="AJ23" s="815"/>
      <c r="AK23" s="816"/>
      <c r="AL23" s="817"/>
      <c r="AM23" s="817"/>
      <c r="AN23" s="817"/>
      <c r="AO23" s="817"/>
      <c r="AP23" s="812">
        <v>5723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2913</v>
      </c>
      <c r="R28" s="841"/>
      <c r="S28" s="841"/>
      <c r="T28" s="841"/>
      <c r="U28" s="841"/>
      <c r="V28" s="841">
        <v>2825</v>
      </c>
      <c r="W28" s="841"/>
      <c r="X28" s="841"/>
      <c r="Y28" s="841"/>
      <c r="Z28" s="841"/>
      <c r="AA28" s="841">
        <v>88</v>
      </c>
      <c r="AB28" s="841"/>
      <c r="AC28" s="841"/>
      <c r="AD28" s="841"/>
      <c r="AE28" s="842"/>
      <c r="AF28" s="843">
        <v>88</v>
      </c>
      <c r="AG28" s="841"/>
      <c r="AH28" s="841"/>
      <c r="AI28" s="841"/>
      <c r="AJ28" s="844"/>
      <c r="AK28" s="845">
        <v>401</v>
      </c>
      <c r="AL28" s="836"/>
      <c r="AM28" s="836"/>
      <c r="AN28" s="836"/>
      <c r="AO28" s="836"/>
      <c r="AP28" s="836">
        <v>0</v>
      </c>
      <c r="AQ28" s="836"/>
      <c r="AR28" s="836"/>
      <c r="AS28" s="836"/>
      <c r="AT28" s="836"/>
      <c r="AU28" s="836">
        <v>0</v>
      </c>
      <c r="AV28" s="836"/>
      <c r="AW28" s="836"/>
      <c r="AX28" s="836"/>
      <c r="AY28" s="836"/>
      <c r="AZ28" s="837">
        <v>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124</v>
      </c>
      <c r="R29" s="777"/>
      <c r="S29" s="777"/>
      <c r="T29" s="777"/>
      <c r="U29" s="777"/>
      <c r="V29" s="777">
        <v>123</v>
      </c>
      <c r="W29" s="777"/>
      <c r="X29" s="777"/>
      <c r="Y29" s="777"/>
      <c r="Z29" s="777"/>
      <c r="AA29" s="777">
        <v>1</v>
      </c>
      <c r="AB29" s="777"/>
      <c r="AC29" s="777"/>
      <c r="AD29" s="777"/>
      <c r="AE29" s="778"/>
      <c r="AF29" s="779">
        <v>1</v>
      </c>
      <c r="AG29" s="780"/>
      <c r="AH29" s="780"/>
      <c r="AI29" s="780"/>
      <c r="AJ29" s="781"/>
      <c r="AK29" s="848">
        <v>43</v>
      </c>
      <c r="AL29" s="849"/>
      <c r="AM29" s="849"/>
      <c r="AN29" s="849"/>
      <c r="AO29" s="849"/>
      <c r="AP29" s="849">
        <v>0</v>
      </c>
      <c r="AQ29" s="849"/>
      <c r="AR29" s="849"/>
      <c r="AS29" s="849"/>
      <c r="AT29" s="849"/>
      <c r="AU29" s="849">
        <v>0</v>
      </c>
      <c r="AV29" s="849"/>
      <c r="AW29" s="849"/>
      <c r="AX29" s="849"/>
      <c r="AY29" s="849"/>
      <c r="AZ29" s="850">
        <v>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471</v>
      </c>
      <c r="R30" s="777"/>
      <c r="S30" s="777"/>
      <c r="T30" s="777"/>
      <c r="U30" s="777"/>
      <c r="V30" s="777">
        <v>412</v>
      </c>
      <c r="W30" s="777"/>
      <c r="X30" s="777"/>
      <c r="Y30" s="777"/>
      <c r="Z30" s="777"/>
      <c r="AA30" s="777">
        <v>59</v>
      </c>
      <c r="AB30" s="777"/>
      <c r="AC30" s="777"/>
      <c r="AD30" s="777"/>
      <c r="AE30" s="778"/>
      <c r="AF30" s="779">
        <v>611</v>
      </c>
      <c r="AG30" s="780"/>
      <c r="AH30" s="780"/>
      <c r="AI30" s="780"/>
      <c r="AJ30" s="781"/>
      <c r="AK30" s="848">
        <v>0</v>
      </c>
      <c r="AL30" s="849"/>
      <c r="AM30" s="849"/>
      <c r="AN30" s="849"/>
      <c r="AO30" s="849"/>
      <c r="AP30" s="849">
        <v>145</v>
      </c>
      <c r="AQ30" s="849"/>
      <c r="AR30" s="849"/>
      <c r="AS30" s="849"/>
      <c r="AT30" s="849"/>
      <c r="AU30" s="849">
        <v>0</v>
      </c>
      <c r="AV30" s="849"/>
      <c r="AW30" s="849"/>
      <c r="AX30" s="849"/>
      <c r="AY30" s="849"/>
      <c r="AZ30" s="850">
        <v>0</v>
      </c>
      <c r="BA30" s="850"/>
      <c r="BB30" s="850"/>
      <c r="BC30" s="850"/>
      <c r="BD30" s="850"/>
      <c r="BE30" s="846" t="s">
        <v>377</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362</v>
      </c>
      <c r="R31" s="777"/>
      <c r="S31" s="777"/>
      <c r="T31" s="777"/>
      <c r="U31" s="777"/>
      <c r="V31" s="777">
        <v>358</v>
      </c>
      <c r="W31" s="777"/>
      <c r="X31" s="777"/>
      <c r="Y31" s="777"/>
      <c r="Z31" s="777"/>
      <c r="AA31" s="777">
        <v>4</v>
      </c>
      <c r="AB31" s="777"/>
      <c r="AC31" s="777"/>
      <c r="AD31" s="777"/>
      <c r="AE31" s="778"/>
      <c r="AF31" s="779">
        <v>4</v>
      </c>
      <c r="AG31" s="780"/>
      <c r="AH31" s="780"/>
      <c r="AI31" s="780"/>
      <c r="AJ31" s="781"/>
      <c r="AK31" s="848">
        <v>111</v>
      </c>
      <c r="AL31" s="849"/>
      <c r="AM31" s="849"/>
      <c r="AN31" s="849"/>
      <c r="AO31" s="849"/>
      <c r="AP31" s="849">
        <v>2113</v>
      </c>
      <c r="AQ31" s="849"/>
      <c r="AR31" s="849"/>
      <c r="AS31" s="849"/>
      <c r="AT31" s="849"/>
      <c r="AU31" s="849">
        <v>2113</v>
      </c>
      <c r="AV31" s="849"/>
      <c r="AW31" s="849"/>
      <c r="AX31" s="849"/>
      <c r="AY31" s="849"/>
      <c r="AZ31" s="850">
        <v>0</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719</v>
      </c>
      <c r="R32" s="777"/>
      <c r="S32" s="777"/>
      <c r="T32" s="777"/>
      <c r="U32" s="777"/>
      <c r="V32" s="777">
        <v>563</v>
      </c>
      <c r="W32" s="777"/>
      <c r="X32" s="777"/>
      <c r="Y32" s="777"/>
      <c r="Z32" s="777"/>
      <c r="AA32" s="777">
        <v>156</v>
      </c>
      <c r="AB32" s="777"/>
      <c r="AC32" s="777"/>
      <c r="AD32" s="777"/>
      <c r="AE32" s="778"/>
      <c r="AF32" s="779">
        <v>42</v>
      </c>
      <c r="AG32" s="780"/>
      <c r="AH32" s="780"/>
      <c r="AI32" s="780"/>
      <c r="AJ32" s="781"/>
      <c r="AK32" s="848">
        <v>0</v>
      </c>
      <c r="AL32" s="849"/>
      <c r="AM32" s="849"/>
      <c r="AN32" s="849"/>
      <c r="AO32" s="849"/>
      <c r="AP32" s="849">
        <v>0</v>
      </c>
      <c r="AQ32" s="849"/>
      <c r="AR32" s="849"/>
      <c r="AS32" s="849"/>
      <c r="AT32" s="849"/>
      <c r="AU32" s="849">
        <v>0</v>
      </c>
      <c r="AV32" s="849"/>
      <c r="AW32" s="849"/>
      <c r="AX32" s="849"/>
      <c r="AY32" s="849"/>
      <c r="AZ32" s="850">
        <v>0</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747</v>
      </c>
      <c r="AG63" s="860"/>
      <c r="AH63" s="860"/>
      <c r="AI63" s="860"/>
      <c r="AJ63" s="861"/>
      <c r="AK63" s="862"/>
      <c r="AL63" s="857"/>
      <c r="AM63" s="857"/>
      <c r="AN63" s="857"/>
      <c r="AO63" s="857"/>
      <c r="AP63" s="860">
        <v>2258</v>
      </c>
      <c r="AQ63" s="860"/>
      <c r="AR63" s="860"/>
      <c r="AS63" s="860"/>
      <c r="AT63" s="860"/>
      <c r="AU63" s="860">
        <v>2113</v>
      </c>
      <c r="AV63" s="860"/>
      <c r="AW63" s="860"/>
      <c r="AX63" s="860"/>
      <c r="AY63" s="860"/>
      <c r="AZ63" s="864"/>
      <c r="BA63" s="864"/>
      <c r="BB63" s="864"/>
      <c r="BC63" s="864"/>
      <c r="BD63" s="864"/>
      <c r="BE63" s="865">
        <v>0</v>
      </c>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532</v>
      </c>
      <c r="C68" s="888"/>
      <c r="D68" s="888"/>
      <c r="E68" s="888"/>
      <c r="F68" s="888"/>
      <c r="G68" s="888"/>
      <c r="H68" s="888"/>
      <c r="I68" s="888"/>
      <c r="J68" s="888"/>
      <c r="K68" s="888"/>
      <c r="L68" s="888"/>
      <c r="M68" s="888"/>
      <c r="N68" s="888"/>
      <c r="O68" s="888"/>
      <c r="P68" s="889"/>
      <c r="Q68" s="890">
        <v>675</v>
      </c>
      <c r="R68" s="884"/>
      <c r="S68" s="884"/>
      <c r="T68" s="884"/>
      <c r="U68" s="884"/>
      <c r="V68" s="884">
        <v>654</v>
      </c>
      <c r="W68" s="884"/>
      <c r="X68" s="884"/>
      <c r="Y68" s="884"/>
      <c r="Z68" s="884"/>
      <c r="AA68" s="884">
        <v>21</v>
      </c>
      <c r="AB68" s="884"/>
      <c r="AC68" s="884"/>
      <c r="AD68" s="884"/>
      <c r="AE68" s="884"/>
      <c r="AF68" s="884">
        <v>21</v>
      </c>
      <c r="AG68" s="884"/>
      <c r="AH68" s="884"/>
      <c r="AI68" s="884"/>
      <c r="AJ68" s="884"/>
      <c r="AK68" s="884">
        <v>42</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533</v>
      </c>
      <c r="C69" s="892"/>
      <c r="D69" s="892"/>
      <c r="E69" s="892"/>
      <c r="F69" s="892"/>
      <c r="G69" s="892"/>
      <c r="H69" s="892"/>
      <c r="I69" s="892"/>
      <c r="J69" s="892"/>
      <c r="K69" s="892"/>
      <c r="L69" s="892"/>
      <c r="M69" s="892"/>
      <c r="N69" s="892"/>
      <c r="O69" s="892"/>
      <c r="P69" s="893"/>
      <c r="Q69" s="894">
        <v>190</v>
      </c>
      <c r="R69" s="849"/>
      <c r="S69" s="849"/>
      <c r="T69" s="849"/>
      <c r="U69" s="849"/>
      <c r="V69" s="849">
        <v>184</v>
      </c>
      <c r="W69" s="849"/>
      <c r="X69" s="849"/>
      <c r="Y69" s="849"/>
      <c r="Z69" s="849"/>
      <c r="AA69" s="849">
        <v>6</v>
      </c>
      <c r="AB69" s="849"/>
      <c r="AC69" s="849"/>
      <c r="AD69" s="849"/>
      <c r="AE69" s="849"/>
      <c r="AF69" s="849">
        <v>6</v>
      </c>
      <c r="AG69" s="849"/>
      <c r="AH69" s="849"/>
      <c r="AI69" s="849"/>
      <c r="AJ69" s="849"/>
      <c r="AK69" s="849">
        <v>0</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534</v>
      </c>
      <c r="C70" s="892"/>
      <c r="D70" s="892"/>
      <c r="E70" s="892"/>
      <c r="F70" s="892"/>
      <c r="G70" s="892"/>
      <c r="H70" s="892"/>
      <c r="I70" s="892"/>
      <c r="J70" s="892"/>
      <c r="K70" s="892"/>
      <c r="L70" s="892"/>
      <c r="M70" s="892"/>
      <c r="N70" s="892"/>
      <c r="O70" s="892"/>
      <c r="P70" s="893"/>
      <c r="Q70" s="894">
        <v>9053</v>
      </c>
      <c r="R70" s="849"/>
      <c r="S70" s="849"/>
      <c r="T70" s="849"/>
      <c r="U70" s="849"/>
      <c r="V70" s="849">
        <v>8838</v>
      </c>
      <c r="W70" s="849"/>
      <c r="X70" s="849"/>
      <c r="Y70" s="849"/>
      <c r="Z70" s="849"/>
      <c r="AA70" s="849">
        <v>215</v>
      </c>
      <c r="AB70" s="849"/>
      <c r="AC70" s="849"/>
      <c r="AD70" s="849"/>
      <c r="AE70" s="849"/>
      <c r="AF70" s="849">
        <v>215</v>
      </c>
      <c r="AG70" s="849"/>
      <c r="AH70" s="849"/>
      <c r="AI70" s="849"/>
      <c r="AJ70" s="849"/>
      <c r="AK70" s="849">
        <v>12</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535</v>
      </c>
      <c r="C71" s="892"/>
      <c r="D71" s="892"/>
      <c r="E71" s="892"/>
      <c r="F71" s="892"/>
      <c r="G71" s="892"/>
      <c r="H71" s="892"/>
      <c r="I71" s="892"/>
      <c r="J71" s="892"/>
      <c r="K71" s="892"/>
      <c r="L71" s="892"/>
      <c r="M71" s="892"/>
      <c r="N71" s="892"/>
      <c r="O71" s="892"/>
      <c r="P71" s="893"/>
      <c r="Q71" s="894">
        <v>762</v>
      </c>
      <c r="R71" s="849"/>
      <c r="S71" s="849"/>
      <c r="T71" s="849"/>
      <c r="U71" s="849"/>
      <c r="V71" s="849">
        <v>730</v>
      </c>
      <c r="W71" s="849"/>
      <c r="X71" s="849"/>
      <c r="Y71" s="849"/>
      <c r="Z71" s="849"/>
      <c r="AA71" s="849">
        <v>32</v>
      </c>
      <c r="AB71" s="849"/>
      <c r="AC71" s="849"/>
      <c r="AD71" s="849"/>
      <c r="AE71" s="849"/>
      <c r="AF71" s="849">
        <v>32</v>
      </c>
      <c r="AG71" s="849"/>
      <c r="AH71" s="849"/>
      <c r="AI71" s="849"/>
      <c r="AJ71" s="849"/>
      <c r="AK71" s="849">
        <v>86</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536</v>
      </c>
      <c r="C72" s="892"/>
      <c r="D72" s="892"/>
      <c r="E72" s="892"/>
      <c r="F72" s="892"/>
      <c r="G72" s="892"/>
      <c r="H72" s="892"/>
      <c r="I72" s="892"/>
      <c r="J72" s="892"/>
      <c r="K72" s="892"/>
      <c r="L72" s="892"/>
      <c r="M72" s="892"/>
      <c r="N72" s="892"/>
      <c r="O72" s="892"/>
      <c r="P72" s="893"/>
      <c r="Q72" s="894">
        <v>636</v>
      </c>
      <c r="R72" s="849"/>
      <c r="S72" s="849"/>
      <c r="T72" s="849"/>
      <c r="U72" s="849"/>
      <c r="V72" s="849">
        <v>627</v>
      </c>
      <c r="W72" s="849"/>
      <c r="X72" s="849"/>
      <c r="Y72" s="849"/>
      <c r="Z72" s="849"/>
      <c r="AA72" s="849">
        <v>9</v>
      </c>
      <c r="AB72" s="849"/>
      <c r="AC72" s="849"/>
      <c r="AD72" s="849"/>
      <c r="AE72" s="849"/>
      <c r="AF72" s="849">
        <v>9</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537</v>
      </c>
      <c r="C73" s="892"/>
      <c r="D73" s="892"/>
      <c r="E73" s="892"/>
      <c r="F73" s="892"/>
      <c r="G73" s="892"/>
      <c r="H73" s="892"/>
      <c r="I73" s="892"/>
      <c r="J73" s="892"/>
      <c r="K73" s="892"/>
      <c r="L73" s="892"/>
      <c r="M73" s="892"/>
      <c r="N73" s="892"/>
      <c r="O73" s="892"/>
      <c r="P73" s="893"/>
      <c r="Q73" s="894">
        <v>163</v>
      </c>
      <c r="R73" s="849"/>
      <c r="S73" s="849"/>
      <c r="T73" s="849"/>
      <c r="U73" s="849"/>
      <c r="V73" s="849">
        <v>130</v>
      </c>
      <c r="W73" s="849"/>
      <c r="X73" s="849"/>
      <c r="Y73" s="849"/>
      <c r="Z73" s="849"/>
      <c r="AA73" s="849">
        <v>33</v>
      </c>
      <c r="AB73" s="849"/>
      <c r="AC73" s="849"/>
      <c r="AD73" s="849"/>
      <c r="AE73" s="849"/>
      <c r="AF73" s="849">
        <v>33</v>
      </c>
      <c r="AG73" s="849"/>
      <c r="AH73" s="849"/>
      <c r="AI73" s="849"/>
      <c r="AJ73" s="849"/>
      <c r="AK73" s="849">
        <v>2</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538</v>
      </c>
      <c r="C74" s="892"/>
      <c r="D74" s="892"/>
      <c r="E74" s="892"/>
      <c r="F74" s="892"/>
      <c r="G74" s="892"/>
      <c r="H74" s="892"/>
      <c r="I74" s="892"/>
      <c r="J74" s="892"/>
      <c r="K74" s="892"/>
      <c r="L74" s="892"/>
      <c r="M74" s="892"/>
      <c r="N74" s="892"/>
      <c r="O74" s="892"/>
      <c r="P74" s="893"/>
      <c r="Q74" s="894">
        <v>609</v>
      </c>
      <c r="R74" s="849"/>
      <c r="S74" s="849"/>
      <c r="T74" s="849"/>
      <c r="U74" s="849"/>
      <c r="V74" s="849">
        <v>584</v>
      </c>
      <c r="W74" s="849"/>
      <c r="X74" s="849"/>
      <c r="Y74" s="849"/>
      <c r="Z74" s="849"/>
      <c r="AA74" s="849">
        <v>25</v>
      </c>
      <c r="AB74" s="849"/>
      <c r="AC74" s="849"/>
      <c r="AD74" s="849"/>
      <c r="AE74" s="849"/>
      <c r="AF74" s="849">
        <v>25</v>
      </c>
      <c r="AG74" s="849"/>
      <c r="AH74" s="849"/>
      <c r="AI74" s="849"/>
      <c r="AJ74" s="849"/>
      <c r="AK74" s="849">
        <v>46</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539</v>
      </c>
      <c r="C75" s="892"/>
      <c r="D75" s="892"/>
      <c r="E75" s="892"/>
      <c r="F75" s="892"/>
      <c r="G75" s="892"/>
      <c r="H75" s="892"/>
      <c r="I75" s="892"/>
      <c r="J75" s="892"/>
      <c r="K75" s="892"/>
      <c r="L75" s="892"/>
      <c r="M75" s="892"/>
      <c r="N75" s="892"/>
      <c r="O75" s="892"/>
      <c r="P75" s="893"/>
      <c r="Q75" s="897">
        <v>28780</v>
      </c>
      <c r="R75" s="898"/>
      <c r="S75" s="898"/>
      <c r="T75" s="898"/>
      <c r="U75" s="848"/>
      <c r="V75" s="899">
        <v>28067</v>
      </c>
      <c r="W75" s="898"/>
      <c r="X75" s="898"/>
      <c r="Y75" s="898"/>
      <c r="Z75" s="848"/>
      <c r="AA75" s="899">
        <v>713</v>
      </c>
      <c r="AB75" s="898"/>
      <c r="AC75" s="898"/>
      <c r="AD75" s="898"/>
      <c r="AE75" s="848"/>
      <c r="AF75" s="899">
        <v>713</v>
      </c>
      <c r="AG75" s="898"/>
      <c r="AH75" s="898"/>
      <c r="AI75" s="898"/>
      <c r="AJ75" s="848"/>
      <c r="AK75" s="899">
        <v>4311</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540</v>
      </c>
      <c r="C76" s="892"/>
      <c r="D76" s="892"/>
      <c r="E76" s="892"/>
      <c r="F76" s="892"/>
      <c r="G76" s="892"/>
      <c r="H76" s="892"/>
      <c r="I76" s="892"/>
      <c r="J76" s="892"/>
      <c r="K76" s="892"/>
      <c r="L76" s="892"/>
      <c r="M76" s="892"/>
      <c r="N76" s="892"/>
      <c r="O76" s="892"/>
      <c r="P76" s="893"/>
      <c r="Q76" s="897">
        <v>142</v>
      </c>
      <c r="R76" s="898"/>
      <c r="S76" s="898"/>
      <c r="T76" s="898"/>
      <c r="U76" s="848"/>
      <c r="V76" s="899">
        <v>114</v>
      </c>
      <c r="W76" s="898"/>
      <c r="X76" s="898"/>
      <c r="Y76" s="898"/>
      <c r="Z76" s="848"/>
      <c r="AA76" s="899">
        <v>28</v>
      </c>
      <c r="AB76" s="898"/>
      <c r="AC76" s="898"/>
      <c r="AD76" s="898"/>
      <c r="AE76" s="848"/>
      <c r="AF76" s="899">
        <v>28</v>
      </c>
      <c r="AG76" s="898"/>
      <c r="AH76" s="898"/>
      <c r="AI76" s="898"/>
      <c r="AJ76" s="848"/>
      <c r="AK76" s="899">
        <v>0</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541</v>
      </c>
      <c r="C77" s="892"/>
      <c r="D77" s="892"/>
      <c r="E77" s="892"/>
      <c r="F77" s="892"/>
      <c r="G77" s="892"/>
      <c r="H77" s="892"/>
      <c r="I77" s="892"/>
      <c r="J77" s="892"/>
      <c r="K77" s="892"/>
      <c r="L77" s="892"/>
      <c r="M77" s="892"/>
      <c r="N77" s="892"/>
      <c r="O77" s="892"/>
      <c r="P77" s="893"/>
      <c r="Q77" s="897">
        <v>141954</v>
      </c>
      <c r="R77" s="898"/>
      <c r="S77" s="898"/>
      <c r="T77" s="898"/>
      <c r="U77" s="848"/>
      <c r="V77" s="899">
        <v>136020</v>
      </c>
      <c r="W77" s="898"/>
      <c r="X77" s="898"/>
      <c r="Y77" s="898"/>
      <c r="Z77" s="848"/>
      <c r="AA77" s="899">
        <v>5934</v>
      </c>
      <c r="AB77" s="898"/>
      <c r="AC77" s="898"/>
      <c r="AD77" s="898"/>
      <c r="AE77" s="848"/>
      <c r="AF77" s="899">
        <v>5934</v>
      </c>
      <c r="AG77" s="898"/>
      <c r="AH77" s="898"/>
      <c r="AI77" s="898"/>
      <c r="AJ77" s="848"/>
      <c r="AK77" s="899">
        <v>1219</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7016</v>
      </c>
      <c r="AG88" s="860"/>
      <c r="AH88" s="860"/>
      <c r="AI88" s="860"/>
      <c r="AJ88" s="860"/>
      <c r="AK88" s="857"/>
      <c r="AL88" s="857"/>
      <c r="AM88" s="857"/>
      <c r="AN88" s="857"/>
      <c r="AO88" s="857"/>
      <c r="AP88" s="860">
        <v>0</v>
      </c>
      <c r="AQ88" s="860"/>
      <c r="AR88" s="860"/>
      <c r="AS88" s="860"/>
      <c r="AT88" s="860"/>
      <c r="AU88" s="860">
        <v>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283</v>
      </c>
      <c r="AG109" s="913"/>
      <c r="AH109" s="913"/>
      <c r="AI109" s="913"/>
      <c r="AJ109" s="914"/>
      <c r="AK109" s="912" t="s">
        <v>282</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283</v>
      </c>
      <c r="BW109" s="913"/>
      <c r="BX109" s="913"/>
      <c r="BY109" s="913"/>
      <c r="BZ109" s="914"/>
      <c r="CA109" s="912" t="s">
        <v>282</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283</v>
      </c>
      <c r="DM109" s="913"/>
      <c r="DN109" s="913"/>
      <c r="DO109" s="913"/>
      <c r="DP109" s="914"/>
      <c r="DQ109" s="912" t="s">
        <v>282</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533631</v>
      </c>
      <c r="AB110" s="920"/>
      <c r="AC110" s="920"/>
      <c r="AD110" s="920"/>
      <c r="AE110" s="921"/>
      <c r="AF110" s="922">
        <v>555058</v>
      </c>
      <c r="AG110" s="920"/>
      <c r="AH110" s="920"/>
      <c r="AI110" s="920"/>
      <c r="AJ110" s="921"/>
      <c r="AK110" s="922">
        <v>557628</v>
      </c>
      <c r="AL110" s="920"/>
      <c r="AM110" s="920"/>
      <c r="AN110" s="920"/>
      <c r="AO110" s="921"/>
      <c r="AP110" s="923">
        <v>15.7</v>
      </c>
      <c r="AQ110" s="924"/>
      <c r="AR110" s="924"/>
      <c r="AS110" s="924"/>
      <c r="AT110" s="925"/>
      <c r="AU110" s="926" t="s">
        <v>61</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5884353</v>
      </c>
      <c r="BR110" s="957"/>
      <c r="BS110" s="957"/>
      <c r="BT110" s="957"/>
      <c r="BU110" s="957"/>
      <c r="BV110" s="957">
        <v>5804055</v>
      </c>
      <c r="BW110" s="957"/>
      <c r="BX110" s="957"/>
      <c r="BY110" s="957"/>
      <c r="BZ110" s="957"/>
      <c r="CA110" s="957">
        <v>5722893</v>
      </c>
      <c r="CB110" s="957"/>
      <c r="CC110" s="957"/>
      <c r="CD110" s="957"/>
      <c r="CE110" s="957"/>
      <c r="CF110" s="971">
        <v>161.30000000000001</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403</v>
      </c>
      <c r="BA111" s="980"/>
      <c r="BB111" s="980"/>
      <c r="BC111" s="980"/>
      <c r="BD111" s="980"/>
      <c r="BE111" s="980"/>
      <c r="BF111" s="980"/>
      <c r="BG111" s="980"/>
      <c r="BH111" s="980"/>
      <c r="BI111" s="980"/>
      <c r="BJ111" s="980"/>
      <c r="BK111" s="980"/>
      <c r="BL111" s="980"/>
      <c r="BM111" s="980"/>
      <c r="BN111" s="980"/>
      <c r="BO111" s="980"/>
      <c r="BP111" s="981"/>
      <c r="BQ111" s="949" t="s">
        <v>404</v>
      </c>
      <c r="BR111" s="950"/>
      <c r="BS111" s="950"/>
      <c r="BT111" s="950"/>
      <c r="BU111" s="950"/>
      <c r="BV111" s="950" t="s">
        <v>404</v>
      </c>
      <c r="BW111" s="950"/>
      <c r="BX111" s="950"/>
      <c r="BY111" s="950"/>
      <c r="BZ111" s="950"/>
      <c r="CA111" s="950" t="s">
        <v>404</v>
      </c>
      <c r="CB111" s="950"/>
      <c r="CC111" s="950"/>
      <c r="CD111" s="950"/>
      <c r="CE111" s="950"/>
      <c r="CF111" s="944" t="s">
        <v>404</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404</v>
      </c>
      <c r="AB112" s="989"/>
      <c r="AC112" s="989"/>
      <c r="AD112" s="989"/>
      <c r="AE112" s="990"/>
      <c r="AF112" s="991" t="s">
        <v>404</v>
      </c>
      <c r="AG112" s="989"/>
      <c r="AH112" s="989"/>
      <c r="AI112" s="989"/>
      <c r="AJ112" s="990"/>
      <c r="AK112" s="991" t="s">
        <v>404</v>
      </c>
      <c r="AL112" s="989"/>
      <c r="AM112" s="989"/>
      <c r="AN112" s="989"/>
      <c r="AO112" s="990"/>
      <c r="AP112" s="992" t="s">
        <v>404</v>
      </c>
      <c r="AQ112" s="993"/>
      <c r="AR112" s="993"/>
      <c r="AS112" s="993"/>
      <c r="AT112" s="994"/>
      <c r="AU112" s="929"/>
      <c r="AV112" s="930"/>
      <c r="AW112" s="930"/>
      <c r="AX112" s="930"/>
      <c r="AY112" s="931"/>
      <c r="AZ112" s="979" t="s">
        <v>408</v>
      </c>
      <c r="BA112" s="980"/>
      <c r="BB112" s="980"/>
      <c r="BC112" s="980"/>
      <c r="BD112" s="980"/>
      <c r="BE112" s="980"/>
      <c r="BF112" s="980"/>
      <c r="BG112" s="980"/>
      <c r="BH112" s="980"/>
      <c r="BI112" s="980"/>
      <c r="BJ112" s="980"/>
      <c r="BK112" s="980"/>
      <c r="BL112" s="980"/>
      <c r="BM112" s="980"/>
      <c r="BN112" s="980"/>
      <c r="BO112" s="980"/>
      <c r="BP112" s="981"/>
      <c r="BQ112" s="949">
        <v>2063903</v>
      </c>
      <c r="BR112" s="950"/>
      <c r="BS112" s="950"/>
      <c r="BT112" s="950"/>
      <c r="BU112" s="950"/>
      <c r="BV112" s="950">
        <v>2088999</v>
      </c>
      <c r="BW112" s="950"/>
      <c r="BX112" s="950"/>
      <c r="BY112" s="950"/>
      <c r="BZ112" s="950"/>
      <c r="CA112" s="950">
        <v>2112506</v>
      </c>
      <c r="CB112" s="950"/>
      <c r="CC112" s="950"/>
      <c r="CD112" s="950"/>
      <c r="CE112" s="950"/>
      <c r="CF112" s="944">
        <v>59.5</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404</v>
      </c>
      <c r="DH112" s="950"/>
      <c r="DI112" s="950"/>
      <c r="DJ112" s="950"/>
      <c r="DK112" s="950"/>
      <c r="DL112" s="950" t="s">
        <v>404</v>
      </c>
      <c r="DM112" s="950"/>
      <c r="DN112" s="950"/>
      <c r="DO112" s="950"/>
      <c r="DP112" s="950"/>
      <c r="DQ112" s="950" t="s">
        <v>404</v>
      </c>
      <c r="DR112" s="950"/>
      <c r="DS112" s="950"/>
      <c r="DT112" s="950"/>
      <c r="DU112" s="950"/>
      <c r="DV112" s="951" t="s">
        <v>404</v>
      </c>
      <c r="DW112" s="951"/>
      <c r="DX112" s="951"/>
      <c r="DY112" s="951"/>
      <c r="DZ112" s="952"/>
    </row>
    <row r="113" spans="1:130" s="197" customFormat="1" ht="26.25" customHeight="1">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100487</v>
      </c>
      <c r="AB113" s="964"/>
      <c r="AC113" s="964"/>
      <c r="AD113" s="964"/>
      <c r="AE113" s="965"/>
      <c r="AF113" s="966">
        <v>94731</v>
      </c>
      <c r="AG113" s="964"/>
      <c r="AH113" s="964"/>
      <c r="AI113" s="964"/>
      <c r="AJ113" s="965"/>
      <c r="AK113" s="966">
        <v>95643</v>
      </c>
      <c r="AL113" s="964"/>
      <c r="AM113" s="964"/>
      <c r="AN113" s="964"/>
      <c r="AO113" s="965"/>
      <c r="AP113" s="967">
        <v>2.7</v>
      </c>
      <c r="AQ113" s="968"/>
      <c r="AR113" s="968"/>
      <c r="AS113" s="968"/>
      <c r="AT113" s="969"/>
      <c r="AU113" s="929"/>
      <c r="AV113" s="930"/>
      <c r="AW113" s="930"/>
      <c r="AX113" s="930"/>
      <c r="AY113" s="931"/>
      <c r="AZ113" s="979" t="s">
        <v>411</v>
      </c>
      <c r="BA113" s="980"/>
      <c r="BB113" s="980"/>
      <c r="BC113" s="980"/>
      <c r="BD113" s="980"/>
      <c r="BE113" s="980"/>
      <c r="BF113" s="980"/>
      <c r="BG113" s="980"/>
      <c r="BH113" s="980"/>
      <c r="BI113" s="980"/>
      <c r="BJ113" s="980"/>
      <c r="BK113" s="980"/>
      <c r="BL113" s="980"/>
      <c r="BM113" s="980"/>
      <c r="BN113" s="980"/>
      <c r="BO113" s="980"/>
      <c r="BP113" s="981"/>
      <c r="BQ113" s="949">
        <v>440401</v>
      </c>
      <c r="BR113" s="950"/>
      <c r="BS113" s="950"/>
      <c r="BT113" s="950"/>
      <c r="BU113" s="950"/>
      <c r="BV113" s="950">
        <v>386827</v>
      </c>
      <c r="BW113" s="950"/>
      <c r="BX113" s="950"/>
      <c r="BY113" s="950"/>
      <c r="BZ113" s="950"/>
      <c r="CA113" s="950">
        <v>375201</v>
      </c>
      <c r="CB113" s="950"/>
      <c r="CC113" s="950"/>
      <c r="CD113" s="950"/>
      <c r="CE113" s="950"/>
      <c r="CF113" s="944">
        <v>10.6</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404</v>
      </c>
      <c r="DH113" s="989"/>
      <c r="DI113" s="989"/>
      <c r="DJ113" s="989"/>
      <c r="DK113" s="990"/>
      <c r="DL113" s="991" t="s">
        <v>404</v>
      </c>
      <c r="DM113" s="989"/>
      <c r="DN113" s="989"/>
      <c r="DO113" s="989"/>
      <c r="DP113" s="990"/>
      <c r="DQ113" s="991" t="s">
        <v>404</v>
      </c>
      <c r="DR113" s="989"/>
      <c r="DS113" s="989"/>
      <c r="DT113" s="989"/>
      <c r="DU113" s="990"/>
      <c r="DV113" s="992" t="s">
        <v>404</v>
      </c>
      <c r="DW113" s="993"/>
      <c r="DX113" s="993"/>
      <c r="DY113" s="993"/>
      <c r="DZ113" s="994"/>
    </row>
    <row r="114" spans="1:130" s="197" customFormat="1" ht="26.25" customHeight="1">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94676</v>
      </c>
      <c r="AB114" s="989"/>
      <c r="AC114" s="989"/>
      <c r="AD114" s="989"/>
      <c r="AE114" s="990"/>
      <c r="AF114" s="991">
        <v>94044</v>
      </c>
      <c r="AG114" s="989"/>
      <c r="AH114" s="989"/>
      <c r="AI114" s="989"/>
      <c r="AJ114" s="990"/>
      <c r="AK114" s="991">
        <v>92306</v>
      </c>
      <c r="AL114" s="989"/>
      <c r="AM114" s="989"/>
      <c r="AN114" s="989"/>
      <c r="AO114" s="990"/>
      <c r="AP114" s="992">
        <v>2.6</v>
      </c>
      <c r="AQ114" s="993"/>
      <c r="AR114" s="993"/>
      <c r="AS114" s="993"/>
      <c r="AT114" s="994"/>
      <c r="AU114" s="929"/>
      <c r="AV114" s="930"/>
      <c r="AW114" s="930"/>
      <c r="AX114" s="930"/>
      <c r="AY114" s="931"/>
      <c r="AZ114" s="979" t="s">
        <v>414</v>
      </c>
      <c r="BA114" s="980"/>
      <c r="BB114" s="980"/>
      <c r="BC114" s="980"/>
      <c r="BD114" s="980"/>
      <c r="BE114" s="980"/>
      <c r="BF114" s="980"/>
      <c r="BG114" s="980"/>
      <c r="BH114" s="980"/>
      <c r="BI114" s="980"/>
      <c r="BJ114" s="980"/>
      <c r="BK114" s="980"/>
      <c r="BL114" s="980"/>
      <c r="BM114" s="980"/>
      <c r="BN114" s="980"/>
      <c r="BO114" s="980"/>
      <c r="BP114" s="981"/>
      <c r="BQ114" s="949">
        <v>477131</v>
      </c>
      <c r="BR114" s="950"/>
      <c r="BS114" s="950"/>
      <c r="BT114" s="950"/>
      <c r="BU114" s="950"/>
      <c r="BV114" s="950">
        <v>357107</v>
      </c>
      <c r="BW114" s="950"/>
      <c r="BX114" s="950"/>
      <c r="BY114" s="950"/>
      <c r="BZ114" s="950"/>
      <c r="CA114" s="950">
        <v>373373</v>
      </c>
      <c r="CB114" s="950"/>
      <c r="CC114" s="950"/>
      <c r="CD114" s="950"/>
      <c r="CE114" s="950"/>
      <c r="CF114" s="944">
        <v>10.5</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404</v>
      </c>
      <c r="DH114" s="989"/>
      <c r="DI114" s="989"/>
      <c r="DJ114" s="989"/>
      <c r="DK114" s="990"/>
      <c r="DL114" s="991" t="s">
        <v>404</v>
      </c>
      <c r="DM114" s="989"/>
      <c r="DN114" s="989"/>
      <c r="DO114" s="989"/>
      <c r="DP114" s="990"/>
      <c r="DQ114" s="991" t="s">
        <v>404</v>
      </c>
      <c r="DR114" s="989"/>
      <c r="DS114" s="989"/>
      <c r="DT114" s="989"/>
      <c r="DU114" s="990"/>
      <c r="DV114" s="992" t="s">
        <v>404</v>
      </c>
      <c r="DW114" s="993"/>
      <c r="DX114" s="993"/>
      <c r="DY114" s="993"/>
      <c r="DZ114" s="994"/>
    </row>
    <row r="115" spans="1:130" s="197" customFormat="1" ht="26.25" customHeight="1">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404</v>
      </c>
      <c r="AB115" s="964"/>
      <c r="AC115" s="964"/>
      <c r="AD115" s="964"/>
      <c r="AE115" s="965"/>
      <c r="AF115" s="966" t="s">
        <v>404</v>
      </c>
      <c r="AG115" s="964"/>
      <c r="AH115" s="964"/>
      <c r="AI115" s="964"/>
      <c r="AJ115" s="965"/>
      <c r="AK115" s="966" t="s">
        <v>404</v>
      </c>
      <c r="AL115" s="964"/>
      <c r="AM115" s="964"/>
      <c r="AN115" s="964"/>
      <c r="AO115" s="965"/>
      <c r="AP115" s="967" t="s">
        <v>404</v>
      </c>
      <c r="AQ115" s="968"/>
      <c r="AR115" s="968"/>
      <c r="AS115" s="968"/>
      <c r="AT115" s="969"/>
      <c r="AU115" s="929"/>
      <c r="AV115" s="930"/>
      <c r="AW115" s="930"/>
      <c r="AX115" s="930"/>
      <c r="AY115" s="931"/>
      <c r="AZ115" s="979" t="s">
        <v>417</v>
      </c>
      <c r="BA115" s="980"/>
      <c r="BB115" s="980"/>
      <c r="BC115" s="980"/>
      <c r="BD115" s="980"/>
      <c r="BE115" s="980"/>
      <c r="BF115" s="980"/>
      <c r="BG115" s="980"/>
      <c r="BH115" s="980"/>
      <c r="BI115" s="980"/>
      <c r="BJ115" s="980"/>
      <c r="BK115" s="980"/>
      <c r="BL115" s="980"/>
      <c r="BM115" s="980"/>
      <c r="BN115" s="980"/>
      <c r="BO115" s="980"/>
      <c r="BP115" s="981"/>
      <c r="BQ115" s="949" t="s">
        <v>404</v>
      </c>
      <c r="BR115" s="950"/>
      <c r="BS115" s="950"/>
      <c r="BT115" s="950"/>
      <c r="BU115" s="950"/>
      <c r="BV115" s="950" t="s">
        <v>404</v>
      </c>
      <c r="BW115" s="950"/>
      <c r="BX115" s="950"/>
      <c r="BY115" s="950"/>
      <c r="BZ115" s="950"/>
      <c r="CA115" s="950" t="s">
        <v>404</v>
      </c>
      <c r="CB115" s="950"/>
      <c r="CC115" s="950"/>
      <c r="CD115" s="950"/>
      <c r="CE115" s="950"/>
      <c r="CF115" s="944" t="s">
        <v>404</v>
      </c>
      <c r="CG115" s="945"/>
      <c r="CH115" s="945"/>
      <c r="CI115" s="945"/>
      <c r="CJ115" s="945"/>
      <c r="CK115" s="975"/>
      <c r="CL115" s="976"/>
      <c r="CM115" s="979" t="s">
        <v>418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404</v>
      </c>
      <c r="DH115" s="989"/>
      <c r="DI115" s="989"/>
      <c r="DJ115" s="989"/>
      <c r="DK115" s="990"/>
      <c r="DL115" s="991" t="s">
        <v>404</v>
      </c>
      <c r="DM115" s="989"/>
      <c r="DN115" s="989"/>
      <c r="DO115" s="989"/>
      <c r="DP115" s="990"/>
      <c r="DQ115" s="991" t="s">
        <v>404</v>
      </c>
      <c r="DR115" s="989"/>
      <c r="DS115" s="989"/>
      <c r="DT115" s="989"/>
      <c r="DU115" s="990"/>
      <c r="DV115" s="992" t="s">
        <v>404</v>
      </c>
      <c r="DW115" s="993"/>
      <c r="DX115" s="993"/>
      <c r="DY115" s="993"/>
      <c r="DZ115" s="994"/>
    </row>
    <row r="116" spans="1:130" s="197" customFormat="1" ht="26.25" customHeight="1">
      <c r="A116" s="986"/>
      <c r="B116" s="987"/>
      <c r="C116" s="1001" t="s">
        <v>419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78</v>
      </c>
      <c r="AB116" s="989"/>
      <c r="AC116" s="989"/>
      <c r="AD116" s="989"/>
      <c r="AE116" s="990"/>
      <c r="AF116" s="991">
        <v>49</v>
      </c>
      <c r="AG116" s="989"/>
      <c r="AH116" s="989"/>
      <c r="AI116" s="989"/>
      <c r="AJ116" s="990"/>
      <c r="AK116" s="991">
        <v>64</v>
      </c>
      <c r="AL116" s="989"/>
      <c r="AM116" s="989"/>
      <c r="AN116" s="989"/>
      <c r="AO116" s="990"/>
      <c r="AP116" s="992">
        <v>0</v>
      </c>
      <c r="AQ116" s="993"/>
      <c r="AR116" s="993"/>
      <c r="AS116" s="993"/>
      <c r="AT116" s="994"/>
      <c r="AU116" s="929"/>
      <c r="AV116" s="930"/>
      <c r="AW116" s="930"/>
      <c r="AX116" s="930"/>
      <c r="AY116" s="931"/>
      <c r="AZ116" s="979" t="s">
        <v>420</v>
      </c>
      <c r="BA116" s="980"/>
      <c r="BB116" s="980"/>
      <c r="BC116" s="980"/>
      <c r="BD116" s="980"/>
      <c r="BE116" s="980"/>
      <c r="BF116" s="980"/>
      <c r="BG116" s="980"/>
      <c r="BH116" s="980"/>
      <c r="BI116" s="980"/>
      <c r="BJ116" s="980"/>
      <c r="BK116" s="980"/>
      <c r="BL116" s="980"/>
      <c r="BM116" s="980"/>
      <c r="BN116" s="980"/>
      <c r="BO116" s="980"/>
      <c r="BP116" s="981"/>
      <c r="BQ116" s="949" t="s">
        <v>404</v>
      </c>
      <c r="BR116" s="950"/>
      <c r="BS116" s="950"/>
      <c r="BT116" s="950"/>
      <c r="BU116" s="950"/>
      <c r="BV116" s="950" t="s">
        <v>404</v>
      </c>
      <c r="BW116" s="950"/>
      <c r="BX116" s="950"/>
      <c r="BY116" s="950"/>
      <c r="BZ116" s="950"/>
      <c r="CA116" s="950" t="s">
        <v>404</v>
      </c>
      <c r="CB116" s="950"/>
      <c r="CC116" s="950"/>
      <c r="CD116" s="950"/>
      <c r="CE116" s="950"/>
      <c r="CF116" s="944" t="s">
        <v>404</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404</v>
      </c>
      <c r="DH116" s="989"/>
      <c r="DI116" s="989"/>
      <c r="DJ116" s="989"/>
      <c r="DK116" s="990"/>
      <c r="DL116" s="991" t="s">
        <v>404</v>
      </c>
      <c r="DM116" s="989"/>
      <c r="DN116" s="989"/>
      <c r="DO116" s="989"/>
      <c r="DP116" s="990"/>
      <c r="DQ116" s="991" t="s">
        <v>404</v>
      </c>
      <c r="DR116" s="989"/>
      <c r="DS116" s="989"/>
      <c r="DT116" s="989"/>
      <c r="DU116" s="990"/>
      <c r="DV116" s="992" t="s">
        <v>404</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422</v>
      </c>
      <c r="Z117" s="914"/>
      <c r="AA117" s="1026">
        <v>728872</v>
      </c>
      <c r="AB117" s="996"/>
      <c r="AC117" s="996"/>
      <c r="AD117" s="996"/>
      <c r="AE117" s="997"/>
      <c r="AF117" s="995">
        <v>743882</v>
      </c>
      <c r="AG117" s="996"/>
      <c r="AH117" s="996"/>
      <c r="AI117" s="996"/>
      <c r="AJ117" s="997"/>
      <c r="AK117" s="995">
        <v>745641</v>
      </c>
      <c r="AL117" s="996"/>
      <c r="AM117" s="996"/>
      <c r="AN117" s="996"/>
      <c r="AO117" s="997"/>
      <c r="AP117" s="998"/>
      <c r="AQ117" s="999"/>
      <c r="AR117" s="999"/>
      <c r="AS117" s="999"/>
      <c r="AT117" s="1000"/>
      <c r="AU117" s="929"/>
      <c r="AV117" s="930"/>
      <c r="AW117" s="930"/>
      <c r="AX117" s="930"/>
      <c r="AY117" s="931"/>
      <c r="AZ117" s="1025" t="s">
        <v>423</v>
      </c>
      <c r="BA117" s="1001"/>
      <c r="BB117" s="1001"/>
      <c r="BC117" s="1001"/>
      <c r="BD117" s="1001"/>
      <c r="BE117" s="1001"/>
      <c r="BF117" s="1001"/>
      <c r="BG117" s="1001"/>
      <c r="BH117" s="1001"/>
      <c r="BI117" s="1001"/>
      <c r="BJ117" s="1001"/>
      <c r="BK117" s="1001"/>
      <c r="BL117" s="1001"/>
      <c r="BM117" s="1001"/>
      <c r="BN117" s="1001"/>
      <c r="BO117" s="1001"/>
      <c r="BP117" s="1002"/>
      <c r="BQ117" s="1015" t="s">
        <v>424</v>
      </c>
      <c r="BR117" s="1016"/>
      <c r="BS117" s="1016"/>
      <c r="BT117" s="1016"/>
      <c r="BU117" s="1016"/>
      <c r="BV117" s="1016" t="s">
        <v>424</v>
      </c>
      <c r="BW117" s="1016"/>
      <c r="BX117" s="1016"/>
      <c r="BY117" s="1016"/>
      <c r="BZ117" s="1016"/>
      <c r="CA117" s="1016" t="s">
        <v>424</v>
      </c>
      <c r="CB117" s="1016"/>
      <c r="CC117" s="1016"/>
      <c r="CD117" s="1016"/>
      <c r="CE117" s="1016"/>
      <c r="CF117" s="944" t="s">
        <v>424</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424</v>
      </c>
      <c r="DH117" s="989"/>
      <c r="DI117" s="989"/>
      <c r="DJ117" s="989"/>
      <c r="DK117" s="990"/>
      <c r="DL117" s="991" t="s">
        <v>424</v>
      </c>
      <c r="DM117" s="989"/>
      <c r="DN117" s="989"/>
      <c r="DO117" s="989"/>
      <c r="DP117" s="990"/>
      <c r="DQ117" s="991" t="s">
        <v>424</v>
      </c>
      <c r="DR117" s="989"/>
      <c r="DS117" s="989"/>
      <c r="DT117" s="989"/>
      <c r="DU117" s="990"/>
      <c r="DV117" s="992" t="s">
        <v>424</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283</v>
      </c>
      <c r="AG118" s="913"/>
      <c r="AH118" s="913"/>
      <c r="AI118" s="913"/>
      <c r="AJ118" s="914"/>
      <c r="AK118" s="912" t="s">
        <v>282</v>
      </c>
      <c r="AL118" s="913"/>
      <c r="AM118" s="913"/>
      <c r="AN118" s="913"/>
      <c r="AO118" s="914"/>
      <c r="AP118" s="1020" t="s">
        <v>396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426</v>
      </c>
      <c r="BP118" s="1024"/>
      <c r="BQ118" s="1015">
        <v>8865788</v>
      </c>
      <c r="BR118" s="1016"/>
      <c r="BS118" s="1016"/>
      <c r="BT118" s="1016"/>
      <c r="BU118" s="1016"/>
      <c r="BV118" s="1016">
        <v>8636988</v>
      </c>
      <c r="BW118" s="1016"/>
      <c r="BX118" s="1016"/>
      <c r="BY118" s="1016"/>
      <c r="BZ118" s="1016"/>
      <c r="CA118" s="1016">
        <v>8583973</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428</v>
      </c>
      <c r="DH118" s="989"/>
      <c r="DI118" s="989"/>
      <c r="DJ118" s="989"/>
      <c r="DK118" s="990"/>
      <c r="DL118" s="991" t="s">
        <v>428</v>
      </c>
      <c r="DM118" s="989"/>
      <c r="DN118" s="989"/>
      <c r="DO118" s="989"/>
      <c r="DP118" s="990"/>
      <c r="DQ118" s="991" t="s">
        <v>428</v>
      </c>
      <c r="DR118" s="989"/>
      <c r="DS118" s="989"/>
      <c r="DT118" s="989"/>
      <c r="DU118" s="990"/>
      <c r="DV118" s="992" t="s">
        <v>428</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428</v>
      </c>
      <c r="AB119" s="920"/>
      <c r="AC119" s="920"/>
      <c r="AD119" s="920"/>
      <c r="AE119" s="921"/>
      <c r="AF119" s="922" t="s">
        <v>428</v>
      </c>
      <c r="AG119" s="920"/>
      <c r="AH119" s="920"/>
      <c r="AI119" s="920"/>
      <c r="AJ119" s="921"/>
      <c r="AK119" s="922" t="s">
        <v>428</v>
      </c>
      <c r="AL119" s="920"/>
      <c r="AM119" s="920"/>
      <c r="AN119" s="920"/>
      <c r="AO119" s="921"/>
      <c r="AP119" s="923" t="s">
        <v>428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1019571</v>
      </c>
      <c r="BR119" s="957"/>
      <c r="BS119" s="957"/>
      <c r="BT119" s="957"/>
      <c r="BU119" s="957"/>
      <c r="BV119" s="957">
        <v>1131129</v>
      </c>
      <c r="BW119" s="957"/>
      <c r="BX119" s="957"/>
      <c r="BY119" s="957"/>
      <c r="BZ119" s="957"/>
      <c r="CA119" s="957">
        <v>2017423</v>
      </c>
      <c r="CB119" s="957"/>
      <c r="CC119" s="957"/>
      <c r="CD119" s="957"/>
      <c r="CE119" s="957"/>
      <c r="CF119" s="971">
        <v>56.9</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428</v>
      </c>
      <c r="DH119" s="1028"/>
      <c r="DI119" s="1028"/>
      <c r="DJ119" s="1028"/>
      <c r="DK119" s="1029"/>
      <c r="DL119" s="1030" t="s">
        <v>428</v>
      </c>
      <c r="DM119" s="1028"/>
      <c r="DN119" s="1028"/>
      <c r="DO119" s="1028"/>
      <c r="DP119" s="1029"/>
      <c r="DQ119" s="1030" t="s">
        <v>428</v>
      </c>
      <c r="DR119" s="1028"/>
      <c r="DS119" s="1028"/>
      <c r="DT119" s="1028"/>
      <c r="DU119" s="1029"/>
      <c r="DV119" s="1031" t="s">
        <v>428</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428</v>
      </c>
      <c r="AB120" s="989"/>
      <c r="AC120" s="989"/>
      <c r="AD120" s="989"/>
      <c r="AE120" s="990"/>
      <c r="AF120" s="991" t="s">
        <v>428</v>
      </c>
      <c r="AG120" s="989"/>
      <c r="AH120" s="989"/>
      <c r="AI120" s="989"/>
      <c r="AJ120" s="990"/>
      <c r="AK120" s="991" t="s">
        <v>428</v>
      </c>
      <c r="AL120" s="989"/>
      <c r="AM120" s="989"/>
      <c r="AN120" s="989"/>
      <c r="AO120" s="990"/>
      <c r="AP120" s="992" t="s">
        <v>428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t="s">
        <v>428</v>
      </c>
      <c r="BR120" s="950"/>
      <c r="BS120" s="950"/>
      <c r="BT120" s="950"/>
      <c r="BU120" s="950"/>
      <c r="BV120" s="950" t="s">
        <v>428</v>
      </c>
      <c r="BW120" s="950"/>
      <c r="BX120" s="950"/>
      <c r="BY120" s="950"/>
      <c r="BZ120" s="950"/>
      <c r="CA120" s="950" t="s">
        <v>428</v>
      </c>
      <c r="CB120" s="950"/>
      <c r="CC120" s="950"/>
      <c r="CD120" s="950"/>
      <c r="CE120" s="950"/>
      <c r="CF120" s="944" t="s">
        <v>428</v>
      </c>
      <c r="CG120" s="945"/>
      <c r="CH120" s="945"/>
      <c r="CI120" s="945"/>
      <c r="CJ120" s="945"/>
      <c r="CK120" s="1043" t="s">
        <v>433</v>
      </c>
      <c r="CL120" s="1044"/>
      <c r="CM120" s="1044"/>
      <c r="CN120" s="1044"/>
      <c r="CO120" s="1045"/>
      <c r="CP120" s="1051" t="s">
        <v>434</v>
      </c>
      <c r="CQ120" s="1052"/>
      <c r="CR120" s="1052"/>
      <c r="CS120" s="1052"/>
      <c r="CT120" s="1052"/>
      <c r="CU120" s="1052"/>
      <c r="CV120" s="1052"/>
      <c r="CW120" s="1052"/>
      <c r="CX120" s="1052"/>
      <c r="CY120" s="1052"/>
      <c r="CZ120" s="1052"/>
      <c r="DA120" s="1052"/>
      <c r="DB120" s="1052"/>
      <c r="DC120" s="1052"/>
      <c r="DD120" s="1052"/>
      <c r="DE120" s="1052"/>
      <c r="DF120" s="1053"/>
      <c r="DG120" s="956">
        <v>2063903</v>
      </c>
      <c r="DH120" s="957"/>
      <c r="DI120" s="957"/>
      <c r="DJ120" s="957"/>
      <c r="DK120" s="957"/>
      <c r="DL120" s="957">
        <v>2088999</v>
      </c>
      <c r="DM120" s="957"/>
      <c r="DN120" s="957"/>
      <c r="DO120" s="957"/>
      <c r="DP120" s="957"/>
      <c r="DQ120" s="957">
        <v>2112506</v>
      </c>
      <c r="DR120" s="957"/>
      <c r="DS120" s="957"/>
      <c r="DT120" s="957"/>
      <c r="DU120" s="957"/>
      <c r="DV120" s="958">
        <v>59.5</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428</v>
      </c>
      <c r="AB121" s="989"/>
      <c r="AC121" s="989"/>
      <c r="AD121" s="989"/>
      <c r="AE121" s="990"/>
      <c r="AF121" s="991" t="s">
        <v>428</v>
      </c>
      <c r="AG121" s="989"/>
      <c r="AH121" s="989"/>
      <c r="AI121" s="989"/>
      <c r="AJ121" s="990"/>
      <c r="AK121" s="991" t="s">
        <v>428</v>
      </c>
      <c r="AL121" s="989"/>
      <c r="AM121" s="989"/>
      <c r="AN121" s="989"/>
      <c r="AO121" s="990"/>
      <c r="AP121" s="992" t="s">
        <v>428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4939114</v>
      </c>
      <c r="BR121" s="1016"/>
      <c r="BS121" s="1016"/>
      <c r="BT121" s="1016"/>
      <c r="BU121" s="1016"/>
      <c r="BV121" s="1016">
        <v>5098303</v>
      </c>
      <c r="BW121" s="1016"/>
      <c r="BX121" s="1016"/>
      <c r="BY121" s="1016"/>
      <c r="BZ121" s="1016"/>
      <c r="CA121" s="1016">
        <v>4974413</v>
      </c>
      <c r="CB121" s="1016"/>
      <c r="CC121" s="1016"/>
      <c r="CD121" s="1016"/>
      <c r="CE121" s="1016"/>
      <c r="CF121" s="1054">
        <v>140.19999999999999</v>
      </c>
      <c r="CG121" s="1055"/>
      <c r="CH121" s="1055"/>
      <c r="CI121" s="1055"/>
      <c r="CJ121" s="1055"/>
      <c r="CK121" s="1046"/>
      <c r="CL121" s="1047"/>
      <c r="CM121" s="1047"/>
      <c r="CN121" s="1047"/>
      <c r="CO121" s="1048"/>
      <c r="CP121" s="1037" t="s">
        <v>376</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c r="A122" s="1005"/>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437</v>
      </c>
      <c r="BP122" s="1024"/>
      <c r="BQ122" s="1064">
        <v>5958685</v>
      </c>
      <c r="BR122" s="1065"/>
      <c r="BS122" s="1065"/>
      <c r="BT122" s="1065"/>
      <c r="BU122" s="1065"/>
      <c r="BV122" s="1065">
        <v>6229432</v>
      </c>
      <c r="BW122" s="1065"/>
      <c r="BX122" s="1065"/>
      <c r="BY122" s="1065"/>
      <c r="BZ122" s="1065"/>
      <c r="CA122" s="1065">
        <v>6991836</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t="s">
        <v>439</v>
      </c>
      <c r="DH122" s="950"/>
      <c r="DI122" s="950"/>
      <c r="DJ122" s="950"/>
      <c r="DK122" s="950"/>
      <c r="DL122" s="950" t="s">
        <v>439</v>
      </c>
      <c r="DM122" s="950"/>
      <c r="DN122" s="950"/>
      <c r="DO122" s="950"/>
      <c r="DP122" s="950"/>
      <c r="DQ122" s="950" t="s">
        <v>439</v>
      </c>
      <c r="DR122" s="950"/>
      <c r="DS122" s="950"/>
      <c r="DT122" s="950"/>
      <c r="DU122" s="950"/>
      <c r="DV122" s="951" t="s">
        <v>439</v>
      </c>
      <c r="DW122" s="951"/>
      <c r="DX122" s="951"/>
      <c r="DY122" s="951"/>
      <c r="DZ122" s="952"/>
    </row>
    <row r="123" spans="1:130" s="197" customFormat="1" ht="26.25" customHeight="1" thickBot="1">
      <c r="A123" s="1005"/>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439</v>
      </c>
      <c r="AB123" s="989"/>
      <c r="AC123" s="989"/>
      <c r="AD123" s="989"/>
      <c r="AE123" s="990"/>
      <c r="AF123" s="991" t="s">
        <v>439</v>
      </c>
      <c r="AG123" s="989"/>
      <c r="AH123" s="989"/>
      <c r="AI123" s="989"/>
      <c r="AJ123" s="990"/>
      <c r="AK123" s="991" t="s">
        <v>439</v>
      </c>
      <c r="AL123" s="989"/>
      <c r="AM123" s="989"/>
      <c r="AN123" s="989"/>
      <c r="AO123" s="990"/>
      <c r="AP123" s="992" t="s">
        <v>439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87.4</v>
      </c>
      <c r="BR123" s="1057"/>
      <c r="BS123" s="1057"/>
      <c r="BT123" s="1057"/>
      <c r="BU123" s="1057"/>
      <c r="BV123" s="1057">
        <v>70.5</v>
      </c>
      <c r="BW123" s="1057"/>
      <c r="BX123" s="1057"/>
      <c r="BY123" s="1057"/>
      <c r="BZ123" s="1057"/>
      <c r="CA123" s="1057">
        <v>44.8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439</v>
      </c>
      <c r="AB127" s="989"/>
      <c r="AC127" s="989"/>
      <c r="AD127" s="989"/>
      <c r="AE127" s="990"/>
      <c r="AF127" s="991" t="s">
        <v>439</v>
      </c>
      <c r="AG127" s="989"/>
      <c r="AH127" s="989"/>
      <c r="AI127" s="989"/>
      <c r="AJ127" s="990"/>
      <c r="AK127" s="991" t="s">
        <v>439</v>
      </c>
      <c r="AL127" s="989"/>
      <c r="AM127" s="989"/>
      <c r="AN127" s="989"/>
      <c r="AO127" s="990"/>
      <c r="AP127" s="992" t="s">
        <v>439</v>
      </c>
      <c r="AQ127" s="993"/>
      <c r="AR127" s="993"/>
      <c r="AS127" s="993"/>
      <c r="AT127" s="994"/>
      <c r="AU127" s="233"/>
      <c r="AV127" s="233"/>
      <c r="AW127" s="233"/>
      <c r="AX127" s="916" t="s">
        <v>450</v>
      </c>
      <c r="AY127" s="917"/>
      <c r="AZ127" s="917"/>
      <c r="BA127" s="917"/>
      <c r="BB127" s="917"/>
      <c r="BC127" s="917"/>
      <c r="BD127" s="917"/>
      <c r="BE127" s="918"/>
      <c r="BF127" s="1071" t="s">
        <v>439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t="s">
        <v>455</v>
      </c>
      <c r="AB128" s="1120"/>
      <c r="AC128" s="1120"/>
      <c r="AD128" s="1120"/>
      <c r="AE128" s="1121"/>
      <c r="AF128" s="1122" t="s">
        <v>455</v>
      </c>
      <c r="AG128" s="1120"/>
      <c r="AH128" s="1120"/>
      <c r="AI128" s="1120"/>
      <c r="AJ128" s="1121"/>
      <c r="AK128" s="1122" t="s">
        <v>455</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3712364</v>
      </c>
      <c r="AB129" s="989"/>
      <c r="AC129" s="989"/>
      <c r="AD129" s="989"/>
      <c r="AE129" s="990"/>
      <c r="AF129" s="991">
        <v>3823455</v>
      </c>
      <c r="AG129" s="989"/>
      <c r="AH129" s="989"/>
      <c r="AI129" s="989"/>
      <c r="AJ129" s="990"/>
      <c r="AK129" s="991">
        <v>3977799</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9.6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388352</v>
      </c>
      <c r="AB130" s="989"/>
      <c r="AC130" s="989"/>
      <c r="AD130" s="989"/>
      <c r="AE130" s="990"/>
      <c r="AF130" s="991">
        <v>411535</v>
      </c>
      <c r="AG130" s="989"/>
      <c r="AH130" s="989"/>
      <c r="AI130" s="989"/>
      <c r="AJ130" s="990"/>
      <c r="AK130" s="991">
        <v>429588</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44.8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3324012</v>
      </c>
      <c r="AB131" s="1028"/>
      <c r="AC131" s="1028"/>
      <c r="AD131" s="1028"/>
      <c r="AE131" s="1029"/>
      <c r="AF131" s="1030">
        <v>3411920</v>
      </c>
      <c r="AG131" s="1028"/>
      <c r="AH131" s="1028"/>
      <c r="AI131" s="1028"/>
      <c r="AJ131" s="1029"/>
      <c r="AK131" s="1030">
        <v>3548211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10.24424701</v>
      </c>
      <c r="AB132" s="1134"/>
      <c r="AC132" s="1134"/>
      <c r="AD132" s="1134"/>
      <c r="AE132" s="1135"/>
      <c r="AF132" s="1136">
        <v>9.7407617999999996</v>
      </c>
      <c r="AG132" s="1134"/>
      <c r="AH132" s="1134"/>
      <c r="AI132" s="1134"/>
      <c r="AJ132" s="1135"/>
      <c r="AK132" s="1136">
        <v>8.9073902310000008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10.4</v>
      </c>
      <c r="AB133" s="1141"/>
      <c r="AC133" s="1141"/>
      <c r="AD133" s="1141"/>
      <c r="AE133" s="1142"/>
      <c r="AF133" s="1140">
        <v>10.1</v>
      </c>
      <c r="AG133" s="1141"/>
      <c r="AH133" s="1141"/>
      <c r="AI133" s="1141"/>
      <c r="AJ133" s="1142"/>
      <c r="AK133" s="1140">
        <v>9.6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939577</v>
      </c>
      <c r="L9" s="264">
        <v>47634</v>
      </c>
      <c r="M9" s="265">
        <v>80077</v>
      </c>
      <c r="N9" s="266">
        <v>-40.5</v>
      </c>
    </row>
    <row r="10" spans="1:16">
      <c r="A10" s="248"/>
      <c r="B10" s="244"/>
      <c r="C10" s="244"/>
      <c r="D10" s="244"/>
      <c r="E10" s="244"/>
      <c r="F10" s="244"/>
      <c r="G10" s="1149" t="s">
        <v>475</v>
      </c>
      <c r="H10" s="1150"/>
      <c r="I10" s="1150"/>
      <c r="J10" s="1151"/>
      <c r="K10" s="267">
        <v>132296</v>
      </c>
      <c r="L10" s="268">
        <v>6707</v>
      </c>
      <c r="M10" s="269">
        <v>7955</v>
      </c>
      <c r="N10" s="270">
        <v>-15.7</v>
      </c>
    </row>
    <row r="11" spans="1:16" ht="13.5" customHeight="1">
      <c r="A11" s="248"/>
      <c r="B11" s="244"/>
      <c r="C11" s="244"/>
      <c r="D11" s="244"/>
      <c r="E11" s="244"/>
      <c r="F11" s="244"/>
      <c r="G11" s="1149" t="s">
        <v>476</v>
      </c>
      <c r="H11" s="1150"/>
      <c r="I11" s="1150"/>
      <c r="J11" s="1151"/>
      <c r="K11" s="267">
        <v>224904</v>
      </c>
      <c r="L11" s="268">
        <v>11402</v>
      </c>
      <c r="M11" s="269">
        <v>10951</v>
      </c>
      <c r="N11" s="270">
        <v>4.0999999999999996</v>
      </c>
    </row>
    <row r="12" spans="1:16" ht="13.5" customHeight="1">
      <c r="A12" s="248"/>
      <c r="B12" s="244"/>
      <c r="C12" s="244"/>
      <c r="D12" s="244"/>
      <c r="E12" s="244"/>
      <c r="F12" s="244"/>
      <c r="G12" s="1149" t="s">
        <v>477</v>
      </c>
      <c r="H12" s="1150"/>
      <c r="I12" s="1150"/>
      <c r="J12" s="1151"/>
      <c r="K12" s="267" t="s">
        <v>478</v>
      </c>
      <c r="L12" s="268" t="s">
        <v>478</v>
      </c>
      <c r="M12" s="269">
        <v>416</v>
      </c>
      <c r="N12" s="270" t="s">
        <v>478</v>
      </c>
    </row>
    <row r="13" spans="1:16" ht="13.5" customHeight="1">
      <c r="A13" s="248"/>
      <c r="B13" s="244"/>
      <c r="C13" s="244"/>
      <c r="D13" s="244"/>
      <c r="E13" s="244"/>
      <c r="F13" s="244"/>
      <c r="G13" s="1149" t="s">
        <v>479</v>
      </c>
      <c r="H13" s="1150"/>
      <c r="I13" s="1150"/>
      <c r="J13" s="1151"/>
      <c r="K13" s="267" t="s">
        <v>478</v>
      </c>
      <c r="L13" s="268" t="s">
        <v>478</v>
      </c>
      <c r="M13" s="269" t="s">
        <v>478</v>
      </c>
      <c r="N13" s="270" t="s">
        <v>478</v>
      </c>
    </row>
    <row r="14" spans="1:16" ht="13.5" customHeight="1">
      <c r="A14" s="248"/>
      <c r="B14" s="244"/>
      <c r="C14" s="244"/>
      <c r="D14" s="244"/>
      <c r="E14" s="244"/>
      <c r="F14" s="244"/>
      <c r="G14" s="1149" t="s">
        <v>480</v>
      </c>
      <c r="H14" s="1150"/>
      <c r="I14" s="1150"/>
      <c r="J14" s="1151"/>
      <c r="K14" s="267" t="s">
        <v>478</v>
      </c>
      <c r="L14" s="268" t="s">
        <v>478</v>
      </c>
      <c r="M14" s="269">
        <v>3811</v>
      </c>
      <c r="N14" s="270" t="s">
        <v>478</v>
      </c>
    </row>
    <row r="15" spans="1:16" ht="13.5" customHeight="1">
      <c r="A15" s="248"/>
      <c r="B15" s="244"/>
      <c r="C15" s="244"/>
      <c r="D15" s="244"/>
      <c r="E15" s="244"/>
      <c r="F15" s="244"/>
      <c r="G15" s="1149" t="s">
        <v>481</v>
      </c>
      <c r="H15" s="1150"/>
      <c r="I15" s="1150"/>
      <c r="J15" s="1151"/>
      <c r="K15" s="267">
        <v>7384</v>
      </c>
      <c r="L15" s="268">
        <v>374</v>
      </c>
      <c r="M15" s="269">
        <v>1566</v>
      </c>
      <c r="N15" s="270">
        <v>-76.099999999999994</v>
      </c>
    </row>
    <row r="16" spans="1:16">
      <c r="A16" s="248"/>
      <c r="B16" s="244"/>
      <c r="C16" s="244"/>
      <c r="D16" s="244"/>
      <c r="E16" s="244"/>
      <c r="F16" s="244"/>
      <c r="G16" s="1152" t="s">
        <v>482</v>
      </c>
      <c r="H16" s="1153"/>
      <c r="I16" s="1153"/>
      <c r="J16" s="1154"/>
      <c r="K16" s="268">
        <v>-103142</v>
      </c>
      <c r="L16" s="268">
        <v>-5229</v>
      </c>
      <c r="M16" s="269">
        <v>-8208</v>
      </c>
      <c r="N16" s="270">
        <v>-36.299999999999997</v>
      </c>
    </row>
    <row r="17" spans="1:16">
      <c r="A17" s="248"/>
      <c r="B17" s="244"/>
      <c r="C17" s="244"/>
      <c r="D17" s="244"/>
      <c r="E17" s="244"/>
      <c r="F17" s="244"/>
      <c r="G17" s="1152" t="s">
        <v>166</v>
      </c>
      <c r="H17" s="1153"/>
      <c r="I17" s="1153"/>
      <c r="J17" s="1154"/>
      <c r="K17" s="268">
        <v>1201019</v>
      </c>
      <c r="L17" s="268">
        <v>60888</v>
      </c>
      <c r="M17" s="269">
        <v>96567</v>
      </c>
      <c r="N17" s="270">
        <v>-36.9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5.37</v>
      </c>
      <c r="L21" s="281">
        <v>8.9</v>
      </c>
      <c r="M21" s="282">
        <v>-3.53</v>
      </c>
      <c r="N21" s="249"/>
      <c r="O21" s="283"/>
      <c r="P21" s="279"/>
    </row>
    <row r="22" spans="1:16" s="284" customFormat="1">
      <c r="A22" s="279"/>
      <c r="B22" s="249"/>
      <c r="C22" s="249"/>
      <c r="D22" s="249"/>
      <c r="E22" s="249"/>
      <c r="F22" s="249"/>
      <c r="G22" s="1144" t="s">
        <v>488</v>
      </c>
      <c r="H22" s="1145"/>
      <c r="I22" s="1145"/>
      <c r="J22" s="1146"/>
      <c r="K22" s="285">
        <v>101.1</v>
      </c>
      <c r="L22" s="286">
        <v>97.4</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557628</v>
      </c>
      <c r="L32" s="294">
        <v>28270</v>
      </c>
      <c r="M32" s="295">
        <v>47101</v>
      </c>
      <c r="N32" s="296">
        <v>-40</v>
      </c>
    </row>
    <row r="33" spans="1:16" ht="13.5" customHeight="1">
      <c r="A33" s="248"/>
      <c r="B33" s="244"/>
      <c r="C33" s="244"/>
      <c r="D33" s="244"/>
      <c r="E33" s="244"/>
      <c r="F33" s="244"/>
      <c r="G33" s="1160" t="s">
        <v>493</v>
      </c>
      <c r="H33" s="1161"/>
      <c r="I33" s="1161"/>
      <c r="J33" s="1162"/>
      <c r="K33" s="294" t="s">
        <v>478</v>
      </c>
      <c r="L33" s="294" t="s">
        <v>478</v>
      </c>
      <c r="M33" s="295" t="s">
        <v>478</v>
      </c>
      <c r="N33" s="296" t="s">
        <v>478</v>
      </c>
    </row>
    <row r="34" spans="1:16" ht="27" customHeight="1">
      <c r="A34" s="248"/>
      <c r="B34" s="244"/>
      <c r="C34" s="244"/>
      <c r="D34" s="244"/>
      <c r="E34" s="244"/>
      <c r="F34" s="244"/>
      <c r="G34" s="1160" t="s">
        <v>494</v>
      </c>
      <c r="H34" s="1161"/>
      <c r="I34" s="1161"/>
      <c r="J34" s="1162"/>
      <c r="K34" s="294" t="s">
        <v>478</v>
      </c>
      <c r="L34" s="294" t="s">
        <v>478</v>
      </c>
      <c r="M34" s="295">
        <v>22</v>
      </c>
      <c r="N34" s="296" t="s">
        <v>478</v>
      </c>
    </row>
    <row r="35" spans="1:16" ht="27" customHeight="1">
      <c r="A35" s="248"/>
      <c r="B35" s="244"/>
      <c r="C35" s="244"/>
      <c r="D35" s="244"/>
      <c r="E35" s="244"/>
      <c r="F35" s="244"/>
      <c r="G35" s="1160" t="s">
        <v>495</v>
      </c>
      <c r="H35" s="1161"/>
      <c r="I35" s="1161"/>
      <c r="J35" s="1162"/>
      <c r="K35" s="294">
        <v>95643</v>
      </c>
      <c r="L35" s="294">
        <v>4849</v>
      </c>
      <c r="M35" s="295">
        <v>14567</v>
      </c>
      <c r="N35" s="296">
        <v>-66.7</v>
      </c>
    </row>
    <row r="36" spans="1:16" ht="27" customHeight="1">
      <c r="A36" s="248"/>
      <c r="B36" s="244"/>
      <c r="C36" s="244"/>
      <c r="D36" s="244"/>
      <c r="E36" s="244"/>
      <c r="F36" s="244"/>
      <c r="G36" s="1160" t="s">
        <v>496</v>
      </c>
      <c r="H36" s="1161"/>
      <c r="I36" s="1161"/>
      <c r="J36" s="1162"/>
      <c r="K36" s="294">
        <v>92306</v>
      </c>
      <c r="L36" s="294">
        <v>4680</v>
      </c>
      <c r="M36" s="295">
        <v>3162</v>
      </c>
      <c r="N36" s="296">
        <v>48</v>
      </c>
    </row>
    <row r="37" spans="1:16" ht="13.5" customHeight="1">
      <c r="A37" s="248"/>
      <c r="B37" s="244"/>
      <c r="C37" s="244"/>
      <c r="D37" s="244"/>
      <c r="E37" s="244"/>
      <c r="F37" s="244"/>
      <c r="G37" s="1160" t="s">
        <v>497</v>
      </c>
      <c r="H37" s="1161"/>
      <c r="I37" s="1161"/>
      <c r="J37" s="1162"/>
      <c r="K37" s="294" t="s">
        <v>478</v>
      </c>
      <c r="L37" s="294" t="s">
        <v>478</v>
      </c>
      <c r="M37" s="295">
        <v>1050</v>
      </c>
      <c r="N37" s="296" t="s">
        <v>478</v>
      </c>
    </row>
    <row r="38" spans="1:16" ht="27" customHeight="1">
      <c r="A38" s="248"/>
      <c r="B38" s="244"/>
      <c r="C38" s="244"/>
      <c r="D38" s="244"/>
      <c r="E38" s="244"/>
      <c r="F38" s="244"/>
      <c r="G38" s="1163" t="s">
        <v>498</v>
      </c>
      <c r="H38" s="1164"/>
      <c r="I38" s="1164"/>
      <c r="J38" s="1165"/>
      <c r="K38" s="297">
        <v>64</v>
      </c>
      <c r="L38" s="297">
        <v>3</v>
      </c>
      <c r="M38" s="298">
        <v>8</v>
      </c>
      <c r="N38" s="299">
        <v>-62.5</v>
      </c>
      <c r="O38" s="293"/>
    </row>
    <row r="39" spans="1:16">
      <c r="A39" s="248"/>
      <c r="B39" s="244"/>
      <c r="C39" s="244"/>
      <c r="D39" s="244"/>
      <c r="E39" s="244"/>
      <c r="F39" s="244"/>
      <c r="G39" s="1163" t="s">
        <v>499</v>
      </c>
      <c r="H39" s="1164"/>
      <c r="I39" s="1164"/>
      <c r="J39" s="1165"/>
      <c r="K39" s="300" t="s">
        <v>478</v>
      </c>
      <c r="L39" s="300" t="s">
        <v>478</v>
      </c>
      <c r="M39" s="301">
        <v>-3518</v>
      </c>
      <c r="N39" s="302" t="s">
        <v>478</v>
      </c>
      <c r="O39" s="293"/>
    </row>
    <row r="40" spans="1:16" ht="27" customHeight="1">
      <c r="A40" s="248"/>
      <c r="B40" s="244"/>
      <c r="C40" s="244"/>
      <c r="D40" s="244"/>
      <c r="E40" s="244"/>
      <c r="F40" s="244"/>
      <c r="G40" s="1160" t="s">
        <v>500</v>
      </c>
      <c r="H40" s="1161"/>
      <c r="I40" s="1161"/>
      <c r="J40" s="1162"/>
      <c r="K40" s="300">
        <v>-429588</v>
      </c>
      <c r="L40" s="300">
        <v>-21779</v>
      </c>
      <c r="M40" s="301">
        <v>-41712</v>
      </c>
      <c r="N40" s="302">
        <v>-47.8</v>
      </c>
      <c r="O40" s="293"/>
    </row>
    <row r="41" spans="1:16">
      <c r="A41" s="248"/>
      <c r="B41" s="244"/>
      <c r="C41" s="244"/>
      <c r="D41" s="244"/>
      <c r="E41" s="244"/>
      <c r="F41" s="244"/>
      <c r="G41" s="1166" t="s">
        <v>277</v>
      </c>
      <c r="H41" s="1167"/>
      <c r="I41" s="1167"/>
      <c r="J41" s="1168"/>
      <c r="K41" s="294">
        <v>316053</v>
      </c>
      <c r="L41" s="300">
        <v>16023</v>
      </c>
      <c r="M41" s="301">
        <v>20682</v>
      </c>
      <c r="N41" s="302">
        <v>-22.5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1341429</v>
      </c>
      <c r="J51" s="320">
        <v>75180</v>
      </c>
      <c r="K51" s="321">
        <v>17.2</v>
      </c>
      <c r="L51" s="322">
        <v>61557</v>
      </c>
      <c r="M51" s="323">
        <v>-4.9000000000000004</v>
      </c>
      <c r="N51" s="324">
        <v>22.1</v>
      </c>
    </row>
    <row r="52" spans="1:14">
      <c r="A52" s="248"/>
      <c r="B52" s="244"/>
      <c r="C52" s="244"/>
      <c r="D52" s="244"/>
      <c r="E52" s="244"/>
      <c r="F52" s="244"/>
      <c r="G52" s="325"/>
      <c r="H52" s="326" t="s">
        <v>511</v>
      </c>
      <c r="I52" s="327">
        <v>318457</v>
      </c>
      <c r="J52" s="328">
        <v>17848</v>
      </c>
      <c r="K52" s="329">
        <v>-55.2</v>
      </c>
      <c r="L52" s="330">
        <v>32497</v>
      </c>
      <c r="M52" s="331">
        <v>1.8</v>
      </c>
      <c r="N52" s="332">
        <v>-57</v>
      </c>
    </row>
    <row r="53" spans="1:14">
      <c r="A53" s="248"/>
      <c r="B53" s="244"/>
      <c r="C53" s="244"/>
      <c r="D53" s="244"/>
      <c r="E53" s="244"/>
      <c r="F53" s="244"/>
      <c r="G53" s="310" t="s">
        <v>512</v>
      </c>
      <c r="H53" s="311"/>
      <c r="I53" s="319">
        <v>1732910</v>
      </c>
      <c r="J53" s="320">
        <v>93742</v>
      </c>
      <c r="K53" s="321">
        <v>24.7</v>
      </c>
      <c r="L53" s="322">
        <v>69806</v>
      </c>
      <c r="M53" s="323">
        <v>13.4</v>
      </c>
      <c r="N53" s="324">
        <v>11.3</v>
      </c>
    </row>
    <row r="54" spans="1:14">
      <c r="A54" s="248"/>
      <c r="B54" s="244"/>
      <c r="C54" s="244"/>
      <c r="D54" s="244"/>
      <c r="E54" s="244"/>
      <c r="F54" s="244"/>
      <c r="G54" s="325"/>
      <c r="H54" s="326" t="s">
        <v>511</v>
      </c>
      <c r="I54" s="327">
        <v>259956</v>
      </c>
      <c r="J54" s="328">
        <v>14062</v>
      </c>
      <c r="K54" s="329">
        <v>-21.2</v>
      </c>
      <c r="L54" s="330">
        <v>32823</v>
      </c>
      <c r="M54" s="331">
        <v>1</v>
      </c>
      <c r="N54" s="332">
        <v>-22.2</v>
      </c>
    </row>
    <row r="55" spans="1:14">
      <c r="A55" s="248"/>
      <c r="B55" s="244"/>
      <c r="C55" s="244"/>
      <c r="D55" s="244"/>
      <c r="E55" s="244"/>
      <c r="F55" s="244"/>
      <c r="G55" s="310" t="s">
        <v>513</v>
      </c>
      <c r="H55" s="311"/>
      <c r="I55" s="319">
        <v>1197553</v>
      </c>
      <c r="J55" s="320">
        <v>63342</v>
      </c>
      <c r="K55" s="321">
        <v>-32.4</v>
      </c>
      <c r="L55" s="322">
        <v>74444</v>
      </c>
      <c r="M55" s="323">
        <v>6.6</v>
      </c>
      <c r="N55" s="324">
        <v>-39</v>
      </c>
    </row>
    <row r="56" spans="1:14">
      <c r="A56" s="248"/>
      <c r="B56" s="244"/>
      <c r="C56" s="244"/>
      <c r="D56" s="244"/>
      <c r="E56" s="244"/>
      <c r="F56" s="244"/>
      <c r="G56" s="325"/>
      <c r="H56" s="326" t="s">
        <v>511</v>
      </c>
      <c r="I56" s="327">
        <v>120074</v>
      </c>
      <c r="J56" s="328">
        <v>6351</v>
      </c>
      <c r="K56" s="329">
        <v>-54.8</v>
      </c>
      <c r="L56" s="330">
        <v>34175</v>
      </c>
      <c r="M56" s="331">
        <v>4.0999999999999996</v>
      </c>
      <c r="N56" s="332">
        <v>-58.9</v>
      </c>
    </row>
    <row r="57" spans="1:14">
      <c r="A57" s="248"/>
      <c r="B57" s="244"/>
      <c r="C57" s="244"/>
      <c r="D57" s="244"/>
      <c r="E57" s="244"/>
      <c r="F57" s="244"/>
      <c r="G57" s="310" t="s">
        <v>514</v>
      </c>
      <c r="H57" s="311"/>
      <c r="I57" s="319">
        <v>1207833</v>
      </c>
      <c r="J57" s="320">
        <v>62663</v>
      </c>
      <c r="K57" s="321">
        <v>-1.1000000000000001</v>
      </c>
      <c r="L57" s="322">
        <v>85205</v>
      </c>
      <c r="M57" s="323">
        <v>14.5</v>
      </c>
      <c r="N57" s="324">
        <v>-15.6</v>
      </c>
    </row>
    <row r="58" spans="1:14">
      <c r="A58" s="248"/>
      <c r="B58" s="244"/>
      <c r="C58" s="244"/>
      <c r="D58" s="244"/>
      <c r="E58" s="244"/>
      <c r="F58" s="244"/>
      <c r="G58" s="325"/>
      <c r="H58" s="326" t="s">
        <v>511</v>
      </c>
      <c r="I58" s="327">
        <v>96573</v>
      </c>
      <c r="J58" s="328">
        <v>5010</v>
      </c>
      <c r="K58" s="329">
        <v>-21.1</v>
      </c>
      <c r="L58" s="330">
        <v>38847</v>
      </c>
      <c r="M58" s="331">
        <v>13.7</v>
      </c>
      <c r="N58" s="332">
        <v>-34.799999999999997</v>
      </c>
    </row>
    <row r="59" spans="1:14">
      <c r="A59" s="248"/>
      <c r="B59" s="244"/>
      <c r="C59" s="244"/>
      <c r="D59" s="244"/>
      <c r="E59" s="244"/>
      <c r="F59" s="244"/>
      <c r="G59" s="310" t="s">
        <v>515</v>
      </c>
      <c r="H59" s="311"/>
      <c r="I59" s="319">
        <v>1514729</v>
      </c>
      <c r="J59" s="320">
        <v>76792</v>
      </c>
      <c r="K59" s="321">
        <v>22.5</v>
      </c>
      <c r="L59" s="322">
        <v>69469</v>
      </c>
      <c r="M59" s="323">
        <v>-18.5</v>
      </c>
      <c r="N59" s="324">
        <v>41</v>
      </c>
    </row>
    <row r="60" spans="1:14">
      <c r="A60" s="248"/>
      <c r="B60" s="244"/>
      <c r="C60" s="244"/>
      <c r="D60" s="244"/>
      <c r="E60" s="244"/>
      <c r="F60" s="244"/>
      <c r="G60" s="325"/>
      <c r="H60" s="326" t="s">
        <v>511</v>
      </c>
      <c r="I60" s="333">
        <v>182825</v>
      </c>
      <c r="J60" s="328">
        <v>9269</v>
      </c>
      <c r="K60" s="329">
        <v>85</v>
      </c>
      <c r="L60" s="330">
        <v>38215</v>
      </c>
      <c r="M60" s="331">
        <v>-1.6</v>
      </c>
      <c r="N60" s="332">
        <v>86.6</v>
      </c>
    </row>
    <row r="61" spans="1:14">
      <c r="A61" s="248"/>
      <c r="B61" s="244"/>
      <c r="C61" s="244"/>
      <c r="D61" s="244"/>
      <c r="E61" s="244"/>
      <c r="F61" s="244"/>
      <c r="G61" s="310" t="s">
        <v>516</v>
      </c>
      <c r="H61" s="334"/>
      <c r="I61" s="335">
        <v>1398891</v>
      </c>
      <c r="J61" s="336">
        <v>74344</v>
      </c>
      <c r="K61" s="337">
        <v>6.2</v>
      </c>
      <c r="L61" s="338">
        <v>72096</v>
      </c>
      <c r="M61" s="339">
        <v>2.2000000000000002</v>
      </c>
      <c r="N61" s="324">
        <v>4</v>
      </c>
    </row>
    <row r="62" spans="1:14">
      <c r="A62" s="248"/>
      <c r="B62" s="244"/>
      <c r="C62" s="244"/>
      <c r="D62" s="244"/>
      <c r="E62" s="244"/>
      <c r="F62" s="244"/>
      <c r="G62" s="325"/>
      <c r="H62" s="326" t="s">
        <v>511</v>
      </c>
      <c r="I62" s="327">
        <v>195577</v>
      </c>
      <c r="J62" s="328">
        <v>10508</v>
      </c>
      <c r="K62" s="329">
        <v>-13.5</v>
      </c>
      <c r="L62" s="330">
        <v>35311</v>
      </c>
      <c r="M62" s="331">
        <v>3.8</v>
      </c>
      <c r="N62" s="332">
        <v>-17.3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13.15</v>
      </c>
      <c r="G47" s="12">
        <v>11.52</v>
      </c>
      <c r="H47" s="12">
        <v>12.91</v>
      </c>
      <c r="I47" s="12">
        <v>14.89</v>
      </c>
      <c r="J47" s="13">
        <v>16.399999999999999</v>
      </c>
    </row>
    <row r="48" spans="2:10" ht="57.75" customHeight="1">
      <c r="B48" s="14"/>
      <c r="C48" s="1171" t="s">
        <v>4</v>
      </c>
      <c r="D48" s="1171"/>
      <c r="E48" s="1172"/>
      <c r="F48" s="15">
        <v>2.16</v>
      </c>
      <c r="G48" s="16">
        <v>2.66</v>
      </c>
      <c r="H48" s="16">
        <v>2.96</v>
      </c>
      <c r="I48" s="16">
        <v>2.25</v>
      </c>
      <c r="J48" s="17">
        <v>4.21</v>
      </c>
    </row>
    <row r="49" spans="2:10" ht="57.75" customHeight="1" thickBot="1">
      <c r="B49" s="18"/>
      <c r="C49" s="1173" t="s">
        <v>5</v>
      </c>
      <c r="D49" s="1173"/>
      <c r="E49" s="1174"/>
      <c r="F49" s="19">
        <v>2.12</v>
      </c>
      <c r="G49" s="20" t="s">
        <v>523</v>
      </c>
      <c r="H49" s="20">
        <v>2.08</v>
      </c>
      <c r="I49" s="20">
        <v>1.73</v>
      </c>
      <c r="J49" s="21">
        <v>4.13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2017-05-18T04:34:29Z</cp:lastPrinted>
  <dcterms:created xsi:type="dcterms:W3CDTF">2017-02-15T23:50:25Z</dcterms:created>
  <dcterms:modified xsi:type="dcterms:W3CDTF">2017-05-24T00:14:34Z</dcterms:modified>
  <cp:category/>
</cp:coreProperties>
</file>