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7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U37" i="9"/>
  <c r="C37" i="9"/>
  <c r="CO36" i="9"/>
  <c r="BW36" i="9"/>
  <c r="BE36" i="9"/>
  <c r="AM36" i="9"/>
  <c r="U36" i="9"/>
  <c r="C36" i="9"/>
  <c r="CO35" i="9"/>
  <c r="BW35" i="9"/>
  <c r="BE35" i="9"/>
  <c r="AM35" i="9"/>
  <c r="CO34" i="9"/>
  <c r="BW34" i="9"/>
  <c r="C34" i="9"/>
  <c r="C35" i="9" s="1"/>
  <c r="U34" i="9" l="1"/>
  <c r="U35"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<sst xmlns="http://schemas.openxmlformats.org/spreadsheetml/2006/main" count="1055" uniqueCount="566">
  <si>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</si>
  <si>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</si>
  <si>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</si>
  <si>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</si>
  <si>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</si>
  <si>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</si>
  <si>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</si>
  <si>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</si>
  <si>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</si>
  <si>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</si>
  <si>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</si>
  <si>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</si>
  <si>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</si>
  <si>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</si>
  <si>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</si>
  <si>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</si>
  <si>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</si>
  <si>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</si>
  <si>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</si>
  <si>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</si>
  <si>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</si>
  <si>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</si>
  <si>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</si>
  <si>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</si>
  <si>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</si>
  <si>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</si>
  <si>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</si>
  <si>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</si>
  <si>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</si>
  <si>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</si>
  <si>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</si>
  <si>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</si>
  <si>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</si>
  <si>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</si>
  <si>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</si>
  <si>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</si>
  <si>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</si>
  <si>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</si>
  <si>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</si>
  <si>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</si>
  <si>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</si>
  <si>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</si>
  <si>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</si>
  <si>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</si>
  <si>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</si>
  <si>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</si>
  <si>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</si>
  <si>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</si>
  <si>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</si>
  <si>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</si>
  <si>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</si>
  <si>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</si>
  <si>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</si>
  <si>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</si>
  <si>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</si>
  <si>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</si>
  <si>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</si>
  <si>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</si>
  <si>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</si>
  <si>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</si>
  <si>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</si>
  <si>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</si>
  <si>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</si>
  <si>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</si>
  <si>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</si>
  <si>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</si>
  <si>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</si>
  <si>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</si>
  <si>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</si>
  <si>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</si>
  <si>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</si>
  <si>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</si>
  <si>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</si>
  <si>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</si>
  <si>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</si>
  <si>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</si>
  <si>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</si>
  <si>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</si>
  <si>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</si>
  <si>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</si>
  <si>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</si>
  <si>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</si>
  <si>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</si>
  <si>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</si>
  <si>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</si>
  <si>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</si>
  <si>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</si>
  <si>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</si>
  <si>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</si>
  <si>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</si>
  <si>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</si>
  <si>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</si>
  <si>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</si>
  <si>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</si>
  <si>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</si>
  <si>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</si>
  <si>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</si>
  <si>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</si>
  <si>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</si>
  <si>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</si>
  <si>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</si>
  <si>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</si>
  <si>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</si>
  <si>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</si>
  <si>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</si>
  <si>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</si>
  <si>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</si>
  <si>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</si>
  <si>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</si>
  <si>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</si>
  <si>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</si>
  <si>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</si>
  <si>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</si>
  <si>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</si>
  <si>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</si>
  <si>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</si>
  <si>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</si>
  <si>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</si>
  <si>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</si>
  <si>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</si>
  <si>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</si>
  <si>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</si>
  <si>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</si>
  <si>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</si>
  <si>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</si>
  <si>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</si>
  <si>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</si>
  <si>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</si>
  <si>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</si>
  <si>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</si>
  <si>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</si>
  <si>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</si>
  <si>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</si>
  <si>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</si>
  <si>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</si>
  <si>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</si>
  <si>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</si>
  <si>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</si>
  <si>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</si>
  <si>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</si>
  <si>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</si>
  <si>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</si>
  <si>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</si>
  <si>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</si>
  <si>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</si>
  <si>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</si>
  <si>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</si>
  <si>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</si>
  <si>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</si>
  <si>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</si>
  <si>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</si>
  <si>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</si>
  <si>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</si>
  <si>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</si>
  <si>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</si>
  <si>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</si>
  <si>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</si>
  <si>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</si>
  <si>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</si>
  <si>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</si>
  <si>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</si>
  <si>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</si>
  <si>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</si>
  <si>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</si>
  <si>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</si>
  <si>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</si>
  <si>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</si>
  <si>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</si>
  <si>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</si>
  <si>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</si>
  <si>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</si>
  <si>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</si>
  <si>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</si>
  <si>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</si>
  <si>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</si>
  <si>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</si>
  <si>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</si>
  <si>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</si>
  <si>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</si>
  <si>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</si>
  <si>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</si>
  <si>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</si>
  <si>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</si>
  <si>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</si>
  <si>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</si>
  <si>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</si>
  <si>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</si>
  <si>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</si>
  <si>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</si>
  <si>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</si>
  <si>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</si>
  <si>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</si>
  <si>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沖縄県読谷村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</si>
  <si>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</si>
  <si>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</si>
  <si>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</si>
  <si>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</si>
  <si>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</si>
  <si>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</si>
  <si>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</si>
  <si>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</si>
  <si>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</si>
  <si>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</si>
  <si>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</si>
  <si>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</si>
  <si>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</si>
  <si>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</si>
  <si>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</si>
  <si>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</si>
  <si>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</si>
  <si>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</si>
  <si>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</si>
  <si>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</si>
  <si>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</si>
  <si>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</si>
  <si>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</si>
  <si>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</si>
  <si>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</si>
  <si>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</si>
  <si>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</si>
  <si>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</si>
  <si>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</si>
  <si>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</si>
  <si>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</si>
  <si>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</si>
  <si>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</si>
  <si>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</si>
  <si>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</si>
  <si>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</si>
  <si>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</si>
  <si>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</si>
  <si>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</si>
  <si>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</si>
  <si>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</si>
  <si>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</si>
  <si>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</si>
  <si>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</si>
  <si>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</si>
  <si>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</si>
  <si>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</si>
  <si>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</si>
  <si>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</si>
  <si>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</si>
  <si>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</si>
  <si>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</si>
  <si>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</si>
  <si>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</si>
  <si>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</si>
  <si>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</si>
  <si>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</si>
  <si>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</si>
  <si>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</si>
  <si>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</si>
  <si>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</si>
  <si>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</si>
  <si>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</si>
  <si>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</si>
  <si>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</si>
  <si>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</si>
  <si>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</si>
  <si>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</si>
  <si>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</si>
  <si>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</si>
  <si>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</si>
  <si>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</si>
  <si>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</si>
  <si>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</si>
  <si>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</si>
  <si>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</si>
  <si>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</si>
  <si>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</si>
  <si>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</si>
  <si>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</si>
  <si>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</si>
  <si>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</si>
  <si>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</si>
  <si>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</si>
  <si>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</si>
  <si>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</si>
  <si>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</si>
  <si>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</si>
  <si>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</si>
  <si>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</si>
  <si>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</si>
  <si>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</si>
  <si>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</si>
  <si>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</si>
  <si>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</si>
  <si>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</si>
  <si>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</si>
  <si>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</si>
  <si>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</si>
  <si>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</si>
  <si>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</si>
  <si>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</si>
  <si>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</si>
  <si>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</si>
  <si>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</si>
  <si>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</si>
  <si>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</si>
  <si>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</si>
  <si>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</si>
  <si>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</si>
  <si>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</si>
  <si>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</si>
  <si>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</si>
  <si>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</si>
  <si>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</si>
  <si>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</si>
  <si>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</si>
  <si>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</si>
  <si>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</si>
  <si>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</si>
  <si>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</si>
  <si>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</si>
  <si>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</si>
  <si>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</si>
  <si>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</si>
  <si>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</si>
  <si>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</si>
  <si>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</si>
  <si>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</si>
  <si>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</si>
  <si>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</si>
  <si>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</si>
  <si>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</si>
  <si>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</si>
  <si>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</si>
  <si>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</si>
  <si>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</si>
  <si>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</si>
  <si>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</si>
  <si>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</si>
  <si>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</si>
  <si>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</si>
  <si>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</si>
  <si>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</si>
  <si>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</si>
  <si>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</si>
  <si>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</si>
  <si>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沖縄県読谷村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</si>
  <si>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</si>
  <si>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</si>
  <si>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</si>
  <si>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</si>
  <si>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</si>
  <si>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</si>
  <si>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</si>
  <si>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</si>
  <si>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</si>
  <si>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</si>
  <si>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</si>
  <si>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</si>
  <si>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</si>
  <si>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</si>
  <si>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</si>
  <si>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</si>
  <si>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</si>
  <si>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</si>
  <si>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</si>
  <si>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</si>
  <si>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</si>
  <si>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</si>
  <si>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</si>
  <si>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</si>
  <si>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</si>
  <si>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</si>
  <si>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</si>
  <si>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</si>
  <si>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</si>
  <si>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</si>
  <si>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</si>
  <si>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</si>
  <si>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</si>
  <si>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</si>
  <si>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</si>
  <si>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</si>
  <si>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</si>
  <si>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</si>
  <si>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</si>
  <si>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</si>
  <si>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</si>
  <si>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</si>
  <si>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</si>
  <si>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</si>
  <si>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</si>
  <si>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</si>
  <si>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</si>
  <si>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</si>
  <si>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</si>
  <si>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</si>
  <si>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</si>
  <si>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</si>
  <si>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</si>
  <si>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</si>
  <si>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</si>
  <si>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</si>
  <si>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</si>
  <si>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</si>
  <si>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</si>
  <si>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</si>
  <si>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</si>
  <si>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</si>
  <si>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</si>
  <si>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</si>
  <si>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</si>
  <si>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</si>
  <si>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</si>
  <si>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</si>
  <si>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</si>
  <si>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</si>
  <si>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</si>
  <si>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</si>
  <si>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</si>
  <si>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</si>
  <si>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</si>
  <si>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</si>
  <si>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</si>
  <si>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</si>
  <si>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</si>
  <si>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</si>
  <si>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</si>
  <si>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</si>
  <si>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</si>
  <si>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</si>
  <si>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</si>
  <si>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</si>
  <si>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</si>
  <si>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</si>
  <si>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</si>
  <si>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</si>
  <si>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</si>
  <si>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</si>
  <si>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</si>
  <si>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</si>
  <si>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</si>
  <si>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</si>
  <si>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</si>
  <si>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</si>
  <si>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</si>
  <si>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</si>
  <si>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</si>
  <si>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</si>
  <si>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</si>
  <si>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</si>
  <si>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</si>
  <si>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</si>
  <si>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</si>
  <si>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</si>
  <si>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</si>
  <si>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</si>
  <si>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</si>
  <si>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</si>
  <si>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</si>
  <si>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</si>
  <si>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</si>
  <si>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</si>
  <si>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</si>
  <si>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</si>
  <si>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</si>
  <si>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</si>
  <si>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</si>
  <si>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</si>
  <si>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</si>
  <si>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</si>
  <si>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</si>
  <si>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</si>
  <si>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</si>
  <si>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</si>
  <si>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</si>
  <si>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</si>
  <si>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</si>
  <si>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</si>
  <si>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</si>
  <si>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</si>
  <si>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</si>
  <si>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</si>
  <si>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</si>
  <si>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</si>
  <si>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</si>
  <si>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</si>
  <si>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</si>
  <si>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</si>
  <si>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</si>
  <si>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</si>
  <si>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</si>
  <si>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</si>
  <si>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</si>
  <si>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</si>
  <si>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</si>
  <si>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</si>
  <si>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</si>
  <si>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</si>
  <si>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</si>
  <si>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</si>
  <si>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</si>
  <si>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</si>
  <si>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</si>
  <si>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</si>
  <si>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</si>
  <si>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</si>
  <si>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</si>
  <si>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</si>
  <si>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</si>
  <si>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</si>
  <si>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</si>
  <si>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</si>
  <si>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</si>
  <si>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</si>
  <si>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</si>
  <si>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</si>
  <si>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</si>
  <si>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</si>
  <si>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</si>
  <si>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</si>
  <si>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</si>
  <si>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</si>
  <si>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</si>
  <si>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</si>
  <si>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</si>
  <si>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</si>
  <si>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</si>
  <si>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</si>
  <si>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</si>
  <si>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</si>
  <si>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</si>
  <si>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</si>
  <si>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</si>
  <si>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</si>
  <si>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</si>
  <si>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</si>
  <si>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下水道事業特別会計</t>
  </si>
  <si>
    <t>▲ 0.00</t>
  </si>
  <si>
    <t>診療所特別会計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</si>
  <si>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</si>
  <si>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</si>
  <si>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</si>
  <si>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</si>
  <si>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</si>
  <si>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中部衛生施設組合</t>
    <rPh sb="0" eb="2">
      <t>チュウブ</t>
    </rPh>
    <rPh sb="2" eb="4">
      <t>エイセイ</t>
    </rPh>
    <rPh sb="4" eb="6">
      <t>シセツ</t>
    </rPh>
    <rPh sb="6" eb="8">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</si>
  <si>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</si>
  <si>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</si>
  <si>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</si>
  <si>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</si>
  <si>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比謝川行政事務組合（一般会計：事務局）</t>
    <rPh sb="0" eb="3">
      <t>ヒジャガワ</t>
    </rPh>
    <rPh sb="3" eb="5">
      <t>ギョウセイ</t>
    </rPh>
    <rPh sb="5" eb="7">
      <t>ジム</t>
    </rPh>
    <rPh sb="7" eb="9">
      <t>クミアイ</t>
    </rPh>
    <rPh sb="10" eb="12">
      <t>イッパン</t>
    </rPh>
    <rPh sb="12" eb="14">
      <t>カイケイ</t>
    </rPh>
    <rPh sb="15" eb="18">
      <t>ジムキョク</t>
    </rPh>
    <phoneticPr fontId="2"/>
  </si>
  <si>
    <t>△29</t>
    <phoneticPr fontId="2"/>
  </si>
  <si>
    <t>比謝川行政事務組合（一般会計：清掃）</t>
    <rPh sb="0" eb="3">
      <t>ヒジャガワ</t>
    </rPh>
    <rPh sb="3" eb="5">
      <t>ギョウセイ</t>
    </rPh>
    <rPh sb="5" eb="7">
      <t>ジム</t>
    </rPh>
    <rPh sb="7" eb="9">
      <t>クミアイ</t>
    </rPh>
    <rPh sb="10" eb="12">
      <t>イッパン</t>
    </rPh>
    <rPh sb="12" eb="14">
      <t>カイケイ</t>
    </rPh>
    <rPh sb="15" eb="17">
      <t>セイソウ</t>
    </rPh>
    <phoneticPr fontId="2"/>
  </si>
  <si>
    <t>比謝川行政事務組合（一般会計：消防）</t>
    <rPh sb="0" eb="3">
      <t>ヒジャガワ</t>
    </rPh>
    <rPh sb="3" eb="5">
      <t>ギョウセイ</t>
    </rPh>
    <rPh sb="5" eb="7">
      <t>ジム</t>
    </rPh>
    <rPh sb="7" eb="9">
      <t>クミアイ</t>
    </rPh>
    <rPh sb="10" eb="12">
      <t>イッパン</t>
    </rPh>
    <rPh sb="12" eb="14">
      <t>カイケイ</t>
    </rPh>
    <rPh sb="15" eb="17">
      <t>ショウボウ</t>
    </rPh>
    <phoneticPr fontId="2"/>
  </si>
  <si>
    <t>比謝川行政事務組合（特別会計：通信指令）</t>
    <rPh sb="0" eb="3">
      <t>ヒジャガワ</t>
    </rPh>
    <rPh sb="3" eb="5">
      <t>ギョウセイ</t>
    </rPh>
    <rPh sb="5" eb="7">
      <t>ジム</t>
    </rPh>
    <rPh sb="7" eb="9">
      <t>クミアイ</t>
    </rPh>
    <rPh sb="10" eb="12">
      <t>トクベツ</t>
    </rPh>
    <rPh sb="12" eb="14">
      <t>カイケイ</t>
    </rPh>
    <rPh sb="15" eb="17">
      <t>ツウシン</t>
    </rPh>
    <rPh sb="17" eb="19">
      <t>シレイ</t>
    </rPh>
    <phoneticPr fontId="2"/>
  </si>
  <si>
    <t>△208</t>
    <phoneticPr fontId="2"/>
  </si>
  <si>
    <t>-</t>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</si>
  <si>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</si>
  <si>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</si>
  <si>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</si>
  <si>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</si>
  <si>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</si>
  <si>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</si>
  <si>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</si>
  <si>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</si>
  <si>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</si>
  <si>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</si>
  <si>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</si>
  <si>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</si>
  <si>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</si>
  <si>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</si>
  <si>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「将来負担比率」については大幅なマイナスを維持しており、「実質公債費比率」についても類似団体平均値を継続して下回っている。
しかしながら、大型公共施設等の建設により今後も地方債の増加傾向が続くと予想される。急激な数値の悪化を防ぐため、特定の年度に負担が集中しないよう計画的な財政運営に努める必要がある。</t>
    <rPh sb="3" eb="5">
      <t>ショウライ</t>
    </rPh>
    <rPh sb="5" eb="7">
      <t>フタン</t>
    </rPh>
    <rPh sb="7" eb="9">
      <t>ヒリツ</t>
    </rPh>
    <rPh sb="15" eb="17">
      <t>オオハバ</t>
    </rPh>
    <rPh sb="23" eb="25">
      <t>イジ</t>
    </rPh>
    <rPh sb="31" eb="33">
      <t>ジッシツ</t>
    </rPh>
    <rPh sb="33" eb="35">
      <t>コウサイ</t>
    </rPh>
    <rPh sb="35" eb="36">
      <t>ヒ</t>
    </rPh>
    <rPh sb="36" eb="38">
      <t>ヒリツ</t>
    </rPh>
    <rPh sb="44" eb="46">
      <t>ルイジ</t>
    </rPh>
    <rPh sb="46" eb="48">
      <t>ダンタイ</t>
    </rPh>
    <rPh sb="48" eb="51">
      <t>ヘイキンチ</t>
    </rPh>
    <rPh sb="52" eb="54">
      <t>ケイゾク</t>
    </rPh>
    <rPh sb="56" eb="58">
      <t>シタマワ</t>
    </rPh>
    <rPh sb="71" eb="73">
      <t>オオガタ</t>
    </rPh>
    <rPh sb="73" eb="75">
      <t>コウキョウ</t>
    </rPh>
    <rPh sb="75" eb="77">
      <t>シセツ</t>
    </rPh>
    <rPh sb="77" eb="78">
      <t>トウ</t>
    </rPh>
    <rPh sb="79" eb="81">
      <t>ケンセツ</t>
    </rPh>
    <rPh sb="84" eb="86">
      <t>コンゴ</t>
    </rPh>
    <rPh sb="87" eb="90">
      <t>チホウサイ</t>
    </rPh>
    <rPh sb="91" eb="93">
      <t>ゾウカ</t>
    </rPh>
    <rPh sb="93" eb="95">
      <t>ケイコウ</t>
    </rPh>
    <rPh sb="96" eb="97">
      <t>ツヅ</t>
    </rPh>
    <rPh sb="99" eb="101">
      <t>ヨソウ</t>
    </rPh>
    <rPh sb="105" eb="107">
      <t>キュウゲキ</t>
    </rPh>
    <rPh sb="108" eb="110">
      <t>スウチ</t>
    </rPh>
    <rPh sb="111" eb="113">
      <t>アッカ</t>
    </rPh>
    <rPh sb="114" eb="115">
      <t>フセ</t>
    </rPh>
    <rPh sb="119" eb="121">
      <t>トクテイ</t>
    </rPh>
    <rPh sb="122" eb="124">
      <t>ネンド</t>
    </rPh>
    <rPh sb="125" eb="127">
      <t>フタン</t>
    </rPh>
    <rPh sb="128" eb="130">
      <t>シュウチュウ</t>
    </rPh>
    <rPh sb="135" eb="137">
      <t>ケイカク</t>
    </rPh>
    <rPh sb="137" eb="138">
      <t>テキ</t>
    </rPh>
    <rPh sb="139" eb="141">
      <t>ザイセイ</t>
    </rPh>
    <rPh sb="141" eb="143">
      <t>ウンエイ</t>
    </rPh>
    <rPh sb="144" eb="145">
      <t>ツト</t>
    </rPh>
    <rPh sb="147" eb="1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</si>
</sst>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47849</c:v>
                </c:pt>
                <c:pt idx="1">
                  <c:v>41052</c:v>
                </c:pt>
                <c:pt idx="2">
                  <c:v>65672</c:v>
                </c:pt>
                <c:pt idx="3">
                  <c:v>61201</c:v>
                </c:pt>
                <c:pt idx="4">
                  <c:v>55520</c:v>
                </c:pt>
              </c:numCache>
            </c:numRef>
          </c:val>
          <c:smooth val="0"/>
        </c:ser>
        <c:dLbls>
          <c:showLegendKey val="0"/>
          <c:showVal val="0"/>
          <c:showCatName val="0"/>
          <c:showSerName val="0"/>
          <c:showPercent val="0"/>
          <c:showBubbleSize val="0"/>
        </c:dLbls>
        <c:marker val="1"/>
        <c:smooth val="0"/>
        <c:axId val="107947136"/>
        <c:axId val="107949056"/>
      </c:lineChart>
      <c:catAx>
        <c:axId val="10794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49056"/>
        <c:crosses val="autoZero"/>
        <c:auto val="1"/>
        <c:lblAlgn val="ctr"/>
        <c:lblOffset val="100"/>
        <c:tickLblSkip val="1"/>
        <c:tickMarkSkip val="1"/>
        <c:noMultiLvlLbl val="0"/>
      </c:catAx>
      <c:valAx>
        <c:axId val="107949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4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c:v>
                </c:pt>
                <c:pt idx="1">
                  <c:v>4.83</c:v>
                </c:pt>
                <c:pt idx="2">
                  <c:v>5.53</c:v>
                </c:pt>
                <c:pt idx="3">
                  <c:v>5.8</c:v>
                </c:pt>
                <c:pt idx="4">
                  <c:v>5.62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34.81</c:v>
                </c:pt>
                <c:pt idx="1">
                  <c:v>34.33</c:v>
                </c:pt>
                <c:pt idx="2">
                  <c:v>35.01</c:v>
                </c:pt>
                <c:pt idx="3">
                  <c:v>35.69</c:v>
                </c:pt>
                <c:pt idx="4">
                  <c:v>36.11</c:v>
                </c:pt>
              </c:numCache>
            </c:numRef>
          </c:val>
        </c:ser>
        <c:dLbls>
          <c:showLegendKey val="0"/>
          <c:showVal val="0"/>
          <c:showCatName val="0"/>
          <c:showSerName val="0"/>
          <c:showPercent val="0"/>
          <c:showBubbleSize val="0"/>
        </c:dLbls>
        <c:gapWidth val="250"/>
        <c:overlap val="100"/>
        <c:axId val="107816064"/>
        <c:axId val="1078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0.63</c:v>
                </c:pt>
                <c:pt idx="1">
                  <c:v>0.08</c:v>
                </c:pt>
                <c:pt idx="2">
                  <c:v>2.09</c:v>
                </c:pt>
                <c:pt idx="3">
                  <c:v>2.54</c:v>
                </c:pt>
                <c:pt idx="4">
                  <c:v>3.16</c:v>
                </c:pt>
              </c:numCache>
            </c:numRef>
          </c:val>
          <c:smooth val="0"/>
        </c:ser>
        <c:dLbls>
          <c:showLegendKey val="0"/>
          <c:showVal val="0"/>
          <c:showCatName val="0"/>
          <c:showSerName val="0"/>
          <c:showPercent val="0"/>
          <c:showBubbleSize val="0"/>
        </c:dLbls>
        <c:marker val="1"/>
        <c:smooth val="0"/>
        <c:axId val="107816064"/>
        <c:axId val="107817984"/>
      </c:lineChart>
      <c:catAx>
        <c:axId val="1078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17984"/>
        <c:crosses val="autoZero"/>
        <c:auto val="1"/>
        <c:lblAlgn val="ctr"/>
        <c:lblOffset val="100"/>
        <c:tickLblSkip val="1"/>
        <c:tickMarkSkip val="1"/>
        <c:noMultiLvlLbl val="0"/>
      </c:catAx>
      <c:valAx>
        <c:axId val="1078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0.12</c:v>
                </c:pt>
                <c:pt idx="4">
                  <c:v>#N/A</c:v>
                </c:pt>
                <c:pt idx="5">
                  <c:v>0.16</c:v>
                </c:pt>
                <c:pt idx="6">
                  <c:v>#N/A</c:v>
                </c:pt>
                <c:pt idx="7">
                  <c:v>7.0000000000000007E-2</c:v>
                </c:pt>
                <c:pt idx="8">
                  <c:v>#N/A</c:v>
                </c:pt>
                <c:pt idx="9">
                  <c:v>0.02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0.37</c:v>
                </c:pt>
                <c:pt idx="4">
                  <c:v>#N/A</c:v>
                </c:pt>
                <c:pt idx="5">
                  <c:v>0.53</c:v>
                </c:pt>
                <c:pt idx="6">
                  <c:v>#N/A</c:v>
                </c:pt>
                <c:pt idx="7">
                  <c:v>0.71</c:v>
                </c:pt>
                <c:pt idx="8">
                  <c:v>#N/A</c:v>
                </c:pt>
                <c:pt idx="9">
                  <c:v>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c:v>
                </c:pt>
                <c:pt idx="4">
                  <c:v>#N/A</c:v>
                </c:pt>
                <c:pt idx="5">
                  <c:v>0.56000000000000005</c:v>
                </c:pt>
                <c:pt idx="6">
                  <c:v>#N/A</c:v>
                </c:pt>
                <c:pt idx="7">
                  <c:v>0.6</c:v>
                </c:pt>
                <c:pt idx="8">
                  <c:v>#N/A</c:v>
                </c:pt>
                <c:pt idx="9">
                  <c:v>0.55000000000000004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2.59</c:v>
                </c:pt>
                <c:pt idx="2">
                  <c:v>#N/A</c:v>
                </c:pt>
                <c:pt idx="3">
                  <c:v>1.4</c:v>
                </c:pt>
                <c:pt idx="4">
                  <c:v>#N/A</c:v>
                </c:pt>
                <c:pt idx="5">
                  <c:v>0.75</c:v>
                </c:pt>
                <c:pt idx="6">
                  <c:v>#N/A</c:v>
                </c:pt>
                <c:pt idx="7">
                  <c:v>1.23</c:v>
                </c:pt>
                <c:pt idx="8">
                  <c:v>#N/A</c:v>
                </c:pt>
                <c:pt idx="9">
                  <c:v>2.62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4.46</c:v>
                </c:pt>
                <c:pt idx="2">
                  <c:v>#N/A</c:v>
                </c:pt>
                <c:pt idx="3">
                  <c:v>4.45</c:v>
                </c:pt>
                <c:pt idx="4">
                  <c:v>#N/A</c:v>
                </c:pt>
                <c:pt idx="5">
                  <c:v>4.99</c:v>
                </c:pt>
                <c:pt idx="6">
                  <c:v>#N/A</c:v>
                </c:pt>
                <c:pt idx="7">
                  <c:v>5.07</c:v>
                </c:pt>
                <c:pt idx="8">
                  <c:v>#N/A</c:v>
                </c:pt>
                <c:pt idx="9">
                  <c:v>5.21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17.440000000000001</c:v>
                </c:pt>
                <c:pt idx="2">
                  <c:v>#N/A</c:v>
                </c:pt>
                <c:pt idx="3">
                  <c:v>18.329999999999998</c:v>
                </c:pt>
                <c:pt idx="4">
                  <c:v>#N/A</c:v>
                </c:pt>
                <c:pt idx="5">
                  <c:v>16.36</c:v>
                </c:pt>
                <c:pt idx="6">
                  <c:v>#N/A</c:v>
                </c:pt>
                <c:pt idx="7">
                  <c:v>16.66</c:v>
                </c:pt>
                <c:pt idx="8">
                  <c:v>#N/A</c:v>
                </c:pt>
                <c:pt idx="9">
                  <c:v>17.88</c:v>
                </c:pt>
              </c:numCache>
            </c:numRef>
          </c:val>
        </c:ser>
        <c:dLbls>
          <c:showLegendKey val="0"/>
          <c:showVal val="0"/>
          <c:showCatName val="0"/>
          <c:showSerName val="0"/>
          <c:showPercent val="0"/>
          <c:showBubbleSize val="0"/>
        </c:dLbls>
        <c:gapWidth val="150"/>
        <c:overlap val="100"/>
        <c:axId val="130529920"/>
        <c:axId val="130855296"/>
      </c:barChart>
      <c:catAx>
        <c:axId val="1305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55296"/>
        <c:crosses val="autoZero"/>
        <c:auto val="1"/>
        <c:lblAlgn val="ctr"/>
        <c:lblOffset val="100"/>
        <c:tickLblSkip val="1"/>
        <c:tickMarkSkip val="1"/>
        <c:noMultiLvlLbl val="0"/>
      </c:catAx>
      <c:valAx>
        <c:axId val="13085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2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551</c:v>
                </c:pt>
                <c:pt idx="5">
                  <c:v>562</c:v>
                </c:pt>
                <c:pt idx="8">
                  <c:v>568</c:v>
                </c:pt>
                <c:pt idx="11">
                  <c:v>606</c:v>
                </c:pt>
                <c:pt idx="14">
                  <c:v>608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138</c:v>
                </c:pt>
                <c:pt idx="3">
                  <c:v>102</c:v>
                </c:pt>
                <c:pt idx="6">
                  <c:v>75</c:v>
                </c:pt>
                <c:pt idx="9">
                  <c:v>39</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67</c:v>
                </c:pt>
                <c:pt idx="6">
                  <c:v>73</c:v>
                </c:pt>
                <c:pt idx="9">
                  <c:v>78</c:v>
                </c:pt>
                <c:pt idx="12">
                  <c:v>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576</c:v>
                </c:pt>
                <c:pt idx="3">
                  <c:v>626</c:v>
                </c:pt>
                <c:pt idx="6">
                  <c:v>615</c:v>
                </c:pt>
                <c:pt idx="9">
                  <c:v>719</c:v>
                </c:pt>
                <c:pt idx="12">
                  <c:v>730</c:v>
                </c:pt>
              </c:numCache>
            </c:numRef>
          </c:val>
        </c:ser>
        <c:dLbls>
          <c:showLegendKey val="0"/>
          <c:showVal val="0"/>
          <c:showCatName val="0"/>
          <c:showSerName val="0"/>
          <c:showPercent val="0"/>
          <c:showBubbleSize val="0"/>
        </c:dLbls>
        <c:gapWidth val="100"/>
        <c:overlap val="100"/>
        <c:axId val="1324544"/>
        <c:axId val="132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c:v>
                </c:pt>
                <c:pt idx="2">
                  <c:v>#N/A</c:v>
                </c:pt>
                <c:pt idx="3">
                  <c:v>#N/A</c:v>
                </c:pt>
                <c:pt idx="4">
                  <c:v>233</c:v>
                </c:pt>
                <c:pt idx="5">
                  <c:v>#N/A</c:v>
                </c:pt>
                <c:pt idx="6">
                  <c:v>#N/A</c:v>
                </c:pt>
                <c:pt idx="7">
                  <c:v>195</c:v>
                </c:pt>
                <c:pt idx="8">
                  <c:v>#N/A</c:v>
                </c:pt>
                <c:pt idx="9">
                  <c:v>#N/A</c:v>
                </c:pt>
                <c:pt idx="10">
                  <c:v>230</c:v>
                </c:pt>
                <c:pt idx="11">
                  <c:v>#N/A</c:v>
                </c:pt>
                <c:pt idx="12">
                  <c:v>#N/A</c:v>
                </c:pt>
                <c:pt idx="13">
                  <c:v>264</c:v>
                </c:pt>
                <c:pt idx="14">
                  <c:v>#N/A</c:v>
                </c:pt>
              </c:numCache>
            </c:numRef>
          </c:val>
          <c:smooth val="0"/>
        </c:ser>
        <c:dLbls>
          <c:showLegendKey val="0"/>
          <c:showVal val="0"/>
          <c:showCatName val="0"/>
          <c:showSerName val="0"/>
          <c:showPercent val="0"/>
          <c:showBubbleSize val="0"/>
        </c:dLbls>
        <c:marker val="1"/>
        <c:smooth val="0"/>
        <c:axId val="1324544"/>
        <c:axId val="1326464"/>
      </c:lineChart>
      <c:catAx>
        <c:axId val="13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464"/>
        <c:crosses val="autoZero"/>
        <c:auto val="1"/>
        <c:lblAlgn val="ctr"/>
        <c:lblOffset val="100"/>
        <c:tickLblSkip val="1"/>
        <c:tickMarkSkip val="1"/>
        <c:noMultiLvlLbl val="0"/>
      </c:catAx>
      <c:valAx>
        <c:axId val="132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6545</c:v>
                </c:pt>
                <c:pt idx="5">
                  <c:v>6771</c:v>
                </c:pt>
                <c:pt idx="8">
                  <c:v>7089</c:v>
                </c:pt>
                <c:pt idx="11">
                  <c:v>7273</c:v>
                </c:pt>
                <c:pt idx="14">
                  <c:v>7263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c:v>
                </c:pt>
                <c:pt idx="5">
                  <c:v>78</c:v>
                </c:pt>
                <c:pt idx="8">
                  <c:v>75</c:v>
                </c:pt>
                <c:pt idx="11">
                  <c:v>75</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4815</c:v>
                </c:pt>
                <c:pt idx="5">
                  <c:v>5217</c:v>
                </c:pt>
                <c:pt idx="8">
                  <c:v>5302</c:v>
                </c:pt>
                <c:pt idx="11">
                  <c:v>5339</c:v>
                </c:pt>
                <c:pt idx="14">
                  <c:v>5829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1100</c:v>
                </c:pt>
                <c:pt idx="3">
                  <c:v>1055</c:v>
                </c:pt>
                <c:pt idx="6">
                  <c:v>865</c:v>
                </c:pt>
                <c:pt idx="9">
                  <c:v>695</c:v>
                </c:pt>
                <c:pt idx="12">
                  <c:v>527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432</c:v>
                </c:pt>
                <c:pt idx="3">
                  <c:v>665</c:v>
                </c:pt>
                <c:pt idx="6">
                  <c:v>603</c:v>
                </c:pt>
                <c:pt idx="9">
                  <c:v>647</c:v>
                </c:pt>
                <c:pt idx="12">
                  <c:v>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1149</c:v>
                </c:pt>
                <c:pt idx="3">
                  <c:v>1136</c:v>
                </c:pt>
                <c:pt idx="6">
                  <c:v>1194</c:v>
                </c:pt>
                <c:pt idx="9">
                  <c:v>1191</c:v>
                </c:pt>
                <c:pt idx="12">
                  <c:v>1318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38</c:v>
                </c:pt>
                <c:pt idx="6">
                  <c:v>1</c:v>
                </c:pt>
                <c:pt idx="9">
                  <c:v>12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7217</c:v>
                </c:pt>
                <c:pt idx="3">
                  <c:v>7188</c:v>
                </c:pt>
                <c:pt idx="6">
                  <c:v>7567</c:v>
                </c:pt>
                <c:pt idx="9">
                  <c:v>7809</c:v>
                </c:pt>
                <c:pt idx="12">
                  <c:v>8121</c:v>
                </c:pt>
              </c:numCache>
            </c:numRef>
          </c:val>
        </c:ser>
        <c:dLbls>
          <c:showLegendKey val="0"/>
          <c:showVal val="0"/>
          <c:showCatName val="0"/>
          <c:showSerName val="0"/>
          <c:showPercent val="0"/>
          <c:showBubbleSize val="0"/>
        </c:dLbls>
        <c:gapWidth val="100"/>
        <c:overlap val="100"/>
        <c:axId val="107804544"/>
        <c:axId val="131203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804544"/>
        <c:axId val="131203072"/>
      </c:lineChart>
      <c:catAx>
        <c:axId val="1078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03072"/>
        <c:crosses val="autoZero"/>
        <c:auto val="1"/>
        <c:lblAlgn val="ctr"/>
        <c:lblOffset val="100"/>
        <c:tickLblSkip val="1"/>
        <c:tickMarkSkip val="1"/>
        <c:noMultiLvlLbl val="0"/>
      </c:catAx>
      <c:valAx>
        <c:axId val="13120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{40527B5C-D2C7-4FA8-9832-5F95DCBAD5C4}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{EF33A236-C27F-4793-A992-D7A67837B7A6}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{7A6A369B-8912-4F8F-918A-4709E334B693}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{2113170E-5C22-4D7A-A68C-5A62A5362788}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{D60A0C20-460C-40C8-92C2-6A321F0CDA82}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{7BB07E69-BA79-48D6-8C21-A5BBE328B606}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{B6647B5A-19B9-4B97-9F78-B644A69B1DF6}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{E38810DC-4847-41C2-AF54-AFE6CDBA5CD7}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{94052441-9713-4DB6-B713-E30E0BE59EA4}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{C14B002A-36BF-4554-AA5C-550588484B93}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741184"/>
        <c:axId val="131743104"/>
      </c:scatterChart>
      <c:valAx>
        <c:axId val="131741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43104"/>
        <c:crosses val="autoZero"/>
        <c:crossBetween val="midCat"/>
      </c:valAx>
      <c:valAx>
        <c:axId val="131743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4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{A17DB0F6-10F5-4805-A9E0-8ACA71E72189}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{59DDAAC2-C937-49E4-8FA0-F4103B536C65}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{6900C6A8-3C6D-4549-B25E-7AFE214B9C6F}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{F05CB209-113A-4418-9C53-C22E296AA0DE}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{B48B1182-B066-4FEF-AA87-14B9184691C8}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3.7</c:v>
                </c:pt>
                <c:pt idx="2">
                  <c:v>3.4</c:v>
                </c:pt>
                <c:pt idx="3">
                  <c:v>3.4</c:v>
                </c:pt>
                <c:pt idx="4">
                  <c:v>3.5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{DA0C6DE1-AFCC-49CC-A633-9868077864AB}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{F37084C9-D3B2-42DB-8B42-FBBCA0FED1F9}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{0F3BAECD-9104-43B7-A677-2D676209BC11}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{15D1A35C-1B0F-4308-914E-6C7649835B47}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{FDA54220-F294-4A4E-856B-D09EFF692424}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2260608"/>
        <c:axId val="132262528"/>
      </c:scatterChart>
      <c:valAx>
        <c:axId val="132260608"/>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62528"/>
        <c:crosses val="autoZero"/>
        <c:crossBetween val="midCat"/>
      </c:valAx>
      <c:valAx>
        <c:axId val="13226252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60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前年度に比べて、「元利償還金」が約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百万円、「組合等が起こした地方債の元利償還金に対する負担金等」が約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道路整備や大型公共施設等の建設に伴い、今後も数年間は地方債の増加傾向が続くことが予想される。「実質公債費比率の分子」が急激に悪化することを防ぐ為、特定の年度に負担が集中しないよう計画的に財政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「一般会計等に係る地方債の現在高」「公営企業債等繰入見込額」「組合等負担等見込額」の増額により、将来負担額全体で約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一方で、充当可能財源等についてはこれまでと同様に増加傾向を保っており、「将来負担比率の分子」としては前年度に比べ約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百万円の減となるなど大幅なマイナスを維持している。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大型公共施設等の建設に伴い、今後も数年間は地方債の増加傾向が続くことが予想され</a:t>
          </a:r>
          <a:r>
            <a:rPr kumimoji="1" lang="ja-JP" altLang="en-US" sz="1400" b="0" i="0" u="none" strike="noStrike" kern="0" cap="none" spc="0" normalizeH="0" baseline="0" noProof="0">
              <a:ln>
                <a:noFill/>
              </a:ln>
              <a:solidFill>
                <a:prstClr val="black"/>
              </a:solidFill>
              <a:effectLst/>
              <a:uLnTx/>
              <a:uFillTx/>
              <a:latin typeface="+mn-lt"/>
              <a:ea typeface="+mn-ea"/>
              <a:cs typeface="+mn-cs"/>
            </a:rPr>
            <a:t>ており、将来負担額は確実に増えていくものと考えられる。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「将来負担比率の分子」をマイナスのまま維持するために、これまで同様「充当可能財源等」の増加傾向を維持していく努力が求められる。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ほぼ横ばいの数値で推移していたが、地方消費税交付金等の増により基準財政収入額が伸びているため、財政力指数も上昇傾向にある。しかしながら、依然として類似団体平均を下回っており、今後も村税徴収体制の強化や遊休地の利活用等により自主財源の確保に努め、行政運営の効率化と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108655</xdr:rowOff>
    </xdr:to>
    <xdr:cxnSp macro="">
      <xdr:nvCxnSpPr>
        <xdr:cNvPr id="68" name="直線コネクタ 67"/>
        <xdr:cNvCxnSpPr/>
      </xdr:nvCxnSpPr>
      <xdr:spPr>
        <a:xfrm flipV="1">
          <a:off x="4114800" y="74541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122061</xdr:rowOff>
    </xdr:to>
    <xdr:cxnSp macro="">
      <xdr:nvCxnSpPr>
        <xdr:cNvPr id="71" name="直線コネクタ 70"/>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122061</xdr:rowOff>
    </xdr:to>
    <xdr:cxnSp macro="">
      <xdr:nvCxnSpPr>
        <xdr:cNvPr id="74" name="直線コネクタ 73"/>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7" name="直線コネクタ 76"/>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1" name="円/楕円 90"/>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2" name="テキスト ボックス 91"/>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本村は、基地収入（財産収入）が経常的に</a:t>
          </a:r>
          <a:r>
            <a:rPr kumimoji="1" lang="ja-JP" altLang="en-US" sz="1300">
              <a:solidFill>
                <a:schemeClr val="dk1"/>
              </a:solidFill>
              <a:effectLst/>
              <a:latin typeface="+mn-lt"/>
              <a:ea typeface="+mn-ea"/>
              <a:cs typeface="+mn-cs"/>
            </a:rPr>
            <a:t>入るため経常収支比率が類似団体と比較して高い順位となっている。</a:t>
          </a:r>
          <a:endParaRPr lang="ja-JP" altLang="ja-JP" sz="1300">
            <a:effectLst/>
          </a:endParaRPr>
        </a:p>
        <a:p>
          <a:r>
            <a:rPr kumimoji="1" lang="ja-JP" altLang="en-US" sz="1300">
              <a:latin typeface="ＭＳ Ｐゴシック"/>
            </a:rPr>
            <a:t>子ども子育て関連経費などで分子の扶助費や物件費は増となったものの、分母のうち地方消費税交付金が対前年度比</a:t>
          </a:r>
          <a:r>
            <a:rPr kumimoji="1" lang="en-US" altLang="ja-JP" sz="1300">
              <a:latin typeface="ＭＳ Ｐゴシック"/>
            </a:rPr>
            <a:t>93.0</a:t>
          </a:r>
          <a:r>
            <a:rPr kumimoji="1" lang="ja-JP" altLang="en-US" sz="1300">
              <a:latin typeface="ＭＳ Ｐゴシック"/>
            </a:rPr>
            <a:t>％増となったため、経常収支比率は</a:t>
          </a:r>
          <a:r>
            <a:rPr kumimoji="1" lang="en-US" altLang="ja-JP" sz="1300">
              <a:latin typeface="ＭＳ Ｐゴシック"/>
            </a:rPr>
            <a:t>2.8</a:t>
          </a:r>
          <a:r>
            <a:rPr kumimoji="1" lang="ja-JP" altLang="en-US" sz="1300">
              <a:latin typeface="ＭＳ Ｐゴシック"/>
            </a:rPr>
            <a:t>ポイントの減となっている。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116840</xdr:rowOff>
    </xdr:to>
    <xdr:cxnSp macro="">
      <xdr:nvCxnSpPr>
        <xdr:cNvPr id="129" name="直線コネクタ 128"/>
        <xdr:cNvCxnSpPr/>
      </xdr:nvCxnSpPr>
      <xdr:spPr>
        <a:xfrm flipV="1">
          <a:off x="4114800" y="1061161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116840</xdr:rowOff>
    </xdr:to>
    <xdr:cxnSp macro="">
      <xdr:nvCxnSpPr>
        <xdr:cNvPr id="132" name="直線コネクタ 131"/>
        <xdr:cNvCxnSpPr/>
      </xdr:nvCxnSpPr>
      <xdr:spPr>
        <a:xfrm>
          <a:off x="3225800" y="1065504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62</xdr:row>
      <xdr:rowOff>25146</xdr:rowOff>
    </xdr:to>
    <xdr:cxnSp macro="">
      <xdr:nvCxnSpPr>
        <xdr:cNvPr id="135" name="直線コネクタ 134"/>
        <xdr:cNvCxnSpPr/>
      </xdr:nvCxnSpPr>
      <xdr:spPr>
        <a:xfrm>
          <a:off x="2336800" y="1061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157988</xdr:rowOff>
    </xdr:to>
    <xdr:cxnSp macro="">
      <xdr:nvCxnSpPr>
        <xdr:cNvPr id="138" name="直線コネクタ 137"/>
        <xdr:cNvCxnSpPr/>
      </xdr:nvCxnSpPr>
      <xdr:spPr>
        <a:xfrm>
          <a:off x="1447800" y="1040892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8" name="円/楕円 147"/>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49"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0" name="円/楕円 149"/>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1" name="テキスト ボックス 150"/>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107188</xdr:rowOff>
    </xdr:from>
    <xdr:to>
      <xdr:col>3</xdr:col>
      <xdr:colOff>330200</xdr:colOff>
      <xdr:row>62</xdr:row>
      <xdr:rowOff>37338</xdr:rowOff>
    </xdr:to>
    <xdr:sp macro="" textlink="">
      <xdr:nvSpPr>
        <xdr:cNvPr id="154" name="円/楕円 153"/>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47515</xdr:rowOff>
    </xdr:from>
    <xdr:ext cx="762000" cy="259045"/>
    <xdr:sp macro="" textlink="">
      <xdr:nvSpPr>
        <xdr:cNvPr id="155" name="テキスト ボックス 154"/>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6" name="円/楕円 155"/>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7" name="テキスト ボックス 156"/>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人口１人当たり人件費・物件費等決算額は、類似団体平均値を下回っている。人件費は退職者に係る特別負担金の減により前年度を下回ったものの、物件費は</a:t>
          </a:r>
          <a:r>
            <a:rPr lang="ja-JP" altLang="en-US" sz="1300" b="0" i="0" baseline="0">
              <a:solidFill>
                <a:schemeClr val="dk1"/>
              </a:solidFill>
              <a:effectLst/>
              <a:latin typeface="+mn-lt"/>
              <a:ea typeface="+mn-ea"/>
              <a:cs typeface="+mn-cs"/>
            </a:rPr>
            <a:t>基幹系システムの更新</a:t>
          </a:r>
          <a:r>
            <a:rPr lang="ja-JP" altLang="ja-JP" sz="1300" b="0" i="0" baseline="0">
              <a:solidFill>
                <a:schemeClr val="dk1"/>
              </a:solidFill>
              <a:effectLst/>
              <a:latin typeface="+mn-lt"/>
              <a:ea typeface="+mn-ea"/>
              <a:cs typeface="+mn-cs"/>
            </a:rPr>
            <a:t>により増となっている。今後は各事業の見直し等も含め、物件費等の歳出削減に努める。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24650</xdr:rowOff>
    </xdr:from>
    <xdr:to>
      <xdr:col>7</xdr:col>
      <xdr:colOff>152400</xdr:colOff>
      <xdr:row>83</xdr:row>
      <xdr:rowOff>57593</xdr:rowOff>
    </xdr:to>
    <xdr:cxnSp macro="">
      <xdr:nvCxnSpPr>
        <xdr:cNvPr id="194" name="直線コネクタ 193"/>
        <xdr:cNvCxnSpPr/>
      </xdr:nvCxnSpPr>
      <xdr:spPr>
        <a:xfrm>
          <a:off x="4114800" y="14255000"/>
          <a:ext cx="8382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24650</xdr:rowOff>
    </xdr:from>
    <xdr:to>
      <xdr:col>6</xdr:col>
      <xdr:colOff>0</xdr:colOff>
      <xdr:row>83</xdr:row>
      <xdr:rowOff>35096</xdr:rowOff>
    </xdr:to>
    <xdr:cxnSp macro="">
      <xdr:nvCxnSpPr>
        <xdr:cNvPr id="197" name="直線コネクタ 196"/>
        <xdr:cNvCxnSpPr/>
      </xdr:nvCxnSpPr>
      <xdr:spPr>
        <a:xfrm flipV="1">
          <a:off x="3225800" y="14255000"/>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116137</xdr:rowOff>
    </xdr:from>
    <xdr:to>
      <xdr:col>4</xdr:col>
      <xdr:colOff>482600</xdr:colOff>
      <xdr:row>83</xdr:row>
      <xdr:rowOff>35096</xdr:rowOff>
    </xdr:to>
    <xdr:cxnSp macro="">
      <xdr:nvCxnSpPr>
        <xdr:cNvPr id="200" name="直線コネクタ 199"/>
        <xdr:cNvCxnSpPr/>
      </xdr:nvCxnSpPr>
      <xdr:spPr>
        <a:xfrm>
          <a:off x="2336800" y="14175037"/>
          <a:ext cx="889000" cy="9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116137</xdr:rowOff>
    </xdr:from>
    <xdr:to>
      <xdr:col>3</xdr:col>
      <xdr:colOff>279400</xdr:colOff>
      <xdr:row>82</xdr:row>
      <xdr:rowOff>119517</xdr:rowOff>
    </xdr:to>
    <xdr:cxnSp macro="">
      <xdr:nvCxnSpPr>
        <xdr:cNvPr id="203" name="直線コネクタ 202"/>
        <xdr:cNvCxnSpPr/>
      </xdr:nvCxnSpPr>
      <xdr:spPr>
        <a:xfrm flipV="1">
          <a:off x="1447800" y="14175037"/>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6793</xdr:rowOff>
    </xdr:from>
    <xdr:to>
      <xdr:col>7</xdr:col>
      <xdr:colOff>203200</xdr:colOff>
      <xdr:row>83</xdr:row>
      <xdr:rowOff>108393</xdr:rowOff>
    </xdr:to>
    <xdr:sp macro="" textlink="">
      <xdr:nvSpPr>
        <xdr:cNvPr id="213" name="円/楕円 212"/>
        <xdr:cNvSpPr/>
      </xdr:nvSpPr>
      <xdr:spPr>
        <a:xfrm>
          <a:off x="4902200" y="142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23320</xdr:rowOff>
    </xdr:from>
    <xdr:ext cx="762000" cy="259045"/>
    <xdr:sp macro="" textlink="">
      <xdr:nvSpPr>
        <xdr:cNvPr id="214" name="人件費・物件費等の状況該当値テキスト"/>
        <xdr:cNvSpPr txBox="1"/>
      </xdr:nvSpPr>
      <xdr:spPr>
        <a:xfrm>
          <a:off x="5041900" y="140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145300</xdr:rowOff>
    </xdr:from>
    <xdr:to>
      <xdr:col>6</xdr:col>
      <xdr:colOff>50800</xdr:colOff>
      <xdr:row>83</xdr:row>
      <xdr:rowOff>75450</xdr:rowOff>
    </xdr:to>
    <xdr:sp macro="" textlink="">
      <xdr:nvSpPr>
        <xdr:cNvPr id="215" name="円/楕円 214"/>
        <xdr:cNvSpPr/>
      </xdr:nvSpPr>
      <xdr:spPr>
        <a:xfrm>
          <a:off x="4064000" y="142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85627</xdr:rowOff>
    </xdr:from>
    <xdr:ext cx="736600" cy="259045"/>
    <xdr:sp macro="" textlink="">
      <xdr:nvSpPr>
        <xdr:cNvPr id="216" name="テキスト ボックス 215"/>
        <xdr:cNvSpPr txBox="1"/>
      </xdr:nvSpPr>
      <xdr:spPr>
        <a:xfrm>
          <a:off x="3733800" y="1397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155746</xdr:rowOff>
    </xdr:from>
    <xdr:to>
      <xdr:col>4</xdr:col>
      <xdr:colOff>533400</xdr:colOff>
      <xdr:row>83</xdr:row>
      <xdr:rowOff>85896</xdr:rowOff>
    </xdr:to>
    <xdr:sp macro="" textlink="">
      <xdr:nvSpPr>
        <xdr:cNvPr id="217" name="円/楕円 216"/>
        <xdr:cNvSpPr/>
      </xdr:nvSpPr>
      <xdr:spPr>
        <a:xfrm>
          <a:off x="3175000" y="142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96073</xdr:rowOff>
    </xdr:from>
    <xdr:ext cx="762000" cy="259045"/>
    <xdr:sp macro="" textlink="">
      <xdr:nvSpPr>
        <xdr:cNvPr id="218" name="テキスト ボックス 217"/>
        <xdr:cNvSpPr txBox="1"/>
      </xdr:nvSpPr>
      <xdr:spPr>
        <a:xfrm>
          <a:off x="2844800" y="139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65337</xdr:rowOff>
    </xdr:from>
    <xdr:to>
      <xdr:col>3</xdr:col>
      <xdr:colOff>330200</xdr:colOff>
      <xdr:row>82</xdr:row>
      <xdr:rowOff>166937</xdr:rowOff>
    </xdr:to>
    <xdr:sp macro="" textlink="">
      <xdr:nvSpPr>
        <xdr:cNvPr id="219" name="円/楕円 218"/>
        <xdr:cNvSpPr/>
      </xdr:nvSpPr>
      <xdr:spPr>
        <a:xfrm>
          <a:off x="2286000" y="141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5664</xdr:rowOff>
    </xdr:from>
    <xdr:ext cx="762000" cy="259045"/>
    <xdr:sp macro="" textlink="">
      <xdr:nvSpPr>
        <xdr:cNvPr id="220" name="テキスト ボックス 219"/>
        <xdr:cNvSpPr txBox="1"/>
      </xdr:nvSpPr>
      <xdr:spPr>
        <a:xfrm>
          <a:off x="1955800" y="138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68717</xdr:rowOff>
    </xdr:from>
    <xdr:to>
      <xdr:col>2</xdr:col>
      <xdr:colOff>127000</xdr:colOff>
      <xdr:row>82</xdr:row>
      <xdr:rowOff>170317</xdr:rowOff>
    </xdr:to>
    <xdr:sp macro="" textlink="">
      <xdr:nvSpPr>
        <xdr:cNvPr id="221" name="円/楕円 220"/>
        <xdr:cNvSpPr/>
      </xdr:nvSpPr>
      <xdr:spPr>
        <a:xfrm>
          <a:off x="1397000" y="141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9044</xdr:rowOff>
    </xdr:from>
    <xdr:ext cx="762000" cy="259045"/>
    <xdr:sp macro="" textlink="">
      <xdr:nvSpPr>
        <xdr:cNvPr id="222" name="テキスト ボックス 221"/>
        <xdr:cNvSpPr txBox="1"/>
      </xdr:nvSpPr>
      <xdr:spPr>
        <a:xfrm>
          <a:off x="1066800" y="1389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現給保障額の段階的廃止を実施したことによる給与制度の見直しや、職員の年齢構成の変動により、近年は類似団体平均値との差が縮減してきている。今後も給与制度の見直しや点検等を実施し類似団体平均値を目指す。</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66463</xdr:rowOff>
    </xdr:to>
    <xdr:cxnSp macro="">
      <xdr:nvCxnSpPr>
        <xdr:cNvPr id="256" name="直線コネクタ 255"/>
        <xdr:cNvCxnSpPr/>
      </xdr:nvCxnSpPr>
      <xdr:spPr>
        <a:xfrm>
          <a:off x="16179800" y="143958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34289</xdr:rowOff>
    </xdr:to>
    <xdr:cxnSp macro="">
      <xdr:nvCxnSpPr>
        <xdr:cNvPr id="259" name="直線コネクタ 258"/>
        <xdr:cNvCxnSpPr/>
      </xdr:nvCxnSpPr>
      <xdr:spPr>
        <a:xfrm flipV="1">
          <a:off x="15290800" y="143958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24130</xdr:rowOff>
    </xdr:to>
    <xdr:cxnSp macro="">
      <xdr:nvCxnSpPr>
        <xdr:cNvPr id="262" name="直線コネクタ 261"/>
        <xdr:cNvCxnSpPr/>
      </xdr:nvCxnSpPr>
      <xdr:spPr>
        <a:xfrm flipV="1">
          <a:off x="14401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88477</xdr:rowOff>
    </xdr:to>
    <xdr:cxnSp macro="">
      <xdr:nvCxnSpPr>
        <xdr:cNvPr id="265" name="直線コネクタ 264"/>
        <xdr:cNvCxnSpPr/>
      </xdr:nvCxnSpPr>
      <xdr:spPr>
        <a:xfrm flipV="1">
          <a:off x="13512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5" name="円/楕円 274"/>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6"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7" name="円/楕円 276"/>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29650</xdr:rowOff>
    </xdr:from>
    <xdr:ext cx="736600" cy="259045"/>
    <xdr:sp macro="" textlink="">
      <xdr:nvSpPr>
        <xdr:cNvPr id="278" name="テキスト ボックス 277"/>
        <xdr:cNvSpPr txBox="1"/>
      </xdr:nvSpPr>
      <xdr:spPr>
        <a:xfrm>
          <a:off x="15798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9" name="円/楕円 278"/>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69866</xdr:rowOff>
    </xdr:from>
    <xdr:ext cx="762000" cy="259045"/>
    <xdr:sp macro="" textlink="">
      <xdr:nvSpPr>
        <xdr:cNvPr id="280" name="テキスト ボックス 279"/>
        <xdr:cNvSpPr txBox="1"/>
      </xdr:nvSpPr>
      <xdr:spPr>
        <a:xfrm>
          <a:off x="14909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1" name="円/楕円 280"/>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82" name="テキスト ボックス 281"/>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3" name="円/楕円 282"/>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4" name="テキスト ボックス 283"/>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職員数は、多様な住民サービスに対応するため、退職者の補充に加えて専門職の新規採用を行ったことにより増となっている。今後も定員適正化計画により職員の定数管理や適正配置を行うことで、義務的経費の負担軽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139972</xdr:rowOff>
    </xdr:from>
    <xdr:to>
      <xdr:col>24</xdr:col>
      <xdr:colOff>558800</xdr:colOff>
      <xdr:row>59</xdr:row>
      <xdr:rowOff>157208</xdr:rowOff>
    </xdr:to>
    <xdr:cxnSp macro="">
      <xdr:nvCxnSpPr>
        <xdr:cNvPr id="321" name="直線コネクタ 320"/>
        <xdr:cNvCxnSpPr/>
      </xdr:nvCxnSpPr>
      <xdr:spPr>
        <a:xfrm>
          <a:off x="16179800" y="1025552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122737</xdr:rowOff>
    </xdr:from>
    <xdr:to>
      <xdr:col>23</xdr:col>
      <xdr:colOff>406400</xdr:colOff>
      <xdr:row>59</xdr:row>
      <xdr:rowOff>139972</xdr:rowOff>
    </xdr:to>
    <xdr:cxnSp macro="">
      <xdr:nvCxnSpPr>
        <xdr:cNvPr id="324" name="直線コネクタ 323"/>
        <xdr:cNvCxnSpPr/>
      </xdr:nvCxnSpPr>
      <xdr:spPr>
        <a:xfrm>
          <a:off x="15290800" y="102382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103777</xdr:rowOff>
    </xdr:from>
    <xdr:to>
      <xdr:col>22</xdr:col>
      <xdr:colOff>203200</xdr:colOff>
      <xdr:row>59</xdr:row>
      <xdr:rowOff>122737</xdr:rowOff>
    </xdr:to>
    <xdr:cxnSp macro="">
      <xdr:nvCxnSpPr>
        <xdr:cNvPr id="327" name="直線コネクタ 326"/>
        <xdr:cNvCxnSpPr/>
      </xdr:nvCxnSpPr>
      <xdr:spPr>
        <a:xfrm>
          <a:off x="14401800" y="1021932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84818</xdr:rowOff>
    </xdr:from>
    <xdr:to>
      <xdr:col>21</xdr:col>
      <xdr:colOff>0</xdr:colOff>
      <xdr:row>59</xdr:row>
      <xdr:rowOff>103777</xdr:rowOff>
    </xdr:to>
    <xdr:cxnSp macro="">
      <xdr:nvCxnSpPr>
        <xdr:cNvPr id="330" name="直線コネクタ 329"/>
        <xdr:cNvCxnSpPr/>
      </xdr:nvCxnSpPr>
      <xdr:spPr>
        <a:xfrm>
          <a:off x="13512800" y="1020036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106408</xdr:rowOff>
    </xdr:from>
    <xdr:to>
      <xdr:col>24</xdr:col>
      <xdr:colOff>609600</xdr:colOff>
      <xdr:row>60</xdr:row>
      <xdr:rowOff>36558</xdr:rowOff>
    </xdr:to>
    <xdr:sp macro="" textlink="">
      <xdr:nvSpPr>
        <xdr:cNvPr id="340" name="円/楕円 339"/>
        <xdr:cNvSpPr/>
      </xdr:nvSpPr>
      <xdr:spPr>
        <a:xfrm>
          <a:off x="169672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122935</xdr:rowOff>
    </xdr:from>
    <xdr:ext cx="762000" cy="259045"/>
    <xdr:sp macro="" textlink="">
      <xdr:nvSpPr>
        <xdr:cNvPr id="341" name="定員管理の状況該当値テキスト"/>
        <xdr:cNvSpPr txBox="1"/>
      </xdr:nvSpPr>
      <xdr:spPr>
        <a:xfrm>
          <a:off x="17106900" y="10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89172</xdr:rowOff>
    </xdr:from>
    <xdr:to>
      <xdr:col>23</xdr:col>
      <xdr:colOff>457200</xdr:colOff>
      <xdr:row>60</xdr:row>
      <xdr:rowOff>19322</xdr:rowOff>
    </xdr:to>
    <xdr:sp macro="" textlink="">
      <xdr:nvSpPr>
        <xdr:cNvPr id="342" name="円/楕円 341"/>
        <xdr:cNvSpPr/>
      </xdr:nvSpPr>
      <xdr:spPr>
        <a:xfrm>
          <a:off x="16129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29499</xdr:rowOff>
    </xdr:from>
    <xdr:ext cx="736600" cy="259045"/>
    <xdr:sp macro="" textlink="">
      <xdr:nvSpPr>
        <xdr:cNvPr id="343" name="テキスト ボックス 342"/>
        <xdr:cNvSpPr txBox="1"/>
      </xdr:nvSpPr>
      <xdr:spPr>
        <a:xfrm>
          <a:off x="15798800" y="997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71937</xdr:rowOff>
    </xdr:from>
    <xdr:to>
      <xdr:col>22</xdr:col>
      <xdr:colOff>254000</xdr:colOff>
      <xdr:row>60</xdr:row>
      <xdr:rowOff>2087</xdr:rowOff>
    </xdr:to>
    <xdr:sp macro="" textlink="">
      <xdr:nvSpPr>
        <xdr:cNvPr id="344" name="円/楕円 343"/>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12264</xdr:rowOff>
    </xdr:from>
    <xdr:ext cx="762000" cy="259045"/>
    <xdr:sp macro="" textlink="">
      <xdr:nvSpPr>
        <xdr:cNvPr id="345" name="テキスト ボックス 344"/>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52977</xdr:rowOff>
    </xdr:from>
    <xdr:to>
      <xdr:col>21</xdr:col>
      <xdr:colOff>50800</xdr:colOff>
      <xdr:row>59</xdr:row>
      <xdr:rowOff>154577</xdr:rowOff>
    </xdr:to>
    <xdr:sp macro="" textlink="">
      <xdr:nvSpPr>
        <xdr:cNvPr id="346" name="円/楕円 345"/>
        <xdr:cNvSpPr/>
      </xdr:nvSpPr>
      <xdr:spPr>
        <a:xfrm>
          <a:off x="14351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164754</xdr:rowOff>
    </xdr:from>
    <xdr:ext cx="762000" cy="259045"/>
    <xdr:sp macro="" textlink="">
      <xdr:nvSpPr>
        <xdr:cNvPr id="347" name="テキスト ボックス 346"/>
        <xdr:cNvSpPr txBox="1"/>
      </xdr:nvSpPr>
      <xdr:spPr>
        <a:xfrm>
          <a:off x="14020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34018</xdr:rowOff>
    </xdr:from>
    <xdr:to>
      <xdr:col>19</xdr:col>
      <xdr:colOff>533400</xdr:colOff>
      <xdr:row>59</xdr:row>
      <xdr:rowOff>135618</xdr:rowOff>
    </xdr:to>
    <xdr:sp macro="" textlink="">
      <xdr:nvSpPr>
        <xdr:cNvPr id="348" name="円/楕円 347"/>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145795</xdr:rowOff>
    </xdr:from>
    <xdr:ext cx="762000" cy="259045"/>
    <xdr:sp macro="" textlink="">
      <xdr:nvSpPr>
        <xdr:cNvPr id="349" name="テキスト ボックス 348"/>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同様、地方債発行額を抑制することにより、実質公債費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6350</xdr:rowOff>
    </xdr:to>
    <xdr:cxnSp macro="">
      <xdr:nvCxnSpPr>
        <xdr:cNvPr id="382" name="直線コネクタ 381"/>
        <xdr:cNvCxnSpPr/>
      </xdr:nvCxnSpPr>
      <xdr:spPr>
        <a:xfrm>
          <a:off x="16179800" y="68563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39</xdr:row>
      <xdr:rowOff>169756</xdr:rowOff>
    </xdr:to>
    <xdr:cxnSp macro="">
      <xdr:nvCxnSpPr>
        <xdr:cNvPr id="385" name="直線コネクタ 384"/>
        <xdr:cNvCxnSpPr/>
      </xdr:nvCxnSpPr>
      <xdr:spPr>
        <a:xfrm>
          <a:off x="15290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22437</xdr:rowOff>
    </xdr:to>
    <xdr:cxnSp macro="">
      <xdr:nvCxnSpPr>
        <xdr:cNvPr id="388" name="直線コネクタ 387"/>
        <xdr:cNvCxnSpPr/>
      </xdr:nvCxnSpPr>
      <xdr:spPr>
        <a:xfrm flipV="1">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22437</xdr:rowOff>
    </xdr:from>
    <xdr:to>
      <xdr:col>21</xdr:col>
      <xdr:colOff>0</xdr:colOff>
      <xdr:row>40</xdr:row>
      <xdr:rowOff>62654</xdr:rowOff>
    </xdr:to>
    <xdr:cxnSp macro="">
      <xdr:nvCxnSpPr>
        <xdr:cNvPr id="391" name="直線コネクタ 390"/>
        <xdr:cNvCxnSpPr/>
      </xdr:nvCxnSpPr>
      <xdr:spPr>
        <a:xfrm flipV="1">
          <a:off x="13512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1" name="円/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2"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3" name="円/楕円 402"/>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4" name="テキスト ボックス 403"/>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5" name="円/楕円 404"/>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406" name="テキスト ボックス 405"/>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143087</xdr:rowOff>
    </xdr:from>
    <xdr:to>
      <xdr:col>21</xdr:col>
      <xdr:colOff>50800</xdr:colOff>
      <xdr:row>40</xdr:row>
      <xdr:rowOff>73237</xdr:rowOff>
    </xdr:to>
    <xdr:sp macro="" textlink="">
      <xdr:nvSpPr>
        <xdr:cNvPr id="407" name="円/楕円 406"/>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83414</xdr:rowOff>
    </xdr:from>
    <xdr:ext cx="762000" cy="259045"/>
    <xdr:sp macro="" textlink="">
      <xdr:nvSpPr>
        <xdr:cNvPr id="408" name="テキスト ボックス 407"/>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409" name="円/楕円 408"/>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410" name="テキスト ボックス 409"/>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a:t>
          </a:r>
          <a:r>
            <a:rPr lang="ja-JP" altLang="en-US" sz="1300" b="0" i="0" baseline="0">
              <a:solidFill>
                <a:schemeClr val="dk1"/>
              </a:solidFill>
              <a:effectLst/>
              <a:latin typeface="+mn-lt"/>
              <a:ea typeface="+mn-ea"/>
              <a:cs typeface="+mn-cs"/>
            </a:rPr>
            <a:t>公共施設建設</a:t>
          </a:r>
          <a:r>
            <a:rPr lang="ja-JP" altLang="ja-JP" sz="1300" b="0" i="0" baseline="0">
              <a:solidFill>
                <a:schemeClr val="dk1"/>
              </a:solidFill>
              <a:effectLst/>
              <a:latin typeface="+mn-lt"/>
              <a:ea typeface="+mn-ea"/>
              <a:cs typeface="+mn-cs"/>
            </a:rPr>
            <a:t>基金や</a:t>
          </a:r>
          <a:r>
            <a:rPr lang="ja-JP" altLang="en-US" sz="1300" b="0" i="0" baseline="0">
              <a:solidFill>
                <a:schemeClr val="dk1"/>
              </a:solidFill>
              <a:effectLst/>
              <a:latin typeface="+mn-lt"/>
              <a:ea typeface="+mn-ea"/>
              <a:cs typeface="+mn-cs"/>
            </a:rPr>
            <a:t>学校建設</a:t>
          </a:r>
          <a:r>
            <a:rPr lang="ja-JP" altLang="ja-JP" sz="1300" b="0" i="0" baseline="0">
              <a:solidFill>
                <a:schemeClr val="dk1"/>
              </a:solidFill>
              <a:effectLst/>
              <a:latin typeface="+mn-lt"/>
              <a:ea typeface="+mn-ea"/>
              <a:cs typeface="+mn-cs"/>
            </a:rPr>
            <a:t>基金の確保に努め、類似団体平均値を上回ることのないように努める。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人件費は、</a:t>
          </a:r>
          <a:r>
            <a:rPr lang="ja-JP" altLang="en-US" sz="1300" b="0" i="0" baseline="0">
              <a:solidFill>
                <a:schemeClr val="dk1"/>
              </a:solidFill>
              <a:effectLst/>
              <a:latin typeface="+mn-lt"/>
              <a:ea typeface="+mn-ea"/>
              <a:cs typeface="+mn-cs"/>
            </a:rPr>
            <a:t>人事院勧告に伴う給与改定により職員給が増になっていることに加え、嘱託職員の総数増により嘱託職員報酬も増加傾向にある。しかしながら、</a:t>
          </a:r>
          <a:r>
            <a:rPr lang="ja-JP" altLang="ja-JP" sz="1300" b="0" i="0" baseline="0">
              <a:solidFill>
                <a:schemeClr val="dk1"/>
              </a:solidFill>
              <a:effectLst/>
              <a:latin typeface="+mn-lt"/>
              <a:ea typeface="+mn-ea"/>
              <a:cs typeface="+mn-cs"/>
            </a:rPr>
            <a:t>退職者に係る特別負担金の減により</a:t>
          </a:r>
          <a:r>
            <a:rPr lang="ja-JP" altLang="en-US" sz="1300" b="0" i="0" baseline="0">
              <a:solidFill>
                <a:schemeClr val="dk1"/>
              </a:solidFill>
              <a:effectLst/>
              <a:latin typeface="+mn-lt"/>
              <a:ea typeface="+mn-ea"/>
              <a:cs typeface="+mn-cs"/>
            </a:rPr>
            <a:t>全体として</a:t>
          </a:r>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ポイントの減となっている。今後も定員適正化計画により職員の定数管理や適正配置を行うことで、義務的経費の負担軽減を図る。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46990</xdr:rowOff>
    </xdr:to>
    <xdr:cxnSp macro="">
      <xdr:nvCxnSpPr>
        <xdr:cNvPr id="64" name="直線コネクタ 63"/>
        <xdr:cNvCxnSpPr/>
      </xdr:nvCxnSpPr>
      <xdr:spPr>
        <a:xfrm flipV="1">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120142</xdr:rowOff>
    </xdr:to>
    <xdr:cxnSp macro="">
      <xdr:nvCxnSpPr>
        <xdr:cNvPr id="67" name="直線コネクタ 66"/>
        <xdr:cNvCxnSpPr/>
      </xdr:nvCxnSpPr>
      <xdr:spPr>
        <a:xfrm flipV="1">
          <a:off x="3098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120142</xdr:rowOff>
    </xdr:to>
    <xdr:cxnSp macro="">
      <xdr:nvCxnSpPr>
        <xdr:cNvPr id="70" name="直線コネクタ 69"/>
        <xdr:cNvCxnSpPr/>
      </xdr:nvCxnSpPr>
      <xdr:spPr>
        <a:xfrm>
          <a:off x="2209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65278</xdr:rowOff>
    </xdr:to>
    <xdr:cxnSp macro="">
      <xdr:nvCxnSpPr>
        <xdr:cNvPr id="73" name="直線コネクタ 72"/>
        <xdr:cNvCxnSpPr/>
      </xdr:nvCxnSpPr>
      <xdr:spPr>
        <a:xfrm>
          <a:off x="1320800" y="6331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物件費は、</a:t>
          </a:r>
          <a:r>
            <a:rPr lang="ja-JP" altLang="en-US"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年度に臨時職員の削減を行ったことにより、縮減が図られている。これまでも比較的、類似団体平均値と同水準を維持しているが、今後も事業見直し等を行い、</a:t>
          </a:r>
          <a:r>
            <a:rPr lang="ja-JP" altLang="ja-JP" sz="1300" b="0" i="0" baseline="0">
              <a:solidFill>
                <a:schemeClr val="dk1"/>
              </a:solidFill>
              <a:effectLst/>
              <a:latin typeface="+mn-lt"/>
              <a:ea typeface="+mn-ea"/>
              <a:cs typeface="+mn-cs"/>
            </a:rPr>
            <a:t>類似団体平均値を上回ることのないよう歳出削減に努める。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156391</xdr:rowOff>
    </xdr:from>
    <xdr:to>
      <xdr:col>24</xdr:col>
      <xdr:colOff>31750</xdr:colOff>
      <xdr:row>17</xdr:row>
      <xdr:rowOff>4536</xdr:rowOff>
    </xdr:to>
    <xdr:cxnSp macro="">
      <xdr:nvCxnSpPr>
        <xdr:cNvPr id="127" name="直線コネクタ 126"/>
        <xdr:cNvCxnSpPr/>
      </xdr:nvCxnSpPr>
      <xdr:spPr>
        <a:xfrm flipV="1">
          <a:off x="15671800" y="289959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4536</xdr:rowOff>
    </xdr:to>
    <xdr:cxnSp macro="">
      <xdr:nvCxnSpPr>
        <xdr:cNvPr id="130" name="直線コネクタ 129"/>
        <xdr:cNvCxnSpPr/>
      </xdr:nvCxnSpPr>
      <xdr:spPr>
        <a:xfrm>
          <a:off x="14782800" y="28016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58420</xdr:rowOff>
    </xdr:to>
    <xdr:cxnSp macro="">
      <xdr:nvCxnSpPr>
        <xdr:cNvPr id="133" name="直線コネクタ 132"/>
        <xdr:cNvCxnSpPr/>
      </xdr:nvCxnSpPr>
      <xdr:spPr>
        <a:xfrm>
          <a:off x="13893800" y="2788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45357</xdr:rowOff>
    </xdr:to>
    <xdr:cxnSp macro="">
      <xdr:nvCxnSpPr>
        <xdr:cNvPr id="136" name="直線コネクタ 135"/>
        <xdr:cNvCxnSpPr/>
      </xdr:nvCxnSpPr>
      <xdr:spPr>
        <a:xfrm>
          <a:off x="13004800" y="2749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46" name="円/楕円 145"/>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77668</xdr:rowOff>
    </xdr:from>
    <xdr:ext cx="762000" cy="259045"/>
    <xdr:sp macro="" textlink="">
      <xdr:nvSpPr>
        <xdr:cNvPr id="147" name="物件費該当値テキスト"/>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3" name="テキスト ボックス 152"/>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126819</xdr:rowOff>
    </xdr:from>
    <xdr:to>
      <xdr:col>19</xdr:col>
      <xdr:colOff>6350</xdr:colOff>
      <xdr:row>16</xdr:row>
      <xdr:rowOff>56969</xdr:rowOff>
    </xdr:to>
    <xdr:sp macro="" textlink="">
      <xdr:nvSpPr>
        <xdr:cNvPr id="154" name="円/楕円 153"/>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67146</xdr:rowOff>
    </xdr:from>
    <xdr:ext cx="762000" cy="259045"/>
    <xdr:sp macro="" textlink="">
      <xdr:nvSpPr>
        <xdr:cNvPr id="155" name="テキスト ボックス 154"/>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扶助費は、類似団体平均値</a:t>
          </a:r>
          <a:r>
            <a:rPr lang="ja-JP" altLang="en-US" sz="1300" b="0" i="0" baseline="0">
              <a:solidFill>
                <a:schemeClr val="dk1"/>
              </a:solidFill>
              <a:effectLst/>
              <a:latin typeface="+mn-lt"/>
              <a:ea typeface="+mn-ea"/>
              <a:cs typeface="+mn-cs"/>
            </a:rPr>
            <a:t>との差が縮減されているものの、障害介護給付費は毎年増加傾向にある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また、次年度以降は、</a:t>
          </a:r>
          <a:r>
            <a:rPr lang="ja-JP" altLang="ja-JP" sz="1300" b="0" i="0" baseline="0">
              <a:solidFill>
                <a:schemeClr val="dk1"/>
              </a:solidFill>
              <a:effectLst/>
              <a:latin typeface="+mn-lt"/>
              <a:ea typeface="+mn-ea"/>
              <a:cs typeface="+mn-cs"/>
            </a:rPr>
            <a:t>認可保育園の</a:t>
          </a:r>
          <a:r>
            <a:rPr lang="ja-JP" altLang="en-US" sz="1300" b="0" i="0" baseline="0">
              <a:solidFill>
                <a:schemeClr val="dk1"/>
              </a:solidFill>
              <a:effectLst/>
              <a:latin typeface="+mn-lt"/>
              <a:ea typeface="+mn-ea"/>
              <a:cs typeface="+mn-cs"/>
            </a:rPr>
            <a:t>数が増えることにより</a:t>
          </a:r>
          <a:r>
            <a:rPr lang="ja-JP" altLang="ja-JP" sz="1300" b="0" i="0" baseline="0">
              <a:solidFill>
                <a:schemeClr val="dk1"/>
              </a:solidFill>
              <a:effectLst/>
              <a:latin typeface="+mn-lt"/>
              <a:ea typeface="+mn-ea"/>
              <a:cs typeface="+mn-cs"/>
            </a:rPr>
            <a:t>運営負担金の増</a:t>
          </a:r>
          <a:r>
            <a:rPr lang="ja-JP" altLang="en-US" sz="1300" b="0" i="0" baseline="0">
              <a:solidFill>
                <a:schemeClr val="dk1"/>
              </a:solidFill>
              <a:effectLst/>
              <a:latin typeface="+mn-lt"/>
              <a:ea typeface="+mn-ea"/>
              <a:cs typeface="+mn-cs"/>
            </a:rPr>
            <a:t>が見込まれている</a:t>
          </a:r>
          <a:r>
            <a:rPr lang="ja-JP" altLang="ja-JP" sz="1300" b="0" i="0" baseline="0">
              <a:solidFill>
                <a:schemeClr val="dk1"/>
              </a:solidFill>
              <a:effectLst/>
              <a:latin typeface="+mn-lt"/>
              <a:ea typeface="+mn-ea"/>
              <a:cs typeface="+mn-cs"/>
            </a:rPr>
            <a:t>。今後も多様な住民サービスに対応するため、歳出の増が予想されるが、</a:t>
          </a:r>
          <a:r>
            <a:rPr lang="ja-JP" altLang="en-US" sz="1300" b="0" i="0" baseline="0">
              <a:solidFill>
                <a:schemeClr val="dk1"/>
              </a:solidFill>
              <a:effectLst/>
              <a:latin typeface="+mn-lt"/>
              <a:ea typeface="+mn-ea"/>
              <a:cs typeface="+mn-cs"/>
            </a:rPr>
            <a:t>サービス内容の</a:t>
          </a:r>
          <a:r>
            <a:rPr lang="ja-JP" altLang="ja-JP" sz="1300" b="0" i="0" baseline="0">
              <a:solidFill>
                <a:schemeClr val="dk1"/>
              </a:solidFill>
              <a:effectLst/>
              <a:latin typeface="+mn-lt"/>
              <a:ea typeface="+mn-ea"/>
              <a:cs typeface="+mn-cs"/>
            </a:rPr>
            <a:t>見直し</a:t>
          </a:r>
          <a:r>
            <a:rPr lang="ja-JP" altLang="en-US" sz="1300" b="0" i="0" baseline="0">
              <a:solidFill>
                <a:schemeClr val="dk1"/>
              </a:solidFill>
              <a:effectLst/>
              <a:latin typeface="+mn-lt"/>
              <a:ea typeface="+mn-ea"/>
              <a:cs typeface="+mn-cs"/>
            </a:rPr>
            <a:t>や給付審査の適正化</a:t>
          </a:r>
          <a:r>
            <a:rPr lang="ja-JP" altLang="ja-JP" sz="1300" b="0" i="0" baseline="0">
              <a:solidFill>
                <a:schemeClr val="dk1"/>
              </a:solidFill>
              <a:effectLst/>
              <a:latin typeface="+mn-lt"/>
              <a:ea typeface="+mn-ea"/>
              <a:cs typeface="+mn-cs"/>
            </a:rPr>
            <a:t>等により歳出抑制に努める。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120650</xdr:rowOff>
    </xdr:to>
    <xdr:cxnSp macro="">
      <xdr:nvCxnSpPr>
        <xdr:cNvPr id="188" name="直線コネクタ 187"/>
        <xdr:cNvCxnSpPr/>
      </xdr:nvCxnSpPr>
      <xdr:spPr>
        <a:xfrm flipV="1">
          <a:off x="3987800" y="9753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120650</xdr:rowOff>
    </xdr:to>
    <xdr:cxnSp macro="">
      <xdr:nvCxnSpPr>
        <xdr:cNvPr id="191" name="直線コネクタ 190"/>
        <xdr:cNvCxnSpPr/>
      </xdr:nvCxnSpPr>
      <xdr:spPr>
        <a:xfrm>
          <a:off x="3098800" y="9740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19050</xdr:rowOff>
    </xdr:to>
    <xdr:cxnSp macro="">
      <xdr:nvCxnSpPr>
        <xdr:cNvPr id="194" name="直線コネクタ 193"/>
        <xdr:cNvCxnSpPr/>
      </xdr:nvCxnSpPr>
      <xdr:spPr>
        <a:xfrm flipV="1">
          <a:off x="2209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19050</xdr:rowOff>
    </xdr:to>
    <xdr:cxnSp macro="">
      <xdr:nvCxnSpPr>
        <xdr:cNvPr id="197" name="直線コネクタ 196"/>
        <xdr:cNvCxnSpPr/>
      </xdr:nvCxnSpPr>
      <xdr:spPr>
        <a:xfrm>
          <a:off x="1320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7" name="円/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9" name="円/楕円 208"/>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10" name="テキスト ボックス 209"/>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1" name="円/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2" name="テキスト ボックス 211"/>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3" name="円/楕円 212"/>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14" name="テキスト ボックス 213"/>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5" name="円/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その他は、類似団体平均値を</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ポイント下回っており、対前年度比は近年ほぼ</a:t>
          </a:r>
          <a:r>
            <a:rPr lang="ja-JP" altLang="ja-JP" sz="1300" b="0" i="0" baseline="0">
              <a:solidFill>
                <a:schemeClr val="dk1"/>
              </a:solidFill>
              <a:effectLst/>
              <a:latin typeface="+mn-lt"/>
              <a:ea typeface="+mn-ea"/>
              <a:cs typeface="+mn-cs"/>
            </a:rPr>
            <a:t>横這いの数値で推移してる。</a:t>
          </a:r>
          <a:r>
            <a:rPr kumimoji="1" lang="ja-JP" altLang="ja-JP" sz="1300">
              <a:solidFill>
                <a:schemeClr val="dk1"/>
              </a:solidFill>
              <a:effectLst/>
              <a:latin typeface="+mn-lt"/>
              <a:ea typeface="+mn-ea"/>
              <a:cs typeface="+mn-cs"/>
            </a:rPr>
            <a:t>今後も類似団体平均値を上回ることのないよう適切な維持管理を行い、歳出抑制に努める。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100330</xdr:rowOff>
    </xdr:to>
    <xdr:cxnSp macro="">
      <xdr:nvCxnSpPr>
        <xdr:cNvPr id="249" name="直線コネクタ 248"/>
        <xdr:cNvCxnSpPr/>
      </xdr:nvCxnSpPr>
      <xdr:spPr>
        <a:xfrm>
          <a:off x="15671800" y="953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123190</xdr:rowOff>
    </xdr:to>
    <xdr:cxnSp macro="">
      <xdr:nvCxnSpPr>
        <xdr:cNvPr id="252" name="直線コネクタ 251"/>
        <xdr:cNvCxnSpPr/>
      </xdr:nvCxnSpPr>
      <xdr:spPr>
        <a:xfrm flipV="1">
          <a:off x="14782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123190</xdr:rowOff>
    </xdr:to>
    <xdr:cxnSp macro="">
      <xdr:nvCxnSpPr>
        <xdr:cNvPr id="255" name="直線コネクタ 254"/>
        <xdr:cNvCxnSpPr/>
      </xdr:nvCxnSpPr>
      <xdr:spPr>
        <a:xfrm>
          <a:off x="13893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77470</xdr:rowOff>
    </xdr:to>
    <xdr:cxnSp macro="">
      <xdr:nvCxnSpPr>
        <xdr:cNvPr id="258" name="直線コネクタ 257"/>
        <xdr:cNvCxnSpPr/>
      </xdr:nvCxnSpPr>
      <xdr:spPr>
        <a:xfrm>
          <a:off x="13004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8" name="円/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0" name="円/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2" name="円/楕円 271"/>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3" name="テキスト ボックス 272"/>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4" name="円/楕円 273"/>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5" name="テキスト ボックス 274"/>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6" name="円/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補助費は、対前年度比で</a:t>
          </a:r>
          <a:r>
            <a:rPr lang="ja-JP" altLang="en-US" sz="1300" b="0" i="0" baseline="0">
              <a:solidFill>
                <a:schemeClr val="dk1"/>
              </a:solidFill>
              <a:effectLst/>
              <a:latin typeface="+mn-lt"/>
              <a:ea typeface="+mn-ea"/>
              <a:cs typeface="+mn-cs"/>
            </a:rPr>
            <a:t>同水準を維持している</a:t>
          </a:r>
          <a:r>
            <a:rPr lang="ja-JP" altLang="ja-JP" sz="1300" b="0" i="0" baseline="0">
              <a:solidFill>
                <a:schemeClr val="dk1"/>
              </a:solidFill>
              <a:effectLst/>
              <a:latin typeface="+mn-lt"/>
              <a:ea typeface="+mn-ea"/>
              <a:cs typeface="+mn-cs"/>
            </a:rPr>
            <a:t>ものの、類似団体平均値では</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ポイント上回っている。予算編成にあたっても各種団体への補助金等の精査を行い、負担金及び補助金等の抑制に努める。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60706</xdr:rowOff>
    </xdr:to>
    <xdr:cxnSp macro="">
      <xdr:nvCxnSpPr>
        <xdr:cNvPr id="307" name="直線コネクタ 306"/>
        <xdr:cNvCxnSpPr/>
      </xdr:nvCxnSpPr>
      <xdr:spPr>
        <a:xfrm>
          <a:off x="15671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60706</xdr:rowOff>
    </xdr:to>
    <xdr:cxnSp macro="">
      <xdr:nvCxnSpPr>
        <xdr:cNvPr id="310" name="直線コネクタ 309"/>
        <xdr:cNvCxnSpPr/>
      </xdr:nvCxnSpPr>
      <xdr:spPr>
        <a:xfrm>
          <a:off x="14782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46990</xdr:rowOff>
    </xdr:to>
    <xdr:cxnSp macro="">
      <xdr:nvCxnSpPr>
        <xdr:cNvPr id="313" name="直線コネクタ 312"/>
        <xdr:cNvCxnSpPr/>
      </xdr:nvCxnSpPr>
      <xdr:spPr>
        <a:xfrm flipV="1">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46990</xdr:rowOff>
    </xdr:to>
    <xdr:cxnSp macro="">
      <xdr:nvCxnSpPr>
        <xdr:cNvPr id="316" name="直線コネクタ 315"/>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6" name="円/楕円 325"/>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7"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8" name="円/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30" name="円/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2" name="円/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4" name="円/楕円 333"/>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5" name="テキスト ボックス 33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公債費は、これまで同様、地方債発行額を抑制することにより、類似団体平均値を下回っている。今後は、新たな公共施設の建設事業等も予定されている為、旺盛な財政需要が見込まれている。</a:t>
          </a:r>
          <a:r>
            <a:rPr lang="ja-JP" altLang="en-US" sz="1300" b="0" i="0" baseline="0">
              <a:solidFill>
                <a:schemeClr val="dk1"/>
              </a:solidFill>
              <a:effectLst/>
              <a:latin typeface="+mn-lt"/>
              <a:ea typeface="+mn-ea"/>
              <a:cs typeface="+mn-cs"/>
            </a:rPr>
            <a:t>事業化に向け、公共施設建設基金や学校建設基金への積立を継続してして行うことで、</a:t>
          </a:r>
          <a:r>
            <a:rPr lang="ja-JP" altLang="ja-JP" sz="1300" b="0" i="0" baseline="0">
              <a:solidFill>
                <a:schemeClr val="dk1"/>
              </a:solidFill>
              <a:effectLst/>
              <a:latin typeface="+mn-lt"/>
              <a:ea typeface="+mn-ea"/>
              <a:cs typeface="+mn-cs"/>
            </a:rPr>
            <a:t>地方債発行</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抑制</a:t>
          </a:r>
          <a:r>
            <a:rPr lang="ja-JP" altLang="en-US" sz="1300" b="0" i="0" baseline="0">
              <a:solidFill>
                <a:schemeClr val="dk1"/>
              </a:solidFill>
              <a:effectLst/>
              <a:latin typeface="+mn-lt"/>
              <a:ea typeface="+mn-ea"/>
              <a:cs typeface="+mn-cs"/>
            </a:rPr>
            <a:t>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168910</xdr:rowOff>
    </xdr:from>
    <xdr:to>
      <xdr:col>7</xdr:col>
      <xdr:colOff>15875</xdr:colOff>
      <xdr:row>74</xdr:row>
      <xdr:rowOff>43180</xdr:rowOff>
    </xdr:to>
    <xdr:cxnSp macro="">
      <xdr:nvCxnSpPr>
        <xdr:cNvPr id="368" name="直線コネクタ 367"/>
        <xdr:cNvCxnSpPr/>
      </xdr:nvCxnSpPr>
      <xdr:spPr>
        <a:xfrm flipV="1">
          <a:off x="3987800" y="12684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43180</xdr:rowOff>
    </xdr:to>
    <xdr:cxnSp macro="">
      <xdr:nvCxnSpPr>
        <xdr:cNvPr id="371" name="直線コネクタ 370"/>
        <xdr:cNvCxnSpPr/>
      </xdr:nvCxnSpPr>
      <xdr:spPr>
        <a:xfrm>
          <a:off x="3098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66040</xdr:rowOff>
    </xdr:to>
    <xdr:cxnSp macro="">
      <xdr:nvCxnSpPr>
        <xdr:cNvPr id="374" name="直線コネクタ 373"/>
        <xdr:cNvCxnSpPr/>
      </xdr:nvCxnSpPr>
      <xdr:spPr>
        <a:xfrm flipV="1">
          <a:off x="2209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20320</xdr:rowOff>
    </xdr:from>
    <xdr:to>
      <xdr:col>3</xdr:col>
      <xdr:colOff>142875</xdr:colOff>
      <xdr:row>74</xdr:row>
      <xdr:rowOff>66040</xdr:rowOff>
    </xdr:to>
    <xdr:cxnSp macro="">
      <xdr:nvCxnSpPr>
        <xdr:cNvPr id="377" name="直線コネクタ 376"/>
        <xdr:cNvCxnSpPr/>
      </xdr:nvCxnSpPr>
      <xdr:spPr>
        <a:xfrm>
          <a:off x="1320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118110</xdr:rowOff>
    </xdr:from>
    <xdr:to>
      <xdr:col>7</xdr:col>
      <xdr:colOff>66675</xdr:colOff>
      <xdr:row>74</xdr:row>
      <xdr:rowOff>48260</xdr:rowOff>
    </xdr:to>
    <xdr:sp macro="" textlink="">
      <xdr:nvSpPr>
        <xdr:cNvPr id="387" name="円/楕円 386"/>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134637</xdr:rowOff>
    </xdr:from>
    <xdr:ext cx="762000" cy="259045"/>
    <xdr:sp macro="" textlink="">
      <xdr:nvSpPr>
        <xdr:cNvPr id="388"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89" name="円/楕円 388"/>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0" name="テキスト ボックス 389"/>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156210</xdr:rowOff>
    </xdr:from>
    <xdr:to>
      <xdr:col>4</xdr:col>
      <xdr:colOff>396875</xdr:colOff>
      <xdr:row>74</xdr:row>
      <xdr:rowOff>86360</xdr:rowOff>
    </xdr:to>
    <xdr:sp macro="" textlink="">
      <xdr:nvSpPr>
        <xdr:cNvPr id="391" name="円/楕円 390"/>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96537</xdr:rowOff>
    </xdr:from>
    <xdr:ext cx="762000" cy="259045"/>
    <xdr:sp macro="" textlink="">
      <xdr:nvSpPr>
        <xdr:cNvPr id="392" name="テキスト ボックス 391"/>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xdr:rowOff>
    </xdr:from>
    <xdr:to>
      <xdr:col>3</xdr:col>
      <xdr:colOff>193675</xdr:colOff>
      <xdr:row>74</xdr:row>
      <xdr:rowOff>116840</xdr:rowOff>
    </xdr:to>
    <xdr:sp macro="" textlink="">
      <xdr:nvSpPr>
        <xdr:cNvPr id="393" name="円/楕円 392"/>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127017</xdr:rowOff>
    </xdr:from>
    <xdr:ext cx="762000" cy="259045"/>
    <xdr:sp macro="" textlink="">
      <xdr:nvSpPr>
        <xdr:cNvPr id="394" name="テキスト ボックス 393"/>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140970</xdr:rowOff>
    </xdr:from>
    <xdr:to>
      <xdr:col>1</xdr:col>
      <xdr:colOff>676275</xdr:colOff>
      <xdr:row>74</xdr:row>
      <xdr:rowOff>71120</xdr:rowOff>
    </xdr:to>
    <xdr:sp macro="" textlink="">
      <xdr:nvSpPr>
        <xdr:cNvPr id="395" name="円/楕円 394"/>
        <xdr:cNvSpPr/>
      </xdr:nvSpPr>
      <xdr:spPr>
        <a:xfrm>
          <a:off x="1270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81297</xdr:rowOff>
    </xdr:from>
    <xdr:ext cx="762000" cy="259045"/>
    <xdr:sp macro="" textlink="">
      <xdr:nvSpPr>
        <xdr:cNvPr id="396" name="テキスト ボックス 395"/>
        <xdr:cNvSpPr txBox="1"/>
      </xdr:nvSpPr>
      <xdr:spPr>
        <a:xfrm>
          <a:off x="939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公債費以外は、</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上回る傾向にあったが、</a:t>
          </a:r>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縮減され、類似団体平均値では</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ポイント下回った</a:t>
          </a:r>
          <a:r>
            <a:rPr kumimoji="1" lang="ja-JP" altLang="ja-JP" sz="1300">
              <a:solidFill>
                <a:schemeClr val="dk1"/>
              </a:solidFill>
              <a:effectLst/>
              <a:latin typeface="+mn-lt"/>
              <a:ea typeface="+mn-ea"/>
              <a:cs typeface="+mn-cs"/>
            </a:rPr>
            <a:t>。</a:t>
          </a:r>
          <a:r>
            <a:rPr lang="ja-JP" altLang="ja-JP" sz="1300" b="0" i="0">
              <a:solidFill>
                <a:schemeClr val="dk1"/>
              </a:solidFill>
              <a:effectLst/>
              <a:latin typeface="+mn-lt"/>
              <a:ea typeface="+mn-ea"/>
              <a:cs typeface="+mn-cs"/>
            </a:rPr>
            <a:t>今後も事業見直し等を行い、歳出抑制に努める。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120142</xdr:rowOff>
    </xdr:to>
    <xdr:cxnSp macro="">
      <xdr:nvCxnSpPr>
        <xdr:cNvPr id="427" name="直線コネクタ 426"/>
        <xdr:cNvCxnSpPr/>
      </xdr:nvCxnSpPr>
      <xdr:spPr>
        <a:xfrm flipV="1">
          <a:off x="15671800" y="13221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120142</xdr:rowOff>
    </xdr:to>
    <xdr:cxnSp macro="">
      <xdr:nvCxnSpPr>
        <xdr:cNvPr id="430" name="直線コネクタ 429"/>
        <xdr:cNvCxnSpPr/>
      </xdr:nvCxnSpPr>
      <xdr:spPr>
        <a:xfrm>
          <a:off x="14782800" y="13239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37846</xdr:rowOff>
    </xdr:to>
    <xdr:cxnSp macro="">
      <xdr:nvCxnSpPr>
        <xdr:cNvPr id="433" name="直線コネクタ 432"/>
        <xdr:cNvCxnSpPr/>
      </xdr:nvCxnSpPr>
      <xdr:spPr>
        <a:xfrm>
          <a:off x="13893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154432</xdr:rowOff>
    </xdr:to>
    <xdr:cxnSp macro="">
      <xdr:nvCxnSpPr>
        <xdr:cNvPr id="436" name="直線コネクタ 435"/>
        <xdr:cNvCxnSpPr/>
      </xdr:nvCxnSpPr>
      <xdr:spPr>
        <a:xfrm>
          <a:off x="13004800" y="13015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46" name="円/楕円 445"/>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156735</xdr:rowOff>
    </xdr:from>
    <xdr:ext cx="762000" cy="259045"/>
    <xdr:sp macro="" textlink="">
      <xdr:nvSpPr>
        <xdr:cNvPr id="447"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8" name="円/楕円 447"/>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49" name="テキスト ボックス 44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50" name="円/楕円 449"/>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1" name="テキスト ボックス 450"/>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2" name="円/楕円 451"/>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3" name="テキスト ボックス 452"/>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4" name="円/楕円 45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5" name="テキスト ボックス 45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沖縄県読谷村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1395</xdr:rowOff>
    </xdr:from>
    <xdr:to>
      <xdr:col>4</xdr:col>
      <xdr:colOff>1117600</xdr:colOff>
      <xdr:row>18</xdr:row>
      <xdr:rowOff>105359</xdr:rowOff>
    </xdr:to>
    <xdr:cxnSp macro="">
      <xdr:nvCxnSpPr>
        <xdr:cNvPr id="52" name="直線コネクタ 51"/>
        <xdr:cNvCxnSpPr/>
      </xdr:nvCxnSpPr>
      <xdr:spPr bwMode="auto">
        <a:xfrm flipV="1">
          <a:off x="5003800" y="3135120"/>
          <a:ext cx="647700" cy="10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157622</xdr:rowOff>
    </xdr:from>
    <xdr:ext cx="762000" cy="259045"/>
    <xdr:sp macro="" textlink="">
      <xdr:nvSpPr>
        <xdr:cNvPr id="53" name="人口1人当たり決算額の推移平均値テキスト130"/>
        <xdr:cNvSpPr txBox="1"/>
      </xdr:nvSpPr>
      <xdr:spPr>
        <a:xfrm>
          <a:off x="5740400" y="311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50511</xdr:rowOff>
    </xdr:from>
    <xdr:to>
      <xdr:col>4</xdr:col>
      <xdr:colOff>469900</xdr:colOff>
      <xdr:row>18</xdr:row>
      <xdr:rowOff>105359</xdr:rowOff>
    </xdr:to>
    <xdr:cxnSp macro="">
      <xdr:nvCxnSpPr>
        <xdr:cNvPr id="55" name="直線コネクタ 54"/>
        <xdr:cNvCxnSpPr/>
      </xdr:nvCxnSpPr>
      <xdr:spPr bwMode="auto">
        <a:xfrm>
          <a:off x="4305300" y="3184236"/>
          <a:ext cx="698500" cy="5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50511</xdr:rowOff>
    </xdr:from>
    <xdr:to>
      <xdr:col>3</xdr:col>
      <xdr:colOff>904875</xdr:colOff>
      <xdr:row>18</xdr:row>
      <xdr:rowOff>91219</xdr:rowOff>
    </xdr:to>
    <xdr:cxnSp macro="">
      <xdr:nvCxnSpPr>
        <xdr:cNvPr id="58" name="直線コネクタ 57"/>
        <xdr:cNvCxnSpPr/>
      </xdr:nvCxnSpPr>
      <xdr:spPr bwMode="auto">
        <a:xfrm flipV="1">
          <a:off x="3606800" y="3184236"/>
          <a:ext cx="698500" cy="4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89374</xdr:rowOff>
    </xdr:from>
    <xdr:to>
      <xdr:col>3</xdr:col>
      <xdr:colOff>206375</xdr:colOff>
      <xdr:row>18</xdr:row>
      <xdr:rowOff>91219</xdr:rowOff>
    </xdr:to>
    <xdr:cxnSp macro="">
      <xdr:nvCxnSpPr>
        <xdr:cNvPr id="61" name="直線コネクタ 60"/>
        <xdr:cNvCxnSpPr/>
      </xdr:nvCxnSpPr>
      <xdr:spPr bwMode="auto">
        <a:xfrm>
          <a:off x="2908300" y="3223099"/>
          <a:ext cx="698500" cy="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122045</xdr:rowOff>
    </xdr:from>
    <xdr:to>
      <xdr:col>5</xdr:col>
      <xdr:colOff>34925</xdr:colOff>
      <xdr:row>18</xdr:row>
      <xdr:rowOff>52195</xdr:rowOff>
    </xdr:to>
    <xdr:sp macro="" textlink="">
      <xdr:nvSpPr>
        <xdr:cNvPr id="71" name="円/楕円 70"/>
        <xdr:cNvSpPr/>
      </xdr:nvSpPr>
      <xdr:spPr bwMode="auto">
        <a:xfrm>
          <a:off x="5600700" y="3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138572</xdr:rowOff>
    </xdr:from>
    <xdr:ext cx="762000" cy="259045"/>
    <xdr:sp macro="" textlink="">
      <xdr:nvSpPr>
        <xdr:cNvPr id="72" name="人口1人当たり決算額の推移該当値テキスト130"/>
        <xdr:cNvSpPr txBox="1"/>
      </xdr:nvSpPr>
      <xdr:spPr>
        <a:xfrm>
          <a:off x="5740400" y="292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54559</xdr:rowOff>
    </xdr:from>
    <xdr:to>
      <xdr:col>4</xdr:col>
      <xdr:colOff>520700</xdr:colOff>
      <xdr:row>18</xdr:row>
      <xdr:rowOff>156159</xdr:rowOff>
    </xdr:to>
    <xdr:sp macro="" textlink="">
      <xdr:nvSpPr>
        <xdr:cNvPr id="73" name="円/楕円 72"/>
        <xdr:cNvSpPr/>
      </xdr:nvSpPr>
      <xdr:spPr bwMode="auto">
        <a:xfrm>
          <a:off x="4953000" y="31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140936</xdr:rowOff>
    </xdr:from>
    <xdr:ext cx="736600" cy="259045"/>
    <xdr:sp macro="" textlink="">
      <xdr:nvSpPr>
        <xdr:cNvPr id="74" name="テキスト ボックス 73"/>
        <xdr:cNvSpPr txBox="1"/>
      </xdr:nvSpPr>
      <xdr:spPr>
        <a:xfrm>
          <a:off x="4622800" y="327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171161</xdr:rowOff>
    </xdr:from>
    <xdr:to>
      <xdr:col>3</xdr:col>
      <xdr:colOff>955675</xdr:colOff>
      <xdr:row>18</xdr:row>
      <xdr:rowOff>101311</xdr:rowOff>
    </xdr:to>
    <xdr:sp macro="" textlink="">
      <xdr:nvSpPr>
        <xdr:cNvPr id="75" name="円/楕円 74"/>
        <xdr:cNvSpPr/>
      </xdr:nvSpPr>
      <xdr:spPr bwMode="auto">
        <a:xfrm>
          <a:off x="4254500" y="31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86089</xdr:rowOff>
    </xdr:from>
    <xdr:ext cx="762000" cy="259045"/>
    <xdr:sp macro="" textlink="">
      <xdr:nvSpPr>
        <xdr:cNvPr id="76" name="テキスト ボックス 75"/>
        <xdr:cNvSpPr txBox="1"/>
      </xdr:nvSpPr>
      <xdr:spPr>
        <a:xfrm>
          <a:off x="3924300" y="321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40419</xdr:rowOff>
    </xdr:from>
    <xdr:to>
      <xdr:col>3</xdr:col>
      <xdr:colOff>257175</xdr:colOff>
      <xdr:row>18</xdr:row>
      <xdr:rowOff>142018</xdr:rowOff>
    </xdr:to>
    <xdr:sp macro="" textlink="">
      <xdr:nvSpPr>
        <xdr:cNvPr id="77" name="円/楕円 76"/>
        <xdr:cNvSpPr/>
      </xdr:nvSpPr>
      <xdr:spPr bwMode="auto">
        <a:xfrm>
          <a:off x="3556000" y="31741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126796</xdr:rowOff>
    </xdr:from>
    <xdr:ext cx="762000" cy="259045"/>
    <xdr:sp macro="" textlink="">
      <xdr:nvSpPr>
        <xdr:cNvPr id="78" name="テキスト ボックス 77"/>
        <xdr:cNvSpPr txBox="1"/>
      </xdr:nvSpPr>
      <xdr:spPr>
        <a:xfrm>
          <a:off x="3225800" y="326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38574</xdr:rowOff>
    </xdr:from>
    <xdr:to>
      <xdr:col>2</xdr:col>
      <xdr:colOff>692150</xdr:colOff>
      <xdr:row>18</xdr:row>
      <xdr:rowOff>140174</xdr:rowOff>
    </xdr:to>
    <xdr:sp macro="" textlink="">
      <xdr:nvSpPr>
        <xdr:cNvPr id="79" name="円/楕円 78"/>
        <xdr:cNvSpPr/>
      </xdr:nvSpPr>
      <xdr:spPr bwMode="auto">
        <a:xfrm>
          <a:off x="2857500" y="317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124951</xdr:rowOff>
    </xdr:from>
    <xdr:ext cx="762000" cy="259045"/>
    <xdr:sp macro="" textlink="">
      <xdr:nvSpPr>
        <xdr:cNvPr id="80" name="テキスト ボックス 79"/>
        <xdr:cNvSpPr txBox="1"/>
      </xdr:nvSpPr>
      <xdr:spPr>
        <a:xfrm>
          <a:off x="2527300" y="325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121742</xdr:rowOff>
    </xdr:from>
    <xdr:to>
      <xdr:col>4</xdr:col>
      <xdr:colOff>1117600</xdr:colOff>
      <xdr:row>36</xdr:row>
      <xdr:rowOff>149044</xdr:rowOff>
    </xdr:to>
    <xdr:cxnSp macro="">
      <xdr:nvCxnSpPr>
        <xdr:cNvPr id="115" name="直線コネクタ 114"/>
        <xdr:cNvCxnSpPr/>
      </xdr:nvCxnSpPr>
      <xdr:spPr bwMode="auto">
        <a:xfrm flipV="1">
          <a:off x="5003800" y="7074992"/>
          <a:ext cx="647700" cy="2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149044</xdr:rowOff>
    </xdr:from>
    <xdr:to>
      <xdr:col>4</xdr:col>
      <xdr:colOff>469900</xdr:colOff>
      <xdr:row>37</xdr:row>
      <xdr:rowOff>3556</xdr:rowOff>
    </xdr:to>
    <xdr:cxnSp macro="">
      <xdr:nvCxnSpPr>
        <xdr:cNvPr id="118" name="直線コネクタ 117"/>
        <xdr:cNvCxnSpPr/>
      </xdr:nvCxnSpPr>
      <xdr:spPr bwMode="auto">
        <a:xfrm flipV="1">
          <a:off x="4305300" y="7102294"/>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143753</xdr:rowOff>
    </xdr:from>
    <xdr:to>
      <xdr:col>3</xdr:col>
      <xdr:colOff>904875</xdr:colOff>
      <xdr:row>37</xdr:row>
      <xdr:rowOff>3556</xdr:rowOff>
    </xdr:to>
    <xdr:cxnSp macro="">
      <xdr:nvCxnSpPr>
        <xdr:cNvPr id="121" name="直線コネクタ 120"/>
        <xdr:cNvCxnSpPr/>
      </xdr:nvCxnSpPr>
      <xdr:spPr bwMode="auto">
        <a:xfrm>
          <a:off x="3606800" y="7097003"/>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143753</xdr:rowOff>
    </xdr:from>
    <xdr:to>
      <xdr:col>3</xdr:col>
      <xdr:colOff>206375</xdr:colOff>
      <xdr:row>36</xdr:row>
      <xdr:rowOff>147019</xdr:rowOff>
    </xdr:to>
    <xdr:cxnSp macro="">
      <xdr:nvCxnSpPr>
        <xdr:cNvPr id="124" name="直線コネクタ 123"/>
        <xdr:cNvCxnSpPr/>
      </xdr:nvCxnSpPr>
      <xdr:spPr bwMode="auto">
        <a:xfrm flipV="1">
          <a:off x="2908300" y="7097003"/>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70942</xdr:rowOff>
    </xdr:from>
    <xdr:to>
      <xdr:col>5</xdr:col>
      <xdr:colOff>34925</xdr:colOff>
      <xdr:row>37</xdr:row>
      <xdr:rowOff>1092</xdr:rowOff>
    </xdr:to>
    <xdr:sp macro="" textlink="">
      <xdr:nvSpPr>
        <xdr:cNvPr id="134" name="円/楕円 133"/>
        <xdr:cNvSpPr/>
      </xdr:nvSpPr>
      <xdr:spPr bwMode="auto">
        <a:xfrm>
          <a:off x="56007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43019</xdr:rowOff>
    </xdr:from>
    <xdr:ext cx="762000" cy="259045"/>
    <xdr:sp macro="" textlink="">
      <xdr:nvSpPr>
        <xdr:cNvPr id="135" name="人口1人当たり決算額の推移該当値テキスト445"/>
        <xdr:cNvSpPr txBox="1"/>
      </xdr:nvSpPr>
      <xdr:spPr>
        <a:xfrm>
          <a:off x="5740400" y="69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98244</xdr:rowOff>
    </xdr:from>
    <xdr:to>
      <xdr:col>4</xdr:col>
      <xdr:colOff>520700</xdr:colOff>
      <xdr:row>37</xdr:row>
      <xdr:rowOff>28394</xdr:rowOff>
    </xdr:to>
    <xdr:sp macro="" textlink="">
      <xdr:nvSpPr>
        <xdr:cNvPr id="136" name="円/楕円 135"/>
        <xdr:cNvSpPr/>
      </xdr:nvSpPr>
      <xdr:spPr bwMode="auto">
        <a:xfrm>
          <a:off x="4953000" y="705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13171</xdr:rowOff>
    </xdr:from>
    <xdr:ext cx="736600" cy="259045"/>
    <xdr:sp macro="" textlink="">
      <xdr:nvSpPr>
        <xdr:cNvPr id="137" name="テキスト ボックス 136"/>
        <xdr:cNvSpPr txBox="1"/>
      </xdr:nvSpPr>
      <xdr:spPr>
        <a:xfrm>
          <a:off x="4622800" y="713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124206</xdr:rowOff>
    </xdr:from>
    <xdr:to>
      <xdr:col>3</xdr:col>
      <xdr:colOff>955675</xdr:colOff>
      <xdr:row>37</xdr:row>
      <xdr:rowOff>54356</xdr:rowOff>
    </xdr:to>
    <xdr:sp macro="" textlink="">
      <xdr:nvSpPr>
        <xdr:cNvPr id="138" name="円/楕円 137"/>
        <xdr:cNvSpPr/>
      </xdr:nvSpPr>
      <xdr:spPr bwMode="auto">
        <a:xfrm>
          <a:off x="42545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39133</xdr:rowOff>
    </xdr:from>
    <xdr:ext cx="762000" cy="259045"/>
    <xdr:sp macro="" textlink="">
      <xdr:nvSpPr>
        <xdr:cNvPr id="139" name="テキスト ボックス 138"/>
        <xdr:cNvSpPr txBox="1"/>
      </xdr:nvSpPr>
      <xdr:spPr>
        <a:xfrm>
          <a:off x="3924300" y="71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92953</xdr:rowOff>
    </xdr:from>
    <xdr:to>
      <xdr:col>3</xdr:col>
      <xdr:colOff>257175</xdr:colOff>
      <xdr:row>37</xdr:row>
      <xdr:rowOff>23103</xdr:rowOff>
    </xdr:to>
    <xdr:sp macro="" textlink="">
      <xdr:nvSpPr>
        <xdr:cNvPr id="140" name="円/楕円 139"/>
        <xdr:cNvSpPr/>
      </xdr:nvSpPr>
      <xdr:spPr bwMode="auto">
        <a:xfrm>
          <a:off x="3556000" y="704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7880</xdr:rowOff>
    </xdr:from>
    <xdr:ext cx="762000" cy="259045"/>
    <xdr:sp macro="" textlink="">
      <xdr:nvSpPr>
        <xdr:cNvPr id="141" name="テキスト ボックス 140"/>
        <xdr:cNvSpPr txBox="1"/>
      </xdr:nvSpPr>
      <xdr:spPr>
        <a:xfrm>
          <a:off x="3225800" y="713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96219</xdr:rowOff>
    </xdr:from>
    <xdr:to>
      <xdr:col>2</xdr:col>
      <xdr:colOff>692150</xdr:colOff>
      <xdr:row>37</xdr:row>
      <xdr:rowOff>26369</xdr:rowOff>
    </xdr:to>
    <xdr:sp macro="" textlink="">
      <xdr:nvSpPr>
        <xdr:cNvPr id="142" name="円/楕円 141"/>
        <xdr:cNvSpPr/>
      </xdr:nvSpPr>
      <xdr:spPr bwMode="auto">
        <a:xfrm>
          <a:off x="2857500" y="704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11146</xdr:rowOff>
    </xdr:from>
    <xdr:ext cx="762000" cy="259045"/>
    <xdr:sp macro="" textlink="">
      <xdr:nvSpPr>
        <xdr:cNvPr id="143" name="テキスト ボックス 142"/>
        <xdr:cNvSpPr txBox="1"/>
      </xdr:nvSpPr>
      <xdr:spPr>
        <a:xfrm>
          <a:off x="2527300" y="71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65843</xdr:rowOff>
    </xdr:from>
    <xdr:to>
      <xdr:col>6</xdr:col>
      <xdr:colOff>511175</xdr:colOff>
      <xdr:row>37</xdr:row>
      <xdr:rowOff>84417</xdr:rowOff>
    </xdr:to>
    <xdr:cxnSp macro="">
      <xdr:nvCxnSpPr>
        <xdr:cNvPr id="61" name="直線コネクタ 60"/>
        <xdr:cNvCxnSpPr/>
      </xdr:nvCxnSpPr>
      <xdr:spPr>
        <a:xfrm>
          <a:off x="3797300" y="6409493"/>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65843</xdr:rowOff>
    </xdr:from>
    <xdr:to>
      <xdr:col>5</xdr:col>
      <xdr:colOff>358775</xdr:colOff>
      <xdr:row>37</xdr:row>
      <xdr:rowOff>90113</xdr:rowOff>
    </xdr:to>
    <xdr:cxnSp macro="">
      <xdr:nvCxnSpPr>
        <xdr:cNvPr id="64" name="直線コネクタ 63"/>
        <xdr:cNvCxnSpPr/>
      </xdr:nvCxnSpPr>
      <xdr:spPr>
        <a:xfrm flipV="1">
          <a:off x="2908300" y="6409493"/>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90113</xdr:rowOff>
    </xdr:from>
    <xdr:to>
      <xdr:col>4</xdr:col>
      <xdr:colOff>155575</xdr:colOff>
      <xdr:row>37</xdr:row>
      <xdr:rowOff>141281</xdr:rowOff>
    </xdr:to>
    <xdr:cxnSp macro="">
      <xdr:nvCxnSpPr>
        <xdr:cNvPr id="67" name="直線コネクタ 66"/>
        <xdr:cNvCxnSpPr/>
      </xdr:nvCxnSpPr>
      <xdr:spPr>
        <a:xfrm flipV="1">
          <a:off x="2019300" y="6433763"/>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141281</xdr:rowOff>
    </xdr:from>
    <xdr:to>
      <xdr:col>2</xdr:col>
      <xdr:colOff>638175</xdr:colOff>
      <xdr:row>38</xdr:row>
      <xdr:rowOff>12522</xdr:rowOff>
    </xdr:to>
    <xdr:cxnSp macro="">
      <xdr:nvCxnSpPr>
        <xdr:cNvPr id="70" name="直線コネクタ 69"/>
        <xdr:cNvCxnSpPr/>
      </xdr:nvCxnSpPr>
      <xdr:spPr>
        <a:xfrm flipV="1">
          <a:off x="1130300" y="6484931"/>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33617</xdr:rowOff>
    </xdr:from>
    <xdr:to>
      <xdr:col>6</xdr:col>
      <xdr:colOff>561975</xdr:colOff>
      <xdr:row>37</xdr:row>
      <xdr:rowOff>135217</xdr:rowOff>
    </xdr:to>
    <xdr:sp macro="" textlink="">
      <xdr:nvSpPr>
        <xdr:cNvPr id="80" name="円/楕円 79"/>
        <xdr:cNvSpPr/>
      </xdr:nvSpPr>
      <xdr:spPr>
        <a:xfrm>
          <a:off x="4584700" y="63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56494</xdr:rowOff>
    </xdr:from>
    <xdr:ext cx="534377" cy="259045"/>
    <xdr:sp macro="" textlink="">
      <xdr:nvSpPr>
        <xdr:cNvPr id="81" name="人件費該当値テキスト"/>
        <xdr:cNvSpPr txBox="1"/>
      </xdr:nvSpPr>
      <xdr:spPr>
        <a:xfrm>
          <a:off x="4686300"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15043</xdr:rowOff>
    </xdr:from>
    <xdr:to>
      <xdr:col>5</xdr:col>
      <xdr:colOff>409575</xdr:colOff>
      <xdr:row>37</xdr:row>
      <xdr:rowOff>116643</xdr:rowOff>
    </xdr:to>
    <xdr:sp macro="" textlink="">
      <xdr:nvSpPr>
        <xdr:cNvPr id="82" name="円/楕円 81"/>
        <xdr:cNvSpPr/>
      </xdr:nvSpPr>
      <xdr:spPr>
        <a:xfrm>
          <a:off x="3746500" y="63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107770</xdr:rowOff>
    </xdr:from>
    <xdr:ext cx="534377" cy="259045"/>
    <xdr:sp macro="" textlink="">
      <xdr:nvSpPr>
        <xdr:cNvPr id="83" name="テキスト ボックス 82"/>
        <xdr:cNvSpPr txBox="1"/>
      </xdr:nvSpPr>
      <xdr:spPr>
        <a:xfrm>
          <a:off x="3530111" y="64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39313</xdr:rowOff>
    </xdr:from>
    <xdr:to>
      <xdr:col>4</xdr:col>
      <xdr:colOff>206375</xdr:colOff>
      <xdr:row>37</xdr:row>
      <xdr:rowOff>140913</xdr:rowOff>
    </xdr:to>
    <xdr:sp macro="" textlink="">
      <xdr:nvSpPr>
        <xdr:cNvPr id="84" name="円/楕円 83"/>
        <xdr:cNvSpPr/>
      </xdr:nvSpPr>
      <xdr:spPr>
        <a:xfrm>
          <a:off x="2857500" y="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132040</xdr:rowOff>
    </xdr:from>
    <xdr:ext cx="534377" cy="259045"/>
    <xdr:sp macro="" textlink="">
      <xdr:nvSpPr>
        <xdr:cNvPr id="85" name="テキスト ボックス 84"/>
        <xdr:cNvSpPr txBox="1"/>
      </xdr:nvSpPr>
      <xdr:spPr>
        <a:xfrm>
          <a:off x="2641111" y="6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90481</xdr:rowOff>
    </xdr:from>
    <xdr:to>
      <xdr:col>3</xdr:col>
      <xdr:colOff>3175</xdr:colOff>
      <xdr:row>38</xdr:row>
      <xdr:rowOff>20631</xdr:rowOff>
    </xdr:to>
    <xdr:sp macro="" textlink="">
      <xdr:nvSpPr>
        <xdr:cNvPr id="86" name="円/楕円 85"/>
        <xdr:cNvSpPr/>
      </xdr:nvSpPr>
      <xdr:spPr>
        <a:xfrm>
          <a:off x="1968500" y="64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11758</xdr:rowOff>
    </xdr:from>
    <xdr:ext cx="534377" cy="259045"/>
    <xdr:sp macro="" textlink="">
      <xdr:nvSpPr>
        <xdr:cNvPr id="87" name="テキスト ボックス 86"/>
        <xdr:cNvSpPr txBox="1"/>
      </xdr:nvSpPr>
      <xdr:spPr>
        <a:xfrm>
          <a:off x="1752111" y="65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133172</xdr:rowOff>
    </xdr:from>
    <xdr:to>
      <xdr:col>1</xdr:col>
      <xdr:colOff>485775</xdr:colOff>
      <xdr:row>38</xdr:row>
      <xdr:rowOff>63322</xdr:rowOff>
    </xdr:to>
    <xdr:sp macro="" textlink="">
      <xdr:nvSpPr>
        <xdr:cNvPr id="88" name="円/楕円 87"/>
        <xdr:cNvSpPr/>
      </xdr:nvSpPr>
      <xdr:spPr>
        <a:xfrm>
          <a:off x="1079500" y="64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54449</xdr:rowOff>
    </xdr:from>
    <xdr:ext cx="534377" cy="259045"/>
    <xdr:sp macro="" textlink="">
      <xdr:nvSpPr>
        <xdr:cNvPr id="89" name="テキスト ボックス 88"/>
        <xdr:cNvSpPr txBox="1"/>
      </xdr:nvSpPr>
      <xdr:spPr>
        <a:xfrm>
          <a:off x="863111" y="65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90061</xdr:rowOff>
    </xdr:from>
    <xdr:to>
      <xdr:col>6</xdr:col>
      <xdr:colOff>511175</xdr:colOff>
      <xdr:row>56</xdr:row>
      <xdr:rowOff>108758</xdr:rowOff>
    </xdr:to>
    <xdr:cxnSp macro="">
      <xdr:nvCxnSpPr>
        <xdr:cNvPr id="121" name="直線コネクタ 120"/>
        <xdr:cNvCxnSpPr/>
      </xdr:nvCxnSpPr>
      <xdr:spPr>
        <a:xfrm flipV="1">
          <a:off x="3797300" y="9691261"/>
          <a:ext cx="838200" cy="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96250</xdr:rowOff>
    </xdr:from>
    <xdr:to>
      <xdr:col>5</xdr:col>
      <xdr:colOff>358775</xdr:colOff>
      <xdr:row>56</xdr:row>
      <xdr:rowOff>108758</xdr:rowOff>
    </xdr:to>
    <xdr:cxnSp macro="">
      <xdr:nvCxnSpPr>
        <xdr:cNvPr id="124" name="直線コネクタ 123"/>
        <xdr:cNvCxnSpPr/>
      </xdr:nvCxnSpPr>
      <xdr:spPr>
        <a:xfrm>
          <a:off x="2908300" y="9697450"/>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96250</xdr:rowOff>
    </xdr:from>
    <xdr:to>
      <xdr:col>4</xdr:col>
      <xdr:colOff>155575</xdr:colOff>
      <xdr:row>56</xdr:row>
      <xdr:rowOff>146983</xdr:rowOff>
    </xdr:to>
    <xdr:cxnSp macro="">
      <xdr:nvCxnSpPr>
        <xdr:cNvPr id="127" name="直線コネクタ 126"/>
        <xdr:cNvCxnSpPr/>
      </xdr:nvCxnSpPr>
      <xdr:spPr>
        <a:xfrm flipV="1">
          <a:off x="2019300" y="9697450"/>
          <a:ext cx="889000" cy="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143652</xdr:rowOff>
    </xdr:from>
    <xdr:to>
      <xdr:col>2</xdr:col>
      <xdr:colOff>638175</xdr:colOff>
      <xdr:row>56</xdr:row>
      <xdr:rowOff>146983</xdr:rowOff>
    </xdr:to>
    <xdr:cxnSp macro="">
      <xdr:nvCxnSpPr>
        <xdr:cNvPr id="130" name="直線コネクタ 129"/>
        <xdr:cNvCxnSpPr/>
      </xdr:nvCxnSpPr>
      <xdr:spPr>
        <a:xfrm>
          <a:off x="1130300" y="9744852"/>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39261</xdr:rowOff>
    </xdr:from>
    <xdr:to>
      <xdr:col>6</xdr:col>
      <xdr:colOff>561975</xdr:colOff>
      <xdr:row>56</xdr:row>
      <xdr:rowOff>140861</xdr:rowOff>
    </xdr:to>
    <xdr:sp macro="" textlink="">
      <xdr:nvSpPr>
        <xdr:cNvPr id="140" name="円/楕円 139"/>
        <xdr:cNvSpPr/>
      </xdr:nvSpPr>
      <xdr:spPr>
        <a:xfrm>
          <a:off x="4584700" y="9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17688</xdr:rowOff>
    </xdr:from>
    <xdr:ext cx="534377" cy="259045"/>
    <xdr:sp macro="" textlink="">
      <xdr:nvSpPr>
        <xdr:cNvPr id="141" name="物件費該当値テキスト"/>
        <xdr:cNvSpPr txBox="1"/>
      </xdr:nvSpPr>
      <xdr:spPr>
        <a:xfrm>
          <a:off x="4686300" y="96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57958</xdr:rowOff>
    </xdr:from>
    <xdr:to>
      <xdr:col>5</xdr:col>
      <xdr:colOff>409575</xdr:colOff>
      <xdr:row>56</xdr:row>
      <xdr:rowOff>159558</xdr:rowOff>
    </xdr:to>
    <xdr:sp macro="" textlink="">
      <xdr:nvSpPr>
        <xdr:cNvPr id="142" name="円/楕円 141"/>
        <xdr:cNvSpPr/>
      </xdr:nvSpPr>
      <xdr:spPr>
        <a:xfrm>
          <a:off x="3746500" y="96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150685</xdr:rowOff>
    </xdr:from>
    <xdr:ext cx="534377" cy="259045"/>
    <xdr:sp macro="" textlink="">
      <xdr:nvSpPr>
        <xdr:cNvPr id="143" name="テキスト ボックス 142"/>
        <xdr:cNvSpPr txBox="1"/>
      </xdr:nvSpPr>
      <xdr:spPr>
        <a:xfrm>
          <a:off x="3530111" y="97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45450</xdr:rowOff>
    </xdr:from>
    <xdr:to>
      <xdr:col>4</xdr:col>
      <xdr:colOff>206375</xdr:colOff>
      <xdr:row>56</xdr:row>
      <xdr:rowOff>147050</xdr:rowOff>
    </xdr:to>
    <xdr:sp macro="" textlink="">
      <xdr:nvSpPr>
        <xdr:cNvPr id="144" name="円/楕円 143"/>
        <xdr:cNvSpPr/>
      </xdr:nvSpPr>
      <xdr:spPr>
        <a:xfrm>
          <a:off x="2857500" y="9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138177</xdr:rowOff>
    </xdr:from>
    <xdr:ext cx="534377" cy="259045"/>
    <xdr:sp macro="" textlink="">
      <xdr:nvSpPr>
        <xdr:cNvPr id="145" name="テキスト ボックス 144"/>
        <xdr:cNvSpPr txBox="1"/>
      </xdr:nvSpPr>
      <xdr:spPr>
        <a:xfrm>
          <a:off x="2641111" y="97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96183</xdr:rowOff>
    </xdr:from>
    <xdr:to>
      <xdr:col>3</xdr:col>
      <xdr:colOff>3175</xdr:colOff>
      <xdr:row>57</xdr:row>
      <xdr:rowOff>26333</xdr:rowOff>
    </xdr:to>
    <xdr:sp macro="" textlink="">
      <xdr:nvSpPr>
        <xdr:cNvPr id="146" name="円/楕円 145"/>
        <xdr:cNvSpPr/>
      </xdr:nvSpPr>
      <xdr:spPr>
        <a:xfrm>
          <a:off x="1968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17460</xdr:rowOff>
    </xdr:from>
    <xdr:ext cx="534377" cy="259045"/>
    <xdr:sp macro="" textlink="">
      <xdr:nvSpPr>
        <xdr:cNvPr id="147" name="テキスト ボックス 146"/>
        <xdr:cNvSpPr txBox="1"/>
      </xdr:nvSpPr>
      <xdr:spPr>
        <a:xfrm>
          <a:off x="1752111" y="97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92852</xdr:rowOff>
    </xdr:from>
    <xdr:to>
      <xdr:col>1</xdr:col>
      <xdr:colOff>485775</xdr:colOff>
      <xdr:row>57</xdr:row>
      <xdr:rowOff>23002</xdr:rowOff>
    </xdr:to>
    <xdr:sp macro="" textlink="">
      <xdr:nvSpPr>
        <xdr:cNvPr id="148" name="円/楕円 147"/>
        <xdr:cNvSpPr/>
      </xdr:nvSpPr>
      <xdr:spPr>
        <a:xfrm>
          <a:off x="1079500" y="9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14129</xdr:rowOff>
    </xdr:from>
    <xdr:ext cx="534377" cy="259045"/>
    <xdr:sp macro="" textlink="">
      <xdr:nvSpPr>
        <xdr:cNvPr id="149" name="テキスト ボックス 148"/>
        <xdr:cNvSpPr txBox="1"/>
      </xdr:nvSpPr>
      <xdr:spPr>
        <a:xfrm>
          <a:off x="863111" y="97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161492</xdr:rowOff>
    </xdr:from>
    <xdr:to>
      <xdr:col>6</xdr:col>
      <xdr:colOff>511175</xdr:colOff>
      <xdr:row>78</xdr:row>
      <xdr:rowOff>25857</xdr:rowOff>
    </xdr:to>
    <xdr:cxnSp macro="">
      <xdr:nvCxnSpPr>
        <xdr:cNvPr id="178" name="直線コネクタ 177"/>
        <xdr:cNvCxnSpPr/>
      </xdr:nvCxnSpPr>
      <xdr:spPr>
        <a:xfrm flipV="1">
          <a:off x="3797300" y="13363142"/>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81711</xdr:rowOff>
    </xdr:from>
    <xdr:to>
      <xdr:col>5</xdr:col>
      <xdr:colOff>358775</xdr:colOff>
      <xdr:row>78</xdr:row>
      <xdr:rowOff>25857</xdr:rowOff>
    </xdr:to>
    <xdr:cxnSp macro="">
      <xdr:nvCxnSpPr>
        <xdr:cNvPr id="181" name="直線コネクタ 180"/>
        <xdr:cNvCxnSpPr/>
      </xdr:nvCxnSpPr>
      <xdr:spPr>
        <a:xfrm>
          <a:off x="2908300" y="13283361"/>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81711</xdr:rowOff>
    </xdr:from>
    <xdr:to>
      <xdr:col>4</xdr:col>
      <xdr:colOff>155575</xdr:colOff>
      <xdr:row>78</xdr:row>
      <xdr:rowOff>91694</xdr:rowOff>
    </xdr:to>
    <xdr:cxnSp macro="">
      <xdr:nvCxnSpPr>
        <xdr:cNvPr id="184" name="直線コネクタ 183"/>
        <xdr:cNvCxnSpPr/>
      </xdr:nvCxnSpPr>
      <xdr:spPr>
        <a:xfrm flipV="1">
          <a:off x="2019300" y="13283361"/>
          <a:ext cx="889000" cy="18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91694</xdr:rowOff>
    </xdr:from>
    <xdr:to>
      <xdr:col>2</xdr:col>
      <xdr:colOff>638175</xdr:colOff>
      <xdr:row>78</xdr:row>
      <xdr:rowOff>94666</xdr:rowOff>
    </xdr:to>
    <xdr:cxnSp macro="">
      <xdr:nvCxnSpPr>
        <xdr:cNvPr id="187" name="直線コネクタ 186"/>
        <xdr:cNvCxnSpPr/>
      </xdr:nvCxnSpPr>
      <xdr:spPr>
        <a:xfrm flipV="1">
          <a:off x="1130300" y="1346479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110692</xdr:rowOff>
    </xdr:from>
    <xdr:to>
      <xdr:col>6</xdr:col>
      <xdr:colOff>561975</xdr:colOff>
      <xdr:row>78</xdr:row>
      <xdr:rowOff>40842</xdr:rowOff>
    </xdr:to>
    <xdr:sp macro="" textlink="">
      <xdr:nvSpPr>
        <xdr:cNvPr id="197" name="円/楕円 196"/>
        <xdr:cNvSpPr/>
      </xdr:nvSpPr>
      <xdr:spPr>
        <a:xfrm>
          <a:off x="45847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89119</xdr:rowOff>
    </xdr:from>
    <xdr:ext cx="469744" cy="259045"/>
    <xdr:sp macro="" textlink="">
      <xdr:nvSpPr>
        <xdr:cNvPr id="198" name="維持補修費該当値テキスト"/>
        <xdr:cNvSpPr txBox="1"/>
      </xdr:nvSpPr>
      <xdr:spPr>
        <a:xfrm>
          <a:off x="4686300" y="132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146507</xdr:rowOff>
    </xdr:from>
    <xdr:to>
      <xdr:col>5</xdr:col>
      <xdr:colOff>409575</xdr:colOff>
      <xdr:row>78</xdr:row>
      <xdr:rowOff>76657</xdr:rowOff>
    </xdr:to>
    <xdr:sp macro="" textlink="">
      <xdr:nvSpPr>
        <xdr:cNvPr id="199" name="円/楕円 198"/>
        <xdr:cNvSpPr/>
      </xdr:nvSpPr>
      <xdr:spPr>
        <a:xfrm>
          <a:off x="3746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67784</xdr:rowOff>
    </xdr:from>
    <xdr:ext cx="469744" cy="259045"/>
    <xdr:sp macro="" textlink="">
      <xdr:nvSpPr>
        <xdr:cNvPr id="200" name="テキスト ボックス 199"/>
        <xdr:cNvSpPr txBox="1"/>
      </xdr:nvSpPr>
      <xdr:spPr>
        <a:xfrm>
          <a:off x="3562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30911</xdr:rowOff>
    </xdr:from>
    <xdr:to>
      <xdr:col>4</xdr:col>
      <xdr:colOff>206375</xdr:colOff>
      <xdr:row>77</xdr:row>
      <xdr:rowOff>132511</xdr:rowOff>
    </xdr:to>
    <xdr:sp macro="" textlink="">
      <xdr:nvSpPr>
        <xdr:cNvPr id="201" name="円/楕円 200"/>
        <xdr:cNvSpPr/>
      </xdr:nvSpPr>
      <xdr:spPr>
        <a:xfrm>
          <a:off x="2857500" y="132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149038</xdr:rowOff>
    </xdr:from>
    <xdr:ext cx="469744" cy="259045"/>
    <xdr:sp macro="" textlink="">
      <xdr:nvSpPr>
        <xdr:cNvPr id="202" name="テキスト ボックス 201"/>
        <xdr:cNvSpPr txBox="1"/>
      </xdr:nvSpPr>
      <xdr:spPr>
        <a:xfrm>
          <a:off x="2673427" y="130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40894</xdr:rowOff>
    </xdr:from>
    <xdr:to>
      <xdr:col>3</xdr:col>
      <xdr:colOff>3175</xdr:colOff>
      <xdr:row>78</xdr:row>
      <xdr:rowOff>142494</xdr:rowOff>
    </xdr:to>
    <xdr:sp macro="" textlink="">
      <xdr:nvSpPr>
        <xdr:cNvPr id="203" name="円/楕円 202"/>
        <xdr:cNvSpPr/>
      </xdr:nvSpPr>
      <xdr:spPr>
        <a:xfrm>
          <a:off x="1968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133621</xdr:rowOff>
    </xdr:from>
    <xdr:ext cx="469744" cy="259045"/>
    <xdr:sp macro="" textlink="">
      <xdr:nvSpPr>
        <xdr:cNvPr id="204" name="テキスト ボックス 203"/>
        <xdr:cNvSpPr txBox="1"/>
      </xdr:nvSpPr>
      <xdr:spPr>
        <a:xfrm>
          <a:off x="17844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43866</xdr:rowOff>
    </xdr:from>
    <xdr:to>
      <xdr:col>1</xdr:col>
      <xdr:colOff>485775</xdr:colOff>
      <xdr:row>78</xdr:row>
      <xdr:rowOff>145466</xdr:rowOff>
    </xdr:to>
    <xdr:sp macro="" textlink="">
      <xdr:nvSpPr>
        <xdr:cNvPr id="205" name="円/楕円 204"/>
        <xdr:cNvSpPr/>
      </xdr:nvSpPr>
      <xdr:spPr>
        <a:xfrm>
          <a:off x="107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136593</xdr:rowOff>
    </xdr:from>
    <xdr:ext cx="469744" cy="259045"/>
    <xdr:sp macro="" textlink="">
      <xdr:nvSpPr>
        <xdr:cNvPr id="206" name="テキスト ボックス 205"/>
        <xdr:cNvSpPr txBox="1"/>
      </xdr:nvSpPr>
      <xdr:spPr>
        <a:xfrm>
          <a:off x="895427"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92799</xdr:rowOff>
    </xdr:from>
    <xdr:to>
      <xdr:col>6</xdr:col>
      <xdr:colOff>511175</xdr:colOff>
      <xdr:row>95</xdr:row>
      <xdr:rowOff>116002</xdr:rowOff>
    </xdr:to>
    <xdr:cxnSp macro="">
      <xdr:nvCxnSpPr>
        <xdr:cNvPr id="236" name="直線コネクタ 235"/>
        <xdr:cNvCxnSpPr/>
      </xdr:nvCxnSpPr>
      <xdr:spPr>
        <a:xfrm flipV="1">
          <a:off x="3797300" y="16380549"/>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116002</xdr:rowOff>
    </xdr:from>
    <xdr:to>
      <xdr:col>5</xdr:col>
      <xdr:colOff>358775</xdr:colOff>
      <xdr:row>96</xdr:row>
      <xdr:rowOff>77788</xdr:rowOff>
    </xdr:to>
    <xdr:cxnSp macro="">
      <xdr:nvCxnSpPr>
        <xdr:cNvPr id="239" name="直線コネクタ 238"/>
        <xdr:cNvCxnSpPr/>
      </xdr:nvCxnSpPr>
      <xdr:spPr>
        <a:xfrm flipV="1">
          <a:off x="2908300" y="16403752"/>
          <a:ext cx="889000" cy="1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77788</xdr:rowOff>
    </xdr:from>
    <xdr:to>
      <xdr:col>4</xdr:col>
      <xdr:colOff>155575</xdr:colOff>
      <xdr:row>96</xdr:row>
      <xdr:rowOff>142176</xdr:rowOff>
    </xdr:to>
    <xdr:cxnSp macro="">
      <xdr:nvCxnSpPr>
        <xdr:cNvPr id="242" name="直線コネクタ 241"/>
        <xdr:cNvCxnSpPr/>
      </xdr:nvCxnSpPr>
      <xdr:spPr>
        <a:xfrm flipV="1">
          <a:off x="2019300" y="16536988"/>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142176</xdr:rowOff>
    </xdr:from>
    <xdr:to>
      <xdr:col>2</xdr:col>
      <xdr:colOff>638175</xdr:colOff>
      <xdr:row>97</xdr:row>
      <xdr:rowOff>25115</xdr:rowOff>
    </xdr:to>
    <xdr:cxnSp macro="">
      <xdr:nvCxnSpPr>
        <xdr:cNvPr id="245" name="直線コネクタ 244"/>
        <xdr:cNvCxnSpPr/>
      </xdr:nvCxnSpPr>
      <xdr:spPr>
        <a:xfrm flipV="1">
          <a:off x="1130300" y="16601376"/>
          <a:ext cx="8890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41999</xdr:rowOff>
    </xdr:from>
    <xdr:to>
      <xdr:col>6</xdr:col>
      <xdr:colOff>561975</xdr:colOff>
      <xdr:row>95</xdr:row>
      <xdr:rowOff>143599</xdr:rowOff>
    </xdr:to>
    <xdr:sp macro="" textlink="">
      <xdr:nvSpPr>
        <xdr:cNvPr id="255" name="円/楕円 254"/>
        <xdr:cNvSpPr/>
      </xdr:nvSpPr>
      <xdr:spPr>
        <a:xfrm>
          <a:off x="4584700" y="163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64876</xdr:rowOff>
    </xdr:from>
    <xdr:ext cx="534377" cy="259045"/>
    <xdr:sp macro="" textlink="">
      <xdr:nvSpPr>
        <xdr:cNvPr id="256" name="扶助費該当値テキスト"/>
        <xdr:cNvSpPr txBox="1"/>
      </xdr:nvSpPr>
      <xdr:spPr>
        <a:xfrm>
          <a:off x="4686300" y="16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65202</xdr:rowOff>
    </xdr:from>
    <xdr:to>
      <xdr:col>5</xdr:col>
      <xdr:colOff>409575</xdr:colOff>
      <xdr:row>95</xdr:row>
      <xdr:rowOff>166802</xdr:rowOff>
    </xdr:to>
    <xdr:sp macro="" textlink="">
      <xdr:nvSpPr>
        <xdr:cNvPr id="257" name="円/楕円 256"/>
        <xdr:cNvSpPr/>
      </xdr:nvSpPr>
      <xdr:spPr>
        <a:xfrm>
          <a:off x="3746500" y="16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11879</xdr:rowOff>
    </xdr:from>
    <xdr:ext cx="534377" cy="259045"/>
    <xdr:sp macro="" textlink="">
      <xdr:nvSpPr>
        <xdr:cNvPr id="258" name="テキスト ボックス 257"/>
        <xdr:cNvSpPr txBox="1"/>
      </xdr:nvSpPr>
      <xdr:spPr>
        <a:xfrm>
          <a:off x="3530111" y="161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26988</xdr:rowOff>
    </xdr:from>
    <xdr:to>
      <xdr:col>4</xdr:col>
      <xdr:colOff>206375</xdr:colOff>
      <xdr:row>96</xdr:row>
      <xdr:rowOff>128588</xdr:rowOff>
    </xdr:to>
    <xdr:sp macro="" textlink="">
      <xdr:nvSpPr>
        <xdr:cNvPr id="259" name="円/楕円 258"/>
        <xdr:cNvSpPr/>
      </xdr:nvSpPr>
      <xdr:spPr>
        <a:xfrm>
          <a:off x="2857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145115</xdr:rowOff>
    </xdr:from>
    <xdr:ext cx="534377" cy="259045"/>
    <xdr:sp macro="" textlink="">
      <xdr:nvSpPr>
        <xdr:cNvPr id="260" name="テキスト ボックス 259"/>
        <xdr:cNvSpPr txBox="1"/>
      </xdr:nvSpPr>
      <xdr:spPr>
        <a:xfrm>
          <a:off x="2641111" y="162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91376</xdr:rowOff>
    </xdr:from>
    <xdr:to>
      <xdr:col>3</xdr:col>
      <xdr:colOff>3175</xdr:colOff>
      <xdr:row>97</xdr:row>
      <xdr:rowOff>21526</xdr:rowOff>
    </xdr:to>
    <xdr:sp macro="" textlink="">
      <xdr:nvSpPr>
        <xdr:cNvPr id="261" name="円/楕円 260"/>
        <xdr:cNvSpPr/>
      </xdr:nvSpPr>
      <xdr:spPr>
        <a:xfrm>
          <a:off x="1968500" y="165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38053</xdr:rowOff>
    </xdr:from>
    <xdr:ext cx="534377" cy="259045"/>
    <xdr:sp macro="" textlink="">
      <xdr:nvSpPr>
        <xdr:cNvPr id="262" name="テキスト ボックス 261"/>
        <xdr:cNvSpPr txBox="1"/>
      </xdr:nvSpPr>
      <xdr:spPr>
        <a:xfrm>
          <a:off x="1752111" y="163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145765</xdr:rowOff>
    </xdr:from>
    <xdr:to>
      <xdr:col>1</xdr:col>
      <xdr:colOff>485775</xdr:colOff>
      <xdr:row>97</xdr:row>
      <xdr:rowOff>75915</xdr:rowOff>
    </xdr:to>
    <xdr:sp macro="" textlink="">
      <xdr:nvSpPr>
        <xdr:cNvPr id="263" name="円/楕円 262"/>
        <xdr:cNvSpPr/>
      </xdr:nvSpPr>
      <xdr:spPr>
        <a:xfrm>
          <a:off x="1079500" y="166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92442</xdr:rowOff>
    </xdr:from>
    <xdr:ext cx="534377" cy="259045"/>
    <xdr:sp macro="" textlink="">
      <xdr:nvSpPr>
        <xdr:cNvPr id="264" name="テキスト ボックス 263"/>
        <xdr:cNvSpPr txBox="1"/>
      </xdr:nvSpPr>
      <xdr:spPr>
        <a:xfrm>
          <a:off x="863111" y="163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11423</xdr:rowOff>
    </xdr:from>
    <xdr:to>
      <xdr:col>15</xdr:col>
      <xdr:colOff>180975</xdr:colOff>
      <xdr:row>37</xdr:row>
      <xdr:rowOff>28415</xdr:rowOff>
    </xdr:to>
    <xdr:cxnSp macro="">
      <xdr:nvCxnSpPr>
        <xdr:cNvPr id="295" name="直線コネクタ 294"/>
        <xdr:cNvCxnSpPr/>
      </xdr:nvCxnSpPr>
      <xdr:spPr>
        <a:xfrm>
          <a:off x="9639300" y="6355073"/>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11423</xdr:rowOff>
    </xdr:from>
    <xdr:to>
      <xdr:col>14</xdr:col>
      <xdr:colOff>28575</xdr:colOff>
      <xdr:row>37</xdr:row>
      <xdr:rowOff>18586</xdr:rowOff>
    </xdr:to>
    <xdr:cxnSp macro="">
      <xdr:nvCxnSpPr>
        <xdr:cNvPr id="298" name="直線コネクタ 297"/>
        <xdr:cNvCxnSpPr/>
      </xdr:nvCxnSpPr>
      <xdr:spPr>
        <a:xfrm flipV="1">
          <a:off x="8750300" y="635507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123872</xdr:rowOff>
    </xdr:from>
    <xdr:to>
      <xdr:col>12</xdr:col>
      <xdr:colOff>511175</xdr:colOff>
      <xdr:row>37</xdr:row>
      <xdr:rowOff>18586</xdr:rowOff>
    </xdr:to>
    <xdr:cxnSp macro="">
      <xdr:nvCxnSpPr>
        <xdr:cNvPr id="301" name="直線コネクタ 300"/>
        <xdr:cNvCxnSpPr/>
      </xdr:nvCxnSpPr>
      <xdr:spPr>
        <a:xfrm>
          <a:off x="7861300" y="6296072"/>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123872</xdr:rowOff>
    </xdr:from>
    <xdr:to>
      <xdr:col>11</xdr:col>
      <xdr:colOff>307975</xdr:colOff>
      <xdr:row>36</xdr:row>
      <xdr:rowOff>168308</xdr:rowOff>
    </xdr:to>
    <xdr:cxnSp macro="">
      <xdr:nvCxnSpPr>
        <xdr:cNvPr id="304" name="直線コネクタ 303"/>
        <xdr:cNvCxnSpPr/>
      </xdr:nvCxnSpPr>
      <xdr:spPr>
        <a:xfrm flipV="1">
          <a:off x="6972300" y="6296072"/>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149065</xdr:rowOff>
    </xdr:from>
    <xdr:to>
      <xdr:col>15</xdr:col>
      <xdr:colOff>231775</xdr:colOff>
      <xdr:row>37</xdr:row>
      <xdr:rowOff>79215</xdr:rowOff>
    </xdr:to>
    <xdr:sp macro="" textlink="">
      <xdr:nvSpPr>
        <xdr:cNvPr id="314" name="円/楕円 313"/>
        <xdr:cNvSpPr/>
      </xdr:nvSpPr>
      <xdr:spPr>
        <a:xfrm>
          <a:off x="10426700" y="63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127492</xdr:rowOff>
    </xdr:from>
    <xdr:ext cx="534377" cy="259045"/>
    <xdr:sp macro="" textlink="">
      <xdr:nvSpPr>
        <xdr:cNvPr id="315" name="補助費等該当値テキスト"/>
        <xdr:cNvSpPr txBox="1"/>
      </xdr:nvSpPr>
      <xdr:spPr>
        <a:xfrm>
          <a:off x="10528300" y="62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132073</xdr:rowOff>
    </xdr:from>
    <xdr:to>
      <xdr:col>14</xdr:col>
      <xdr:colOff>79375</xdr:colOff>
      <xdr:row>37</xdr:row>
      <xdr:rowOff>62223</xdr:rowOff>
    </xdr:to>
    <xdr:sp macro="" textlink="">
      <xdr:nvSpPr>
        <xdr:cNvPr id="316" name="円/楕円 315"/>
        <xdr:cNvSpPr/>
      </xdr:nvSpPr>
      <xdr:spPr>
        <a:xfrm>
          <a:off x="9588500" y="6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53350</xdr:rowOff>
    </xdr:from>
    <xdr:ext cx="534377" cy="259045"/>
    <xdr:sp macro="" textlink="">
      <xdr:nvSpPr>
        <xdr:cNvPr id="317" name="テキスト ボックス 316"/>
        <xdr:cNvSpPr txBox="1"/>
      </xdr:nvSpPr>
      <xdr:spPr>
        <a:xfrm>
          <a:off x="9372111" y="63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139236</xdr:rowOff>
    </xdr:from>
    <xdr:to>
      <xdr:col>12</xdr:col>
      <xdr:colOff>561975</xdr:colOff>
      <xdr:row>37</xdr:row>
      <xdr:rowOff>69386</xdr:rowOff>
    </xdr:to>
    <xdr:sp macro="" textlink="">
      <xdr:nvSpPr>
        <xdr:cNvPr id="318" name="円/楕円 317"/>
        <xdr:cNvSpPr/>
      </xdr:nvSpPr>
      <xdr:spPr>
        <a:xfrm>
          <a:off x="8699500" y="63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60513</xdr:rowOff>
    </xdr:from>
    <xdr:ext cx="534377" cy="259045"/>
    <xdr:sp macro="" textlink="">
      <xdr:nvSpPr>
        <xdr:cNvPr id="319" name="テキスト ボックス 318"/>
        <xdr:cNvSpPr txBox="1"/>
      </xdr:nvSpPr>
      <xdr:spPr>
        <a:xfrm>
          <a:off x="8483111" y="64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73072</xdr:rowOff>
    </xdr:from>
    <xdr:to>
      <xdr:col>11</xdr:col>
      <xdr:colOff>358775</xdr:colOff>
      <xdr:row>37</xdr:row>
      <xdr:rowOff>3222</xdr:rowOff>
    </xdr:to>
    <xdr:sp macro="" textlink="">
      <xdr:nvSpPr>
        <xdr:cNvPr id="320" name="円/楕円 319"/>
        <xdr:cNvSpPr/>
      </xdr:nvSpPr>
      <xdr:spPr>
        <a:xfrm>
          <a:off x="7810500" y="62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19749</xdr:rowOff>
    </xdr:from>
    <xdr:ext cx="534377" cy="259045"/>
    <xdr:sp macro="" textlink="">
      <xdr:nvSpPr>
        <xdr:cNvPr id="321" name="テキスト ボックス 320"/>
        <xdr:cNvSpPr txBox="1"/>
      </xdr:nvSpPr>
      <xdr:spPr>
        <a:xfrm>
          <a:off x="7594111" y="60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117508</xdr:rowOff>
    </xdr:from>
    <xdr:to>
      <xdr:col>10</xdr:col>
      <xdr:colOff>155575</xdr:colOff>
      <xdr:row>37</xdr:row>
      <xdr:rowOff>47658</xdr:rowOff>
    </xdr:to>
    <xdr:sp macro="" textlink="">
      <xdr:nvSpPr>
        <xdr:cNvPr id="322" name="円/楕円 321"/>
        <xdr:cNvSpPr/>
      </xdr:nvSpPr>
      <xdr:spPr>
        <a:xfrm>
          <a:off x="6921500" y="6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64185</xdr:rowOff>
    </xdr:from>
    <xdr:ext cx="534377" cy="259045"/>
    <xdr:sp macro="" textlink="">
      <xdr:nvSpPr>
        <xdr:cNvPr id="323" name="テキスト ボックス 322"/>
        <xdr:cNvSpPr txBox="1"/>
      </xdr:nvSpPr>
      <xdr:spPr>
        <a:xfrm>
          <a:off x="6705111" y="6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92449</xdr:rowOff>
    </xdr:from>
    <xdr:to>
      <xdr:col>15</xdr:col>
      <xdr:colOff>180975</xdr:colOff>
      <xdr:row>56</xdr:row>
      <xdr:rowOff>135737</xdr:rowOff>
    </xdr:to>
    <xdr:cxnSp macro="">
      <xdr:nvCxnSpPr>
        <xdr:cNvPr id="352" name="直線コネクタ 351"/>
        <xdr:cNvCxnSpPr/>
      </xdr:nvCxnSpPr>
      <xdr:spPr>
        <a:xfrm>
          <a:off x="9639300" y="9693649"/>
          <a:ext cx="8382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58379</xdr:rowOff>
    </xdr:from>
    <xdr:to>
      <xdr:col>14</xdr:col>
      <xdr:colOff>28575</xdr:colOff>
      <xdr:row>56</xdr:row>
      <xdr:rowOff>92449</xdr:rowOff>
    </xdr:to>
    <xdr:cxnSp macro="">
      <xdr:nvCxnSpPr>
        <xdr:cNvPr id="355" name="直線コネクタ 354"/>
        <xdr:cNvCxnSpPr/>
      </xdr:nvCxnSpPr>
      <xdr:spPr>
        <a:xfrm>
          <a:off x="8750300" y="9659579"/>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58379</xdr:rowOff>
    </xdr:from>
    <xdr:to>
      <xdr:col>12</xdr:col>
      <xdr:colOff>511175</xdr:colOff>
      <xdr:row>57</xdr:row>
      <xdr:rowOff>74533</xdr:rowOff>
    </xdr:to>
    <xdr:cxnSp macro="">
      <xdr:nvCxnSpPr>
        <xdr:cNvPr id="358" name="直線コネクタ 357"/>
        <xdr:cNvCxnSpPr/>
      </xdr:nvCxnSpPr>
      <xdr:spPr>
        <a:xfrm flipV="1">
          <a:off x="7861300" y="9659579"/>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22740</xdr:rowOff>
    </xdr:from>
    <xdr:to>
      <xdr:col>11</xdr:col>
      <xdr:colOff>307975</xdr:colOff>
      <xdr:row>57</xdr:row>
      <xdr:rowOff>74533</xdr:rowOff>
    </xdr:to>
    <xdr:cxnSp macro="">
      <xdr:nvCxnSpPr>
        <xdr:cNvPr id="361" name="直線コネクタ 360"/>
        <xdr:cNvCxnSpPr/>
      </xdr:nvCxnSpPr>
      <xdr:spPr>
        <a:xfrm>
          <a:off x="6972300" y="9795390"/>
          <a:ext cx="889000" cy="5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84937</xdr:rowOff>
    </xdr:from>
    <xdr:to>
      <xdr:col>15</xdr:col>
      <xdr:colOff>231775</xdr:colOff>
      <xdr:row>57</xdr:row>
      <xdr:rowOff>15087</xdr:rowOff>
    </xdr:to>
    <xdr:sp macro="" textlink="">
      <xdr:nvSpPr>
        <xdr:cNvPr id="371" name="円/楕円 370"/>
        <xdr:cNvSpPr/>
      </xdr:nvSpPr>
      <xdr:spPr>
        <a:xfrm>
          <a:off x="10426700" y="9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107814</xdr:rowOff>
    </xdr:from>
    <xdr:ext cx="534377" cy="259045"/>
    <xdr:sp macro="" textlink="">
      <xdr:nvSpPr>
        <xdr:cNvPr id="372" name="普通建設事業費該当値テキスト"/>
        <xdr:cNvSpPr txBox="1"/>
      </xdr:nvSpPr>
      <xdr:spPr>
        <a:xfrm>
          <a:off x="10528300" y="95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41649</xdr:rowOff>
    </xdr:from>
    <xdr:to>
      <xdr:col>14</xdr:col>
      <xdr:colOff>79375</xdr:colOff>
      <xdr:row>56</xdr:row>
      <xdr:rowOff>143249</xdr:rowOff>
    </xdr:to>
    <xdr:sp macro="" textlink="">
      <xdr:nvSpPr>
        <xdr:cNvPr id="373" name="円/楕円 372"/>
        <xdr:cNvSpPr/>
      </xdr:nvSpPr>
      <xdr:spPr>
        <a:xfrm>
          <a:off x="9588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159776</xdr:rowOff>
    </xdr:from>
    <xdr:ext cx="534377" cy="259045"/>
    <xdr:sp macro="" textlink="">
      <xdr:nvSpPr>
        <xdr:cNvPr id="374" name="テキスト ボックス 373"/>
        <xdr:cNvSpPr txBox="1"/>
      </xdr:nvSpPr>
      <xdr:spPr>
        <a:xfrm>
          <a:off x="9372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7579</xdr:rowOff>
    </xdr:from>
    <xdr:to>
      <xdr:col>12</xdr:col>
      <xdr:colOff>561975</xdr:colOff>
      <xdr:row>56</xdr:row>
      <xdr:rowOff>109179</xdr:rowOff>
    </xdr:to>
    <xdr:sp macro="" textlink="">
      <xdr:nvSpPr>
        <xdr:cNvPr id="375" name="円/楕円 374"/>
        <xdr:cNvSpPr/>
      </xdr:nvSpPr>
      <xdr:spPr>
        <a:xfrm>
          <a:off x="8699500" y="96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125706</xdr:rowOff>
    </xdr:from>
    <xdr:ext cx="534377" cy="259045"/>
    <xdr:sp macro="" textlink="">
      <xdr:nvSpPr>
        <xdr:cNvPr id="376" name="テキスト ボックス 375"/>
        <xdr:cNvSpPr txBox="1"/>
      </xdr:nvSpPr>
      <xdr:spPr>
        <a:xfrm>
          <a:off x="8483111" y="938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23733</xdr:rowOff>
    </xdr:from>
    <xdr:to>
      <xdr:col>11</xdr:col>
      <xdr:colOff>358775</xdr:colOff>
      <xdr:row>57</xdr:row>
      <xdr:rowOff>125333</xdr:rowOff>
    </xdr:to>
    <xdr:sp macro="" textlink="">
      <xdr:nvSpPr>
        <xdr:cNvPr id="377" name="円/楕円 376"/>
        <xdr:cNvSpPr/>
      </xdr:nvSpPr>
      <xdr:spPr>
        <a:xfrm>
          <a:off x="7810500" y="97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116460</xdr:rowOff>
    </xdr:from>
    <xdr:ext cx="534377" cy="259045"/>
    <xdr:sp macro="" textlink="">
      <xdr:nvSpPr>
        <xdr:cNvPr id="378" name="テキスト ボックス 377"/>
        <xdr:cNvSpPr txBox="1"/>
      </xdr:nvSpPr>
      <xdr:spPr>
        <a:xfrm>
          <a:off x="7594111" y="98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143390</xdr:rowOff>
    </xdr:from>
    <xdr:to>
      <xdr:col>10</xdr:col>
      <xdr:colOff>155575</xdr:colOff>
      <xdr:row>57</xdr:row>
      <xdr:rowOff>73540</xdr:rowOff>
    </xdr:to>
    <xdr:sp macro="" textlink="">
      <xdr:nvSpPr>
        <xdr:cNvPr id="379" name="円/楕円 378"/>
        <xdr:cNvSpPr/>
      </xdr:nvSpPr>
      <xdr:spPr>
        <a:xfrm>
          <a:off x="6921500" y="97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90067</xdr:rowOff>
    </xdr:from>
    <xdr:ext cx="534377" cy="259045"/>
    <xdr:sp macro="" textlink="">
      <xdr:nvSpPr>
        <xdr:cNvPr id="380" name="テキスト ボックス 379"/>
        <xdr:cNvSpPr txBox="1"/>
      </xdr:nvSpPr>
      <xdr:spPr>
        <a:xfrm>
          <a:off x="6705111" y="951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104409</xdr:rowOff>
    </xdr:from>
    <xdr:to>
      <xdr:col>15</xdr:col>
      <xdr:colOff>180975</xdr:colOff>
      <xdr:row>76</xdr:row>
      <xdr:rowOff>108469</xdr:rowOff>
    </xdr:to>
    <xdr:cxnSp macro="">
      <xdr:nvCxnSpPr>
        <xdr:cNvPr id="411" name="直線コネクタ 410"/>
        <xdr:cNvCxnSpPr/>
      </xdr:nvCxnSpPr>
      <xdr:spPr>
        <a:xfrm flipV="1">
          <a:off x="9639300" y="13134609"/>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53609</xdr:rowOff>
    </xdr:from>
    <xdr:to>
      <xdr:col>15</xdr:col>
      <xdr:colOff>231775</xdr:colOff>
      <xdr:row>76</xdr:row>
      <xdr:rowOff>155209</xdr:rowOff>
    </xdr:to>
    <xdr:sp macro="" textlink="">
      <xdr:nvSpPr>
        <xdr:cNvPr id="421" name="円/楕円 420"/>
        <xdr:cNvSpPr/>
      </xdr:nvSpPr>
      <xdr:spPr>
        <a:xfrm>
          <a:off x="10426700" y="130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76485</xdr:rowOff>
    </xdr:from>
    <xdr:ext cx="534377" cy="259045"/>
    <xdr:sp macro="" textlink="">
      <xdr:nvSpPr>
        <xdr:cNvPr id="422" name="普通建設事業費 （ うち新規整備　）該当値テキスト"/>
        <xdr:cNvSpPr txBox="1"/>
      </xdr:nvSpPr>
      <xdr:spPr>
        <a:xfrm>
          <a:off x="10528300" y="129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57669</xdr:rowOff>
    </xdr:from>
    <xdr:to>
      <xdr:col>14</xdr:col>
      <xdr:colOff>79375</xdr:colOff>
      <xdr:row>76</xdr:row>
      <xdr:rowOff>159269</xdr:rowOff>
    </xdr:to>
    <xdr:sp macro="" textlink="">
      <xdr:nvSpPr>
        <xdr:cNvPr id="423" name="円/楕円 422"/>
        <xdr:cNvSpPr/>
      </xdr:nvSpPr>
      <xdr:spPr>
        <a:xfrm>
          <a:off x="9588500" y="130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4346</xdr:rowOff>
    </xdr:from>
    <xdr:ext cx="534377" cy="259045"/>
    <xdr:sp macro="" textlink="">
      <xdr:nvSpPr>
        <xdr:cNvPr id="424" name="テキスト ボックス 423"/>
        <xdr:cNvSpPr txBox="1"/>
      </xdr:nvSpPr>
      <xdr:spPr>
        <a:xfrm>
          <a:off x="9372111" y="128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139421</xdr:rowOff>
    </xdr:from>
    <xdr:to>
      <xdr:col>15</xdr:col>
      <xdr:colOff>180975</xdr:colOff>
      <xdr:row>99</xdr:row>
      <xdr:rowOff>19456</xdr:rowOff>
    </xdr:to>
    <xdr:cxnSp macro="">
      <xdr:nvCxnSpPr>
        <xdr:cNvPr id="453" name="直線コネクタ 452"/>
        <xdr:cNvCxnSpPr/>
      </xdr:nvCxnSpPr>
      <xdr:spPr>
        <a:xfrm>
          <a:off x="9639300" y="16941521"/>
          <a:ext cx="8382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140106</xdr:rowOff>
    </xdr:from>
    <xdr:to>
      <xdr:col>15</xdr:col>
      <xdr:colOff>231775</xdr:colOff>
      <xdr:row>99</xdr:row>
      <xdr:rowOff>70256</xdr:rowOff>
    </xdr:to>
    <xdr:sp macro="" textlink="">
      <xdr:nvSpPr>
        <xdr:cNvPr id="463" name="円/楕円 462"/>
        <xdr:cNvSpPr/>
      </xdr:nvSpPr>
      <xdr:spPr>
        <a:xfrm>
          <a:off x="104267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55033</xdr:rowOff>
    </xdr:from>
    <xdr:ext cx="469744" cy="259045"/>
    <xdr:sp macro="" textlink="">
      <xdr:nvSpPr>
        <xdr:cNvPr id="464" name="普通建設事業費 （ うち更新整備　）該当値テキスト"/>
        <xdr:cNvSpPr txBox="1"/>
      </xdr:nvSpPr>
      <xdr:spPr>
        <a:xfrm>
          <a:off x="10528300" y="1685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88621</xdr:rowOff>
    </xdr:from>
    <xdr:to>
      <xdr:col>14</xdr:col>
      <xdr:colOff>79375</xdr:colOff>
      <xdr:row>99</xdr:row>
      <xdr:rowOff>18771</xdr:rowOff>
    </xdr:to>
    <xdr:sp macro="" textlink="">
      <xdr:nvSpPr>
        <xdr:cNvPr id="465" name="円/楕円 464"/>
        <xdr:cNvSpPr/>
      </xdr:nvSpPr>
      <xdr:spPr>
        <a:xfrm>
          <a:off x="9588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9898</xdr:rowOff>
    </xdr:from>
    <xdr:ext cx="469744" cy="259045"/>
    <xdr:sp macro="" textlink="">
      <xdr:nvSpPr>
        <xdr:cNvPr id="466" name="テキスト ボックス 465"/>
        <xdr:cNvSpPr txBox="1"/>
      </xdr:nvSpPr>
      <xdr:spPr>
        <a:xfrm>
          <a:off x="9404427" y="169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133071</xdr:rowOff>
    </xdr:from>
    <xdr:to>
      <xdr:col>23</xdr:col>
      <xdr:colOff>517525</xdr:colOff>
      <xdr:row>39</xdr:row>
      <xdr:rowOff>30886</xdr:rowOff>
    </xdr:to>
    <xdr:cxnSp macro="">
      <xdr:nvCxnSpPr>
        <xdr:cNvPr id="495" name="直線コネクタ 494"/>
        <xdr:cNvCxnSpPr/>
      </xdr:nvCxnSpPr>
      <xdr:spPr>
        <a:xfrm>
          <a:off x="15481300" y="6648171"/>
          <a:ext cx="8382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133071</xdr:rowOff>
    </xdr:from>
    <xdr:to>
      <xdr:col>22</xdr:col>
      <xdr:colOff>365125</xdr:colOff>
      <xdr:row>39</xdr:row>
      <xdr:rowOff>44450</xdr:rowOff>
    </xdr:to>
    <xdr:cxnSp macro="">
      <xdr:nvCxnSpPr>
        <xdr:cNvPr id="498" name="直線コネクタ 497"/>
        <xdr:cNvCxnSpPr/>
      </xdr:nvCxnSpPr>
      <xdr:spPr>
        <a:xfrm flipV="1">
          <a:off x="14592300" y="6648171"/>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169799</xdr:rowOff>
    </xdr:from>
    <xdr:to>
      <xdr:col>21</xdr:col>
      <xdr:colOff>161925</xdr:colOff>
      <xdr:row>39</xdr:row>
      <xdr:rowOff>44450</xdr:rowOff>
    </xdr:to>
    <xdr:cxnSp macro="">
      <xdr:nvCxnSpPr>
        <xdr:cNvPr id="501" name="直線コネクタ 500"/>
        <xdr:cNvCxnSpPr/>
      </xdr:nvCxnSpPr>
      <xdr:spPr>
        <a:xfrm>
          <a:off x="13703300" y="668489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168961</xdr:rowOff>
    </xdr:from>
    <xdr:to>
      <xdr:col>19</xdr:col>
      <xdr:colOff>644525</xdr:colOff>
      <xdr:row>38</xdr:row>
      <xdr:rowOff>169799</xdr:rowOff>
    </xdr:to>
    <xdr:cxnSp macro="">
      <xdr:nvCxnSpPr>
        <xdr:cNvPr id="504" name="直線コネクタ 503"/>
        <xdr:cNvCxnSpPr/>
      </xdr:nvCxnSpPr>
      <xdr:spPr>
        <a:xfrm>
          <a:off x="12814300" y="668406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151536</xdr:rowOff>
    </xdr:from>
    <xdr:to>
      <xdr:col>23</xdr:col>
      <xdr:colOff>568325</xdr:colOff>
      <xdr:row>39</xdr:row>
      <xdr:rowOff>81686</xdr:rowOff>
    </xdr:to>
    <xdr:sp macro="" textlink="">
      <xdr:nvSpPr>
        <xdr:cNvPr id="514" name="円/楕円 513"/>
        <xdr:cNvSpPr/>
      </xdr:nvSpPr>
      <xdr:spPr>
        <a:xfrm>
          <a:off x="162687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70756</xdr:rowOff>
    </xdr:from>
    <xdr:ext cx="378565" cy="259045"/>
    <xdr:sp macro="" textlink="">
      <xdr:nvSpPr>
        <xdr:cNvPr id="515" name="災害復旧事業費該当値テキスト"/>
        <xdr:cNvSpPr txBox="1"/>
      </xdr:nvSpPr>
      <xdr:spPr>
        <a:xfrm>
          <a:off x="16370300"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82271</xdr:rowOff>
    </xdr:from>
    <xdr:to>
      <xdr:col>22</xdr:col>
      <xdr:colOff>415925</xdr:colOff>
      <xdr:row>39</xdr:row>
      <xdr:rowOff>12421</xdr:rowOff>
    </xdr:to>
    <xdr:sp macro="" textlink="">
      <xdr:nvSpPr>
        <xdr:cNvPr id="516" name="円/楕円 515"/>
        <xdr:cNvSpPr/>
      </xdr:nvSpPr>
      <xdr:spPr>
        <a:xfrm>
          <a:off x="15430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3548</xdr:rowOff>
    </xdr:from>
    <xdr:ext cx="469744" cy="259045"/>
    <xdr:sp macro="" textlink="">
      <xdr:nvSpPr>
        <xdr:cNvPr id="517" name="テキスト ボックス 516"/>
        <xdr:cNvSpPr txBox="1"/>
      </xdr:nvSpPr>
      <xdr:spPr>
        <a:xfrm>
          <a:off x="15246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118999</xdr:rowOff>
    </xdr:from>
    <xdr:to>
      <xdr:col>20</xdr:col>
      <xdr:colOff>9525</xdr:colOff>
      <xdr:row>39</xdr:row>
      <xdr:rowOff>49149</xdr:rowOff>
    </xdr:to>
    <xdr:sp macro="" textlink="">
      <xdr:nvSpPr>
        <xdr:cNvPr id="520" name="円/楕円 519"/>
        <xdr:cNvSpPr/>
      </xdr:nvSpPr>
      <xdr:spPr>
        <a:xfrm>
          <a:off x="13652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40276</xdr:rowOff>
    </xdr:from>
    <xdr:ext cx="378565" cy="259045"/>
    <xdr:sp macro="" textlink="">
      <xdr:nvSpPr>
        <xdr:cNvPr id="521" name="テキスト ボックス 520"/>
        <xdr:cNvSpPr txBox="1"/>
      </xdr:nvSpPr>
      <xdr:spPr>
        <a:xfrm>
          <a:off x="13514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118161</xdr:rowOff>
    </xdr:from>
    <xdr:to>
      <xdr:col>18</xdr:col>
      <xdr:colOff>492125</xdr:colOff>
      <xdr:row>39</xdr:row>
      <xdr:rowOff>48311</xdr:rowOff>
    </xdr:to>
    <xdr:sp macro="" textlink="">
      <xdr:nvSpPr>
        <xdr:cNvPr id="522" name="円/楕円 521"/>
        <xdr:cNvSpPr/>
      </xdr:nvSpPr>
      <xdr:spPr>
        <a:xfrm>
          <a:off x="12763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39438</xdr:rowOff>
    </xdr:from>
    <xdr:ext cx="378565" cy="259045"/>
    <xdr:sp macro="" textlink="">
      <xdr:nvSpPr>
        <xdr:cNvPr id="523" name="テキスト ボックス 522"/>
        <xdr:cNvSpPr txBox="1"/>
      </xdr:nvSpPr>
      <xdr:spPr>
        <a:xfrm>
          <a:off x="12625017" y="672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152502</xdr:rowOff>
    </xdr:from>
    <xdr:to>
      <xdr:col>23</xdr:col>
      <xdr:colOff>517525</xdr:colOff>
      <xdr:row>77</xdr:row>
      <xdr:rowOff>155930</xdr:rowOff>
    </xdr:to>
    <xdr:cxnSp macro="">
      <xdr:nvCxnSpPr>
        <xdr:cNvPr id="603" name="直線コネクタ 602"/>
        <xdr:cNvCxnSpPr/>
      </xdr:nvCxnSpPr>
      <xdr:spPr>
        <a:xfrm flipV="1">
          <a:off x="15481300" y="1335415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155930</xdr:rowOff>
    </xdr:from>
    <xdr:to>
      <xdr:col>22</xdr:col>
      <xdr:colOff>365125</xdr:colOff>
      <xdr:row>78</xdr:row>
      <xdr:rowOff>25595</xdr:rowOff>
    </xdr:to>
    <xdr:cxnSp macro="">
      <xdr:nvCxnSpPr>
        <xdr:cNvPr id="606" name="直線コネクタ 605"/>
        <xdr:cNvCxnSpPr/>
      </xdr:nvCxnSpPr>
      <xdr:spPr>
        <a:xfrm flipV="1">
          <a:off x="14592300" y="1335758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19898</xdr:rowOff>
    </xdr:from>
    <xdr:to>
      <xdr:col>21</xdr:col>
      <xdr:colOff>161925</xdr:colOff>
      <xdr:row>78</xdr:row>
      <xdr:rowOff>25595</xdr:rowOff>
    </xdr:to>
    <xdr:cxnSp macro="">
      <xdr:nvCxnSpPr>
        <xdr:cNvPr id="609" name="直線コネクタ 608"/>
        <xdr:cNvCxnSpPr/>
      </xdr:nvCxnSpPr>
      <xdr:spPr>
        <a:xfrm>
          <a:off x="13703300" y="13392998"/>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19898</xdr:rowOff>
    </xdr:from>
    <xdr:to>
      <xdr:col>19</xdr:col>
      <xdr:colOff>644525</xdr:colOff>
      <xdr:row>78</xdr:row>
      <xdr:rowOff>37320</xdr:rowOff>
    </xdr:to>
    <xdr:cxnSp macro="">
      <xdr:nvCxnSpPr>
        <xdr:cNvPr id="612" name="直線コネクタ 611"/>
        <xdr:cNvCxnSpPr/>
      </xdr:nvCxnSpPr>
      <xdr:spPr>
        <a:xfrm flipV="1">
          <a:off x="12814300" y="1339299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101702</xdr:rowOff>
    </xdr:from>
    <xdr:to>
      <xdr:col>23</xdr:col>
      <xdr:colOff>568325</xdr:colOff>
      <xdr:row>78</xdr:row>
      <xdr:rowOff>31852</xdr:rowOff>
    </xdr:to>
    <xdr:sp macro="" textlink="">
      <xdr:nvSpPr>
        <xdr:cNvPr id="622" name="円/楕円 621"/>
        <xdr:cNvSpPr/>
      </xdr:nvSpPr>
      <xdr:spPr>
        <a:xfrm>
          <a:off x="162687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80129</xdr:rowOff>
    </xdr:from>
    <xdr:ext cx="534377" cy="259045"/>
    <xdr:sp macro="" textlink="">
      <xdr:nvSpPr>
        <xdr:cNvPr id="623" name="公債費該当値テキスト"/>
        <xdr:cNvSpPr txBox="1"/>
      </xdr:nvSpPr>
      <xdr:spPr>
        <a:xfrm>
          <a:off x="16370300" y="132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105130</xdr:rowOff>
    </xdr:from>
    <xdr:to>
      <xdr:col>22</xdr:col>
      <xdr:colOff>415925</xdr:colOff>
      <xdr:row>78</xdr:row>
      <xdr:rowOff>35280</xdr:rowOff>
    </xdr:to>
    <xdr:sp macro="" textlink="">
      <xdr:nvSpPr>
        <xdr:cNvPr id="624" name="円/楕円 623"/>
        <xdr:cNvSpPr/>
      </xdr:nvSpPr>
      <xdr:spPr>
        <a:xfrm>
          <a:off x="15430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26407</xdr:rowOff>
    </xdr:from>
    <xdr:ext cx="534377" cy="259045"/>
    <xdr:sp macro="" textlink="">
      <xdr:nvSpPr>
        <xdr:cNvPr id="625" name="テキスト ボックス 624"/>
        <xdr:cNvSpPr txBox="1"/>
      </xdr:nvSpPr>
      <xdr:spPr>
        <a:xfrm>
          <a:off x="15214111" y="133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146245</xdr:rowOff>
    </xdr:from>
    <xdr:to>
      <xdr:col>21</xdr:col>
      <xdr:colOff>212725</xdr:colOff>
      <xdr:row>78</xdr:row>
      <xdr:rowOff>76395</xdr:rowOff>
    </xdr:to>
    <xdr:sp macro="" textlink="">
      <xdr:nvSpPr>
        <xdr:cNvPr id="626" name="円/楕円 625"/>
        <xdr:cNvSpPr/>
      </xdr:nvSpPr>
      <xdr:spPr>
        <a:xfrm>
          <a:off x="14541500" y="133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67522</xdr:rowOff>
    </xdr:from>
    <xdr:ext cx="534377" cy="259045"/>
    <xdr:sp macro="" textlink="">
      <xdr:nvSpPr>
        <xdr:cNvPr id="627" name="テキスト ボックス 626"/>
        <xdr:cNvSpPr txBox="1"/>
      </xdr:nvSpPr>
      <xdr:spPr>
        <a:xfrm>
          <a:off x="14325111" y="134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140548</xdr:rowOff>
    </xdr:from>
    <xdr:to>
      <xdr:col>20</xdr:col>
      <xdr:colOff>9525</xdr:colOff>
      <xdr:row>78</xdr:row>
      <xdr:rowOff>70698</xdr:rowOff>
    </xdr:to>
    <xdr:sp macro="" textlink="">
      <xdr:nvSpPr>
        <xdr:cNvPr id="628" name="円/楕円 627"/>
        <xdr:cNvSpPr/>
      </xdr:nvSpPr>
      <xdr:spPr>
        <a:xfrm>
          <a:off x="13652500" y="133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61825</xdr:rowOff>
    </xdr:from>
    <xdr:ext cx="534377" cy="259045"/>
    <xdr:sp macro="" textlink="">
      <xdr:nvSpPr>
        <xdr:cNvPr id="629" name="テキスト ボックス 628"/>
        <xdr:cNvSpPr txBox="1"/>
      </xdr:nvSpPr>
      <xdr:spPr>
        <a:xfrm>
          <a:off x="13436111" y="134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157970</xdr:rowOff>
    </xdr:from>
    <xdr:to>
      <xdr:col>18</xdr:col>
      <xdr:colOff>492125</xdr:colOff>
      <xdr:row>78</xdr:row>
      <xdr:rowOff>88120</xdr:rowOff>
    </xdr:to>
    <xdr:sp macro="" textlink="">
      <xdr:nvSpPr>
        <xdr:cNvPr id="630" name="円/楕円 629"/>
        <xdr:cNvSpPr/>
      </xdr:nvSpPr>
      <xdr:spPr>
        <a:xfrm>
          <a:off x="12763500" y="13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79247</xdr:rowOff>
    </xdr:from>
    <xdr:ext cx="534377" cy="259045"/>
    <xdr:sp macro="" textlink="">
      <xdr:nvSpPr>
        <xdr:cNvPr id="631" name="テキスト ボックス 630"/>
        <xdr:cNvSpPr txBox="1"/>
      </xdr:nvSpPr>
      <xdr:spPr>
        <a:xfrm>
          <a:off x="12547111" y="13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36995</xdr:rowOff>
    </xdr:from>
    <xdr:to>
      <xdr:col>23</xdr:col>
      <xdr:colOff>517525</xdr:colOff>
      <xdr:row>97</xdr:row>
      <xdr:rowOff>150076</xdr:rowOff>
    </xdr:to>
    <xdr:cxnSp macro="">
      <xdr:nvCxnSpPr>
        <xdr:cNvPr id="660" name="直線コネクタ 659"/>
        <xdr:cNvCxnSpPr/>
      </xdr:nvCxnSpPr>
      <xdr:spPr>
        <a:xfrm flipV="1">
          <a:off x="15481300" y="16667645"/>
          <a:ext cx="8382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132651</xdr:rowOff>
    </xdr:from>
    <xdr:to>
      <xdr:col>22</xdr:col>
      <xdr:colOff>365125</xdr:colOff>
      <xdr:row>97</xdr:row>
      <xdr:rowOff>150076</xdr:rowOff>
    </xdr:to>
    <xdr:cxnSp macro="">
      <xdr:nvCxnSpPr>
        <xdr:cNvPr id="663" name="直線コネクタ 662"/>
        <xdr:cNvCxnSpPr/>
      </xdr:nvCxnSpPr>
      <xdr:spPr>
        <a:xfrm>
          <a:off x="14592300" y="16763301"/>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107328</xdr:rowOff>
    </xdr:from>
    <xdr:to>
      <xdr:col>21</xdr:col>
      <xdr:colOff>161925</xdr:colOff>
      <xdr:row>97</xdr:row>
      <xdr:rowOff>132651</xdr:rowOff>
    </xdr:to>
    <xdr:cxnSp macro="">
      <xdr:nvCxnSpPr>
        <xdr:cNvPr id="666" name="直線コネクタ 665"/>
        <xdr:cNvCxnSpPr/>
      </xdr:nvCxnSpPr>
      <xdr:spPr>
        <a:xfrm>
          <a:off x="13703300" y="16737978"/>
          <a:ext cx="889000" cy="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107328</xdr:rowOff>
    </xdr:from>
    <xdr:to>
      <xdr:col>19</xdr:col>
      <xdr:colOff>644525</xdr:colOff>
      <xdr:row>97</xdr:row>
      <xdr:rowOff>147968</xdr:rowOff>
    </xdr:to>
    <xdr:cxnSp macro="">
      <xdr:nvCxnSpPr>
        <xdr:cNvPr id="669" name="直線コネクタ 668"/>
        <xdr:cNvCxnSpPr/>
      </xdr:nvCxnSpPr>
      <xdr:spPr>
        <a:xfrm flipV="1">
          <a:off x="12814300" y="16737978"/>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157645</xdr:rowOff>
    </xdr:from>
    <xdr:to>
      <xdr:col>23</xdr:col>
      <xdr:colOff>568325</xdr:colOff>
      <xdr:row>97</xdr:row>
      <xdr:rowOff>87795</xdr:rowOff>
    </xdr:to>
    <xdr:sp macro="" textlink="">
      <xdr:nvSpPr>
        <xdr:cNvPr id="679" name="円/楕円 678"/>
        <xdr:cNvSpPr/>
      </xdr:nvSpPr>
      <xdr:spPr>
        <a:xfrm>
          <a:off x="16268700" y="166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9072</xdr:rowOff>
    </xdr:from>
    <xdr:ext cx="534377" cy="259045"/>
    <xdr:sp macro="" textlink="">
      <xdr:nvSpPr>
        <xdr:cNvPr id="680" name="積立金該当値テキスト"/>
        <xdr:cNvSpPr txBox="1"/>
      </xdr:nvSpPr>
      <xdr:spPr>
        <a:xfrm>
          <a:off x="16370300" y="164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99276</xdr:rowOff>
    </xdr:from>
    <xdr:to>
      <xdr:col>22</xdr:col>
      <xdr:colOff>415925</xdr:colOff>
      <xdr:row>98</xdr:row>
      <xdr:rowOff>29426</xdr:rowOff>
    </xdr:to>
    <xdr:sp macro="" textlink="">
      <xdr:nvSpPr>
        <xdr:cNvPr id="681" name="円/楕円 680"/>
        <xdr:cNvSpPr/>
      </xdr:nvSpPr>
      <xdr:spPr>
        <a:xfrm>
          <a:off x="15430500" y="167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45953</xdr:rowOff>
    </xdr:from>
    <xdr:ext cx="534377" cy="259045"/>
    <xdr:sp macro="" textlink="">
      <xdr:nvSpPr>
        <xdr:cNvPr id="682" name="テキスト ボックス 681"/>
        <xdr:cNvSpPr txBox="1"/>
      </xdr:nvSpPr>
      <xdr:spPr>
        <a:xfrm>
          <a:off x="15214111" y="165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81851</xdr:rowOff>
    </xdr:from>
    <xdr:to>
      <xdr:col>21</xdr:col>
      <xdr:colOff>212725</xdr:colOff>
      <xdr:row>98</xdr:row>
      <xdr:rowOff>12001</xdr:rowOff>
    </xdr:to>
    <xdr:sp macro="" textlink="">
      <xdr:nvSpPr>
        <xdr:cNvPr id="683" name="円/楕円 682"/>
        <xdr:cNvSpPr/>
      </xdr:nvSpPr>
      <xdr:spPr>
        <a:xfrm>
          <a:off x="14541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28528</xdr:rowOff>
    </xdr:from>
    <xdr:ext cx="534377" cy="259045"/>
    <xdr:sp macro="" textlink="">
      <xdr:nvSpPr>
        <xdr:cNvPr id="684" name="テキスト ボックス 683"/>
        <xdr:cNvSpPr txBox="1"/>
      </xdr:nvSpPr>
      <xdr:spPr>
        <a:xfrm>
          <a:off x="14325111" y="164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56528</xdr:rowOff>
    </xdr:from>
    <xdr:to>
      <xdr:col>20</xdr:col>
      <xdr:colOff>9525</xdr:colOff>
      <xdr:row>97</xdr:row>
      <xdr:rowOff>158128</xdr:rowOff>
    </xdr:to>
    <xdr:sp macro="" textlink="">
      <xdr:nvSpPr>
        <xdr:cNvPr id="685" name="円/楕円 684"/>
        <xdr:cNvSpPr/>
      </xdr:nvSpPr>
      <xdr:spPr>
        <a:xfrm>
          <a:off x="13652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149255</xdr:rowOff>
    </xdr:from>
    <xdr:ext cx="534377" cy="259045"/>
    <xdr:sp macro="" textlink="">
      <xdr:nvSpPr>
        <xdr:cNvPr id="686" name="テキスト ボックス 685"/>
        <xdr:cNvSpPr txBox="1"/>
      </xdr:nvSpPr>
      <xdr:spPr>
        <a:xfrm>
          <a:off x="13436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97168</xdr:rowOff>
    </xdr:from>
    <xdr:to>
      <xdr:col>18</xdr:col>
      <xdr:colOff>492125</xdr:colOff>
      <xdr:row>98</xdr:row>
      <xdr:rowOff>27318</xdr:rowOff>
    </xdr:to>
    <xdr:sp macro="" textlink="">
      <xdr:nvSpPr>
        <xdr:cNvPr id="687" name="円/楕円 686"/>
        <xdr:cNvSpPr/>
      </xdr:nvSpPr>
      <xdr:spPr>
        <a:xfrm>
          <a:off x="12763500" y="167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43845</xdr:rowOff>
    </xdr:from>
    <xdr:ext cx="534377" cy="259045"/>
    <xdr:sp macro="" textlink="">
      <xdr:nvSpPr>
        <xdr:cNvPr id="688" name="テキスト ボックス 687"/>
        <xdr:cNvSpPr txBox="1"/>
      </xdr:nvSpPr>
      <xdr:spPr>
        <a:xfrm>
          <a:off x="12547111" y="165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169723</xdr:rowOff>
    </xdr:from>
    <xdr:to>
      <xdr:col>32</xdr:col>
      <xdr:colOff>187325</xdr:colOff>
      <xdr:row>77</xdr:row>
      <xdr:rowOff>36773</xdr:rowOff>
    </xdr:to>
    <xdr:cxnSp macro="">
      <xdr:nvCxnSpPr>
        <xdr:cNvPr id="832" name="直線コネクタ 831"/>
        <xdr:cNvCxnSpPr/>
      </xdr:nvCxnSpPr>
      <xdr:spPr>
        <a:xfrm flipV="1">
          <a:off x="21323300" y="13199923"/>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36773</xdr:rowOff>
    </xdr:from>
    <xdr:to>
      <xdr:col>31</xdr:col>
      <xdr:colOff>34925</xdr:colOff>
      <xdr:row>77</xdr:row>
      <xdr:rowOff>62833</xdr:rowOff>
    </xdr:to>
    <xdr:cxnSp macro="">
      <xdr:nvCxnSpPr>
        <xdr:cNvPr id="835" name="直線コネクタ 834"/>
        <xdr:cNvCxnSpPr/>
      </xdr:nvCxnSpPr>
      <xdr:spPr>
        <a:xfrm flipV="1">
          <a:off x="20434300" y="1323842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62833</xdr:rowOff>
    </xdr:from>
    <xdr:to>
      <xdr:col>29</xdr:col>
      <xdr:colOff>517525</xdr:colOff>
      <xdr:row>77</xdr:row>
      <xdr:rowOff>69310</xdr:rowOff>
    </xdr:to>
    <xdr:cxnSp macro="">
      <xdr:nvCxnSpPr>
        <xdr:cNvPr id="838" name="直線コネクタ 837"/>
        <xdr:cNvCxnSpPr/>
      </xdr:nvCxnSpPr>
      <xdr:spPr>
        <a:xfrm flipV="1">
          <a:off x="19545300" y="132644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69310</xdr:rowOff>
    </xdr:from>
    <xdr:to>
      <xdr:col>28</xdr:col>
      <xdr:colOff>314325</xdr:colOff>
      <xdr:row>77</xdr:row>
      <xdr:rowOff>87618</xdr:rowOff>
    </xdr:to>
    <xdr:cxnSp macro="">
      <xdr:nvCxnSpPr>
        <xdr:cNvPr id="841" name="直線コネクタ 840"/>
        <xdr:cNvCxnSpPr/>
      </xdr:nvCxnSpPr>
      <xdr:spPr>
        <a:xfrm flipV="1">
          <a:off x="18656300" y="13270960"/>
          <a:ext cx="8890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118923</xdr:rowOff>
    </xdr:from>
    <xdr:to>
      <xdr:col>32</xdr:col>
      <xdr:colOff>238125</xdr:colOff>
      <xdr:row>77</xdr:row>
      <xdr:rowOff>49073</xdr:rowOff>
    </xdr:to>
    <xdr:sp macro="" textlink="">
      <xdr:nvSpPr>
        <xdr:cNvPr id="851" name="円/楕円 850"/>
        <xdr:cNvSpPr/>
      </xdr:nvSpPr>
      <xdr:spPr>
        <a:xfrm>
          <a:off x="221107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97350</xdr:rowOff>
    </xdr:from>
    <xdr:ext cx="534377" cy="259045"/>
    <xdr:sp macro="" textlink="">
      <xdr:nvSpPr>
        <xdr:cNvPr id="852" name="繰出金該当値テキスト"/>
        <xdr:cNvSpPr txBox="1"/>
      </xdr:nvSpPr>
      <xdr:spPr>
        <a:xfrm>
          <a:off x="22212300" y="13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157423</xdr:rowOff>
    </xdr:from>
    <xdr:to>
      <xdr:col>31</xdr:col>
      <xdr:colOff>85725</xdr:colOff>
      <xdr:row>77</xdr:row>
      <xdr:rowOff>87573</xdr:rowOff>
    </xdr:to>
    <xdr:sp macro="" textlink="">
      <xdr:nvSpPr>
        <xdr:cNvPr id="853" name="円/楕円 852"/>
        <xdr:cNvSpPr/>
      </xdr:nvSpPr>
      <xdr:spPr>
        <a:xfrm>
          <a:off x="21272500" y="131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78700</xdr:rowOff>
    </xdr:from>
    <xdr:ext cx="534377" cy="259045"/>
    <xdr:sp macro="" textlink="">
      <xdr:nvSpPr>
        <xdr:cNvPr id="854" name="テキスト ボックス 853"/>
        <xdr:cNvSpPr txBox="1"/>
      </xdr:nvSpPr>
      <xdr:spPr>
        <a:xfrm>
          <a:off x="21056111" y="132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12033</xdr:rowOff>
    </xdr:from>
    <xdr:to>
      <xdr:col>29</xdr:col>
      <xdr:colOff>568325</xdr:colOff>
      <xdr:row>77</xdr:row>
      <xdr:rowOff>113633</xdr:rowOff>
    </xdr:to>
    <xdr:sp macro="" textlink="">
      <xdr:nvSpPr>
        <xdr:cNvPr id="855" name="円/楕円 854"/>
        <xdr:cNvSpPr/>
      </xdr:nvSpPr>
      <xdr:spPr>
        <a:xfrm>
          <a:off x="20383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104760</xdr:rowOff>
    </xdr:from>
    <xdr:ext cx="534377" cy="259045"/>
    <xdr:sp macro="" textlink="">
      <xdr:nvSpPr>
        <xdr:cNvPr id="856" name="テキスト ボックス 855"/>
        <xdr:cNvSpPr txBox="1"/>
      </xdr:nvSpPr>
      <xdr:spPr>
        <a:xfrm>
          <a:off x="20167111" y="133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18510</xdr:rowOff>
    </xdr:from>
    <xdr:to>
      <xdr:col>28</xdr:col>
      <xdr:colOff>365125</xdr:colOff>
      <xdr:row>77</xdr:row>
      <xdr:rowOff>120110</xdr:rowOff>
    </xdr:to>
    <xdr:sp macro="" textlink="">
      <xdr:nvSpPr>
        <xdr:cNvPr id="857" name="円/楕円 856"/>
        <xdr:cNvSpPr/>
      </xdr:nvSpPr>
      <xdr:spPr>
        <a:xfrm>
          <a:off x="19494500" y="132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111237</xdr:rowOff>
    </xdr:from>
    <xdr:ext cx="534377" cy="259045"/>
    <xdr:sp macro="" textlink="">
      <xdr:nvSpPr>
        <xdr:cNvPr id="858" name="テキスト ボックス 857"/>
        <xdr:cNvSpPr txBox="1"/>
      </xdr:nvSpPr>
      <xdr:spPr>
        <a:xfrm>
          <a:off x="19278111" y="13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36818</xdr:rowOff>
    </xdr:from>
    <xdr:to>
      <xdr:col>27</xdr:col>
      <xdr:colOff>161925</xdr:colOff>
      <xdr:row>77</xdr:row>
      <xdr:rowOff>138418</xdr:rowOff>
    </xdr:to>
    <xdr:sp macro="" textlink="">
      <xdr:nvSpPr>
        <xdr:cNvPr id="859" name="円/楕円 858"/>
        <xdr:cNvSpPr/>
      </xdr:nvSpPr>
      <xdr:spPr>
        <a:xfrm>
          <a:off x="18605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129545</xdr:rowOff>
    </xdr:from>
    <xdr:ext cx="534377" cy="259045"/>
    <xdr:sp macro="" textlink="">
      <xdr:nvSpPr>
        <xdr:cNvPr id="860" name="テキスト ボックス 859"/>
        <xdr:cNvSpPr txBox="1"/>
      </xdr:nvSpPr>
      <xdr:spPr>
        <a:xfrm>
          <a:off x="18389111" y="13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363,766</a:t>
          </a:r>
          <a:r>
            <a:rPr kumimoji="1" lang="ja-JP" altLang="en-US" sz="1300">
              <a:latin typeface="ＭＳ Ｐゴシック"/>
            </a:rPr>
            <a:t>円となっている。主な構成項目である扶助費は、住民一人当たり</a:t>
          </a:r>
          <a:r>
            <a:rPr kumimoji="1" lang="en-US" altLang="ja-JP" sz="1300">
              <a:latin typeface="ＭＳ Ｐゴシック"/>
            </a:rPr>
            <a:t>73,462</a:t>
          </a:r>
          <a:r>
            <a:rPr kumimoji="1" lang="ja-JP" altLang="en-US" sz="1300">
              <a:latin typeface="ＭＳ Ｐゴシック"/>
            </a:rPr>
            <a:t>円となっており、主な内訳は障害介護給付費や児童手当、認可保育園運営負担金等がある。なかでも障害介護給付費は対前年度比</a:t>
          </a:r>
          <a:r>
            <a:rPr kumimoji="1" lang="en-US" altLang="ja-JP" sz="1300">
              <a:latin typeface="ＭＳ Ｐゴシック"/>
            </a:rPr>
            <a:t>12.3</a:t>
          </a:r>
          <a:r>
            <a:rPr kumimoji="1" lang="ja-JP" altLang="en-US" sz="1300">
              <a:latin typeface="ＭＳ Ｐゴシック"/>
            </a:rPr>
            <a:t>％の増となっており、サービスの重複がないかなど給付審査等の見直しや適正化を図ることで歳出抑制に努める。また、積立金は、Ｈ</a:t>
          </a:r>
          <a:r>
            <a:rPr kumimoji="1" lang="en-US" altLang="ja-JP" sz="1300">
              <a:latin typeface="ＭＳ Ｐゴシック"/>
            </a:rPr>
            <a:t>32</a:t>
          </a:r>
          <a:r>
            <a:rPr kumimoji="1" lang="ja-JP" altLang="en-US" sz="1300">
              <a:latin typeface="ＭＳ Ｐゴシック"/>
            </a:rPr>
            <a:t>年度以降に順次予定されている小学校校舎の建て替えに備えるため、計画的に積立を行っていく。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41,214
40,745
35.28
15,625,439
14,992,253
405,759
7,218,893
8,121,183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160274</xdr:rowOff>
    </xdr:from>
    <xdr:to>
      <xdr:col>6</xdr:col>
      <xdr:colOff>511175</xdr:colOff>
      <xdr:row>36</xdr:row>
      <xdr:rowOff>46301</xdr:rowOff>
    </xdr:to>
    <xdr:cxnSp macro="">
      <xdr:nvCxnSpPr>
        <xdr:cNvPr id="63" name="直線コネクタ 62"/>
        <xdr:cNvCxnSpPr/>
      </xdr:nvCxnSpPr>
      <xdr:spPr>
        <a:xfrm flipV="1">
          <a:off x="3797300" y="6161024"/>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46301</xdr:rowOff>
    </xdr:from>
    <xdr:to>
      <xdr:col>5</xdr:col>
      <xdr:colOff>358775</xdr:colOff>
      <xdr:row>36</xdr:row>
      <xdr:rowOff>68834</xdr:rowOff>
    </xdr:to>
    <xdr:cxnSp macro="">
      <xdr:nvCxnSpPr>
        <xdr:cNvPr id="66" name="直線コネクタ 65"/>
        <xdr:cNvCxnSpPr/>
      </xdr:nvCxnSpPr>
      <xdr:spPr>
        <a:xfrm flipV="1">
          <a:off x="2908300" y="6218501"/>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56424</xdr:rowOff>
    </xdr:from>
    <xdr:to>
      <xdr:col>4</xdr:col>
      <xdr:colOff>155575</xdr:colOff>
      <xdr:row>36</xdr:row>
      <xdr:rowOff>68834</xdr:rowOff>
    </xdr:to>
    <xdr:cxnSp macro="">
      <xdr:nvCxnSpPr>
        <xdr:cNvPr id="69" name="直線コネクタ 68"/>
        <xdr:cNvCxnSpPr/>
      </xdr:nvCxnSpPr>
      <xdr:spPr>
        <a:xfrm>
          <a:off x="2019300" y="622862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65568</xdr:rowOff>
    </xdr:from>
    <xdr:to>
      <xdr:col>2</xdr:col>
      <xdr:colOff>638175</xdr:colOff>
      <xdr:row>36</xdr:row>
      <xdr:rowOff>56424</xdr:rowOff>
    </xdr:to>
    <xdr:cxnSp macro="">
      <xdr:nvCxnSpPr>
        <xdr:cNvPr id="72" name="直線コネクタ 71"/>
        <xdr:cNvCxnSpPr/>
      </xdr:nvCxnSpPr>
      <xdr:spPr>
        <a:xfrm>
          <a:off x="1130300" y="606631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109474</xdr:rowOff>
    </xdr:from>
    <xdr:to>
      <xdr:col>6</xdr:col>
      <xdr:colOff>561975</xdr:colOff>
      <xdr:row>36</xdr:row>
      <xdr:rowOff>39624</xdr:rowOff>
    </xdr:to>
    <xdr:sp macro="" textlink="">
      <xdr:nvSpPr>
        <xdr:cNvPr id="82" name="円/楕円 81"/>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87901</xdr:rowOff>
    </xdr:from>
    <xdr:ext cx="469744" cy="259045"/>
    <xdr:sp macro="" textlink="">
      <xdr:nvSpPr>
        <xdr:cNvPr id="83" name="議会費該当値テキスト"/>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166951</xdr:rowOff>
    </xdr:from>
    <xdr:to>
      <xdr:col>5</xdr:col>
      <xdr:colOff>409575</xdr:colOff>
      <xdr:row>36</xdr:row>
      <xdr:rowOff>97101</xdr:rowOff>
    </xdr:to>
    <xdr:sp macro="" textlink="">
      <xdr:nvSpPr>
        <xdr:cNvPr id="84" name="円/楕円 83"/>
        <xdr:cNvSpPr/>
      </xdr:nvSpPr>
      <xdr:spPr>
        <a:xfrm>
          <a:off x="3746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88228</xdr:rowOff>
    </xdr:from>
    <xdr:ext cx="469744" cy="259045"/>
    <xdr:sp macro="" textlink="">
      <xdr:nvSpPr>
        <xdr:cNvPr id="85" name="テキスト ボックス 84"/>
        <xdr:cNvSpPr txBox="1"/>
      </xdr:nvSpPr>
      <xdr:spPr>
        <a:xfrm>
          <a:off x="3562427"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18034</xdr:rowOff>
    </xdr:from>
    <xdr:to>
      <xdr:col>4</xdr:col>
      <xdr:colOff>206375</xdr:colOff>
      <xdr:row>36</xdr:row>
      <xdr:rowOff>119634</xdr:rowOff>
    </xdr:to>
    <xdr:sp macro="" textlink="">
      <xdr:nvSpPr>
        <xdr:cNvPr id="86" name="円/楕円 85"/>
        <xdr:cNvSpPr/>
      </xdr:nvSpPr>
      <xdr:spPr>
        <a:xfrm>
          <a:off x="2857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110761</xdr:rowOff>
    </xdr:from>
    <xdr:ext cx="469744" cy="259045"/>
    <xdr:sp macro="" textlink="">
      <xdr:nvSpPr>
        <xdr:cNvPr id="87" name="テキスト ボックス 86"/>
        <xdr:cNvSpPr txBox="1"/>
      </xdr:nvSpPr>
      <xdr:spPr>
        <a:xfrm>
          <a:off x="2673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5624</xdr:rowOff>
    </xdr:from>
    <xdr:to>
      <xdr:col>3</xdr:col>
      <xdr:colOff>3175</xdr:colOff>
      <xdr:row>36</xdr:row>
      <xdr:rowOff>107224</xdr:rowOff>
    </xdr:to>
    <xdr:sp macro="" textlink="">
      <xdr:nvSpPr>
        <xdr:cNvPr id="88" name="円/楕円 87"/>
        <xdr:cNvSpPr/>
      </xdr:nvSpPr>
      <xdr:spPr>
        <a:xfrm>
          <a:off x="1968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98351</xdr:rowOff>
    </xdr:from>
    <xdr:ext cx="469744" cy="259045"/>
    <xdr:sp macro="" textlink="">
      <xdr:nvSpPr>
        <xdr:cNvPr id="89" name="テキスト ボックス 88"/>
        <xdr:cNvSpPr txBox="1"/>
      </xdr:nvSpPr>
      <xdr:spPr>
        <a:xfrm>
          <a:off x="1784427"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14768</xdr:rowOff>
    </xdr:from>
    <xdr:to>
      <xdr:col>1</xdr:col>
      <xdr:colOff>485775</xdr:colOff>
      <xdr:row>35</xdr:row>
      <xdr:rowOff>116368</xdr:rowOff>
    </xdr:to>
    <xdr:sp macro="" textlink="">
      <xdr:nvSpPr>
        <xdr:cNvPr id="90" name="円/楕円 89"/>
        <xdr:cNvSpPr/>
      </xdr:nvSpPr>
      <xdr:spPr>
        <a:xfrm>
          <a:off x="10795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107495</xdr:rowOff>
    </xdr:from>
    <xdr:ext cx="469744" cy="259045"/>
    <xdr:sp macro="" textlink="">
      <xdr:nvSpPr>
        <xdr:cNvPr id="91" name="テキスト ボックス 90"/>
        <xdr:cNvSpPr txBox="1"/>
      </xdr:nvSpPr>
      <xdr:spPr>
        <a:xfrm>
          <a:off x="895427" y="61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122197</xdr:rowOff>
    </xdr:from>
    <xdr:to>
      <xdr:col>6</xdr:col>
      <xdr:colOff>511175</xdr:colOff>
      <xdr:row>56</xdr:row>
      <xdr:rowOff>75943</xdr:rowOff>
    </xdr:to>
    <xdr:cxnSp macro="">
      <xdr:nvCxnSpPr>
        <xdr:cNvPr id="120" name="直線コネクタ 119"/>
        <xdr:cNvCxnSpPr/>
      </xdr:nvCxnSpPr>
      <xdr:spPr>
        <a:xfrm flipV="1">
          <a:off x="3797300" y="9551947"/>
          <a:ext cx="838200" cy="1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75943</xdr:rowOff>
    </xdr:from>
    <xdr:to>
      <xdr:col>5</xdr:col>
      <xdr:colOff>358775</xdr:colOff>
      <xdr:row>56</xdr:row>
      <xdr:rowOff>111483</xdr:rowOff>
    </xdr:to>
    <xdr:cxnSp macro="">
      <xdr:nvCxnSpPr>
        <xdr:cNvPr id="123" name="直線コネクタ 122"/>
        <xdr:cNvCxnSpPr/>
      </xdr:nvCxnSpPr>
      <xdr:spPr>
        <a:xfrm flipV="1">
          <a:off x="2908300" y="9677143"/>
          <a:ext cx="889000" cy="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111483</xdr:rowOff>
    </xdr:from>
    <xdr:to>
      <xdr:col>4</xdr:col>
      <xdr:colOff>155575</xdr:colOff>
      <xdr:row>56</xdr:row>
      <xdr:rowOff>118151</xdr:rowOff>
    </xdr:to>
    <xdr:cxnSp macro="">
      <xdr:nvCxnSpPr>
        <xdr:cNvPr id="126" name="直線コネクタ 125"/>
        <xdr:cNvCxnSpPr/>
      </xdr:nvCxnSpPr>
      <xdr:spPr>
        <a:xfrm flipV="1">
          <a:off x="2019300" y="971268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118151</xdr:rowOff>
    </xdr:from>
    <xdr:to>
      <xdr:col>2</xdr:col>
      <xdr:colOff>638175</xdr:colOff>
      <xdr:row>57</xdr:row>
      <xdr:rowOff>5992</xdr:rowOff>
    </xdr:to>
    <xdr:cxnSp macro="">
      <xdr:nvCxnSpPr>
        <xdr:cNvPr id="129" name="直線コネクタ 128"/>
        <xdr:cNvCxnSpPr/>
      </xdr:nvCxnSpPr>
      <xdr:spPr>
        <a:xfrm flipV="1">
          <a:off x="1130300" y="9719351"/>
          <a:ext cx="889000" cy="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71397</xdr:rowOff>
    </xdr:from>
    <xdr:to>
      <xdr:col>6</xdr:col>
      <xdr:colOff>561975</xdr:colOff>
      <xdr:row>56</xdr:row>
      <xdr:rowOff>1547</xdr:rowOff>
    </xdr:to>
    <xdr:sp macro="" textlink="">
      <xdr:nvSpPr>
        <xdr:cNvPr id="139" name="円/楕円 138"/>
        <xdr:cNvSpPr/>
      </xdr:nvSpPr>
      <xdr:spPr>
        <a:xfrm>
          <a:off x="4584700" y="95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94274</xdr:rowOff>
    </xdr:from>
    <xdr:ext cx="534377" cy="259045"/>
    <xdr:sp macro="" textlink="">
      <xdr:nvSpPr>
        <xdr:cNvPr id="140" name="総務費該当値テキスト"/>
        <xdr:cNvSpPr txBox="1"/>
      </xdr:nvSpPr>
      <xdr:spPr>
        <a:xfrm>
          <a:off x="4686300" y="93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25143</xdr:rowOff>
    </xdr:from>
    <xdr:to>
      <xdr:col>5</xdr:col>
      <xdr:colOff>409575</xdr:colOff>
      <xdr:row>56</xdr:row>
      <xdr:rowOff>126743</xdr:rowOff>
    </xdr:to>
    <xdr:sp macro="" textlink="">
      <xdr:nvSpPr>
        <xdr:cNvPr id="141" name="円/楕円 140"/>
        <xdr:cNvSpPr/>
      </xdr:nvSpPr>
      <xdr:spPr>
        <a:xfrm>
          <a:off x="3746500" y="96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143270</xdr:rowOff>
    </xdr:from>
    <xdr:ext cx="534377" cy="259045"/>
    <xdr:sp macro="" textlink="">
      <xdr:nvSpPr>
        <xdr:cNvPr id="142" name="テキスト ボックス 141"/>
        <xdr:cNvSpPr txBox="1"/>
      </xdr:nvSpPr>
      <xdr:spPr>
        <a:xfrm>
          <a:off x="3530111" y="94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60683</xdr:rowOff>
    </xdr:from>
    <xdr:to>
      <xdr:col>4</xdr:col>
      <xdr:colOff>206375</xdr:colOff>
      <xdr:row>56</xdr:row>
      <xdr:rowOff>162283</xdr:rowOff>
    </xdr:to>
    <xdr:sp macro="" textlink="">
      <xdr:nvSpPr>
        <xdr:cNvPr id="143" name="円/楕円 142"/>
        <xdr:cNvSpPr/>
      </xdr:nvSpPr>
      <xdr:spPr>
        <a:xfrm>
          <a:off x="2857500" y="96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7360</xdr:rowOff>
    </xdr:from>
    <xdr:ext cx="534377" cy="259045"/>
    <xdr:sp macro="" textlink="">
      <xdr:nvSpPr>
        <xdr:cNvPr id="144" name="テキスト ボックス 143"/>
        <xdr:cNvSpPr txBox="1"/>
      </xdr:nvSpPr>
      <xdr:spPr>
        <a:xfrm>
          <a:off x="2641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67351</xdr:rowOff>
    </xdr:from>
    <xdr:to>
      <xdr:col>3</xdr:col>
      <xdr:colOff>3175</xdr:colOff>
      <xdr:row>56</xdr:row>
      <xdr:rowOff>168951</xdr:rowOff>
    </xdr:to>
    <xdr:sp macro="" textlink="">
      <xdr:nvSpPr>
        <xdr:cNvPr id="145" name="円/楕円 144"/>
        <xdr:cNvSpPr/>
      </xdr:nvSpPr>
      <xdr:spPr>
        <a:xfrm>
          <a:off x="1968500" y="96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160078</xdr:rowOff>
    </xdr:from>
    <xdr:ext cx="534377" cy="259045"/>
    <xdr:sp macro="" textlink="">
      <xdr:nvSpPr>
        <xdr:cNvPr id="146" name="テキスト ボックス 145"/>
        <xdr:cNvSpPr txBox="1"/>
      </xdr:nvSpPr>
      <xdr:spPr>
        <a:xfrm>
          <a:off x="1752111"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126642</xdr:rowOff>
    </xdr:from>
    <xdr:to>
      <xdr:col>1</xdr:col>
      <xdr:colOff>485775</xdr:colOff>
      <xdr:row>57</xdr:row>
      <xdr:rowOff>56792</xdr:rowOff>
    </xdr:to>
    <xdr:sp macro="" textlink="">
      <xdr:nvSpPr>
        <xdr:cNvPr id="147" name="円/楕円 146"/>
        <xdr:cNvSpPr/>
      </xdr:nvSpPr>
      <xdr:spPr>
        <a:xfrm>
          <a:off x="10795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47919</xdr:rowOff>
    </xdr:from>
    <xdr:ext cx="534377" cy="259045"/>
    <xdr:sp macro="" textlink="">
      <xdr:nvSpPr>
        <xdr:cNvPr id="148" name="テキスト ボックス 147"/>
        <xdr:cNvSpPr txBox="1"/>
      </xdr:nvSpPr>
      <xdr:spPr>
        <a:xfrm>
          <a:off x="863111" y="98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115689</xdr:rowOff>
    </xdr:from>
    <xdr:to>
      <xdr:col>6</xdr:col>
      <xdr:colOff>511175</xdr:colOff>
      <xdr:row>75</xdr:row>
      <xdr:rowOff>128651</xdr:rowOff>
    </xdr:to>
    <xdr:cxnSp macro="">
      <xdr:nvCxnSpPr>
        <xdr:cNvPr id="178" name="直線コネクタ 177"/>
        <xdr:cNvCxnSpPr/>
      </xdr:nvCxnSpPr>
      <xdr:spPr>
        <a:xfrm>
          <a:off x="3797300" y="12974439"/>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115689</xdr:rowOff>
    </xdr:from>
    <xdr:to>
      <xdr:col>5</xdr:col>
      <xdr:colOff>358775</xdr:colOff>
      <xdr:row>76</xdr:row>
      <xdr:rowOff>28234</xdr:rowOff>
    </xdr:to>
    <xdr:cxnSp macro="">
      <xdr:nvCxnSpPr>
        <xdr:cNvPr id="181" name="直線コネクタ 180"/>
        <xdr:cNvCxnSpPr/>
      </xdr:nvCxnSpPr>
      <xdr:spPr>
        <a:xfrm flipV="1">
          <a:off x="2908300" y="12974439"/>
          <a:ext cx="8890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28234</xdr:rowOff>
    </xdr:from>
    <xdr:to>
      <xdr:col>4</xdr:col>
      <xdr:colOff>155575</xdr:colOff>
      <xdr:row>76</xdr:row>
      <xdr:rowOff>103184</xdr:rowOff>
    </xdr:to>
    <xdr:cxnSp macro="">
      <xdr:nvCxnSpPr>
        <xdr:cNvPr id="184" name="直線コネクタ 183"/>
        <xdr:cNvCxnSpPr/>
      </xdr:nvCxnSpPr>
      <xdr:spPr>
        <a:xfrm flipV="1">
          <a:off x="2019300" y="13058434"/>
          <a:ext cx="889000" cy="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103184</xdr:rowOff>
    </xdr:from>
    <xdr:to>
      <xdr:col>2</xdr:col>
      <xdr:colOff>638175</xdr:colOff>
      <xdr:row>76</xdr:row>
      <xdr:rowOff>113632</xdr:rowOff>
    </xdr:to>
    <xdr:cxnSp macro="">
      <xdr:nvCxnSpPr>
        <xdr:cNvPr id="187" name="直線コネクタ 186"/>
        <xdr:cNvCxnSpPr/>
      </xdr:nvCxnSpPr>
      <xdr:spPr>
        <a:xfrm flipV="1">
          <a:off x="1130300" y="13133384"/>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77851</xdr:rowOff>
    </xdr:from>
    <xdr:to>
      <xdr:col>6</xdr:col>
      <xdr:colOff>561975</xdr:colOff>
      <xdr:row>76</xdr:row>
      <xdr:rowOff>8001</xdr:rowOff>
    </xdr:to>
    <xdr:sp macro="" textlink="">
      <xdr:nvSpPr>
        <xdr:cNvPr id="197" name="円/楕円 196"/>
        <xdr:cNvSpPr/>
      </xdr:nvSpPr>
      <xdr:spPr>
        <a:xfrm>
          <a:off x="4584700" y="12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100728</xdr:rowOff>
    </xdr:from>
    <xdr:ext cx="599010" cy="259045"/>
    <xdr:sp macro="" textlink="">
      <xdr:nvSpPr>
        <xdr:cNvPr id="198" name="民生費該当値テキスト"/>
        <xdr:cNvSpPr txBox="1"/>
      </xdr:nvSpPr>
      <xdr:spPr>
        <a:xfrm>
          <a:off x="4686300" y="1278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64889</xdr:rowOff>
    </xdr:from>
    <xdr:to>
      <xdr:col>5</xdr:col>
      <xdr:colOff>409575</xdr:colOff>
      <xdr:row>75</xdr:row>
      <xdr:rowOff>166489</xdr:rowOff>
    </xdr:to>
    <xdr:sp macro="" textlink="">
      <xdr:nvSpPr>
        <xdr:cNvPr id="199" name="円/楕円 198"/>
        <xdr:cNvSpPr/>
      </xdr:nvSpPr>
      <xdr:spPr>
        <a:xfrm>
          <a:off x="3746500" y="129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11566</xdr:rowOff>
    </xdr:from>
    <xdr:ext cx="599010" cy="259045"/>
    <xdr:sp macro="" textlink="">
      <xdr:nvSpPr>
        <xdr:cNvPr id="200" name="テキスト ボックス 199"/>
        <xdr:cNvSpPr txBox="1"/>
      </xdr:nvSpPr>
      <xdr:spPr>
        <a:xfrm>
          <a:off x="3497794" y="1269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148884</xdr:rowOff>
    </xdr:from>
    <xdr:to>
      <xdr:col>4</xdr:col>
      <xdr:colOff>206375</xdr:colOff>
      <xdr:row>76</xdr:row>
      <xdr:rowOff>79034</xdr:rowOff>
    </xdr:to>
    <xdr:sp macro="" textlink="">
      <xdr:nvSpPr>
        <xdr:cNvPr id="201" name="円/楕円 200"/>
        <xdr:cNvSpPr/>
      </xdr:nvSpPr>
      <xdr:spPr>
        <a:xfrm>
          <a:off x="2857500" y="130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95562</xdr:rowOff>
    </xdr:from>
    <xdr:ext cx="599010" cy="259045"/>
    <xdr:sp macro="" textlink="">
      <xdr:nvSpPr>
        <xdr:cNvPr id="202" name="テキスト ボックス 201"/>
        <xdr:cNvSpPr txBox="1"/>
      </xdr:nvSpPr>
      <xdr:spPr>
        <a:xfrm>
          <a:off x="2608794" y="1278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52384</xdr:rowOff>
    </xdr:from>
    <xdr:to>
      <xdr:col>3</xdr:col>
      <xdr:colOff>3175</xdr:colOff>
      <xdr:row>76</xdr:row>
      <xdr:rowOff>153984</xdr:rowOff>
    </xdr:to>
    <xdr:sp macro="" textlink="">
      <xdr:nvSpPr>
        <xdr:cNvPr id="203" name="円/楕円 202"/>
        <xdr:cNvSpPr/>
      </xdr:nvSpPr>
      <xdr:spPr>
        <a:xfrm>
          <a:off x="1968500" y="130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170512</xdr:rowOff>
    </xdr:from>
    <xdr:ext cx="599010" cy="259045"/>
    <xdr:sp macro="" textlink="">
      <xdr:nvSpPr>
        <xdr:cNvPr id="204" name="テキスト ボックス 203"/>
        <xdr:cNvSpPr txBox="1"/>
      </xdr:nvSpPr>
      <xdr:spPr>
        <a:xfrm>
          <a:off x="1719794" y="128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62832</xdr:rowOff>
    </xdr:from>
    <xdr:to>
      <xdr:col>1</xdr:col>
      <xdr:colOff>485775</xdr:colOff>
      <xdr:row>76</xdr:row>
      <xdr:rowOff>164432</xdr:rowOff>
    </xdr:to>
    <xdr:sp macro="" textlink="">
      <xdr:nvSpPr>
        <xdr:cNvPr id="205" name="円/楕円 204"/>
        <xdr:cNvSpPr/>
      </xdr:nvSpPr>
      <xdr:spPr>
        <a:xfrm>
          <a:off x="1079500" y="130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9509</xdr:rowOff>
    </xdr:from>
    <xdr:ext cx="599010" cy="259045"/>
    <xdr:sp macro="" textlink="">
      <xdr:nvSpPr>
        <xdr:cNvPr id="206" name="テキスト ボックス 205"/>
        <xdr:cNvSpPr txBox="1"/>
      </xdr:nvSpPr>
      <xdr:spPr>
        <a:xfrm>
          <a:off x="830794" y="1286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13822</xdr:rowOff>
    </xdr:from>
    <xdr:to>
      <xdr:col>6</xdr:col>
      <xdr:colOff>511175</xdr:colOff>
      <xdr:row>98</xdr:row>
      <xdr:rowOff>125070</xdr:rowOff>
    </xdr:to>
    <xdr:cxnSp macro="">
      <xdr:nvCxnSpPr>
        <xdr:cNvPr id="238" name="直線コネクタ 237"/>
        <xdr:cNvCxnSpPr/>
      </xdr:nvCxnSpPr>
      <xdr:spPr>
        <a:xfrm flipV="1">
          <a:off x="3797300" y="16815922"/>
          <a:ext cx="838200" cy="1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110553</xdr:rowOff>
    </xdr:from>
    <xdr:to>
      <xdr:col>5</xdr:col>
      <xdr:colOff>358775</xdr:colOff>
      <xdr:row>98</xdr:row>
      <xdr:rowOff>125070</xdr:rowOff>
    </xdr:to>
    <xdr:cxnSp macro="">
      <xdr:nvCxnSpPr>
        <xdr:cNvPr id="241" name="直線コネクタ 240"/>
        <xdr:cNvCxnSpPr/>
      </xdr:nvCxnSpPr>
      <xdr:spPr>
        <a:xfrm>
          <a:off x="2908300" y="16912653"/>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110553</xdr:rowOff>
    </xdr:from>
    <xdr:to>
      <xdr:col>4</xdr:col>
      <xdr:colOff>155575</xdr:colOff>
      <xdr:row>98</xdr:row>
      <xdr:rowOff>141382</xdr:rowOff>
    </xdr:to>
    <xdr:cxnSp macro="">
      <xdr:nvCxnSpPr>
        <xdr:cNvPr id="244" name="直線コネクタ 243"/>
        <xdr:cNvCxnSpPr/>
      </xdr:nvCxnSpPr>
      <xdr:spPr>
        <a:xfrm flipV="1">
          <a:off x="2019300" y="16912653"/>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4466</xdr:rowOff>
    </xdr:from>
    <xdr:to>
      <xdr:col>2</xdr:col>
      <xdr:colOff>638175</xdr:colOff>
      <xdr:row>98</xdr:row>
      <xdr:rowOff>141382</xdr:rowOff>
    </xdr:to>
    <xdr:cxnSp macro="">
      <xdr:nvCxnSpPr>
        <xdr:cNvPr id="247" name="直線コネクタ 246"/>
        <xdr:cNvCxnSpPr/>
      </xdr:nvCxnSpPr>
      <xdr:spPr>
        <a:xfrm>
          <a:off x="1130300" y="16806566"/>
          <a:ext cx="889000" cy="13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134472</xdr:rowOff>
    </xdr:from>
    <xdr:to>
      <xdr:col>6</xdr:col>
      <xdr:colOff>561975</xdr:colOff>
      <xdr:row>98</xdr:row>
      <xdr:rowOff>64622</xdr:rowOff>
    </xdr:to>
    <xdr:sp macro="" textlink="">
      <xdr:nvSpPr>
        <xdr:cNvPr id="257" name="円/楕円 256"/>
        <xdr:cNvSpPr/>
      </xdr:nvSpPr>
      <xdr:spPr>
        <a:xfrm>
          <a:off x="4584700" y="167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157349</xdr:rowOff>
    </xdr:from>
    <xdr:ext cx="534377" cy="259045"/>
    <xdr:sp macro="" textlink="">
      <xdr:nvSpPr>
        <xdr:cNvPr id="258" name="衛生費該当値テキスト"/>
        <xdr:cNvSpPr txBox="1"/>
      </xdr:nvSpPr>
      <xdr:spPr>
        <a:xfrm>
          <a:off x="4686300" y="166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74270</xdr:rowOff>
    </xdr:from>
    <xdr:to>
      <xdr:col>5</xdr:col>
      <xdr:colOff>409575</xdr:colOff>
      <xdr:row>99</xdr:row>
      <xdr:rowOff>4420</xdr:rowOff>
    </xdr:to>
    <xdr:sp macro="" textlink="">
      <xdr:nvSpPr>
        <xdr:cNvPr id="259" name="円/楕円 258"/>
        <xdr:cNvSpPr/>
      </xdr:nvSpPr>
      <xdr:spPr>
        <a:xfrm>
          <a:off x="3746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166997</xdr:rowOff>
    </xdr:from>
    <xdr:ext cx="534377" cy="259045"/>
    <xdr:sp macro="" textlink="">
      <xdr:nvSpPr>
        <xdr:cNvPr id="260" name="テキスト ボックス 259"/>
        <xdr:cNvSpPr txBox="1"/>
      </xdr:nvSpPr>
      <xdr:spPr>
        <a:xfrm>
          <a:off x="3530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59753</xdr:rowOff>
    </xdr:from>
    <xdr:to>
      <xdr:col>4</xdr:col>
      <xdr:colOff>206375</xdr:colOff>
      <xdr:row>98</xdr:row>
      <xdr:rowOff>161353</xdr:rowOff>
    </xdr:to>
    <xdr:sp macro="" textlink="">
      <xdr:nvSpPr>
        <xdr:cNvPr id="261" name="円/楕円 260"/>
        <xdr:cNvSpPr/>
      </xdr:nvSpPr>
      <xdr:spPr>
        <a:xfrm>
          <a:off x="2857500" y="168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152480</xdr:rowOff>
    </xdr:from>
    <xdr:ext cx="534377" cy="259045"/>
    <xdr:sp macro="" textlink="">
      <xdr:nvSpPr>
        <xdr:cNvPr id="262" name="テキスト ボックス 261"/>
        <xdr:cNvSpPr txBox="1"/>
      </xdr:nvSpPr>
      <xdr:spPr>
        <a:xfrm>
          <a:off x="2641111" y="1695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90582</xdr:rowOff>
    </xdr:from>
    <xdr:to>
      <xdr:col>3</xdr:col>
      <xdr:colOff>3175</xdr:colOff>
      <xdr:row>99</xdr:row>
      <xdr:rowOff>20732</xdr:rowOff>
    </xdr:to>
    <xdr:sp macro="" textlink="">
      <xdr:nvSpPr>
        <xdr:cNvPr id="263" name="円/楕円 262"/>
        <xdr:cNvSpPr/>
      </xdr:nvSpPr>
      <xdr:spPr>
        <a:xfrm>
          <a:off x="1968500" y="168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11859</xdr:rowOff>
    </xdr:from>
    <xdr:ext cx="534377" cy="259045"/>
    <xdr:sp macro="" textlink="">
      <xdr:nvSpPr>
        <xdr:cNvPr id="264" name="テキスト ボックス 263"/>
        <xdr:cNvSpPr txBox="1"/>
      </xdr:nvSpPr>
      <xdr:spPr>
        <a:xfrm>
          <a:off x="1752111" y="169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125116</xdr:rowOff>
    </xdr:from>
    <xdr:to>
      <xdr:col>1</xdr:col>
      <xdr:colOff>485775</xdr:colOff>
      <xdr:row>98</xdr:row>
      <xdr:rowOff>55266</xdr:rowOff>
    </xdr:to>
    <xdr:sp macro="" textlink="">
      <xdr:nvSpPr>
        <xdr:cNvPr id="265" name="円/楕円 264"/>
        <xdr:cNvSpPr/>
      </xdr:nvSpPr>
      <xdr:spPr>
        <a:xfrm>
          <a:off x="1079500" y="167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71793</xdr:rowOff>
    </xdr:from>
    <xdr:ext cx="534377" cy="259045"/>
    <xdr:sp macro="" textlink="">
      <xdr:nvSpPr>
        <xdr:cNvPr id="266" name="テキスト ボックス 265"/>
        <xdr:cNvSpPr txBox="1"/>
      </xdr:nvSpPr>
      <xdr:spPr>
        <a:xfrm>
          <a:off x="863111" y="165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68834</xdr:rowOff>
    </xdr:from>
    <xdr:to>
      <xdr:col>15</xdr:col>
      <xdr:colOff>180975</xdr:colOff>
      <xdr:row>38</xdr:row>
      <xdr:rowOff>165608</xdr:rowOff>
    </xdr:to>
    <xdr:cxnSp macro="">
      <xdr:nvCxnSpPr>
        <xdr:cNvPr id="295" name="直線コネクタ 294"/>
        <xdr:cNvCxnSpPr/>
      </xdr:nvCxnSpPr>
      <xdr:spPr>
        <a:xfrm>
          <a:off x="9639300" y="6583934"/>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31496</xdr:rowOff>
    </xdr:from>
    <xdr:to>
      <xdr:col>14</xdr:col>
      <xdr:colOff>28575</xdr:colOff>
      <xdr:row>38</xdr:row>
      <xdr:rowOff>68834</xdr:rowOff>
    </xdr:to>
    <xdr:cxnSp macro="">
      <xdr:nvCxnSpPr>
        <xdr:cNvPr id="298" name="直線コネクタ 297"/>
        <xdr:cNvCxnSpPr/>
      </xdr:nvCxnSpPr>
      <xdr:spPr>
        <a:xfrm>
          <a:off x="8750300" y="654659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31496</xdr:rowOff>
    </xdr:from>
    <xdr:to>
      <xdr:col>12</xdr:col>
      <xdr:colOff>511175</xdr:colOff>
      <xdr:row>38</xdr:row>
      <xdr:rowOff>122174</xdr:rowOff>
    </xdr:to>
    <xdr:cxnSp macro="">
      <xdr:nvCxnSpPr>
        <xdr:cNvPr id="301" name="直線コネクタ 300"/>
        <xdr:cNvCxnSpPr/>
      </xdr:nvCxnSpPr>
      <xdr:spPr>
        <a:xfrm flipV="1">
          <a:off x="7861300" y="6546596"/>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40640</xdr:rowOff>
    </xdr:from>
    <xdr:to>
      <xdr:col>11</xdr:col>
      <xdr:colOff>307975</xdr:colOff>
      <xdr:row>38</xdr:row>
      <xdr:rowOff>122174</xdr:rowOff>
    </xdr:to>
    <xdr:cxnSp macro="">
      <xdr:nvCxnSpPr>
        <xdr:cNvPr id="304" name="直線コネクタ 303"/>
        <xdr:cNvCxnSpPr/>
      </xdr:nvCxnSpPr>
      <xdr:spPr>
        <a:xfrm>
          <a:off x="6972300" y="6041390"/>
          <a:ext cx="889000" cy="59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114808</xdr:rowOff>
    </xdr:from>
    <xdr:to>
      <xdr:col>15</xdr:col>
      <xdr:colOff>231775</xdr:colOff>
      <xdr:row>39</xdr:row>
      <xdr:rowOff>44958</xdr:rowOff>
    </xdr:to>
    <xdr:sp macro="" textlink="">
      <xdr:nvSpPr>
        <xdr:cNvPr id="314" name="円/楕円 313"/>
        <xdr:cNvSpPr/>
      </xdr:nvSpPr>
      <xdr:spPr>
        <a:xfrm>
          <a:off x="10426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29735</xdr:rowOff>
    </xdr:from>
    <xdr:ext cx="378565" cy="259045"/>
    <xdr:sp macro="" textlink="">
      <xdr:nvSpPr>
        <xdr:cNvPr id="315" name="労働費該当値テキスト"/>
        <xdr:cNvSpPr txBox="1"/>
      </xdr:nvSpPr>
      <xdr:spPr>
        <a:xfrm>
          <a:off x="10528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18034</xdr:rowOff>
    </xdr:from>
    <xdr:to>
      <xdr:col>14</xdr:col>
      <xdr:colOff>79375</xdr:colOff>
      <xdr:row>38</xdr:row>
      <xdr:rowOff>119634</xdr:rowOff>
    </xdr:to>
    <xdr:sp macro="" textlink="">
      <xdr:nvSpPr>
        <xdr:cNvPr id="316" name="円/楕円 315"/>
        <xdr:cNvSpPr/>
      </xdr:nvSpPr>
      <xdr:spPr>
        <a:xfrm>
          <a:off x="9588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110761</xdr:rowOff>
    </xdr:from>
    <xdr:ext cx="378565" cy="259045"/>
    <xdr:sp macro="" textlink="">
      <xdr:nvSpPr>
        <xdr:cNvPr id="317" name="テキスト ボックス 316"/>
        <xdr:cNvSpPr txBox="1"/>
      </xdr:nvSpPr>
      <xdr:spPr>
        <a:xfrm>
          <a:off x="9450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152146</xdr:rowOff>
    </xdr:from>
    <xdr:to>
      <xdr:col>12</xdr:col>
      <xdr:colOff>561975</xdr:colOff>
      <xdr:row>38</xdr:row>
      <xdr:rowOff>82296</xdr:rowOff>
    </xdr:to>
    <xdr:sp macro="" textlink="">
      <xdr:nvSpPr>
        <xdr:cNvPr id="318" name="円/楕円 317"/>
        <xdr:cNvSpPr/>
      </xdr:nvSpPr>
      <xdr:spPr>
        <a:xfrm>
          <a:off x="8699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73423</xdr:rowOff>
    </xdr:from>
    <xdr:ext cx="378565" cy="259045"/>
    <xdr:sp macro="" textlink="">
      <xdr:nvSpPr>
        <xdr:cNvPr id="319" name="テキスト ボックス 318"/>
        <xdr:cNvSpPr txBox="1"/>
      </xdr:nvSpPr>
      <xdr:spPr>
        <a:xfrm>
          <a:off x="8561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71374</xdr:rowOff>
    </xdr:from>
    <xdr:to>
      <xdr:col>11</xdr:col>
      <xdr:colOff>358775</xdr:colOff>
      <xdr:row>39</xdr:row>
      <xdr:rowOff>1524</xdr:rowOff>
    </xdr:to>
    <xdr:sp macro="" textlink="">
      <xdr:nvSpPr>
        <xdr:cNvPr id="320" name="円/楕円 319"/>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164101</xdr:rowOff>
    </xdr:from>
    <xdr:ext cx="378565" cy="259045"/>
    <xdr:sp macro="" textlink="">
      <xdr:nvSpPr>
        <xdr:cNvPr id="321" name="テキスト ボックス 320"/>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161290</xdr:rowOff>
    </xdr:from>
    <xdr:to>
      <xdr:col>10</xdr:col>
      <xdr:colOff>155575</xdr:colOff>
      <xdr:row>35</xdr:row>
      <xdr:rowOff>91440</xdr:rowOff>
    </xdr:to>
    <xdr:sp macro="" textlink="">
      <xdr:nvSpPr>
        <xdr:cNvPr id="322" name="円/楕円 321"/>
        <xdr:cNvSpPr/>
      </xdr:nvSpPr>
      <xdr:spPr>
        <a:xfrm>
          <a:off x="6921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82567</xdr:rowOff>
    </xdr:from>
    <xdr:ext cx="469744" cy="259045"/>
    <xdr:sp macro="" textlink="">
      <xdr:nvSpPr>
        <xdr:cNvPr id="323" name="テキスト ボックス 322"/>
        <xdr:cNvSpPr txBox="1"/>
      </xdr:nvSpPr>
      <xdr:spPr>
        <a:xfrm>
          <a:off x="673742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60147</xdr:rowOff>
    </xdr:from>
    <xdr:to>
      <xdr:col>15</xdr:col>
      <xdr:colOff>180975</xdr:colOff>
      <xdr:row>57</xdr:row>
      <xdr:rowOff>118623</xdr:rowOff>
    </xdr:to>
    <xdr:cxnSp macro="">
      <xdr:nvCxnSpPr>
        <xdr:cNvPr id="350" name="直線コネクタ 349"/>
        <xdr:cNvCxnSpPr/>
      </xdr:nvCxnSpPr>
      <xdr:spPr>
        <a:xfrm>
          <a:off x="9639300" y="9832797"/>
          <a:ext cx="8382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52009</xdr:rowOff>
    </xdr:from>
    <xdr:to>
      <xdr:col>14</xdr:col>
      <xdr:colOff>28575</xdr:colOff>
      <xdr:row>57</xdr:row>
      <xdr:rowOff>60147</xdr:rowOff>
    </xdr:to>
    <xdr:cxnSp macro="">
      <xdr:nvCxnSpPr>
        <xdr:cNvPr id="353" name="直線コネクタ 352"/>
        <xdr:cNvCxnSpPr/>
      </xdr:nvCxnSpPr>
      <xdr:spPr>
        <a:xfrm>
          <a:off x="8750300" y="9824659"/>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88425</xdr:rowOff>
    </xdr:from>
    <xdr:to>
      <xdr:col>12</xdr:col>
      <xdr:colOff>511175</xdr:colOff>
      <xdr:row>57</xdr:row>
      <xdr:rowOff>52009</xdr:rowOff>
    </xdr:to>
    <xdr:cxnSp macro="">
      <xdr:nvCxnSpPr>
        <xdr:cNvPr id="356" name="直線コネクタ 355"/>
        <xdr:cNvCxnSpPr/>
      </xdr:nvCxnSpPr>
      <xdr:spPr>
        <a:xfrm>
          <a:off x="7861300" y="9346725"/>
          <a:ext cx="889000" cy="4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88425</xdr:rowOff>
    </xdr:from>
    <xdr:to>
      <xdr:col>11</xdr:col>
      <xdr:colOff>307975</xdr:colOff>
      <xdr:row>56</xdr:row>
      <xdr:rowOff>164000</xdr:rowOff>
    </xdr:to>
    <xdr:cxnSp macro="">
      <xdr:nvCxnSpPr>
        <xdr:cNvPr id="359" name="直線コネクタ 358"/>
        <xdr:cNvCxnSpPr/>
      </xdr:nvCxnSpPr>
      <xdr:spPr>
        <a:xfrm flipV="1">
          <a:off x="6972300" y="9346725"/>
          <a:ext cx="889000" cy="4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67823</xdr:rowOff>
    </xdr:from>
    <xdr:to>
      <xdr:col>15</xdr:col>
      <xdr:colOff>231775</xdr:colOff>
      <xdr:row>57</xdr:row>
      <xdr:rowOff>169423</xdr:rowOff>
    </xdr:to>
    <xdr:sp macro="" textlink="">
      <xdr:nvSpPr>
        <xdr:cNvPr id="369" name="円/楕円 368"/>
        <xdr:cNvSpPr/>
      </xdr:nvSpPr>
      <xdr:spPr>
        <a:xfrm>
          <a:off x="10426700" y="98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46250</xdr:rowOff>
    </xdr:from>
    <xdr:ext cx="469744" cy="259045"/>
    <xdr:sp macro="" textlink="">
      <xdr:nvSpPr>
        <xdr:cNvPr id="370" name="農林水産業費該当値テキスト"/>
        <xdr:cNvSpPr txBox="1"/>
      </xdr:nvSpPr>
      <xdr:spPr>
        <a:xfrm>
          <a:off x="10528300" y="981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9347</xdr:rowOff>
    </xdr:from>
    <xdr:to>
      <xdr:col>14</xdr:col>
      <xdr:colOff>79375</xdr:colOff>
      <xdr:row>57</xdr:row>
      <xdr:rowOff>110947</xdr:rowOff>
    </xdr:to>
    <xdr:sp macro="" textlink="">
      <xdr:nvSpPr>
        <xdr:cNvPr id="371" name="円/楕円 370"/>
        <xdr:cNvSpPr/>
      </xdr:nvSpPr>
      <xdr:spPr>
        <a:xfrm>
          <a:off x="9588500" y="97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102074</xdr:rowOff>
    </xdr:from>
    <xdr:ext cx="534377" cy="259045"/>
    <xdr:sp macro="" textlink="">
      <xdr:nvSpPr>
        <xdr:cNvPr id="372" name="テキスト ボックス 371"/>
        <xdr:cNvSpPr txBox="1"/>
      </xdr:nvSpPr>
      <xdr:spPr>
        <a:xfrm>
          <a:off x="9372111" y="98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1209</xdr:rowOff>
    </xdr:from>
    <xdr:to>
      <xdr:col>12</xdr:col>
      <xdr:colOff>561975</xdr:colOff>
      <xdr:row>57</xdr:row>
      <xdr:rowOff>102809</xdr:rowOff>
    </xdr:to>
    <xdr:sp macro="" textlink="">
      <xdr:nvSpPr>
        <xdr:cNvPr id="373" name="円/楕円 372"/>
        <xdr:cNvSpPr/>
      </xdr:nvSpPr>
      <xdr:spPr>
        <a:xfrm>
          <a:off x="8699500" y="97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93936</xdr:rowOff>
    </xdr:from>
    <xdr:ext cx="534377" cy="259045"/>
    <xdr:sp macro="" textlink="">
      <xdr:nvSpPr>
        <xdr:cNvPr id="374" name="テキスト ボックス 373"/>
        <xdr:cNvSpPr txBox="1"/>
      </xdr:nvSpPr>
      <xdr:spPr>
        <a:xfrm>
          <a:off x="8483111" y="98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37625</xdr:rowOff>
    </xdr:from>
    <xdr:to>
      <xdr:col>11</xdr:col>
      <xdr:colOff>358775</xdr:colOff>
      <xdr:row>54</xdr:row>
      <xdr:rowOff>139225</xdr:rowOff>
    </xdr:to>
    <xdr:sp macro="" textlink="">
      <xdr:nvSpPr>
        <xdr:cNvPr id="375" name="円/楕円 374"/>
        <xdr:cNvSpPr/>
      </xdr:nvSpPr>
      <xdr:spPr>
        <a:xfrm>
          <a:off x="7810500" y="92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155752</xdr:rowOff>
    </xdr:from>
    <xdr:ext cx="534377" cy="259045"/>
    <xdr:sp macro="" textlink="">
      <xdr:nvSpPr>
        <xdr:cNvPr id="376" name="テキスト ボックス 375"/>
        <xdr:cNvSpPr txBox="1"/>
      </xdr:nvSpPr>
      <xdr:spPr>
        <a:xfrm>
          <a:off x="7594111" y="90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113200</xdr:rowOff>
    </xdr:from>
    <xdr:to>
      <xdr:col>10</xdr:col>
      <xdr:colOff>155575</xdr:colOff>
      <xdr:row>57</xdr:row>
      <xdr:rowOff>43350</xdr:rowOff>
    </xdr:to>
    <xdr:sp macro="" textlink="">
      <xdr:nvSpPr>
        <xdr:cNvPr id="377" name="円/楕円 376"/>
        <xdr:cNvSpPr/>
      </xdr:nvSpPr>
      <xdr:spPr>
        <a:xfrm>
          <a:off x="6921500" y="97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59877</xdr:rowOff>
    </xdr:from>
    <xdr:ext cx="534377" cy="259045"/>
    <xdr:sp macro="" textlink="">
      <xdr:nvSpPr>
        <xdr:cNvPr id="378" name="テキスト ボックス 377"/>
        <xdr:cNvSpPr txBox="1"/>
      </xdr:nvSpPr>
      <xdr:spPr>
        <a:xfrm>
          <a:off x="6705111" y="94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126121</xdr:rowOff>
    </xdr:from>
    <xdr:to>
      <xdr:col>15</xdr:col>
      <xdr:colOff>180975</xdr:colOff>
      <xdr:row>78</xdr:row>
      <xdr:rowOff>31755</xdr:rowOff>
    </xdr:to>
    <xdr:cxnSp macro="">
      <xdr:nvCxnSpPr>
        <xdr:cNvPr id="405" name="直線コネクタ 404"/>
        <xdr:cNvCxnSpPr/>
      </xdr:nvCxnSpPr>
      <xdr:spPr>
        <a:xfrm flipV="1">
          <a:off x="9639300" y="13327771"/>
          <a:ext cx="8382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69062</xdr:rowOff>
    </xdr:from>
    <xdr:to>
      <xdr:col>14</xdr:col>
      <xdr:colOff>28575</xdr:colOff>
      <xdr:row>78</xdr:row>
      <xdr:rowOff>31755</xdr:rowOff>
    </xdr:to>
    <xdr:cxnSp macro="">
      <xdr:nvCxnSpPr>
        <xdr:cNvPr id="408" name="直線コネクタ 407"/>
        <xdr:cNvCxnSpPr/>
      </xdr:nvCxnSpPr>
      <xdr:spPr>
        <a:xfrm>
          <a:off x="8750300" y="13270712"/>
          <a:ext cx="889000" cy="1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69062</xdr:rowOff>
    </xdr:from>
    <xdr:to>
      <xdr:col>12</xdr:col>
      <xdr:colOff>511175</xdr:colOff>
      <xdr:row>77</xdr:row>
      <xdr:rowOff>132888</xdr:rowOff>
    </xdr:to>
    <xdr:cxnSp macro="">
      <xdr:nvCxnSpPr>
        <xdr:cNvPr id="411" name="直線コネクタ 410"/>
        <xdr:cNvCxnSpPr/>
      </xdr:nvCxnSpPr>
      <xdr:spPr>
        <a:xfrm flipV="1">
          <a:off x="7861300" y="13270712"/>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132888</xdr:rowOff>
    </xdr:from>
    <xdr:to>
      <xdr:col>11</xdr:col>
      <xdr:colOff>307975</xdr:colOff>
      <xdr:row>78</xdr:row>
      <xdr:rowOff>74732</xdr:rowOff>
    </xdr:to>
    <xdr:cxnSp macro="">
      <xdr:nvCxnSpPr>
        <xdr:cNvPr id="414" name="直線コネクタ 413"/>
        <xdr:cNvCxnSpPr/>
      </xdr:nvCxnSpPr>
      <xdr:spPr>
        <a:xfrm flipV="1">
          <a:off x="6972300" y="13334538"/>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75321</xdr:rowOff>
    </xdr:from>
    <xdr:to>
      <xdr:col>15</xdr:col>
      <xdr:colOff>231775</xdr:colOff>
      <xdr:row>78</xdr:row>
      <xdr:rowOff>5471</xdr:rowOff>
    </xdr:to>
    <xdr:sp macro="" textlink="">
      <xdr:nvSpPr>
        <xdr:cNvPr id="424" name="円/楕円 423"/>
        <xdr:cNvSpPr/>
      </xdr:nvSpPr>
      <xdr:spPr>
        <a:xfrm>
          <a:off x="10426700" y="132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53748</xdr:rowOff>
    </xdr:from>
    <xdr:ext cx="469744" cy="259045"/>
    <xdr:sp macro="" textlink="">
      <xdr:nvSpPr>
        <xdr:cNvPr id="425" name="商工費該当値テキスト"/>
        <xdr:cNvSpPr txBox="1"/>
      </xdr:nvSpPr>
      <xdr:spPr>
        <a:xfrm>
          <a:off x="10528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152405</xdr:rowOff>
    </xdr:from>
    <xdr:to>
      <xdr:col>14</xdr:col>
      <xdr:colOff>79375</xdr:colOff>
      <xdr:row>78</xdr:row>
      <xdr:rowOff>82555</xdr:rowOff>
    </xdr:to>
    <xdr:sp macro="" textlink="">
      <xdr:nvSpPr>
        <xdr:cNvPr id="426" name="円/楕円 425"/>
        <xdr:cNvSpPr/>
      </xdr:nvSpPr>
      <xdr:spPr>
        <a:xfrm>
          <a:off x="9588500" y="133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73682</xdr:rowOff>
    </xdr:from>
    <xdr:ext cx="469744" cy="259045"/>
    <xdr:sp macro="" textlink="">
      <xdr:nvSpPr>
        <xdr:cNvPr id="427" name="テキスト ボックス 426"/>
        <xdr:cNvSpPr txBox="1"/>
      </xdr:nvSpPr>
      <xdr:spPr>
        <a:xfrm>
          <a:off x="9404427" y="134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18262</xdr:rowOff>
    </xdr:from>
    <xdr:to>
      <xdr:col>12</xdr:col>
      <xdr:colOff>561975</xdr:colOff>
      <xdr:row>77</xdr:row>
      <xdr:rowOff>119862</xdr:rowOff>
    </xdr:to>
    <xdr:sp macro="" textlink="">
      <xdr:nvSpPr>
        <xdr:cNvPr id="428" name="円/楕円 427"/>
        <xdr:cNvSpPr/>
      </xdr:nvSpPr>
      <xdr:spPr>
        <a:xfrm>
          <a:off x="8699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110989</xdr:rowOff>
    </xdr:from>
    <xdr:ext cx="469744" cy="259045"/>
    <xdr:sp macro="" textlink="">
      <xdr:nvSpPr>
        <xdr:cNvPr id="429" name="テキスト ボックス 428"/>
        <xdr:cNvSpPr txBox="1"/>
      </xdr:nvSpPr>
      <xdr:spPr>
        <a:xfrm>
          <a:off x="8515427" y="133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82088</xdr:rowOff>
    </xdr:from>
    <xdr:to>
      <xdr:col>11</xdr:col>
      <xdr:colOff>358775</xdr:colOff>
      <xdr:row>78</xdr:row>
      <xdr:rowOff>12238</xdr:rowOff>
    </xdr:to>
    <xdr:sp macro="" textlink="">
      <xdr:nvSpPr>
        <xdr:cNvPr id="430" name="円/楕円 429"/>
        <xdr:cNvSpPr/>
      </xdr:nvSpPr>
      <xdr:spPr>
        <a:xfrm>
          <a:off x="7810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3365</xdr:rowOff>
    </xdr:from>
    <xdr:ext cx="469744" cy="259045"/>
    <xdr:sp macro="" textlink="">
      <xdr:nvSpPr>
        <xdr:cNvPr id="431" name="テキスト ボックス 430"/>
        <xdr:cNvSpPr txBox="1"/>
      </xdr:nvSpPr>
      <xdr:spPr>
        <a:xfrm>
          <a:off x="7626427" y="133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23932</xdr:rowOff>
    </xdr:from>
    <xdr:to>
      <xdr:col>10</xdr:col>
      <xdr:colOff>155575</xdr:colOff>
      <xdr:row>78</xdr:row>
      <xdr:rowOff>125532</xdr:rowOff>
    </xdr:to>
    <xdr:sp macro="" textlink="">
      <xdr:nvSpPr>
        <xdr:cNvPr id="432" name="円/楕円 431"/>
        <xdr:cNvSpPr/>
      </xdr:nvSpPr>
      <xdr:spPr>
        <a:xfrm>
          <a:off x="6921500" y="133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116659</xdr:rowOff>
    </xdr:from>
    <xdr:ext cx="469744" cy="259045"/>
    <xdr:sp macro="" textlink="">
      <xdr:nvSpPr>
        <xdr:cNvPr id="433" name="テキスト ボックス 432"/>
        <xdr:cNvSpPr txBox="1"/>
      </xdr:nvSpPr>
      <xdr:spPr>
        <a:xfrm>
          <a:off x="6737427" y="134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140005</xdr:rowOff>
    </xdr:from>
    <xdr:to>
      <xdr:col>15</xdr:col>
      <xdr:colOff>180975</xdr:colOff>
      <xdr:row>96</xdr:row>
      <xdr:rowOff>152464</xdr:rowOff>
    </xdr:to>
    <xdr:cxnSp macro="">
      <xdr:nvCxnSpPr>
        <xdr:cNvPr id="462" name="直線コネクタ 461"/>
        <xdr:cNvCxnSpPr/>
      </xdr:nvCxnSpPr>
      <xdr:spPr>
        <a:xfrm>
          <a:off x="9639300" y="16427755"/>
          <a:ext cx="838200" cy="18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140005</xdr:rowOff>
    </xdr:from>
    <xdr:to>
      <xdr:col>14</xdr:col>
      <xdr:colOff>28575</xdr:colOff>
      <xdr:row>96</xdr:row>
      <xdr:rowOff>22580</xdr:rowOff>
    </xdr:to>
    <xdr:cxnSp macro="">
      <xdr:nvCxnSpPr>
        <xdr:cNvPr id="465" name="直線コネクタ 464"/>
        <xdr:cNvCxnSpPr/>
      </xdr:nvCxnSpPr>
      <xdr:spPr>
        <a:xfrm flipV="1">
          <a:off x="8750300" y="16427755"/>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22580</xdr:rowOff>
    </xdr:from>
    <xdr:to>
      <xdr:col>12</xdr:col>
      <xdr:colOff>511175</xdr:colOff>
      <xdr:row>97</xdr:row>
      <xdr:rowOff>55398</xdr:rowOff>
    </xdr:to>
    <xdr:cxnSp macro="">
      <xdr:nvCxnSpPr>
        <xdr:cNvPr id="468" name="直線コネクタ 467"/>
        <xdr:cNvCxnSpPr/>
      </xdr:nvCxnSpPr>
      <xdr:spPr>
        <a:xfrm flipV="1">
          <a:off x="7861300" y="16481780"/>
          <a:ext cx="889000" cy="2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62700</xdr:rowOff>
    </xdr:from>
    <xdr:to>
      <xdr:col>11</xdr:col>
      <xdr:colOff>307975</xdr:colOff>
      <xdr:row>97</xdr:row>
      <xdr:rowOff>55398</xdr:rowOff>
    </xdr:to>
    <xdr:cxnSp macro="">
      <xdr:nvCxnSpPr>
        <xdr:cNvPr id="471" name="直線コネクタ 470"/>
        <xdr:cNvCxnSpPr/>
      </xdr:nvCxnSpPr>
      <xdr:spPr>
        <a:xfrm>
          <a:off x="6972300" y="16521900"/>
          <a:ext cx="889000" cy="1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101664</xdr:rowOff>
    </xdr:from>
    <xdr:to>
      <xdr:col>15</xdr:col>
      <xdr:colOff>231775</xdr:colOff>
      <xdr:row>97</xdr:row>
      <xdr:rowOff>31814</xdr:rowOff>
    </xdr:to>
    <xdr:sp macro="" textlink="">
      <xdr:nvSpPr>
        <xdr:cNvPr id="481" name="円/楕円 480"/>
        <xdr:cNvSpPr/>
      </xdr:nvSpPr>
      <xdr:spPr>
        <a:xfrm>
          <a:off x="10426700" y="165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80091</xdr:rowOff>
    </xdr:from>
    <xdr:ext cx="534377" cy="259045"/>
    <xdr:sp macro="" textlink="">
      <xdr:nvSpPr>
        <xdr:cNvPr id="482" name="土木費該当値テキスト"/>
        <xdr:cNvSpPr txBox="1"/>
      </xdr:nvSpPr>
      <xdr:spPr>
        <a:xfrm>
          <a:off x="10528300" y="165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89205</xdr:rowOff>
    </xdr:from>
    <xdr:to>
      <xdr:col>14</xdr:col>
      <xdr:colOff>79375</xdr:colOff>
      <xdr:row>96</xdr:row>
      <xdr:rowOff>19355</xdr:rowOff>
    </xdr:to>
    <xdr:sp macro="" textlink="">
      <xdr:nvSpPr>
        <xdr:cNvPr id="483" name="円/楕円 482"/>
        <xdr:cNvSpPr/>
      </xdr:nvSpPr>
      <xdr:spPr>
        <a:xfrm>
          <a:off x="9588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35882</xdr:rowOff>
    </xdr:from>
    <xdr:ext cx="534377" cy="259045"/>
    <xdr:sp macro="" textlink="">
      <xdr:nvSpPr>
        <xdr:cNvPr id="484" name="テキスト ボックス 483"/>
        <xdr:cNvSpPr txBox="1"/>
      </xdr:nvSpPr>
      <xdr:spPr>
        <a:xfrm>
          <a:off x="9372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143230</xdr:rowOff>
    </xdr:from>
    <xdr:to>
      <xdr:col>12</xdr:col>
      <xdr:colOff>561975</xdr:colOff>
      <xdr:row>96</xdr:row>
      <xdr:rowOff>73380</xdr:rowOff>
    </xdr:to>
    <xdr:sp macro="" textlink="">
      <xdr:nvSpPr>
        <xdr:cNvPr id="485" name="円/楕円 484"/>
        <xdr:cNvSpPr/>
      </xdr:nvSpPr>
      <xdr:spPr>
        <a:xfrm>
          <a:off x="8699500" y="164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89907</xdr:rowOff>
    </xdr:from>
    <xdr:ext cx="534377" cy="259045"/>
    <xdr:sp macro="" textlink="">
      <xdr:nvSpPr>
        <xdr:cNvPr id="486" name="テキスト ボックス 485"/>
        <xdr:cNvSpPr txBox="1"/>
      </xdr:nvSpPr>
      <xdr:spPr>
        <a:xfrm>
          <a:off x="8483111" y="162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4598</xdr:rowOff>
    </xdr:from>
    <xdr:to>
      <xdr:col>11</xdr:col>
      <xdr:colOff>358775</xdr:colOff>
      <xdr:row>97</xdr:row>
      <xdr:rowOff>106198</xdr:rowOff>
    </xdr:to>
    <xdr:sp macro="" textlink="">
      <xdr:nvSpPr>
        <xdr:cNvPr id="487" name="円/楕円 486"/>
        <xdr:cNvSpPr/>
      </xdr:nvSpPr>
      <xdr:spPr>
        <a:xfrm>
          <a:off x="7810500" y="166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97325</xdr:rowOff>
    </xdr:from>
    <xdr:ext cx="534377" cy="259045"/>
    <xdr:sp macro="" textlink="">
      <xdr:nvSpPr>
        <xdr:cNvPr id="488" name="テキスト ボックス 487"/>
        <xdr:cNvSpPr txBox="1"/>
      </xdr:nvSpPr>
      <xdr:spPr>
        <a:xfrm>
          <a:off x="7594111" y="167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11900</xdr:rowOff>
    </xdr:from>
    <xdr:to>
      <xdr:col>10</xdr:col>
      <xdr:colOff>155575</xdr:colOff>
      <xdr:row>96</xdr:row>
      <xdr:rowOff>113500</xdr:rowOff>
    </xdr:to>
    <xdr:sp macro="" textlink="">
      <xdr:nvSpPr>
        <xdr:cNvPr id="489" name="円/楕円 488"/>
        <xdr:cNvSpPr/>
      </xdr:nvSpPr>
      <xdr:spPr>
        <a:xfrm>
          <a:off x="6921500" y="1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130027</xdr:rowOff>
    </xdr:from>
    <xdr:ext cx="534377" cy="259045"/>
    <xdr:sp macro="" textlink="">
      <xdr:nvSpPr>
        <xdr:cNvPr id="490" name="テキスト ボックス 489"/>
        <xdr:cNvSpPr txBox="1"/>
      </xdr:nvSpPr>
      <xdr:spPr>
        <a:xfrm>
          <a:off x="6705111" y="16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165467</xdr:rowOff>
    </xdr:from>
    <xdr:to>
      <xdr:col>23</xdr:col>
      <xdr:colOff>517525</xdr:colOff>
      <xdr:row>38</xdr:row>
      <xdr:rowOff>166870</xdr:rowOff>
    </xdr:to>
    <xdr:cxnSp macro="">
      <xdr:nvCxnSpPr>
        <xdr:cNvPr id="522" name="直線コネクタ 521"/>
        <xdr:cNvCxnSpPr/>
      </xdr:nvCxnSpPr>
      <xdr:spPr>
        <a:xfrm>
          <a:off x="15481300" y="6680567"/>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165467</xdr:rowOff>
    </xdr:from>
    <xdr:to>
      <xdr:col>22</xdr:col>
      <xdr:colOff>365125</xdr:colOff>
      <xdr:row>39</xdr:row>
      <xdr:rowOff>7210</xdr:rowOff>
    </xdr:to>
    <xdr:cxnSp macro="">
      <xdr:nvCxnSpPr>
        <xdr:cNvPr id="525" name="直線コネクタ 524"/>
        <xdr:cNvCxnSpPr/>
      </xdr:nvCxnSpPr>
      <xdr:spPr>
        <a:xfrm flipV="1">
          <a:off x="14592300" y="668056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159686</xdr:rowOff>
    </xdr:from>
    <xdr:to>
      <xdr:col>21</xdr:col>
      <xdr:colOff>161925</xdr:colOff>
      <xdr:row>39</xdr:row>
      <xdr:rowOff>7210</xdr:rowOff>
    </xdr:to>
    <xdr:cxnSp macro="">
      <xdr:nvCxnSpPr>
        <xdr:cNvPr id="528" name="直線コネクタ 527"/>
        <xdr:cNvCxnSpPr/>
      </xdr:nvCxnSpPr>
      <xdr:spPr>
        <a:xfrm>
          <a:off x="13703300" y="667478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153808</xdr:rowOff>
    </xdr:from>
    <xdr:to>
      <xdr:col>19</xdr:col>
      <xdr:colOff>644525</xdr:colOff>
      <xdr:row>38</xdr:row>
      <xdr:rowOff>159686</xdr:rowOff>
    </xdr:to>
    <xdr:cxnSp macro="">
      <xdr:nvCxnSpPr>
        <xdr:cNvPr id="531" name="直線コネクタ 530"/>
        <xdr:cNvCxnSpPr/>
      </xdr:nvCxnSpPr>
      <xdr:spPr>
        <a:xfrm>
          <a:off x="12814300" y="666890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116070</xdr:rowOff>
    </xdr:from>
    <xdr:to>
      <xdr:col>23</xdr:col>
      <xdr:colOff>568325</xdr:colOff>
      <xdr:row>39</xdr:row>
      <xdr:rowOff>46220</xdr:rowOff>
    </xdr:to>
    <xdr:sp macro="" textlink="">
      <xdr:nvSpPr>
        <xdr:cNvPr id="541" name="円/楕円 540"/>
        <xdr:cNvSpPr/>
      </xdr:nvSpPr>
      <xdr:spPr>
        <a:xfrm>
          <a:off x="16268700" y="6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94497</xdr:rowOff>
    </xdr:from>
    <xdr:ext cx="534377" cy="259045"/>
    <xdr:sp macro="" textlink="">
      <xdr:nvSpPr>
        <xdr:cNvPr id="542" name="消防費該当値テキスト"/>
        <xdr:cNvSpPr txBox="1"/>
      </xdr:nvSpPr>
      <xdr:spPr>
        <a:xfrm>
          <a:off x="16370300" y="66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114667</xdr:rowOff>
    </xdr:from>
    <xdr:to>
      <xdr:col>22</xdr:col>
      <xdr:colOff>415925</xdr:colOff>
      <xdr:row>39</xdr:row>
      <xdr:rowOff>44817</xdr:rowOff>
    </xdr:to>
    <xdr:sp macro="" textlink="">
      <xdr:nvSpPr>
        <xdr:cNvPr id="543" name="円/楕円 542"/>
        <xdr:cNvSpPr/>
      </xdr:nvSpPr>
      <xdr:spPr>
        <a:xfrm>
          <a:off x="15430500" y="66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35944</xdr:rowOff>
    </xdr:from>
    <xdr:ext cx="534377" cy="259045"/>
    <xdr:sp macro="" textlink="">
      <xdr:nvSpPr>
        <xdr:cNvPr id="544" name="テキスト ボックス 543"/>
        <xdr:cNvSpPr txBox="1"/>
      </xdr:nvSpPr>
      <xdr:spPr>
        <a:xfrm>
          <a:off x="15214111" y="67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127860</xdr:rowOff>
    </xdr:from>
    <xdr:to>
      <xdr:col>21</xdr:col>
      <xdr:colOff>212725</xdr:colOff>
      <xdr:row>39</xdr:row>
      <xdr:rowOff>58010</xdr:rowOff>
    </xdr:to>
    <xdr:sp macro="" textlink="">
      <xdr:nvSpPr>
        <xdr:cNvPr id="545" name="円/楕円 544"/>
        <xdr:cNvSpPr/>
      </xdr:nvSpPr>
      <xdr:spPr>
        <a:xfrm>
          <a:off x="14541500" y="66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49137</xdr:rowOff>
    </xdr:from>
    <xdr:ext cx="534377" cy="259045"/>
    <xdr:sp macro="" textlink="">
      <xdr:nvSpPr>
        <xdr:cNvPr id="546" name="テキスト ボックス 545"/>
        <xdr:cNvSpPr txBox="1"/>
      </xdr:nvSpPr>
      <xdr:spPr>
        <a:xfrm>
          <a:off x="14325111" y="67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108886</xdr:rowOff>
    </xdr:from>
    <xdr:to>
      <xdr:col>20</xdr:col>
      <xdr:colOff>9525</xdr:colOff>
      <xdr:row>39</xdr:row>
      <xdr:rowOff>39036</xdr:rowOff>
    </xdr:to>
    <xdr:sp macro="" textlink="">
      <xdr:nvSpPr>
        <xdr:cNvPr id="547" name="円/楕円 546"/>
        <xdr:cNvSpPr/>
      </xdr:nvSpPr>
      <xdr:spPr>
        <a:xfrm>
          <a:off x="13652500" y="66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30163</xdr:rowOff>
    </xdr:from>
    <xdr:ext cx="534377" cy="259045"/>
    <xdr:sp macro="" textlink="">
      <xdr:nvSpPr>
        <xdr:cNvPr id="548" name="テキスト ボックス 547"/>
        <xdr:cNvSpPr txBox="1"/>
      </xdr:nvSpPr>
      <xdr:spPr>
        <a:xfrm>
          <a:off x="13436111" y="67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103008</xdr:rowOff>
    </xdr:from>
    <xdr:to>
      <xdr:col>18</xdr:col>
      <xdr:colOff>492125</xdr:colOff>
      <xdr:row>39</xdr:row>
      <xdr:rowOff>33158</xdr:rowOff>
    </xdr:to>
    <xdr:sp macro="" textlink="">
      <xdr:nvSpPr>
        <xdr:cNvPr id="549" name="円/楕円 548"/>
        <xdr:cNvSpPr/>
      </xdr:nvSpPr>
      <xdr:spPr>
        <a:xfrm>
          <a:off x="12763500" y="66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24285</xdr:rowOff>
    </xdr:from>
    <xdr:ext cx="534377" cy="259045"/>
    <xdr:sp macro="" textlink="">
      <xdr:nvSpPr>
        <xdr:cNvPr id="550" name="テキスト ボックス 549"/>
        <xdr:cNvSpPr txBox="1"/>
      </xdr:nvSpPr>
      <xdr:spPr>
        <a:xfrm>
          <a:off x="12547111" y="67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85496</xdr:rowOff>
    </xdr:from>
    <xdr:to>
      <xdr:col>23</xdr:col>
      <xdr:colOff>517525</xdr:colOff>
      <xdr:row>58</xdr:row>
      <xdr:rowOff>92202</xdr:rowOff>
    </xdr:to>
    <xdr:cxnSp macro="">
      <xdr:nvCxnSpPr>
        <xdr:cNvPr id="580" name="直線コネクタ 579"/>
        <xdr:cNvCxnSpPr/>
      </xdr:nvCxnSpPr>
      <xdr:spPr>
        <a:xfrm>
          <a:off x="15481300" y="10029596"/>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79540</xdr:rowOff>
    </xdr:from>
    <xdr:to>
      <xdr:col>22</xdr:col>
      <xdr:colOff>365125</xdr:colOff>
      <xdr:row>58</xdr:row>
      <xdr:rowOff>85496</xdr:rowOff>
    </xdr:to>
    <xdr:cxnSp macro="">
      <xdr:nvCxnSpPr>
        <xdr:cNvPr id="583" name="直線コネクタ 582"/>
        <xdr:cNvCxnSpPr/>
      </xdr:nvCxnSpPr>
      <xdr:spPr>
        <a:xfrm>
          <a:off x="14592300" y="9852190"/>
          <a:ext cx="889000" cy="1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79540</xdr:rowOff>
    </xdr:from>
    <xdr:to>
      <xdr:col>21</xdr:col>
      <xdr:colOff>161925</xdr:colOff>
      <xdr:row>58</xdr:row>
      <xdr:rowOff>157658</xdr:rowOff>
    </xdr:to>
    <xdr:cxnSp macro="">
      <xdr:nvCxnSpPr>
        <xdr:cNvPr id="586" name="直線コネクタ 585"/>
        <xdr:cNvCxnSpPr/>
      </xdr:nvCxnSpPr>
      <xdr:spPr>
        <a:xfrm flipV="1">
          <a:off x="13703300" y="9852190"/>
          <a:ext cx="889000" cy="2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157569</xdr:rowOff>
    </xdr:from>
    <xdr:to>
      <xdr:col>19</xdr:col>
      <xdr:colOff>644525</xdr:colOff>
      <xdr:row>58</xdr:row>
      <xdr:rowOff>157658</xdr:rowOff>
    </xdr:to>
    <xdr:cxnSp macro="">
      <xdr:nvCxnSpPr>
        <xdr:cNvPr id="589" name="直線コネクタ 588"/>
        <xdr:cNvCxnSpPr/>
      </xdr:nvCxnSpPr>
      <xdr:spPr>
        <a:xfrm>
          <a:off x="12814300" y="10101669"/>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41402</xdr:rowOff>
    </xdr:from>
    <xdr:to>
      <xdr:col>23</xdr:col>
      <xdr:colOff>568325</xdr:colOff>
      <xdr:row>58</xdr:row>
      <xdr:rowOff>143002</xdr:rowOff>
    </xdr:to>
    <xdr:sp macro="" textlink="">
      <xdr:nvSpPr>
        <xdr:cNvPr id="599" name="円/楕円 598"/>
        <xdr:cNvSpPr/>
      </xdr:nvSpPr>
      <xdr:spPr>
        <a:xfrm>
          <a:off x="162687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19829</xdr:rowOff>
    </xdr:from>
    <xdr:ext cx="534377" cy="259045"/>
    <xdr:sp macro="" textlink="">
      <xdr:nvSpPr>
        <xdr:cNvPr id="600" name="教育費該当値テキスト"/>
        <xdr:cNvSpPr txBox="1"/>
      </xdr:nvSpPr>
      <xdr:spPr>
        <a:xfrm>
          <a:off x="16370300" y="99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34696</xdr:rowOff>
    </xdr:from>
    <xdr:to>
      <xdr:col>22</xdr:col>
      <xdr:colOff>415925</xdr:colOff>
      <xdr:row>58</xdr:row>
      <xdr:rowOff>136296</xdr:rowOff>
    </xdr:to>
    <xdr:sp macro="" textlink="">
      <xdr:nvSpPr>
        <xdr:cNvPr id="601" name="円/楕円 600"/>
        <xdr:cNvSpPr/>
      </xdr:nvSpPr>
      <xdr:spPr>
        <a:xfrm>
          <a:off x="15430500" y="99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127423</xdr:rowOff>
    </xdr:from>
    <xdr:ext cx="534377" cy="259045"/>
    <xdr:sp macro="" textlink="">
      <xdr:nvSpPr>
        <xdr:cNvPr id="602" name="テキスト ボックス 601"/>
        <xdr:cNvSpPr txBox="1"/>
      </xdr:nvSpPr>
      <xdr:spPr>
        <a:xfrm>
          <a:off x="15214111" y="100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28740</xdr:rowOff>
    </xdr:from>
    <xdr:to>
      <xdr:col>21</xdr:col>
      <xdr:colOff>212725</xdr:colOff>
      <xdr:row>57</xdr:row>
      <xdr:rowOff>130340</xdr:rowOff>
    </xdr:to>
    <xdr:sp macro="" textlink="">
      <xdr:nvSpPr>
        <xdr:cNvPr id="603" name="円/楕円 602"/>
        <xdr:cNvSpPr/>
      </xdr:nvSpPr>
      <xdr:spPr>
        <a:xfrm>
          <a:off x="14541500" y="98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146867</xdr:rowOff>
    </xdr:from>
    <xdr:ext cx="534377" cy="259045"/>
    <xdr:sp macro="" textlink="">
      <xdr:nvSpPr>
        <xdr:cNvPr id="604" name="テキスト ボックス 603"/>
        <xdr:cNvSpPr txBox="1"/>
      </xdr:nvSpPr>
      <xdr:spPr>
        <a:xfrm>
          <a:off x="14325111" y="95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106858</xdr:rowOff>
    </xdr:from>
    <xdr:to>
      <xdr:col>20</xdr:col>
      <xdr:colOff>9525</xdr:colOff>
      <xdr:row>59</xdr:row>
      <xdr:rowOff>37008</xdr:rowOff>
    </xdr:to>
    <xdr:sp macro="" textlink="">
      <xdr:nvSpPr>
        <xdr:cNvPr id="605" name="円/楕円 604"/>
        <xdr:cNvSpPr/>
      </xdr:nvSpPr>
      <xdr:spPr>
        <a:xfrm>
          <a:off x="13652500" y="10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28135</xdr:rowOff>
    </xdr:from>
    <xdr:ext cx="534377" cy="259045"/>
    <xdr:sp macro="" textlink="">
      <xdr:nvSpPr>
        <xdr:cNvPr id="606" name="テキスト ボックス 605"/>
        <xdr:cNvSpPr txBox="1"/>
      </xdr:nvSpPr>
      <xdr:spPr>
        <a:xfrm>
          <a:off x="13436111" y="101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106769</xdr:rowOff>
    </xdr:from>
    <xdr:to>
      <xdr:col>18</xdr:col>
      <xdr:colOff>492125</xdr:colOff>
      <xdr:row>59</xdr:row>
      <xdr:rowOff>36919</xdr:rowOff>
    </xdr:to>
    <xdr:sp macro="" textlink="">
      <xdr:nvSpPr>
        <xdr:cNvPr id="607" name="円/楕円 606"/>
        <xdr:cNvSpPr/>
      </xdr:nvSpPr>
      <xdr:spPr>
        <a:xfrm>
          <a:off x="12763500" y="100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28046</xdr:rowOff>
    </xdr:from>
    <xdr:ext cx="534377" cy="259045"/>
    <xdr:sp macro="" textlink="">
      <xdr:nvSpPr>
        <xdr:cNvPr id="608" name="テキスト ボックス 607"/>
        <xdr:cNvSpPr txBox="1"/>
      </xdr:nvSpPr>
      <xdr:spPr>
        <a:xfrm>
          <a:off x="12547111" y="101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133071</xdr:rowOff>
    </xdr:from>
    <xdr:to>
      <xdr:col>23</xdr:col>
      <xdr:colOff>517525</xdr:colOff>
      <xdr:row>79</xdr:row>
      <xdr:rowOff>30886</xdr:rowOff>
    </xdr:to>
    <xdr:cxnSp macro="">
      <xdr:nvCxnSpPr>
        <xdr:cNvPr id="637" name="直線コネクタ 636"/>
        <xdr:cNvCxnSpPr/>
      </xdr:nvCxnSpPr>
      <xdr:spPr>
        <a:xfrm>
          <a:off x="15481300" y="13506171"/>
          <a:ext cx="8382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133071</xdr:rowOff>
    </xdr:from>
    <xdr:to>
      <xdr:col>22</xdr:col>
      <xdr:colOff>365125</xdr:colOff>
      <xdr:row>79</xdr:row>
      <xdr:rowOff>44450</xdr:rowOff>
    </xdr:to>
    <xdr:cxnSp macro="">
      <xdr:nvCxnSpPr>
        <xdr:cNvPr id="640" name="直線コネクタ 639"/>
        <xdr:cNvCxnSpPr/>
      </xdr:nvCxnSpPr>
      <xdr:spPr>
        <a:xfrm flipV="1">
          <a:off x="14592300" y="13506171"/>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169799</xdr:rowOff>
    </xdr:from>
    <xdr:to>
      <xdr:col>21</xdr:col>
      <xdr:colOff>161925</xdr:colOff>
      <xdr:row>79</xdr:row>
      <xdr:rowOff>44450</xdr:rowOff>
    </xdr:to>
    <xdr:cxnSp macro="">
      <xdr:nvCxnSpPr>
        <xdr:cNvPr id="643" name="直線コネクタ 642"/>
        <xdr:cNvCxnSpPr/>
      </xdr:nvCxnSpPr>
      <xdr:spPr>
        <a:xfrm>
          <a:off x="13703300" y="1354289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168960</xdr:rowOff>
    </xdr:from>
    <xdr:to>
      <xdr:col>19</xdr:col>
      <xdr:colOff>644525</xdr:colOff>
      <xdr:row>78</xdr:row>
      <xdr:rowOff>169799</xdr:rowOff>
    </xdr:to>
    <xdr:cxnSp macro="">
      <xdr:nvCxnSpPr>
        <xdr:cNvPr id="646" name="直線コネクタ 645"/>
        <xdr:cNvCxnSpPr/>
      </xdr:nvCxnSpPr>
      <xdr:spPr>
        <a:xfrm>
          <a:off x="12814300" y="1354206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151536</xdr:rowOff>
    </xdr:from>
    <xdr:to>
      <xdr:col>23</xdr:col>
      <xdr:colOff>568325</xdr:colOff>
      <xdr:row>79</xdr:row>
      <xdr:rowOff>81686</xdr:rowOff>
    </xdr:to>
    <xdr:sp macro="" textlink="">
      <xdr:nvSpPr>
        <xdr:cNvPr id="656" name="円/楕円 655"/>
        <xdr:cNvSpPr/>
      </xdr:nvSpPr>
      <xdr:spPr>
        <a:xfrm>
          <a:off x="162687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7"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82271</xdr:rowOff>
    </xdr:from>
    <xdr:to>
      <xdr:col>22</xdr:col>
      <xdr:colOff>415925</xdr:colOff>
      <xdr:row>79</xdr:row>
      <xdr:rowOff>12421</xdr:rowOff>
    </xdr:to>
    <xdr:sp macro="" textlink="">
      <xdr:nvSpPr>
        <xdr:cNvPr id="658" name="円/楕円 657"/>
        <xdr:cNvSpPr/>
      </xdr:nvSpPr>
      <xdr:spPr>
        <a:xfrm>
          <a:off x="15430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3548</xdr:rowOff>
    </xdr:from>
    <xdr:ext cx="469744" cy="259045"/>
    <xdr:sp macro="" textlink="">
      <xdr:nvSpPr>
        <xdr:cNvPr id="659" name="テキスト ボックス 658"/>
        <xdr:cNvSpPr txBox="1"/>
      </xdr:nvSpPr>
      <xdr:spPr>
        <a:xfrm>
          <a:off x="15246427" y="135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118999</xdr:rowOff>
    </xdr:from>
    <xdr:to>
      <xdr:col>20</xdr:col>
      <xdr:colOff>9525</xdr:colOff>
      <xdr:row>79</xdr:row>
      <xdr:rowOff>49149</xdr:rowOff>
    </xdr:to>
    <xdr:sp macro="" textlink="">
      <xdr:nvSpPr>
        <xdr:cNvPr id="662" name="円/楕円 661"/>
        <xdr:cNvSpPr/>
      </xdr:nvSpPr>
      <xdr:spPr>
        <a:xfrm>
          <a:off x="13652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40276</xdr:rowOff>
    </xdr:from>
    <xdr:ext cx="378565" cy="259045"/>
    <xdr:sp macro="" textlink="">
      <xdr:nvSpPr>
        <xdr:cNvPr id="663" name="テキスト ボックス 662"/>
        <xdr:cNvSpPr txBox="1"/>
      </xdr:nvSpPr>
      <xdr:spPr>
        <a:xfrm>
          <a:off x="13514017" y="1358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118160</xdr:rowOff>
    </xdr:from>
    <xdr:to>
      <xdr:col>18</xdr:col>
      <xdr:colOff>492125</xdr:colOff>
      <xdr:row>79</xdr:row>
      <xdr:rowOff>48310</xdr:rowOff>
    </xdr:to>
    <xdr:sp macro="" textlink="">
      <xdr:nvSpPr>
        <xdr:cNvPr id="664" name="円/楕円 663"/>
        <xdr:cNvSpPr/>
      </xdr:nvSpPr>
      <xdr:spPr>
        <a:xfrm>
          <a:off x="12763500" y="134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39437</xdr:rowOff>
    </xdr:from>
    <xdr:ext cx="378565" cy="259045"/>
    <xdr:sp macro="" textlink="">
      <xdr:nvSpPr>
        <xdr:cNvPr id="665" name="テキスト ボックス 664"/>
        <xdr:cNvSpPr txBox="1"/>
      </xdr:nvSpPr>
      <xdr:spPr>
        <a:xfrm>
          <a:off x="12625017" y="1358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152502</xdr:rowOff>
    </xdr:from>
    <xdr:to>
      <xdr:col>23</xdr:col>
      <xdr:colOff>517525</xdr:colOff>
      <xdr:row>97</xdr:row>
      <xdr:rowOff>155930</xdr:rowOff>
    </xdr:to>
    <xdr:cxnSp macro="">
      <xdr:nvCxnSpPr>
        <xdr:cNvPr id="696" name="直線コネクタ 695"/>
        <xdr:cNvCxnSpPr/>
      </xdr:nvCxnSpPr>
      <xdr:spPr>
        <a:xfrm flipV="1">
          <a:off x="15481300" y="1678315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155930</xdr:rowOff>
    </xdr:from>
    <xdr:to>
      <xdr:col>22</xdr:col>
      <xdr:colOff>365125</xdr:colOff>
      <xdr:row>98</xdr:row>
      <xdr:rowOff>25595</xdr:rowOff>
    </xdr:to>
    <xdr:cxnSp macro="">
      <xdr:nvCxnSpPr>
        <xdr:cNvPr id="699" name="直線コネクタ 698"/>
        <xdr:cNvCxnSpPr/>
      </xdr:nvCxnSpPr>
      <xdr:spPr>
        <a:xfrm flipV="1">
          <a:off x="14592300" y="1678658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19898</xdr:rowOff>
    </xdr:from>
    <xdr:to>
      <xdr:col>21</xdr:col>
      <xdr:colOff>161925</xdr:colOff>
      <xdr:row>98</xdr:row>
      <xdr:rowOff>25595</xdr:rowOff>
    </xdr:to>
    <xdr:cxnSp macro="">
      <xdr:nvCxnSpPr>
        <xdr:cNvPr id="702" name="直線コネクタ 701"/>
        <xdr:cNvCxnSpPr/>
      </xdr:nvCxnSpPr>
      <xdr:spPr>
        <a:xfrm>
          <a:off x="13703300" y="16821998"/>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19898</xdr:rowOff>
    </xdr:from>
    <xdr:to>
      <xdr:col>19</xdr:col>
      <xdr:colOff>644525</xdr:colOff>
      <xdr:row>98</xdr:row>
      <xdr:rowOff>37320</xdr:rowOff>
    </xdr:to>
    <xdr:cxnSp macro="">
      <xdr:nvCxnSpPr>
        <xdr:cNvPr id="705" name="直線コネクタ 704"/>
        <xdr:cNvCxnSpPr/>
      </xdr:nvCxnSpPr>
      <xdr:spPr>
        <a:xfrm flipV="1">
          <a:off x="12814300" y="1682199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101702</xdr:rowOff>
    </xdr:from>
    <xdr:to>
      <xdr:col>23</xdr:col>
      <xdr:colOff>568325</xdr:colOff>
      <xdr:row>98</xdr:row>
      <xdr:rowOff>31852</xdr:rowOff>
    </xdr:to>
    <xdr:sp macro="" textlink="">
      <xdr:nvSpPr>
        <xdr:cNvPr id="715" name="円/楕円 714"/>
        <xdr:cNvSpPr/>
      </xdr:nvSpPr>
      <xdr:spPr>
        <a:xfrm>
          <a:off x="162687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80129</xdr:rowOff>
    </xdr:from>
    <xdr:ext cx="534377" cy="259045"/>
    <xdr:sp macro="" textlink="">
      <xdr:nvSpPr>
        <xdr:cNvPr id="716" name="公債費該当値テキスト"/>
        <xdr:cNvSpPr txBox="1"/>
      </xdr:nvSpPr>
      <xdr:spPr>
        <a:xfrm>
          <a:off x="16370300" y="167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105130</xdr:rowOff>
    </xdr:from>
    <xdr:to>
      <xdr:col>22</xdr:col>
      <xdr:colOff>415925</xdr:colOff>
      <xdr:row>98</xdr:row>
      <xdr:rowOff>35280</xdr:rowOff>
    </xdr:to>
    <xdr:sp macro="" textlink="">
      <xdr:nvSpPr>
        <xdr:cNvPr id="717" name="円/楕円 716"/>
        <xdr:cNvSpPr/>
      </xdr:nvSpPr>
      <xdr:spPr>
        <a:xfrm>
          <a:off x="15430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26407</xdr:rowOff>
    </xdr:from>
    <xdr:ext cx="534377" cy="259045"/>
    <xdr:sp macro="" textlink="">
      <xdr:nvSpPr>
        <xdr:cNvPr id="718" name="テキスト ボックス 717"/>
        <xdr:cNvSpPr txBox="1"/>
      </xdr:nvSpPr>
      <xdr:spPr>
        <a:xfrm>
          <a:off x="15214111" y="168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146245</xdr:rowOff>
    </xdr:from>
    <xdr:to>
      <xdr:col>21</xdr:col>
      <xdr:colOff>212725</xdr:colOff>
      <xdr:row>98</xdr:row>
      <xdr:rowOff>76395</xdr:rowOff>
    </xdr:to>
    <xdr:sp macro="" textlink="">
      <xdr:nvSpPr>
        <xdr:cNvPr id="719" name="円/楕円 718"/>
        <xdr:cNvSpPr/>
      </xdr:nvSpPr>
      <xdr:spPr>
        <a:xfrm>
          <a:off x="14541500" y="167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67522</xdr:rowOff>
    </xdr:from>
    <xdr:ext cx="534377" cy="259045"/>
    <xdr:sp macro="" textlink="">
      <xdr:nvSpPr>
        <xdr:cNvPr id="720" name="テキスト ボックス 719"/>
        <xdr:cNvSpPr txBox="1"/>
      </xdr:nvSpPr>
      <xdr:spPr>
        <a:xfrm>
          <a:off x="14325111" y="168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140548</xdr:rowOff>
    </xdr:from>
    <xdr:to>
      <xdr:col>20</xdr:col>
      <xdr:colOff>9525</xdr:colOff>
      <xdr:row>98</xdr:row>
      <xdr:rowOff>70698</xdr:rowOff>
    </xdr:to>
    <xdr:sp macro="" textlink="">
      <xdr:nvSpPr>
        <xdr:cNvPr id="721" name="円/楕円 720"/>
        <xdr:cNvSpPr/>
      </xdr:nvSpPr>
      <xdr:spPr>
        <a:xfrm>
          <a:off x="13652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61825</xdr:rowOff>
    </xdr:from>
    <xdr:ext cx="534377" cy="259045"/>
    <xdr:sp macro="" textlink="">
      <xdr:nvSpPr>
        <xdr:cNvPr id="722" name="テキスト ボックス 721"/>
        <xdr:cNvSpPr txBox="1"/>
      </xdr:nvSpPr>
      <xdr:spPr>
        <a:xfrm>
          <a:off x="13436111" y="1686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157970</xdr:rowOff>
    </xdr:from>
    <xdr:to>
      <xdr:col>18</xdr:col>
      <xdr:colOff>492125</xdr:colOff>
      <xdr:row>98</xdr:row>
      <xdr:rowOff>88120</xdr:rowOff>
    </xdr:to>
    <xdr:sp macro="" textlink="">
      <xdr:nvSpPr>
        <xdr:cNvPr id="723" name="円/楕円 722"/>
        <xdr:cNvSpPr/>
      </xdr:nvSpPr>
      <xdr:spPr>
        <a:xfrm>
          <a:off x="12763500" y="167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79247</xdr:rowOff>
    </xdr:from>
    <xdr:ext cx="534377" cy="259045"/>
    <xdr:sp macro="" textlink="">
      <xdr:nvSpPr>
        <xdr:cNvPr id="724" name="テキスト ボックス 723"/>
        <xdr:cNvSpPr txBox="1"/>
      </xdr:nvSpPr>
      <xdr:spPr>
        <a:xfrm>
          <a:off x="12547111" y="168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79,797</a:t>
          </a:r>
          <a:r>
            <a:rPr kumimoji="1" lang="ja-JP" altLang="en-US" sz="1300">
              <a:latin typeface="ＭＳ Ｐゴシック"/>
            </a:rPr>
            <a:t>円となっている。対前年度比</a:t>
          </a:r>
          <a:r>
            <a:rPr kumimoji="1" lang="en-US" altLang="ja-JP" sz="1300">
              <a:latin typeface="ＭＳ Ｐゴシック"/>
            </a:rPr>
            <a:t>25.9</a:t>
          </a:r>
          <a:r>
            <a:rPr kumimoji="1" lang="ja-JP" altLang="en-US" sz="1300">
              <a:latin typeface="ＭＳ Ｐゴシック"/>
            </a:rPr>
            <a:t>％増となった主な要因は、地域振興センター建設事業費と公共施設建設基金の積立によるものである。衛生費は、住民一人当たり</a:t>
          </a:r>
          <a:r>
            <a:rPr kumimoji="1" lang="en-US" altLang="ja-JP" sz="1300">
              <a:latin typeface="ＭＳ Ｐゴシック"/>
            </a:rPr>
            <a:t>35,709</a:t>
          </a:r>
          <a:r>
            <a:rPr kumimoji="1" lang="ja-JP" altLang="en-US" sz="1300">
              <a:latin typeface="ＭＳ Ｐゴシック"/>
            </a:rPr>
            <a:t>円で、増となった主な要因は、火葬場建設事業費によるものである。また、農林水産業費及び土木費は、事業の完了により減少傾向にある。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実質収支比率に係る経年分析については、Ｈ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年度にかけてほぼ横ばいの数値となっているが、Ｈ</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年度は税収の大幅な伸びにより、実質収支額が</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ポイント上回った。Ｈ</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年度においても税収が対前年度比</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％の増となったため、実質収支額は</a:t>
          </a:r>
          <a:r>
            <a:rPr kumimoji="1" lang="en-US" altLang="ja-JP" sz="1300">
              <a:solidFill>
                <a:schemeClr val="dk1"/>
              </a:solidFill>
              <a:effectLst/>
              <a:latin typeface="+mn-lt"/>
              <a:ea typeface="+mn-ea"/>
              <a:cs typeface="+mn-cs"/>
            </a:rPr>
            <a:t>0.27</a:t>
          </a:r>
          <a:r>
            <a:rPr kumimoji="1" lang="ja-JP" altLang="ja-JP" sz="1300">
              <a:solidFill>
                <a:schemeClr val="dk1"/>
              </a:solidFill>
              <a:effectLst/>
              <a:latin typeface="+mn-lt"/>
              <a:ea typeface="+mn-ea"/>
              <a:cs typeface="+mn-cs"/>
            </a:rPr>
            <a:t>ポイント上回っている。また、財政調整基金残高については、標準財政規模の</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％以上を確保している。今後も実質収支比率については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％程度を目指すとともに、財政調整基金においても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％程度を確保できるよう健全な財政運営に努める。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全会計で黒字となっており、「水道事業会計」「一般会計」「国民健康保険特別会計」においては、前年度と比べて黒字額の割合が増加している。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「後期高齢者医療特別会計」については、黒字となっているものの、その割合はわずかであり、その割合も前年度に比べて減少しているため注意が必要である。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今後もそれぞれの会計で赤字に陥らないよう健全な財政運営に努めながら、全体として黒字額を伸ばしていけるよう努力していく。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15625439</v>
      </c>
      <c r="BO4" s="379"/>
      <c r="BP4" s="379"/>
      <c r="BQ4" s="379"/>
      <c r="BR4" s="379"/>
      <c r="BS4" s="379"/>
      <c r="BT4" s="379"/>
      <c r="BU4" s="380"/>
      <c r="BV4" s="378">
        <v>15249737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14992253</v>
      </c>
      <c r="BO5" s="416"/>
      <c r="BP5" s="416"/>
      <c r="BQ5" s="416"/>
      <c r="BR5" s="416"/>
      <c r="BS5" s="416"/>
      <c r="BT5" s="416"/>
      <c r="BU5" s="417"/>
      <c r="BV5" s="415">
        <v>14748180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81.2</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633186</v>
      </c>
      <c r="BO6" s="416"/>
      <c r="BP6" s="416"/>
      <c r="BQ6" s="416"/>
      <c r="BR6" s="416"/>
      <c r="BS6" s="416"/>
      <c r="BT6" s="416"/>
      <c r="BU6" s="417"/>
      <c r="BV6" s="415">
        <v>501557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86.1</v>
      </c>
      <c r="CU6" s="453"/>
      <c r="CV6" s="453"/>
      <c r="CW6" s="453"/>
      <c r="CX6" s="453"/>
      <c r="CY6" s="453"/>
      <c r="CZ6" s="453"/>
      <c r="DA6" s="454"/>
      <c r="DB6" s="452">
        <v>89.5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227427</v>
      </c>
      <c r="BO7" s="416"/>
      <c r="BP7" s="416"/>
      <c r="BQ7" s="416"/>
      <c r="BR7" s="416"/>
      <c r="BS7" s="416"/>
      <c r="BT7" s="416"/>
      <c r="BU7" s="417"/>
      <c r="BV7" s="415">
        <v>95293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7218893</v>
      </c>
      <c r="CU7" s="416"/>
      <c r="CV7" s="416"/>
      <c r="CW7" s="416"/>
      <c r="CX7" s="416"/>
      <c r="CY7" s="416"/>
      <c r="CZ7" s="416"/>
      <c r="DA7" s="417"/>
      <c r="DB7" s="415">
        <v>7008653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405759</v>
      </c>
      <c r="BO8" s="416"/>
      <c r="BP8" s="416"/>
      <c r="BQ8" s="416"/>
      <c r="BR8" s="416"/>
      <c r="BS8" s="416"/>
      <c r="BT8" s="416"/>
      <c r="BU8" s="417"/>
      <c r="BV8" s="415">
        <v>406264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39504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-505</v>
      </c>
      <c r="BO9" s="416"/>
      <c r="BP9" s="416"/>
      <c r="BQ9" s="416"/>
      <c r="BR9" s="416"/>
      <c r="BS9" s="416"/>
      <c r="BT9" s="416"/>
      <c r="BU9" s="417"/>
      <c r="BV9" s="415">
        <v>21595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7.3</v>
      </c>
      <c r="CU9" s="413"/>
      <c r="CV9" s="413"/>
      <c r="CW9" s="413"/>
      <c r="CX9" s="413"/>
      <c r="CY9" s="413"/>
      <c r="CZ9" s="413"/>
      <c r="DA9" s="414"/>
      <c r="DB9" s="412">
        <v>7.5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38200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552000</v>
      </c>
      <c r="BO10" s="416"/>
      <c r="BP10" s="416"/>
      <c r="BQ10" s="416"/>
      <c r="BR10" s="416"/>
      <c r="BS10" s="416"/>
      <c r="BT10" s="416"/>
      <c r="BU10" s="417"/>
      <c r="BV10" s="415">
        <v>519200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122676</v>
      </c>
      <c r="BO11" s="416"/>
      <c r="BP11" s="416"/>
      <c r="BQ11" s="416"/>
      <c r="BR11" s="416"/>
      <c r="BS11" s="416"/>
      <c r="BT11" s="416"/>
      <c r="BU11" s="417"/>
      <c r="BV11" s="415">
        <v>89390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41214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78</v>
      </c>
      <c r="AV12" s="448"/>
      <c r="AW12" s="448"/>
      <c r="AX12" s="448"/>
      <c r="AY12" s="449" t="s">
        <v>115</v>
      </c>
      <c r="AZ12" s="450"/>
      <c r="BA12" s="450"/>
      <c r="BB12" s="450"/>
      <c r="BC12" s="450"/>
      <c r="BD12" s="450"/>
      <c r="BE12" s="450"/>
      <c r="BF12" s="450"/>
      <c r="BG12" s="450"/>
      <c r="BH12" s="450"/>
      <c r="BI12" s="450"/>
      <c r="BJ12" s="450"/>
      <c r="BK12" s="450"/>
      <c r="BL12" s="450"/>
      <c r="BM12" s="451"/>
      <c r="BN12" s="415">
        <v>446285</v>
      </c>
      <c r="BO12" s="416"/>
      <c r="BP12" s="416"/>
      <c r="BQ12" s="416"/>
      <c r="BR12" s="416"/>
      <c r="BS12" s="416"/>
      <c r="BT12" s="416"/>
      <c r="BU12" s="417"/>
      <c r="BV12" s="415">
        <v>452000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40745</v>
      </c>
      <c r="S13" s="497"/>
      <c r="T13" s="497"/>
      <c r="U13" s="497"/>
      <c r="V13" s="498"/>
      <c r="W13" s="431" t="s">
        <v>118</v>
      </c>
      <c r="X13" s="432"/>
      <c r="Y13" s="432"/>
      <c r="Z13" s="432"/>
      <c r="AA13" s="432"/>
      <c r="AB13" s="422"/>
      <c r="AC13" s="466">
        <v>500</v>
      </c>
      <c r="AD13" s="467"/>
      <c r="AE13" s="467"/>
      <c r="AF13" s="467"/>
      <c r="AG13" s="506"/>
      <c r="AH13" s="466">
        <v>559</v>
      </c>
      <c r="AI13" s="467"/>
      <c r="AJ13" s="467"/>
      <c r="AK13" s="467"/>
      <c r="AL13" s="468"/>
      <c r="AM13" s="444" t="s">
        <v>119</v>
      </c>
      <c r="AN13" s="445"/>
      <c r="AO13" s="445"/>
      <c r="AP13" s="445"/>
      <c r="AQ13" s="445"/>
      <c r="AR13" s="445"/>
      <c r="AS13" s="445"/>
      <c r="AT13" s="446"/>
      <c r="AU13" s="447" t="s">
        <v>120</v>
      </c>
      <c r="AV13" s="448"/>
      <c r="AW13" s="448"/>
      <c r="AX13" s="448"/>
      <c r="AY13" s="449" t="s">
        <v>121</v>
      </c>
      <c r="AZ13" s="450"/>
      <c r="BA13" s="450"/>
      <c r="BB13" s="450"/>
      <c r="BC13" s="450"/>
      <c r="BD13" s="450"/>
      <c r="BE13" s="450"/>
      <c r="BF13" s="450"/>
      <c r="BG13" s="450"/>
      <c r="BH13" s="450"/>
      <c r="BI13" s="450"/>
      <c r="BJ13" s="450"/>
      <c r="BK13" s="450"/>
      <c r="BL13" s="450"/>
      <c r="BM13" s="451"/>
      <c r="BN13" s="415">
        <v>227886</v>
      </c>
      <c r="BO13" s="416"/>
      <c r="BP13" s="416"/>
      <c r="BQ13" s="416"/>
      <c r="BR13" s="416"/>
      <c r="BS13" s="416"/>
      <c r="BT13" s="416"/>
      <c r="BU13" s="417"/>
      <c r="BV13" s="415">
        <v>178185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3.5</v>
      </c>
      <c r="CU13" s="413"/>
      <c r="CV13" s="413"/>
      <c r="CW13" s="413"/>
      <c r="CX13" s="413"/>
      <c r="CY13" s="413"/>
      <c r="CZ13" s="413"/>
      <c r="DA13" s="414"/>
      <c r="DB13" s="412">
        <v>3.4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41090</v>
      </c>
      <c r="S14" s="497"/>
      <c r="T14" s="497"/>
      <c r="U14" s="497"/>
      <c r="V14" s="498"/>
      <c r="W14" s="405"/>
      <c r="X14" s="406"/>
      <c r="Y14" s="406"/>
      <c r="Z14" s="406"/>
      <c r="AA14" s="406"/>
      <c r="AB14" s="395"/>
      <c r="AC14" s="499">
        <v>3.5</v>
      </c>
      <c r="AD14" s="500"/>
      <c r="AE14" s="500"/>
      <c r="AF14" s="500"/>
      <c r="AG14" s="501"/>
      <c r="AH14" s="499">
        <v>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40686</v>
      </c>
      <c r="S15" s="497"/>
      <c r="T15" s="497"/>
      <c r="U15" s="497"/>
      <c r="V15" s="498"/>
      <c r="W15" s="431" t="s">
        <v>125</v>
      </c>
      <c r="X15" s="432"/>
      <c r="Y15" s="432"/>
      <c r="Z15" s="432"/>
      <c r="AA15" s="432"/>
      <c r="AB15" s="422"/>
      <c r="AC15" s="466">
        <v>2680</v>
      </c>
      <c r="AD15" s="467"/>
      <c r="AE15" s="467"/>
      <c r="AF15" s="467"/>
      <c r="AG15" s="506"/>
      <c r="AH15" s="466">
        <v>3082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3292858</v>
      </c>
      <c r="BO15" s="379"/>
      <c r="BP15" s="379"/>
      <c r="BQ15" s="379"/>
      <c r="BR15" s="379"/>
      <c r="BS15" s="379"/>
      <c r="BT15" s="379"/>
      <c r="BU15" s="380"/>
      <c r="BV15" s="378">
        <v>3072347</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18.8</v>
      </c>
      <c r="AD16" s="500"/>
      <c r="AE16" s="500"/>
      <c r="AF16" s="500"/>
      <c r="AG16" s="501"/>
      <c r="AH16" s="499">
        <v>20.6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5826329</v>
      </c>
      <c r="BO16" s="416"/>
      <c r="BP16" s="416"/>
      <c r="BQ16" s="416"/>
      <c r="BR16" s="416"/>
      <c r="BS16" s="416"/>
      <c r="BT16" s="416"/>
      <c r="BU16" s="417"/>
      <c r="BV16" s="415">
        <v>5617750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11052</v>
      </c>
      <c r="AD17" s="467"/>
      <c r="AE17" s="467"/>
      <c r="AF17" s="467"/>
      <c r="AG17" s="506"/>
      <c r="AH17" s="466">
        <v>10954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4206069</v>
      </c>
      <c r="BO17" s="416"/>
      <c r="BP17" s="416"/>
      <c r="BQ17" s="416"/>
      <c r="BR17" s="416"/>
      <c r="BS17" s="416"/>
      <c r="BT17" s="416"/>
      <c r="BU17" s="417"/>
      <c r="BV17" s="415">
        <v>3968875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35.28</v>
      </c>
      <c r="M18" s="528"/>
      <c r="N18" s="528"/>
      <c r="O18" s="528"/>
      <c r="P18" s="528"/>
      <c r="Q18" s="528"/>
      <c r="R18" s="529"/>
      <c r="S18" s="529"/>
      <c r="T18" s="529"/>
      <c r="U18" s="529"/>
      <c r="V18" s="530"/>
      <c r="W18" s="433"/>
      <c r="X18" s="434"/>
      <c r="Y18" s="434"/>
      <c r="Z18" s="434"/>
      <c r="AA18" s="434"/>
      <c r="AB18" s="425"/>
      <c r="AC18" s="531">
        <v>77.7</v>
      </c>
      <c r="AD18" s="532"/>
      <c r="AE18" s="532"/>
      <c r="AF18" s="532"/>
      <c r="AG18" s="533"/>
      <c r="AH18" s="531">
        <v>73.2</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6779339</v>
      </c>
      <c r="BO18" s="416"/>
      <c r="BP18" s="416"/>
      <c r="BQ18" s="416"/>
      <c r="BR18" s="416"/>
      <c r="BS18" s="416"/>
      <c r="BT18" s="416"/>
      <c r="BU18" s="417"/>
      <c r="BV18" s="415">
        <v>6704359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1120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9993606</v>
      </c>
      <c r="BO19" s="416"/>
      <c r="BP19" s="416"/>
      <c r="BQ19" s="416"/>
      <c r="BR19" s="416"/>
      <c r="BS19" s="416"/>
      <c r="BT19" s="416"/>
      <c r="BU19" s="417"/>
      <c r="BV19" s="415">
        <v>9608328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13658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8121183</v>
      </c>
      <c r="BO23" s="416"/>
      <c r="BP23" s="416"/>
      <c r="BQ23" s="416"/>
      <c r="BR23" s="416"/>
      <c r="BS23" s="416"/>
      <c r="BT23" s="416"/>
      <c r="BU23" s="417"/>
      <c r="BV23" s="415">
        <v>7809047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7570</v>
      </c>
      <c r="R24" s="467"/>
      <c r="S24" s="467"/>
      <c r="T24" s="467"/>
      <c r="U24" s="467"/>
      <c r="V24" s="506"/>
      <c r="W24" s="561"/>
      <c r="X24" s="549"/>
      <c r="Y24" s="550"/>
      <c r="Z24" s="465" t="s">
        <v>149</v>
      </c>
      <c r="AA24" s="445"/>
      <c r="AB24" s="445"/>
      <c r="AC24" s="445"/>
      <c r="AD24" s="445"/>
      <c r="AE24" s="445"/>
      <c r="AF24" s="445"/>
      <c r="AG24" s="446"/>
      <c r="AH24" s="466">
        <v>229</v>
      </c>
      <c r="AI24" s="467"/>
      <c r="AJ24" s="467"/>
      <c r="AK24" s="467"/>
      <c r="AL24" s="506"/>
      <c r="AM24" s="466">
        <v>673718</v>
      </c>
      <c r="AN24" s="467"/>
      <c r="AO24" s="467"/>
      <c r="AP24" s="467"/>
      <c r="AQ24" s="467"/>
      <c r="AR24" s="506"/>
      <c r="AS24" s="466">
        <v>2942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7771872</v>
      </c>
      <c r="BO24" s="416"/>
      <c r="BP24" s="416"/>
      <c r="BQ24" s="416"/>
      <c r="BR24" s="416"/>
      <c r="BS24" s="416"/>
      <c r="BT24" s="416"/>
      <c r="BU24" s="417"/>
      <c r="BV24" s="415">
        <v>7501863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6130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648635</v>
      </c>
      <c r="BO25" s="379"/>
      <c r="BP25" s="379"/>
      <c r="BQ25" s="379"/>
      <c r="BR25" s="379"/>
      <c r="BS25" s="379"/>
      <c r="BT25" s="379"/>
      <c r="BU25" s="380"/>
      <c r="BV25" s="378">
        <v>1163972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6070</v>
      </c>
      <c r="R26" s="467"/>
      <c r="S26" s="467"/>
      <c r="T26" s="467"/>
      <c r="U26" s="467"/>
      <c r="V26" s="506"/>
      <c r="W26" s="561"/>
      <c r="X26" s="549"/>
      <c r="Y26" s="550"/>
      <c r="Z26" s="465" t="s">
        <v>156</v>
      </c>
      <c r="AA26" s="571"/>
      <c r="AB26" s="571"/>
      <c r="AC26" s="571"/>
      <c r="AD26" s="571"/>
      <c r="AE26" s="571"/>
      <c r="AF26" s="571"/>
      <c r="AG26" s="572"/>
      <c r="AH26" s="466">
        <v>22</v>
      </c>
      <c r="AI26" s="467"/>
      <c r="AJ26" s="467"/>
      <c r="AK26" s="467"/>
      <c r="AL26" s="506"/>
      <c r="AM26" s="466">
        <v>66462</v>
      </c>
      <c r="AN26" s="467"/>
      <c r="AO26" s="467"/>
      <c r="AP26" s="467"/>
      <c r="AQ26" s="467"/>
      <c r="AR26" s="506"/>
      <c r="AS26" s="466">
        <v>3021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3440</v>
      </c>
      <c r="R27" s="467"/>
      <c r="S27" s="467"/>
      <c r="T27" s="467"/>
      <c r="U27" s="467"/>
      <c r="V27" s="506"/>
      <c r="W27" s="561"/>
      <c r="X27" s="549"/>
      <c r="Y27" s="550"/>
      <c r="Z27" s="465" t="s">
        <v>159</v>
      </c>
      <c r="AA27" s="445"/>
      <c r="AB27" s="445"/>
      <c r="AC27" s="445"/>
      <c r="AD27" s="445"/>
      <c r="AE27" s="445"/>
      <c r="AF27" s="445"/>
      <c r="AG27" s="446"/>
      <c r="AH27" s="466">
        <v>17</v>
      </c>
      <c r="AI27" s="467"/>
      <c r="AJ27" s="467"/>
      <c r="AK27" s="467"/>
      <c r="AL27" s="506"/>
      <c r="AM27" s="466">
        <v>50105</v>
      </c>
      <c r="AN27" s="467"/>
      <c r="AO27" s="467"/>
      <c r="AP27" s="467"/>
      <c r="AQ27" s="467"/>
      <c r="AR27" s="506"/>
      <c r="AS27" s="466">
        <v>2947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200000</v>
      </c>
      <c r="BO27" s="585"/>
      <c r="BP27" s="585"/>
      <c r="BQ27" s="585"/>
      <c r="BR27" s="585"/>
      <c r="BS27" s="585"/>
      <c r="BT27" s="585"/>
      <c r="BU27" s="586"/>
      <c r="BV27" s="584">
        <v>291000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2640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2607000</v>
      </c>
      <c r="BO28" s="379"/>
      <c r="BP28" s="379"/>
      <c r="BQ28" s="379"/>
      <c r="BR28" s="379"/>
      <c r="BS28" s="379"/>
      <c r="BT28" s="379"/>
      <c r="BU28" s="380"/>
      <c r="BV28" s="378">
        <v>2501285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17</v>
      </c>
      <c r="M29" s="467"/>
      <c r="N29" s="467"/>
      <c r="O29" s="467"/>
      <c r="P29" s="506"/>
      <c r="Q29" s="466">
        <v>2430</v>
      </c>
      <c r="R29" s="467"/>
      <c r="S29" s="467"/>
      <c r="T29" s="467"/>
      <c r="U29" s="467"/>
      <c r="V29" s="506"/>
      <c r="W29" s="562"/>
      <c r="X29" s="563"/>
      <c r="Y29" s="564"/>
      <c r="Z29" s="465" t="s">
        <v>166</v>
      </c>
      <c r="AA29" s="445"/>
      <c r="AB29" s="445"/>
      <c r="AC29" s="445"/>
      <c r="AD29" s="445"/>
      <c r="AE29" s="445"/>
      <c r="AF29" s="445"/>
      <c r="AG29" s="446"/>
      <c r="AH29" s="466">
        <v>246</v>
      </c>
      <c r="AI29" s="467"/>
      <c r="AJ29" s="467"/>
      <c r="AK29" s="467"/>
      <c r="AL29" s="506"/>
      <c r="AM29" s="466">
        <v>723823</v>
      </c>
      <c r="AN29" s="467"/>
      <c r="AO29" s="467"/>
      <c r="AP29" s="467"/>
      <c r="AQ29" s="467"/>
      <c r="AR29" s="506"/>
      <c r="AS29" s="466">
        <v>2942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868632</v>
      </c>
      <c r="BO29" s="416"/>
      <c r="BP29" s="416"/>
      <c r="BQ29" s="416"/>
      <c r="BR29" s="416"/>
      <c r="BS29" s="416"/>
      <c r="BT29" s="416"/>
      <c r="BU29" s="417"/>
      <c r="BV29" s="415">
        <v>1048792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2021179</v>
      </c>
      <c r="BO30" s="585"/>
      <c r="BP30" s="585"/>
      <c r="BQ30" s="585"/>
      <c r="BR30" s="585"/>
      <c r="BS30" s="585"/>
      <c r="BT30" s="585"/>
      <c r="BU30" s="586"/>
      <c r="BV30" s="584">
        <v>1471852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中部衛生施設組合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中部広域市町村圏事務組合（一般会計）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中部広域市町村圏事務組合（特別会計）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比謝川行政事務組合（一般会計：事務局）</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比謝川行政事務組合（一般会計：清掃）</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比謝川行政事務組合（一般会計：消防）</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比謝川行政事務組合（特別会計：通信指令）</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沖縄県介護保険広域連合（一般会計）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76" t="s">
        <v>528</v>
      </c>
      <c r="D34" s="1176"/>
      <c r="E34" s="1177"/>
      <c r="F34" s="32">
        <v>17.440000000000001</v>
      </c>
      <c r="G34" s="33">
        <v>18.329999999999998</v>
      </c>
      <c r="H34" s="33">
        <v>16.36</v>
      </c>
      <c r="I34" s="33">
        <v>16.66</v>
      </c>
      <c r="J34" s="34">
        <v>17.88</v>
      </c>
      <c r="K34" s="22"/>
      <c r="L34" s="22"/>
      <c r="M34" s="22"/>
      <c r="N34" s="22"/>
      <c r="O34" s="22"/>
      <c r="P34" s="22"/>
    </row>
    <row r="35" spans="1:16" ht="39" customHeight="1">
      <c r="A35" s="22"/>
      <c r="B35" s="35"/>
      <c r="C35" s="1170" t="s">
        <v>529</v>
      </c>
      <c r="D35" s="1171"/>
      <c r="E35" s="1172"/>
      <c r="F35" s="36">
        <v>4.46</v>
      </c>
      <c r="G35" s="37">
        <v>4.45</v>
      </c>
      <c r="H35" s="37">
        <v>4.99</v>
      </c>
      <c r="I35" s="37">
        <v>5.07</v>
      </c>
      <c r="J35" s="38">
        <v>5.21</v>
      </c>
      <c r="K35" s="22"/>
      <c r="L35" s="22"/>
      <c r="M35" s="22"/>
      <c r="N35" s="22"/>
      <c r="O35" s="22"/>
      <c r="P35" s="22"/>
    </row>
    <row r="36" spans="1:16" ht="39" customHeight="1">
      <c r="A36" s="22"/>
      <c r="B36" s="35"/>
      <c r="C36" s="1170" t="s">
        <v>530</v>
      </c>
      <c r="D36" s="1171"/>
      <c r="E36" s="1172"/>
      <c r="F36" s="36">
        <v>2.59</v>
      </c>
      <c r="G36" s="37">
        <v>1.4</v>
      </c>
      <c r="H36" s="37">
        <v>0.75</v>
      </c>
      <c r="I36" s="37">
        <v>1.23</v>
      </c>
      <c r="J36" s="38">
        <v>2.62</v>
      </c>
      <c r="K36" s="22"/>
      <c r="L36" s="22"/>
      <c r="M36" s="22"/>
      <c r="N36" s="22"/>
      <c r="O36" s="22"/>
      <c r="P36" s="22"/>
    </row>
    <row r="37" spans="1:16" ht="39" customHeight="1">
      <c r="A37" s="22"/>
      <c r="B37" s="35"/>
      <c r="C37" s="1170" t="s">
        <v>531</v>
      </c>
      <c r="D37" s="1171"/>
      <c r="E37" s="1172"/>
      <c r="F37" s="36">
        <v>0.51</v>
      </c>
      <c r="G37" s="37" t="s">
        <v>532</v>
      </c>
      <c r="H37" s="37">
        <v>0.56000000000000005</v>
      </c>
      <c r="I37" s="37">
        <v>0.6</v>
      </c>
      <c r="J37" s="38">
        <v>0.55000000000000004</v>
      </c>
      <c r="K37" s="22"/>
      <c r="L37" s="22"/>
      <c r="M37" s="22"/>
      <c r="N37" s="22"/>
      <c r="O37" s="22"/>
      <c r="P37" s="22"/>
    </row>
    <row r="38" spans="1:16" ht="39" customHeight="1">
      <c r="A38" s="22"/>
      <c r="B38" s="35"/>
      <c r="C38" s="1170" t="s">
        <v>533</v>
      </c>
      <c r="D38" s="1171"/>
      <c r="E38" s="1172"/>
      <c r="F38" s="36">
        <v>0.4</v>
      </c>
      <c r="G38" s="37">
        <v>0.37</v>
      </c>
      <c r="H38" s="37">
        <v>0.53</v>
      </c>
      <c r="I38" s="37">
        <v>0.71</v>
      </c>
      <c r="J38" s="38">
        <v>0.4</v>
      </c>
      <c r="K38" s="22"/>
      <c r="L38" s="22"/>
      <c r="M38" s="22"/>
      <c r="N38" s="22"/>
      <c r="O38" s="22"/>
      <c r="P38" s="22"/>
    </row>
    <row r="39" spans="1:16" ht="39" customHeight="1">
      <c r="A39" s="22"/>
      <c r="B39" s="35"/>
      <c r="C39" s="1170" t="s">
        <v>534</v>
      </c>
      <c r="D39" s="1171"/>
      <c r="E39" s="1172"/>
      <c r="F39" s="36">
        <v>7.0000000000000007E-2</v>
      </c>
      <c r="G39" s="37">
        <v>0.12</v>
      </c>
      <c r="H39" s="37">
        <v>0.16</v>
      </c>
      <c r="I39" s="37">
        <v>7.0000000000000007E-2</v>
      </c>
      <c r="J39" s="38">
        <v>0.02</v>
      </c>
      <c r="K39" s="22"/>
      <c r="L39" s="22"/>
      <c r="M39" s="22"/>
      <c r="N39" s="22"/>
      <c r="O39" s="22"/>
      <c r="P39" s="22"/>
    </row>
    <row r="40" spans="1:16" ht="39" customHeight="1">
      <c r="A40" s="22"/>
      <c r="B40" s="35"/>
      <c r="C40" s="1170"/>
      <c r="D40" s="1171"/>
      <c r="E40" s="1172"/>
      <c r="F40" s="36"/>
      <c r="G40" s="37"/>
      <c r="H40" s="37"/>
      <c r="I40" s="37"/>
      <c r="J40" s="38"/>
      <c r="K40" s="22"/>
      <c r="L40" s="22"/>
      <c r="M40" s="22"/>
      <c r="N40" s="22"/>
      <c r="O40" s="22"/>
      <c r="P40" s="22"/>
    </row>
    <row r="41" spans="1:16" ht="39" customHeight="1">
      <c r="A41" s="22"/>
      <c r="B41" s="35"/>
      <c r="C41" s="1170"/>
      <c r="D41" s="1171"/>
      <c r="E41" s="1172"/>
      <c r="F41" s="36"/>
      <c r="G41" s="37"/>
      <c r="H41" s="37"/>
      <c r="I41" s="37"/>
      <c r="J41" s="38"/>
      <c r="K41" s="22"/>
      <c r="L41" s="22"/>
      <c r="M41" s="22"/>
      <c r="N41" s="22"/>
      <c r="O41" s="22"/>
      <c r="P41" s="22"/>
    </row>
    <row r="42" spans="1:16" ht="39" customHeight="1">
      <c r="A42" s="22"/>
      <c r="B42" s="39"/>
      <c r="C42" s="1170" t="s">
        <v>535</v>
      </c>
      <c r="D42" s="1171"/>
      <c r="E42" s="1172"/>
      <c r="F42" s="36" t="s">
        <v>483</v>
      </c>
      <c r="G42" s="37" t="s">
        <v>483</v>
      </c>
      <c r="H42" s="37" t="s">
        <v>483</v>
      </c>
      <c r="I42" s="37" t="s">
        <v>483</v>
      </c>
      <c r="J42" s="38" t="s">
        <v>483</v>
      </c>
      <c r="K42" s="22"/>
      <c r="L42" s="22"/>
      <c r="M42" s="22"/>
      <c r="N42" s="22"/>
      <c r="O42" s="22"/>
      <c r="P42" s="22"/>
    </row>
    <row r="43" spans="1:16" ht="39" customHeight="1" thickBot="1">
      <c r="A43" s="22"/>
      <c r="B43" s="40"/>
      <c r="C43" s="1173" t="s">
        <v>536</v>
      </c>
      <c r="D43" s="1174"/>
      <c r="E43" s="1175"/>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86" t="s">
        <v>11</v>
      </c>
      <c r="C45" s="1187"/>
      <c r="D45" s="58"/>
      <c r="E45" s="1192" t="s">
        <v>12</v>
      </c>
      <c r="F45" s="1192"/>
      <c r="G45" s="1192"/>
      <c r="H45" s="1192"/>
      <c r="I45" s="1192"/>
      <c r="J45" s="1193"/>
      <c r="K45" s="59">
        <v>576</v>
      </c>
      <c r="L45" s="60">
        <v>626</v>
      </c>
      <c r="M45" s="60">
        <v>615</v>
      </c>
      <c r="N45" s="60">
        <v>719</v>
      </c>
      <c r="O45" s="61">
        <v>730</v>
      </c>
      <c r="P45" s="48"/>
      <c r="Q45" s="48"/>
      <c r="R45" s="48"/>
      <c r="S45" s="48"/>
      <c r="T45" s="48"/>
      <c r="U45" s="48"/>
    </row>
    <row r="46" spans="1:21" ht="30.75" customHeight="1">
      <c r="A46" s="48"/>
      <c r="B46" s="1188"/>
      <c r="C46" s="1189"/>
      <c r="D46" s="62"/>
      <c r="E46" s="1180" t="s">
        <v>13</v>
      </c>
      <c r="F46" s="1180"/>
      <c r="G46" s="1180"/>
      <c r="H46" s="1180"/>
      <c r="I46" s="1180"/>
      <c r="J46" s="1181"/>
      <c r="K46" s="63" t="s">
        <v>483</v>
      </c>
      <c r="L46" s="64" t="s">
        <v>483</v>
      </c>
      <c r="M46" s="64" t="s">
        <v>483</v>
      </c>
      <c r="N46" s="64" t="s">
        <v>483</v>
      </c>
      <c r="O46" s="65" t="s">
        <v>483</v>
      </c>
      <c r="P46" s="48"/>
      <c r="Q46" s="48"/>
      <c r="R46" s="48"/>
      <c r="S46" s="48"/>
      <c r="T46" s="48"/>
      <c r="U46" s="48"/>
    </row>
    <row r="47" spans="1:21" ht="30.75" customHeight="1">
      <c r="A47" s="48"/>
      <c r="B47" s="1188"/>
      <c r="C47" s="1189"/>
      <c r="D47" s="62"/>
      <c r="E47" s="1180" t="s">
        <v>14</v>
      </c>
      <c r="F47" s="1180"/>
      <c r="G47" s="1180"/>
      <c r="H47" s="1180"/>
      <c r="I47" s="1180"/>
      <c r="J47" s="1181"/>
      <c r="K47" s="63" t="s">
        <v>483</v>
      </c>
      <c r="L47" s="64" t="s">
        <v>483</v>
      </c>
      <c r="M47" s="64" t="s">
        <v>483</v>
      </c>
      <c r="N47" s="64" t="s">
        <v>483</v>
      </c>
      <c r="O47" s="65" t="s">
        <v>483</v>
      </c>
      <c r="P47" s="48"/>
      <c r="Q47" s="48"/>
      <c r="R47" s="48"/>
      <c r="S47" s="48"/>
      <c r="T47" s="48"/>
      <c r="U47" s="48"/>
    </row>
    <row r="48" spans="1:21" ht="30.75" customHeight="1">
      <c r="A48" s="48"/>
      <c r="B48" s="1188"/>
      <c r="C48" s="1189"/>
      <c r="D48" s="62"/>
      <c r="E48" s="1180" t="s">
        <v>15</v>
      </c>
      <c r="F48" s="1180"/>
      <c r="G48" s="1180"/>
      <c r="H48" s="1180"/>
      <c r="I48" s="1180"/>
      <c r="J48" s="1181"/>
      <c r="K48" s="63">
        <v>63</v>
      </c>
      <c r="L48" s="64">
        <v>67</v>
      </c>
      <c r="M48" s="64">
        <v>73</v>
      </c>
      <c r="N48" s="64">
        <v>78</v>
      </c>
      <c r="O48" s="65">
        <v>79</v>
      </c>
      <c r="P48" s="48"/>
      <c r="Q48" s="48"/>
      <c r="R48" s="48"/>
      <c r="S48" s="48"/>
      <c r="T48" s="48"/>
      <c r="U48" s="48"/>
    </row>
    <row r="49" spans="1:21" ht="30.75" customHeight="1">
      <c r="A49" s="48"/>
      <c r="B49" s="1188"/>
      <c r="C49" s="1189"/>
      <c r="D49" s="62"/>
      <c r="E49" s="1180" t="s">
        <v>16</v>
      </c>
      <c r="F49" s="1180"/>
      <c r="G49" s="1180"/>
      <c r="H49" s="1180"/>
      <c r="I49" s="1180"/>
      <c r="J49" s="1181"/>
      <c r="K49" s="63">
        <v>138</v>
      </c>
      <c r="L49" s="64">
        <v>102</v>
      </c>
      <c r="M49" s="64">
        <v>75</v>
      </c>
      <c r="N49" s="64">
        <v>39</v>
      </c>
      <c r="O49" s="65">
        <v>63</v>
      </c>
      <c r="P49" s="48"/>
      <c r="Q49" s="48"/>
      <c r="R49" s="48"/>
      <c r="S49" s="48"/>
      <c r="T49" s="48"/>
      <c r="U49" s="48"/>
    </row>
    <row r="50" spans="1:21" ht="30.75" customHeight="1">
      <c r="A50" s="48"/>
      <c r="B50" s="1188"/>
      <c r="C50" s="1189"/>
      <c r="D50" s="62"/>
      <c r="E50" s="1180" t="s">
        <v>17</v>
      </c>
      <c r="F50" s="1180"/>
      <c r="G50" s="1180"/>
      <c r="H50" s="1180"/>
      <c r="I50" s="1180"/>
      <c r="J50" s="1181"/>
      <c r="K50" s="63" t="s">
        <v>483</v>
      </c>
      <c r="L50" s="64" t="s">
        <v>483</v>
      </c>
      <c r="M50" s="64" t="s">
        <v>483</v>
      </c>
      <c r="N50" s="64" t="s">
        <v>483</v>
      </c>
      <c r="O50" s="65" t="s">
        <v>483</v>
      </c>
      <c r="P50" s="48"/>
      <c r="Q50" s="48"/>
      <c r="R50" s="48"/>
      <c r="S50" s="48"/>
      <c r="T50" s="48"/>
      <c r="U50" s="48"/>
    </row>
    <row r="51" spans="1:21" ht="30.75" customHeight="1">
      <c r="A51" s="48"/>
      <c r="B51" s="1190"/>
      <c r="C51" s="1191"/>
      <c r="D51" s="66"/>
      <c r="E51" s="1180" t="s">
        <v>18</v>
      </c>
      <c r="F51" s="1180"/>
      <c r="G51" s="1180"/>
      <c r="H51" s="1180"/>
      <c r="I51" s="1180"/>
      <c r="J51" s="1181"/>
      <c r="K51" s="63" t="s">
        <v>483</v>
      </c>
      <c r="L51" s="64">
        <v>0</v>
      </c>
      <c r="M51" s="64" t="s">
        <v>483</v>
      </c>
      <c r="N51" s="64">
        <v>0</v>
      </c>
      <c r="O51" s="65">
        <v>0</v>
      </c>
      <c r="P51" s="48"/>
      <c r="Q51" s="48"/>
      <c r="R51" s="48"/>
      <c r="S51" s="48"/>
      <c r="T51" s="48"/>
      <c r="U51" s="48"/>
    </row>
    <row r="52" spans="1:21" ht="30.75" customHeight="1">
      <c r="A52" s="48"/>
      <c r="B52" s="1178" t="s">
        <v>19</v>
      </c>
      <c r="C52" s="1179"/>
      <c r="D52" s="66"/>
      <c r="E52" s="1180" t="s">
        <v>20</v>
      </c>
      <c r="F52" s="1180"/>
      <c r="G52" s="1180"/>
      <c r="H52" s="1180"/>
      <c r="I52" s="1180"/>
      <c r="J52" s="1181"/>
      <c r="K52" s="63">
        <v>551</v>
      </c>
      <c r="L52" s="64">
        <v>562</v>
      </c>
      <c r="M52" s="64">
        <v>568</v>
      </c>
      <c r="N52" s="64">
        <v>606</v>
      </c>
      <c r="O52" s="65">
        <v>608</v>
      </c>
      <c r="P52" s="48"/>
      <c r="Q52" s="48"/>
      <c r="R52" s="48"/>
      <c r="S52" s="48"/>
      <c r="T52" s="48"/>
      <c r="U52" s="48"/>
    </row>
    <row r="53" spans="1:21" ht="30.75" customHeight="1" thickBot="1">
      <c r="A53" s="48"/>
      <c r="B53" s="1182" t="s">
        <v>21</v>
      </c>
      <c r="C53" s="1183"/>
      <c r="D53" s="67"/>
      <c r="E53" s="1184" t="s">
        <v>22</v>
      </c>
      <c r="F53" s="1184"/>
      <c r="G53" s="1184"/>
      <c r="H53" s="1184"/>
      <c r="I53" s="1184"/>
      <c r="J53" s="1185"/>
      <c r="K53" s="68">
        <v>226</v>
      </c>
      <c r="L53" s="69">
        <v>233</v>
      </c>
      <c r="M53" s="69">
        <v>195</v>
      </c>
      <c r="N53" s="69">
        <v>230</v>
      </c>
      <c r="O53" s="70">
        <v>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94" t="s">
        <v>24</v>
      </c>
      <c r="C41" s="1195"/>
      <c r="D41" s="81"/>
      <c r="E41" s="1200" t="s">
        <v>25</v>
      </c>
      <c r="F41" s="1200"/>
      <c r="G41" s="1200"/>
      <c r="H41" s="1201"/>
      <c r="I41" s="82">
        <v>7217</v>
      </c>
      <c r="J41" s="83">
        <v>7188</v>
      </c>
      <c r="K41" s="83">
        <v>7567</v>
      </c>
      <c r="L41" s="83">
        <v>7809</v>
      </c>
      <c r="M41" s="84">
        <v>8121</v>
      </c>
    </row>
    <row r="42" spans="2:13" ht="27.75" customHeight="1">
      <c r="B42" s="1196"/>
      <c r="C42" s="1197"/>
      <c r="D42" s="85"/>
      <c r="E42" s="1202" t="s">
        <v>26</v>
      </c>
      <c r="F42" s="1202"/>
      <c r="G42" s="1202"/>
      <c r="H42" s="1203"/>
      <c r="I42" s="86" t="s">
        <v>483</v>
      </c>
      <c r="J42" s="87">
        <v>38</v>
      </c>
      <c r="K42" s="87">
        <v>1</v>
      </c>
      <c r="L42" s="87">
        <v>12</v>
      </c>
      <c r="M42" s="88">
        <v>0</v>
      </c>
    </row>
    <row r="43" spans="2:13" ht="27.75" customHeight="1">
      <c r="B43" s="1196"/>
      <c r="C43" s="1197"/>
      <c r="D43" s="85"/>
      <c r="E43" s="1202" t="s">
        <v>27</v>
      </c>
      <c r="F43" s="1202"/>
      <c r="G43" s="1202"/>
      <c r="H43" s="1203"/>
      <c r="I43" s="86">
        <v>1149</v>
      </c>
      <c r="J43" s="87">
        <v>1136</v>
      </c>
      <c r="K43" s="87">
        <v>1194</v>
      </c>
      <c r="L43" s="87">
        <v>1191</v>
      </c>
      <c r="M43" s="88">
        <v>1318</v>
      </c>
    </row>
    <row r="44" spans="2:13" ht="27.75" customHeight="1">
      <c r="B44" s="1196"/>
      <c r="C44" s="1197"/>
      <c r="D44" s="85"/>
      <c r="E44" s="1202" t="s">
        <v>28</v>
      </c>
      <c r="F44" s="1202"/>
      <c r="G44" s="1202"/>
      <c r="H44" s="1203"/>
      <c r="I44" s="86">
        <v>432</v>
      </c>
      <c r="J44" s="87">
        <v>665</v>
      </c>
      <c r="K44" s="87">
        <v>603</v>
      </c>
      <c r="L44" s="87">
        <v>647</v>
      </c>
      <c r="M44" s="88">
        <v>715</v>
      </c>
    </row>
    <row r="45" spans="2:13" ht="27.75" customHeight="1">
      <c r="B45" s="1196"/>
      <c r="C45" s="1197"/>
      <c r="D45" s="85"/>
      <c r="E45" s="1202" t="s">
        <v>29</v>
      </c>
      <c r="F45" s="1202"/>
      <c r="G45" s="1202"/>
      <c r="H45" s="1203"/>
      <c r="I45" s="86">
        <v>1100</v>
      </c>
      <c r="J45" s="87">
        <v>1055</v>
      </c>
      <c r="K45" s="87">
        <v>865</v>
      </c>
      <c r="L45" s="87">
        <v>695</v>
      </c>
      <c r="M45" s="88">
        <v>527</v>
      </c>
    </row>
    <row r="46" spans="2:13" ht="27.75" customHeight="1">
      <c r="B46" s="1196"/>
      <c r="C46" s="1197"/>
      <c r="D46" s="85"/>
      <c r="E46" s="1202" t="s">
        <v>30</v>
      </c>
      <c r="F46" s="1202"/>
      <c r="G46" s="1202"/>
      <c r="H46" s="1203"/>
      <c r="I46" s="86" t="s">
        <v>483</v>
      </c>
      <c r="J46" s="87" t="s">
        <v>483</v>
      </c>
      <c r="K46" s="87" t="s">
        <v>483</v>
      </c>
      <c r="L46" s="87" t="s">
        <v>483</v>
      </c>
      <c r="M46" s="88" t="s">
        <v>483</v>
      </c>
    </row>
    <row r="47" spans="2:13" ht="27.75" customHeight="1">
      <c r="B47" s="1196"/>
      <c r="C47" s="1197"/>
      <c r="D47" s="85"/>
      <c r="E47" s="1202" t="s">
        <v>31</v>
      </c>
      <c r="F47" s="1202"/>
      <c r="G47" s="1202"/>
      <c r="H47" s="1203"/>
      <c r="I47" s="86" t="s">
        <v>483</v>
      </c>
      <c r="J47" s="87" t="s">
        <v>483</v>
      </c>
      <c r="K47" s="87" t="s">
        <v>483</v>
      </c>
      <c r="L47" s="87" t="s">
        <v>483</v>
      </c>
      <c r="M47" s="88" t="s">
        <v>483</v>
      </c>
    </row>
    <row r="48" spans="2:13" ht="27.75" customHeight="1">
      <c r="B48" s="1198"/>
      <c r="C48" s="1199"/>
      <c r="D48" s="85"/>
      <c r="E48" s="1202" t="s">
        <v>32</v>
      </c>
      <c r="F48" s="1202"/>
      <c r="G48" s="1202"/>
      <c r="H48" s="1203"/>
      <c r="I48" s="86" t="s">
        <v>483</v>
      </c>
      <c r="J48" s="87" t="s">
        <v>483</v>
      </c>
      <c r="K48" s="87" t="s">
        <v>483</v>
      </c>
      <c r="L48" s="87" t="s">
        <v>483</v>
      </c>
      <c r="M48" s="88" t="s">
        <v>483</v>
      </c>
    </row>
    <row r="49" spans="2:13" ht="27.75" customHeight="1">
      <c r="B49" s="1204" t="s">
        <v>33</v>
      </c>
      <c r="C49" s="1205"/>
      <c r="D49" s="89"/>
      <c r="E49" s="1202" t="s">
        <v>34</v>
      </c>
      <c r="F49" s="1202"/>
      <c r="G49" s="1202"/>
      <c r="H49" s="1203"/>
      <c r="I49" s="86">
        <v>4815</v>
      </c>
      <c r="J49" s="87">
        <v>5217</v>
      </c>
      <c r="K49" s="87">
        <v>5302</v>
      </c>
      <c r="L49" s="87">
        <v>5339</v>
      </c>
      <c r="M49" s="88">
        <v>5829</v>
      </c>
    </row>
    <row r="50" spans="2:13" ht="27.75" customHeight="1">
      <c r="B50" s="1196"/>
      <c r="C50" s="1197"/>
      <c r="D50" s="85"/>
      <c r="E50" s="1202" t="s">
        <v>35</v>
      </c>
      <c r="F50" s="1202"/>
      <c r="G50" s="1202"/>
      <c r="H50" s="1203"/>
      <c r="I50" s="86">
        <v>80</v>
      </c>
      <c r="J50" s="87">
        <v>78</v>
      </c>
      <c r="K50" s="87">
        <v>75</v>
      </c>
      <c r="L50" s="87">
        <v>75</v>
      </c>
      <c r="M50" s="88">
        <v>68</v>
      </c>
    </row>
    <row r="51" spans="2:13" ht="27.75" customHeight="1">
      <c r="B51" s="1198"/>
      <c r="C51" s="1199"/>
      <c r="D51" s="85"/>
      <c r="E51" s="1202" t="s">
        <v>36</v>
      </c>
      <c r="F51" s="1202"/>
      <c r="G51" s="1202"/>
      <c r="H51" s="1203"/>
      <c r="I51" s="86">
        <v>6545</v>
      </c>
      <c r="J51" s="87">
        <v>6771</v>
      </c>
      <c r="K51" s="87">
        <v>7089</v>
      </c>
      <c r="L51" s="87">
        <v>7273</v>
      </c>
      <c r="M51" s="88">
        <v>7263</v>
      </c>
    </row>
    <row r="52" spans="2:13" ht="27.75" customHeight="1" thickBot="1">
      <c r="B52" s="1206" t="s">
        <v>37</v>
      </c>
      <c r="C52" s="1207"/>
      <c r="D52" s="90"/>
      <c r="E52" s="1208" t="s">
        <v>38</v>
      </c>
      <c r="F52" s="1208"/>
      <c r="G52" s="1208"/>
      <c r="H52" s="1209"/>
      <c r="I52" s="91">
        <v>-1543</v>
      </c>
      <c r="J52" s="92">
        <v>-1984</v>
      </c>
      <c r="K52" s="92">
        <v>-2238</v>
      </c>
      <c r="L52" s="92">
        <v>-2333</v>
      </c>
      <c r="M52" s="93">
        <v>-2479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46"/>
      <c r="H43" s="1223"/>
      <c r="I43" s="1223"/>
      <c r="J43" s="1223"/>
      <c r="K43" s="1223"/>
      <c r="L43" s="1223"/>
      <c r="M43" s="1223"/>
      <c r="N43" s="1223"/>
      <c r="O43" s="1224"/>
    </row>
    <row r="44" spans="2:17">
      <c r="B44" s="248"/>
      <c r="C44" s="244"/>
      <c r="D44" s="244"/>
      <c r="E44" s="244"/>
      <c r="F44" s="244"/>
      <c r="G44" s="1225"/>
      <c r="H44" s="1226"/>
      <c r="I44" s="1226"/>
      <c r="J44" s="1226"/>
      <c r="K44" s="1226"/>
      <c r="L44" s="1226"/>
      <c r="M44" s="1226"/>
      <c r="N44" s="1226"/>
      <c r="O44" s="1227"/>
    </row>
    <row r="45" spans="2:17">
      <c r="B45" s="248"/>
      <c r="C45" s="244"/>
      <c r="D45" s="244"/>
      <c r="E45" s="244"/>
      <c r="F45" s="244"/>
      <c r="G45" s="1225"/>
      <c r="H45" s="1226"/>
      <c r="I45" s="1226"/>
      <c r="J45" s="1226"/>
      <c r="K45" s="1226"/>
      <c r="L45" s="1226"/>
      <c r="M45" s="1226"/>
      <c r="N45" s="1226"/>
      <c r="O45" s="1227"/>
    </row>
    <row r="46" spans="2:17">
      <c r="B46" s="248"/>
      <c r="C46" s="244"/>
      <c r="D46" s="244"/>
      <c r="E46" s="244"/>
      <c r="F46" s="244"/>
      <c r="G46" s="1225"/>
      <c r="H46" s="1226"/>
      <c r="I46" s="1226"/>
      <c r="J46" s="1226"/>
      <c r="K46" s="1226"/>
      <c r="L46" s="1226"/>
      <c r="M46" s="1226"/>
      <c r="N46" s="1226"/>
      <c r="O46" s="1227"/>
    </row>
    <row r="47" spans="2:17">
      <c r="B47" s="248"/>
      <c r="C47" s="244"/>
      <c r="D47" s="244"/>
      <c r="E47" s="244"/>
      <c r="F47" s="244"/>
      <c r="G47" s="1228"/>
      <c r="H47" s="1229"/>
      <c r="I47" s="1229"/>
      <c r="J47" s="1229"/>
      <c r="K47" s="1229"/>
      <c r="L47" s="1229"/>
      <c r="M47" s="1229"/>
      <c r="N47" s="1229"/>
      <c r="O47" s="1230"/>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1"/>
      <c r="H50" s="1232"/>
      <c r="I50" s="1232"/>
      <c r="J50" s="1233"/>
      <c r="K50" s="354" t="s">
        <v>523</v>
      </c>
      <c r="L50" s="354" t="s">
        <v>524</v>
      </c>
      <c r="M50" s="354" t="s">
        <v>525</v>
      </c>
      <c r="N50" s="354" t="s">
        <v>526</v>
      </c>
      <c r="O50" s="354" t="s">
        <v>527</v>
      </c>
    </row>
    <row r="51" spans="1:17">
      <c r="B51" s="248"/>
      <c r="C51" s="244"/>
      <c r="D51" s="244"/>
      <c r="E51" s="244"/>
      <c r="F51" s="244"/>
      <c r="G51" s="1234" t="s">
        <v>558</v>
      </c>
      <c r="H51" s="1235"/>
      <c r="I51" s="1240" t="s">
        <v>559</v>
      </c>
      <c r="J51" s="1240"/>
      <c r="K51" s="1244"/>
      <c r="L51" s="1244"/>
      <c r="M51" s="1244"/>
      <c r="N51" s="1244"/>
      <c r="O51" s="1244"/>
    </row>
    <row r="52" spans="1:17">
      <c r="B52" s="248"/>
      <c r="C52" s="244"/>
      <c r="D52" s="244"/>
      <c r="E52" s="244"/>
      <c r="F52" s="244"/>
      <c r="G52" s="1236"/>
      <c r="H52" s="1237"/>
      <c r="I52" s="1241"/>
      <c r="J52" s="1241"/>
      <c r="K52" s="1210"/>
      <c r="L52" s="1210"/>
      <c r="M52" s="1210"/>
      <c r="N52" s="1210"/>
      <c r="O52" s="1210"/>
    </row>
    <row r="53" spans="1:17">
      <c r="A53" s="355"/>
      <c r="B53" s="248"/>
      <c r="C53" s="244"/>
      <c r="D53" s="244"/>
      <c r="E53" s="244"/>
      <c r="F53" s="244"/>
      <c r="G53" s="1236"/>
      <c r="H53" s="1237"/>
      <c r="I53" s="1220" t="s">
        <v>560</v>
      </c>
      <c r="J53" s="1220"/>
      <c r="K53" s="1245"/>
      <c r="L53" s="1245"/>
      <c r="M53" s="1245"/>
      <c r="N53" s="1245"/>
      <c r="O53" s="1245"/>
    </row>
    <row r="54" spans="1:17">
      <c r="A54" s="355"/>
      <c r="B54" s="248"/>
      <c r="C54" s="244"/>
      <c r="D54" s="244"/>
      <c r="E54" s="244"/>
      <c r="F54" s="244"/>
      <c r="G54" s="1238"/>
      <c r="H54" s="1239"/>
      <c r="I54" s="1220"/>
      <c r="J54" s="1220"/>
      <c r="K54" s="1243"/>
      <c r="L54" s="1243"/>
      <c r="M54" s="1243"/>
      <c r="N54" s="1243"/>
      <c r="O54" s="1243"/>
    </row>
    <row r="55" spans="1:17">
      <c r="A55" s="355"/>
      <c r="B55" s="248"/>
      <c r="C55" s="244"/>
      <c r="D55" s="244"/>
      <c r="E55" s="244"/>
      <c r="F55" s="244"/>
      <c r="G55" s="1214" t="s">
        <v>561</v>
      </c>
      <c r="H55" s="1215"/>
      <c r="I55" s="1220" t="s">
        <v>559</v>
      </c>
      <c r="J55" s="1220"/>
      <c r="K55" s="1244"/>
      <c r="L55" s="1244"/>
      <c r="M55" s="1244"/>
      <c r="N55" s="1244"/>
      <c r="O55" s="1244"/>
    </row>
    <row r="56" spans="1:17">
      <c r="A56" s="355"/>
      <c r="B56" s="248"/>
      <c r="C56" s="244"/>
      <c r="D56" s="244"/>
      <c r="E56" s="244"/>
      <c r="F56" s="244"/>
      <c r="G56" s="1216"/>
      <c r="H56" s="1217"/>
      <c r="I56" s="1220"/>
      <c r="J56" s="1220"/>
      <c r="K56" s="1210"/>
      <c r="L56" s="1210"/>
      <c r="M56" s="1210"/>
      <c r="N56" s="1210"/>
      <c r="O56" s="1210"/>
    </row>
    <row r="57" spans="1:17" s="355" customFormat="1">
      <c r="B57" s="356"/>
      <c r="C57" s="352"/>
      <c r="D57" s="352"/>
      <c r="E57" s="352"/>
      <c r="F57" s="352"/>
      <c r="G57" s="1216"/>
      <c r="H57" s="1217"/>
      <c r="I57" s="1212" t="s">
        <v>560</v>
      </c>
      <c r="J57" s="1212"/>
      <c r="K57" s="1245"/>
      <c r="L57" s="1245"/>
      <c r="M57" s="1245"/>
      <c r="N57" s="1245"/>
      <c r="O57" s="1245"/>
      <c r="P57" s="357"/>
      <c r="Q57" s="356"/>
    </row>
    <row r="58" spans="1:17" s="355" customFormat="1">
      <c r="A58" s="243"/>
      <c r="B58" s="356"/>
      <c r="C58" s="352"/>
      <c r="D58" s="352"/>
      <c r="E58" s="352"/>
      <c r="F58" s="352"/>
      <c r="G58" s="1218"/>
      <c r="H58" s="1219"/>
      <c r="I58" s="1212"/>
      <c r="J58" s="1212"/>
      <c r="K58" s="1243"/>
      <c r="L58" s="1243"/>
      <c r="M58" s="1243"/>
      <c r="N58" s="1243"/>
      <c r="O58" s="1243"/>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2" t="s">
        <v>565</v>
      </c>
      <c r="H65" s="1223"/>
      <c r="I65" s="1223"/>
      <c r="J65" s="1223"/>
      <c r="K65" s="1223"/>
      <c r="L65" s="1223"/>
      <c r="M65" s="1223"/>
      <c r="N65" s="1223"/>
      <c r="O65" s="1224"/>
    </row>
    <row r="66" spans="2:30">
      <c r="B66" s="248"/>
      <c r="C66" s="244"/>
      <c r="D66" s="244"/>
      <c r="E66" s="244"/>
      <c r="F66" s="244"/>
      <c r="G66" s="1225"/>
      <c r="H66" s="1226"/>
      <c r="I66" s="1226"/>
      <c r="J66" s="1226"/>
      <c r="K66" s="1226"/>
      <c r="L66" s="1226"/>
      <c r="M66" s="1226"/>
      <c r="N66" s="1226"/>
      <c r="O66" s="1227"/>
    </row>
    <row r="67" spans="2:30">
      <c r="B67" s="248"/>
      <c r="C67" s="244"/>
      <c r="D67" s="244"/>
      <c r="E67" s="244"/>
      <c r="F67" s="244"/>
      <c r="G67" s="1225"/>
      <c r="H67" s="1226"/>
      <c r="I67" s="1226"/>
      <c r="J67" s="1226"/>
      <c r="K67" s="1226"/>
      <c r="L67" s="1226"/>
      <c r="M67" s="1226"/>
      <c r="N67" s="1226"/>
      <c r="O67" s="1227"/>
    </row>
    <row r="68" spans="2:30">
      <c r="B68" s="248"/>
      <c r="C68" s="244"/>
      <c r="D68" s="244"/>
      <c r="E68" s="244"/>
      <c r="F68" s="244"/>
      <c r="G68" s="1225"/>
      <c r="H68" s="1226"/>
      <c r="I68" s="1226"/>
      <c r="J68" s="1226"/>
      <c r="K68" s="1226"/>
      <c r="L68" s="1226"/>
      <c r="M68" s="1226"/>
      <c r="N68" s="1226"/>
      <c r="O68" s="1227"/>
    </row>
    <row r="69" spans="2:30">
      <c r="B69" s="248"/>
      <c r="C69" s="244"/>
      <c r="D69" s="244"/>
      <c r="E69" s="244"/>
      <c r="F69" s="244"/>
      <c r="G69" s="1228"/>
      <c r="H69" s="1229"/>
      <c r="I69" s="1229"/>
      <c r="J69" s="1229"/>
      <c r="K69" s="1229"/>
      <c r="L69" s="1229"/>
      <c r="M69" s="1229"/>
      <c r="N69" s="1229"/>
      <c r="O69" s="123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1"/>
      <c r="H72" s="1232"/>
      <c r="I72" s="1232"/>
      <c r="J72" s="1233"/>
      <c r="K72" s="354" t="s">
        <v>523</v>
      </c>
      <c r="L72" s="354" t="s">
        <v>524</v>
      </c>
      <c r="M72" s="354" t="s">
        <v>525</v>
      </c>
      <c r="N72" s="354" t="s">
        <v>526</v>
      </c>
      <c r="O72" s="354" t="s">
        <v>527</v>
      </c>
    </row>
    <row r="73" spans="2:30">
      <c r="B73" s="248"/>
      <c r="C73" s="244"/>
      <c r="D73" s="244"/>
      <c r="E73" s="244"/>
      <c r="F73" s="244"/>
      <c r="G73" s="1234" t="s">
        <v>558</v>
      </c>
      <c r="H73" s="1235"/>
      <c r="I73" s="1240" t="s">
        <v>559</v>
      </c>
      <c r="J73" s="1240"/>
      <c r="K73" s="1221"/>
      <c r="L73" s="1221"/>
      <c r="M73" s="1210"/>
      <c r="N73" s="1210"/>
      <c r="O73" s="1210"/>
      <c r="S73" s="243">
        <v>9.9</v>
      </c>
    </row>
    <row r="74" spans="2:30">
      <c r="B74" s="248"/>
      <c r="C74" s="244"/>
      <c r="D74" s="244"/>
      <c r="E74" s="244"/>
      <c r="F74" s="244"/>
      <c r="G74" s="1236"/>
      <c r="H74" s="1237"/>
      <c r="I74" s="1241"/>
      <c r="J74" s="1241"/>
      <c r="K74" s="1221"/>
      <c r="L74" s="1221"/>
      <c r="M74" s="1210"/>
      <c r="N74" s="1210"/>
      <c r="O74" s="1210"/>
    </row>
    <row r="75" spans="2:30">
      <c r="B75" s="248"/>
      <c r="C75" s="244"/>
      <c r="D75" s="244"/>
      <c r="E75" s="244"/>
      <c r="F75" s="244"/>
      <c r="G75" s="1236"/>
      <c r="H75" s="1237"/>
      <c r="I75" s="1220" t="s">
        <v>564</v>
      </c>
      <c r="J75" s="1220"/>
      <c r="K75" s="1242">
        <v>4.2</v>
      </c>
      <c r="L75" s="1242">
        <v>3.7</v>
      </c>
      <c r="M75" s="1242">
        <v>3.4</v>
      </c>
      <c r="N75" s="1242">
        <v>3.4</v>
      </c>
      <c r="O75" s="1242">
        <v>3.5</v>
      </c>
      <c r="U75" s="243">
        <v>81.2</v>
      </c>
      <c r="W75" s="243">
        <v>87.2</v>
      </c>
      <c r="Y75" s="243">
        <v>99.8</v>
      </c>
      <c r="AA75" s="243">
        <v>109.5</v>
      </c>
      <c r="AC75" s="243">
        <v>115.2</v>
      </c>
    </row>
    <row r="76" spans="2:30">
      <c r="B76" s="248"/>
      <c r="C76" s="244"/>
      <c r="D76" s="244"/>
      <c r="E76" s="244"/>
      <c r="F76" s="244"/>
      <c r="G76" s="1238"/>
      <c r="H76" s="1239"/>
      <c r="I76" s="1220"/>
      <c r="J76" s="1220"/>
      <c r="K76" s="1243"/>
      <c r="L76" s="1243"/>
      <c r="M76" s="1243"/>
      <c r="N76" s="1243"/>
      <c r="O76" s="1243"/>
    </row>
    <row r="77" spans="2:30">
      <c r="B77" s="248"/>
      <c r="C77" s="244"/>
      <c r="D77" s="244"/>
      <c r="E77" s="244"/>
      <c r="F77" s="244"/>
      <c r="G77" s="1214" t="s">
        <v>561</v>
      </c>
      <c r="H77" s="1215"/>
      <c r="I77" s="1220" t="s">
        <v>559</v>
      </c>
      <c r="J77" s="1220"/>
      <c r="K77" s="1221">
        <v>40.200000000000003</v>
      </c>
      <c r="L77" s="1221">
        <v>30.7</v>
      </c>
      <c r="M77" s="1210">
        <v>22.3</v>
      </c>
      <c r="N77" s="1210">
        <v>20.3</v>
      </c>
      <c r="O77" s="1210">
        <v>13</v>
      </c>
      <c r="R77" s="243">
        <v>12.3</v>
      </c>
      <c r="T77" s="243">
        <v>11.1</v>
      </c>
    </row>
    <row r="78" spans="2:30">
      <c r="B78" s="248"/>
      <c r="C78" s="244"/>
      <c r="D78" s="244"/>
      <c r="E78" s="244"/>
      <c r="F78" s="244"/>
      <c r="G78" s="1216"/>
      <c r="H78" s="1217"/>
      <c r="I78" s="1220"/>
      <c r="J78" s="1220"/>
      <c r="K78" s="1221"/>
      <c r="L78" s="1221"/>
      <c r="M78" s="1210"/>
      <c r="N78" s="1210"/>
      <c r="O78" s="1210"/>
    </row>
    <row r="79" spans="2:30">
      <c r="B79" s="248"/>
      <c r="C79" s="244"/>
      <c r="D79" s="244"/>
      <c r="E79" s="244"/>
      <c r="F79" s="244"/>
      <c r="G79" s="1216"/>
      <c r="H79" s="1217"/>
      <c r="I79" s="1211" t="s">
        <v>564</v>
      </c>
      <c r="J79" s="1212"/>
      <c r="K79" s="1213">
        <v>10.1</v>
      </c>
      <c r="L79" s="1213">
        <v>9.1999999999999993</v>
      </c>
      <c r="M79" s="1213">
        <v>8.5</v>
      </c>
      <c r="N79" s="1213">
        <v>7.7</v>
      </c>
      <c r="O79" s="1213">
        <v>6.8</v>
      </c>
      <c r="V79" s="243">
        <v>53.5</v>
      </c>
      <c r="X79" s="243">
        <v>48.2</v>
      </c>
      <c r="Z79" s="243">
        <v>34.200000000000003</v>
      </c>
      <c r="AB79" s="243">
        <v>30.3</v>
      </c>
      <c r="AD79" s="243">
        <v>28.9</v>
      </c>
    </row>
    <row r="80" spans="2:30">
      <c r="B80" s="248"/>
      <c r="C80" s="244"/>
      <c r="D80" s="244"/>
      <c r="E80" s="244"/>
      <c r="F80" s="244"/>
      <c r="G80" s="1218"/>
      <c r="H80" s="1219"/>
      <c r="I80" s="1212"/>
      <c r="J80" s="1212"/>
      <c r="K80" s="1213"/>
      <c r="L80" s="1213"/>
      <c r="M80" s="1213"/>
      <c r="N80" s="1213"/>
      <c r="O80" s="121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47849</v>
      </c>
      <c r="E3" s="116"/>
      <c r="F3" s="117">
        <v>42839</v>
      </c>
      <c r="G3" s="118"/>
      <c r="H3" s="119"/>
    </row>
    <row r="4" spans="1:8">
      <c r="A4" s="120"/>
      <c r="B4" s="121"/>
      <c r="C4" s="122"/>
      <c r="D4" s="123">
        <v>12274</v>
      </c>
      <c r="E4" s="124"/>
      <c r="F4" s="125">
        <v>22027</v>
      </c>
      <c r="G4" s="126"/>
      <c r="H4" s="127"/>
    </row>
    <row r="5" spans="1:8">
      <c r="A5" s="108" t="s">
        <v>517</v>
      </c>
      <c r="B5" s="113"/>
      <c r="C5" s="114"/>
      <c r="D5" s="115">
        <v>41052</v>
      </c>
      <c r="E5" s="116"/>
      <c r="F5" s="117">
        <v>46819</v>
      </c>
      <c r="G5" s="118"/>
      <c r="H5" s="119"/>
    </row>
    <row r="6" spans="1:8">
      <c r="A6" s="120"/>
      <c r="B6" s="121"/>
      <c r="C6" s="122"/>
      <c r="D6" s="123">
        <v>9645</v>
      </c>
      <c r="E6" s="124"/>
      <c r="F6" s="125">
        <v>24121</v>
      </c>
      <c r="G6" s="126"/>
      <c r="H6" s="127"/>
    </row>
    <row r="7" spans="1:8">
      <c r="A7" s="108" t="s">
        <v>518</v>
      </c>
      <c r="B7" s="113"/>
      <c r="C7" s="114"/>
      <c r="D7" s="115">
        <v>65672</v>
      </c>
      <c r="E7" s="116"/>
      <c r="F7" s="117">
        <v>53270</v>
      </c>
      <c r="G7" s="118"/>
      <c r="H7" s="119"/>
    </row>
    <row r="8" spans="1:8">
      <c r="A8" s="120"/>
      <c r="B8" s="121"/>
      <c r="C8" s="122"/>
      <c r="D8" s="123">
        <v>12457</v>
      </c>
      <c r="E8" s="124"/>
      <c r="F8" s="125">
        <v>24316</v>
      </c>
      <c r="G8" s="126"/>
      <c r="H8" s="127"/>
    </row>
    <row r="9" spans="1:8">
      <c r="A9" s="108" t="s">
        <v>519</v>
      </c>
      <c r="B9" s="113"/>
      <c r="C9" s="114"/>
      <c r="D9" s="115">
        <v>61201</v>
      </c>
      <c r="E9" s="116"/>
      <c r="F9" s="117">
        <v>53292</v>
      </c>
      <c r="G9" s="118"/>
      <c r="H9" s="119"/>
    </row>
    <row r="10" spans="1:8">
      <c r="A10" s="120"/>
      <c r="B10" s="121"/>
      <c r="C10" s="122"/>
      <c r="D10" s="123">
        <v>15304</v>
      </c>
      <c r="E10" s="124"/>
      <c r="F10" s="125">
        <v>28900</v>
      </c>
      <c r="G10" s="126"/>
      <c r="H10" s="127"/>
    </row>
    <row r="11" spans="1:8">
      <c r="A11" s="108" t="s">
        <v>520</v>
      </c>
      <c r="B11" s="113"/>
      <c r="C11" s="114"/>
      <c r="D11" s="115">
        <v>55520</v>
      </c>
      <c r="E11" s="116"/>
      <c r="F11" s="117">
        <v>49919</v>
      </c>
      <c r="G11" s="118"/>
      <c r="H11" s="119"/>
    </row>
    <row r="12" spans="1:8">
      <c r="A12" s="120"/>
      <c r="B12" s="121"/>
      <c r="C12" s="128"/>
      <c r="D12" s="123">
        <v>18080</v>
      </c>
      <c r="E12" s="124"/>
      <c r="F12" s="125">
        <v>26398</v>
      </c>
      <c r="G12" s="126"/>
      <c r="H12" s="127"/>
    </row>
    <row r="13" spans="1:8">
      <c r="A13" s="108"/>
      <c r="B13" s="113"/>
      <c r="C13" s="129"/>
      <c r="D13" s="130">
        <v>54259</v>
      </c>
      <c r="E13" s="131"/>
      <c r="F13" s="132">
        <v>49228</v>
      </c>
      <c r="G13" s="133"/>
      <c r="H13" s="119"/>
    </row>
    <row r="14" spans="1:8">
      <c r="A14" s="120"/>
      <c r="B14" s="121"/>
      <c r="C14" s="122"/>
      <c r="D14" s="123">
        <v>13552</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4.88</v>
      </c>
      <c r="C19" s="134">
        <f>ROUND(VALUE(SUBSTITUTE(実質収支比率等に係る経年分析!G$48,"▲","-")),2)</f>
        <v>4.83</v>
      </c>
      <c r="D19" s="134">
        <f>ROUND(VALUE(SUBSTITUTE(実質収支比率等に係る経年分析!H$48,"▲","-")),2)</f>
        <v>5.53</v>
      </c>
      <c r="E19" s="134">
        <f>ROUND(VALUE(SUBSTITUTE(実質収支比率等に係る経年分析!I$48,"▲","-")),2)</f>
        <v>5.8</v>
      </c>
      <c r="F19" s="134">
        <f>ROUND(VALUE(SUBSTITUTE(実質収支比率等に係る経年分析!J$48,"▲","-")),2)</f>
        <v>5.62</v>
      </c>
    </row>
    <row r="20" spans="1:11">
      <c r="A20" s="134" t="s">
        <v>43</v>
      </c>
      <c r="B20" s="134">
        <f>ROUND(VALUE(SUBSTITUTE(実質収支比率等に係る経年分析!F$47,"▲","-")),2)</f>
        <v>34.81</v>
      </c>
      <c r="C20" s="134">
        <f>ROUND(VALUE(SUBSTITUTE(実質収支比率等に係る経年分析!G$47,"▲","-")),2)</f>
        <v>34.33</v>
      </c>
      <c r="D20" s="134">
        <f>ROUND(VALUE(SUBSTITUTE(実質収支比率等に係る経年分析!H$47,"▲","-")),2)</f>
        <v>35.01</v>
      </c>
      <c r="E20" s="134">
        <f>ROUND(VALUE(SUBSTITUTE(実質収支比率等に係る経年分析!I$47,"▲","-")),2)</f>
        <v>35.69</v>
      </c>
      <c r="F20" s="134">
        <f>ROUND(VALUE(SUBSTITUTE(実質収支比率等に係る経年分析!J$47,"▲","-")),2)</f>
        <v>36.11</v>
      </c>
    </row>
    <row r="21" spans="1:11">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0.08</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2.54</v>
      </c>
      <c r="F21" s="134">
        <f>IF(ISNUMBER(VALUE(SUBSTITUTE(実質収支比率等に係る経年分析!J$49,"▲","-"))),ROUND(VALUE(SUBSTITUTE(実質収支比率等に係る経年分析!J$49,"▲","-")),2),NA())</f>
        <v>3.16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17.440000000000001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18.329999999999998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17.88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551</v>
      </c>
      <c r="E42" s="136"/>
      <c r="F42" s="136"/>
      <c r="G42" s="136">
        <f>'実質公債費比率（分子）の構造'!L$52</f>
        <v>562</v>
      </c>
      <c r="H42" s="136"/>
      <c r="I42" s="136"/>
      <c r="J42" s="136">
        <f>'実質公債費比率（分子）の構造'!M$52</f>
        <v>568</v>
      </c>
      <c r="K42" s="136"/>
      <c r="L42" s="136"/>
      <c r="M42" s="136">
        <f>'実質公債費比率（分子）の構造'!N$52</f>
        <v>606</v>
      </c>
      <c r="N42" s="136"/>
      <c r="O42" s="136"/>
      <c r="P42" s="136">
        <f>'実質公債費比率（分子）の構造'!O$52</f>
        <v>608</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138</v>
      </c>
      <c r="C45" s="136"/>
      <c r="D45" s="136"/>
      <c r="E45" s="136">
        <f>'実質公債費比率（分子）の構造'!L$49</f>
        <v>102</v>
      </c>
      <c r="F45" s="136"/>
      <c r="G45" s="136"/>
      <c r="H45" s="136">
        <f>'実質公債費比率（分子）の構造'!M$49</f>
        <v>75</v>
      </c>
      <c r="I45" s="136"/>
      <c r="J45" s="136"/>
      <c r="K45" s="136">
        <f>'実質公債費比率（分子）の構造'!N$49</f>
        <v>39</v>
      </c>
      <c r="L45" s="136"/>
      <c r="M45" s="136"/>
      <c r="N45" s="136">
        <f>'実質公債費比率（分子）の構造'!O$49</f>
        <v>63</v>
      </c>
      <c r="O45" s="136"/>
      <c r="P45" s="136"/>
    </row>
    <row r="46" spans="1:16">
      <c r="A46" s="136" t="s">
        <v>55</v>
      </c>
      <c r="B46" s="136">
        <f>'実質公債費比率（分子）の構造'!K$48</f>
        <v>63</v>
      </c>
      <c r="C46" s="136"/>
      <c r="D46" s="136"/>
      <c r="E46" s="136">
        <f>'実質公債費比率（分子）の構造'!L$48</f>
        <v>67</v>
      </c>
      <c r="F46" s="136"/>
      <c r="G46" s="136"/>
      <c r="H46" s="136">
        <f>'実質公債費比率（分子）の構造'!M$48</f>
        <v>73</v>
      </c>
      <c r="I46" s="136"/>
      <c r="J46" s="136"/>
      <c r="K46" s="136">
        <f>'実質公債費比率（分子）の構造'!N$48</f>
        <v>78</v>
      </c>
      <c r="L46" s="136"/>
      <c r="M46" s="136"/>
      <c r="N46" s="136">
        <f>'実質公債費比率（分子）の構造'!O$48</f>
        <v>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576</v>
      </c>
      <c r="C49" s="136"/>
      <c r="D49" s="136"/>
      <c r="E49" s="136">
        <f>'実質公債費比率（分子）の構造'!L$45</f>
        <v>626</v>
      </c>
      <c r="F49" s="136"/>
      <c r="G49" s="136"/>
      <c r="H49" s="136">
        <f>'実質公債費比率（分子）の構造'!M$45</f>
        <v>615</v>
      </c>
      <c r="I49" s="136"/>
      <c r="J49" s="136"/>
      <c r="K49" s="136">
        <f>'実質公債費比率（分子）の構造'!N$45</f>
        <v>719</v>
      </c>
      <c r="L49" s="136"/>
      <c r="M49" s="136"/>
      <c r="N49" s="136">
        <f>'実質公債費比率（分子）の構造'!O$45</f>
        <v>730</v>
      </c>
      <c r="O49" s="136"/>
      <c r="P49" s="136"/>
    </row>
    <row r="50" spans="1:16">
      <c r="A50" s="136" t="s">
        <v>59</v>
      </c>
      <c r="B50" s="136" t="e">
        <f>NA()</f>
        <v>#N/A</v>
      </c>
      <c r="C50" s="136">
        <f>IF(ISNUMBER('実質公債費比率（分子）の構造'!K$53),'実質公債費比率（分子）の構造'!K$53,NA())</f>
        <v>226</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230</v>
      </c>
      <c r="M50" s="136" t="e">
        <f>NA()</f>
        <v>#N/A</v>
      </c>
      <c r="N50" s="136" t="e">
        <f>NA()</f>
        <v>#N/A</v>
      </c>
      <c r="O50" s="136">
        <f>IF(ISNUMBER('実質公債費比率（分子）の構造'!O$53),'実質公債費比率（分子）の構造'!O$53,NA())</f>
        <v>264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6545</v>
      </c>
      <c r="E56" s="135"/>
      <c r="F56" s="135"/>
      <c r="G56" s="135">
        <f>'将来負担比率（分子）の構造'!J$51</f>
        <v>6771</v>
      </c>
      <c r="H56" s="135"/>
      <c r="I56" s="135"/>
      <c r="J56" s="135">
        <f>'将来負担比率（分子）の構造'!K$51</f>
        <v>7089</v>
      </c>
      <c r="K56" s="135"/>
      <c r="L56" s="135"/>
      <c r="M56" s="135">
        <f>'将来負担比率（分子）の構造'!L$51</f>
        <v>7273</v>
      </c>
      <c r="N56" s="135"/>
      <c r="O56" s="135"/>
      <c r="P56" s="135">
        <f>'将来負担比率（分子）の構造'!M$51</f>
        <v>7263</v>
      </c>
    </row>
    <row r="57" spans="1:16">
      <c r="A57" s="135" t="s">
        <v>35</v>
      </c>
      <c r="B57" s="135"/>
      <c r="C57" s="135"/>
      <c r="D57" s="135">
        <f>'将来負担比率（分子）の構造'!I$50</f>
        <v>80</v>
      </c>
      <c r="E57" s="135"/>
      <c r="F57" s="135"/>
      <c r="G57" s="135">
        <f>'将来負担比率（分子）の構造'!J$50</f>
        <v>78</v>
      </c>
      <c r="H57" s="135"/>
      <c r="I57" s="135"/>
      <c r="J57" s="135">
        <f>'将来負担比率（分子）の構造'!K$50</f>
        <v>75</v>
      </c>
      <c r="K57" s="135"/>
      <c r="L57" s="135"/>
      <c r="M57" s="135">
        <f>'将来負担比率（分子）の構造'!L$50</f>
        <v>75</v>
      </c>
      <c r="N57" s="135"/>
      <c r="O57" s="135"/>
      <c r="P57" s="135">
        <f>'将来負担比率（分子）の構造'!M$50</f>
        <v>68</v>
      </c>
    </row>
    <row r="58" spans="1:16">
      <c r="A58" s="135" t="s">
        <v>34</v>
      </c>
      <c r="B58" s="135"/>
      <c r="C58" s="135"/>
      <c r="D58" s="135">
        <f>'将来負担比率（分子）の構造'!I$49</f>
        <v>4815</v>
      </c>
      <c r="E58" s="135"/>
      <c r="F58" s="135"/>
      <c r="G58" s="135">
        <f>'将来負担比率（分子）の構造'!J$49</f>
        <v>5217</v>
      </c>
      <c r="H58" s="135"/>
      <c r="I58" s="135"/>
      <c r="J58" s="135">
        <f>'将来負担比率（分子）の構造'!K$49</f>
        <v>5302</v>
      </c>
      <c r="K58" s="135"/>
      <c r="L58" s="135"/>
      <c r="M58" s="135">
        <f>'将来負担比率（分子）の構造'!L$49</f>
        <v>5339</v>
      </c>
      <c r="N58" s="135"/>
      <c r="O58" s="135"/>
      <c r="P58" s="135">
        <f>'将来負担比率（分子）の構造'!M$49</f>
        <v>5829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1100</v>
      </c>
      <c r="C62" s="135"/>
      <c r="D62" s="135"/>
      <c r="E62" s="135">
        <f>'将来負担比率（分子）の構造'!J$45</f>
        <v>1055</v>
      </c>
      <c r="F62" s="135"/>
      <c r="G62" s="135"/>
      <c r="H62" s="135">
        <f>'将来負担比率（分子）の構造'!K$45</f>
        <v>865</v>
      </c>
      <c r="I62" s="135"/>
      <c r="J62" s="135"/>
      <c r="K62" s="135">
        <f>'将来負担比率（分子）の構造'!L$45</f>
        <v>695</v>
      </c>
      <c r="L62" s="135"/>
      <c r="M62" s="135"/>
      <c r="N62" s="135">
        <f>'将来負担比率（分子）の構造'!M$45</f>
        <v>527</v>
      </c>
      <c r="O62" s="135"/>
      <c r="P62" s="135"/>
    </row>
    <row r="63" spans="1:16">
      <c r="A63" s="135" t="s">
        <v>28</v>
      </c>
      <c r="B63" s="135">
        <f>'将来負担比率（分子）の構造'!I$44</f>
        <v>432</v>
      </c>
      <c r="C63" s="135"/>
      <c r="D63" s="135"/>
      <c r="E63" s="135">
        <f>'将来負担比率（分子）の構造'!J$44</f>
        <v>665</v>
      </c>
      <c r="F63" s="135"/>
      <c r="G63" s="135"/>
      <c r="H63" s="135">
        <f>'将来負担比率（分子）の構造'!K$44</f>
        <v>603</v>
      </c>
      <c r="I63" s="135"/>
      <c r="J63" s="135"/>
      <c r="K63" s="135">
        <f>'将来負担比率（分子）の構造'!L$44</f>
        <v>647</v>
      </c>
      <c r="L63" s="135"/>
      <c r="M63" s="135"/>
      <c r="N63" s="135">
        <f>'将来負担比率（分子）の構造'!M$44</f>
        <v>715</v>
      </c>
      <c r="O63" s="135"/>
      <c r="P63" s="135"/>
    </row>
    <row r="64" spans="1:16">
      <c r="A64" s="135" t="s">
        <v>27</v>
      </c>
      <c r="B64" s="135">
        <f>'将来負担比率（分子）の構造'!I$43</f>
        <v>1149</v>
      </c>
      <c r="C64" s="135"/>
      <c r="D64" s="135"/>
      <c r="E64" s="135">
        <f>'将来負担比率（分子）の構造'!J$43</f>
        <v>1136</v>
      </c>
      <c r="F64" s="135"/>
      <c r="G64" s="135"/>
      <c r="H64" s="135">
        <f>'将来負担比率（分子）の構造'!K$43</f>
        <v>1194</v>
      </c>
      <c r="I64" s="135"/>
      <c r="J64" s="135"/>
      <c r="K64" s="135">
        <f>'将来負担比率（分子）の構造'!L$43</f>
        <v>1191</v>
      </c>
      <c r="L64" s="135"/>
      <c r="M64" s="135"/>
      <c r="N64" s="135">
        <f>'将来負担比率（分子）の構造'!M$43</f>
        <v>1318</v>
      </c>
      <c r="O64" s="135"/>
      <c r="P64" s="135"/>
    </row>
    <row r="65" spans="1:16">
      <c r="A65" s="135" t="s">
        <v>26</v>
      </c>
      <c r="B65" s="135" t="str">
        <f>'将来負担比率（分子）の構造'!I$42</f>
        <v>-</v>
      </c>
      <c r="C65" s="135"/>
      <c r="D65" s="135"/>
      <c r="E65" s="135">
        <f>'将来負担比率（分子）の構造'!J$42</f>
        <v>38</v>
      </c>
      <c r="F65" s="135"/>
      <c r="G65" s="135"/>
      <c r="H65" s="135">
        <f>'将来負担比率（分子）の構造'!K$42</f>
        <v>1</v>
      </c>
      <c r="I65" s="135"/>
      <c r="J65" s="135"/>
      <c r="K65" s="135">
        <f>'将来負担比率（分子）の構造'!L$42</f>
        <v>12</v>
      </c>
      <c r="L65" s="135"/>
      <c r="M65" s="135"/>
      <c r="N65" s="135">
        <f>'将来負担比率（分子）の構造'!M$42</f>
        <v>0</v>
      </c>
      <c r="O65" s="135"/>
      <c r="P65" s="135"/>
    </row>
    <row r="66" spans="1:16">
      <c r="A66" s="135" t="s">
        <v>25</v>
      </c>
      <c r="B66" s="135">
        <f>'将来負担比率（分子）の構造'!I$41</f>
        <v>7217</v>
      </c>
      <c r="C66" s="135"/>
      <c r="D66" s="135"/>
      <c r="E66" s="135">
        <f>'将来負担比率（分子）の構造'!J$41</f>
        <v>7188</v>
      </c>
      <c r="F66" s="135"/>
      <c r="G66" s="135"/>
      <c r="H66" s="135">
        <f>'将来負担比率（分子）の構造'!K$41</f>
        <v>7567</v>
      </c>
      <c r="I66" s="135"/>
      <c r="J66" s="135"/>
      <c r="K66" s="135">
        <f>'将来負担比率（分子）の構造'!L$41</f>
        <v>7809</v>
      </c>
      <c r="L66" s="135"/>
      <c r="M66" s="135"/>
      <c r="N66" s="135">
        <f>'将来負担比率（分子）の構造'!M$41</f>
        <v>8121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3712372</v>
      </c>
      <c r="S5" s="613"/>
      <c r="T5" s="613"/>
      <c r="U5" s="613"/>
      <c r="V5" s="613"/>
      <c r="W5" s="613"/>
      <c r="X5" s="613"/>
      <c r="Y5" s="614"/>
      <c r="Z5" s="615">
        <v>23.8</v>
      </c>
      <c r="AA5" s="615"/>
      <c r="AB5" s="615"/>
      <c r="AC5" s="615"/>
      <c r="AD5" s="616">
        <v>3712372</v>
      </c>
      <c r="AE5" s="616"/>
      <c r="AF5" s="616"/>
      <c r="AG5" s="616"/>
      <c r="AH5" s="616"/>
      <c r="AI5" s="616"/>
      <c r="AJ5" s="616"/>
      <c r="AK5" s="616"/>
      <c r="AL5" s="617">
        <v>47.2</v>
      </c>
      <c r="AM5" s="618"/>
      <c r="AN5" s="618"/>
      <c r="AO5" s="619"/>
      <c r="AP5" s="609" t="s">
        <v>205</v>
      </c>
      <c r="AQ5" s="610"/>
      <c r="AR5" s="610"/>
      <c r="AS5" s="610"/>
      <c r="AT5" s="610"/>
      <c r="AU5" s="610"/>
      <c r="AV5" s="610"/>
      <c r="AW5" s="610"/>
      <c r="AX5" s="610"/>
      <c r="AY5" s="610"/>
      <c r="AZ5" s="610"/>
      <c r="BA5" s="610"/>
      <c r="BB5" s="610"/>
      <c r="BC5" s="610"/>
      <c r="BD5" s="610"/>
      <c r="BE5" s="610"/>
      <c r="BF5" s="611"/>
      <c r="BG5" s="623">
        <v>3712372</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74426</v>
      </c>
      <c r="S6" s="624"/>
      <c r="T6" s="624"/>
      <c r="U6" s="624"/>
      <c r="V6" s="624"/>
      <c r="W6" s="624"/>
      <c r="X6" s="624"/>
      <c r="Y6" s="625"/>
      <c r="Z6" s="626">
        <v>0.5</v>
      </c>
      <c r="AA6" s="626"/>
      <c r="AB6" s="626"/>
      <c r="AC6" s="626"/>
      <c r="AD6" s="627">
        <v>74426</v>
      </c>
      <c r="AE6" s="627"/>
      <c r="AF6" s="627"/>
      <c r="AG6" s="627"/>
      <c r="AH6" s="627"/>
      <c r="AI6" s="627"/>
      <c r="AJ6" s="627"/>
      <c r="AK6" s="627"/>
      <c r="AL6" s="628">
        <v>0.9</v>
      </c>
      <c r="AM6" s="629"/>
      <c r="AN6" s="629"/>
      <c r="AO6" s="630"/>
      <c r="AP6" s="620" t="s">
        <v>211</v>
      </c>
      <c r="AQ6" s="621"/>
      <c r="AR6" s="621"/>
      <c r="AS6" s="621"/>
      <c r="AT6" s="621"/>
      <c r="AU6" s="621"/>
      <c r="AV6" s="621"/>
      <c r="AW6" s="621"/>
      <c r="AX6" s="621"/>
      <c r="AY6" s="621"/>
      <c r="AZ6" s="621"/>
      <c r="BA6" s="621"/>
      <c r="BB6" s="621"/>
      <c r="BC6" s="621"/>
      <c r="BD6" s="621"/>
      <c r="BE6" s="621"/>
      <c r="BF6" s="622"/>
      <c r="BG6" s="623">
        <v>3712372</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161232</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161232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5210</v>
      </c>
      <c r="S7" s="624"/>
      <c r="T7" s="624"/>
      <c r="U7" s="624"/>
      <c r="V7" s="624"/>
      <c r="W7" s="624"/>
      <c r="X7" s="624"/>
      <c r="Y7" s="625"/>
      <c r="Z7" s="626">
        <v>0</v>
      </c>
      <c r="AA7" s="626"/>
      <c r="AB7" s="626"/>
      <c r="AC7" s="626"/>
      <c r="AD7" s="627">
        <v>5210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1379332</v>
      </c>
      <c r="BH7" s="624"/>
      <c r="BI7" s="624"/>
      <c r="BJ7" s="624"/>
      <c r="BK7" s="624"/>
      <c r="BL7" s="624"/>
      <c r="BM7" s="624"/>
      <c r="BN7" s="625"/>
      <c r="BO7" s="626">
        <v>37.200000000000003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3288754</v>
      </c>
      <c r="CS7" s="624"/>
      <c r="CT7" s="624"/>
      <c r="CU7" s="624"/>
      <c r="CV7" s="624"/>
      <c r="CW7" s="624"/>
      <c r="CX7" s="624"/>
      <c r="CY7" s="625"/>
      <c r="CZ7" s="626">
        <v>21.9</v>
      </c>
      <c r="DA7" s="626"/>
      <c r="DB7" s="626"/>
      <c r="DC7" s="626"/>
      <c r="DD7" s="632">
        <v>808642</v>
      </c>
      <c r="DE7" s="624"/>
      <c r="DF7" s="624"/>
      <c r="DG7" s="624"/>
      <c r="DH7" s="624"/>
      <c r="DI7" s="624"/>
      <c r="DJ7" s="624"/>
      <c r="DK7" s="624"/>
      <c r="DL7" s="624"/>
      <c r="DM7" s="624"/>
      <c r="DN7" s="624"/>
      <c r="DO7" s="624"/>
      <c r="DP7" s="625"/>
      <c r="DQ7" s="632">
        <v>2381148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10461</v>
      </c>
      <c r="S8" s="624"/>
      <c r="T8" s="624"/>
      <c r="U8" s="624"/>
      <c r="V8" s="624"/>
      <c r="W8" s="624"/>
      <c r="X8" s="624"/>
      <c r="Y8" s="625"/>
      <c r="Z8" s="626">
        <v>0.1</v>
      </c>
      <c r="AA8" s="626"/>
      <c r="AB8" s="626"/>
      <c r="AC8" s="626"/>
      <c r="AD8" s="627">
        <v>10461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65530</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5314562</v>
      </c>
      <c r="CS8" s="624"/>
      <c r="CT8" s="624"/>
      <c r="CU8" s="624"/>
      <c r="CV8" s="624"/>
      <c r="CW8" s="624"/>
      <c r="CX8" s="624"/>
      <c r="CY8" s="625"/>
      <c r="CZ8" s="626">
        <v>35.4</v>
      </c>
      <c r="DA8" s="626"/>
      <c r="DB8" s="626"/>
      <c r="DC8" s="626"/>
      <c r="DD8" s="632">
        <v>18497</v>
      </c>
      <c r="DE8" s="624"/>
      <c r="DF8" s="624"/>
      <c r="DG8" s="624"/>
      <c r="DH8" s="624"/>
      <c r="DI8" s="624"/>
      <c r="DJ8" s="624"/>
      <c r="DK8" s="624"/>
      <c r="DL8" s="624"/>
      <c r="DM8" s="624"/>
      <c r="DN8" s="624"/>
      <c r="DO8" s="624"/>
      <c r="DP8" s="625"/>
      <c r="DQ8" s="632">
        <v>2482642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8445</v>
      </c>
      <c r="S9" s="624"/>
      <c r="T9" s="624"/>
      <c r="U9" s="624"/>
      <c r="V9" s="624"/>
      <c r="W9" s="624"/>
      <c r="X9" s="624"/>
      <c r="Y9" s="625"/>
      <c r="Z9" s="626">
        <v>0.1</v>
      </c>
      <c r="AA9" s="626"/>
      <c r="AB9" s="626"/>
      <c r="AC9" s="626"/>
      <c r="AD9" s="627">
        <v>8445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1221672</v>
      </c>
      <c r="BH9" s="624"/>
      <c r="BI9" s="624"/>
      <c r="BJ9" s="624"/>
      <c r="BK9" s="624"/>
      <c r="BL9" s="624"/>
      <c r="BM9" s="624"/>
      <c r="BN9" s="625"/>
      <c r="BO9" s="626">
        <v>32.9</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1471701</v>
      </c>
      <c r="CS9" s="624"/>
      <c r="CT9" s="624"/>
      <c r="CU9" s="624"/>
      <c r="CV9" s="624"/>
      <c r="CW9" s="624"/>
      <c r="CX9" s="624"/>
      <c r="CY9" s="625"/>
      <c r="CZ9" s="626">
        <v>9.8000000000000007</v>
      </c>
      <c r="DA9" s="626"/>
      <c r="DB9" s="626"/>
      <c r="DC9" s="626"/>
      <c r="DD9" s="632">
        <v>280963</v>
      </c>
      <c r="DE9" s="624"/>
      <c r="DF9" s="624"/>
      <c r="DG9" s="624"/>
      <c r="DH9" s="624"/>
      <c r="DI9" s="624"/>
      <c r="DJ9" s="624"/>
      <c r="DK9" s="624"/>
      <c r="DL9" s="624"/>
      <c r="DM9" s="624"/>
      <c r="DN9" s="624"/>
      <c r="DO9" s="624"/>
      <c r="DP9" s="625"/>
      <c r="DQ9" s="632">
        <v>947841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554606</v>
      </c>
      <c r="S10" s="624"/>
      <c r="T10" s="624"/>
      <c r="U10" s="624"/>
      <c r="V10" s="624"/>
      <c r="W10" s="624"/>
      <c r="X10" s="624"/>
      <c r="Y10" s="625"/>
      <c r="Z10" s="626">
        <v>3.5</v>
      </c>
      <c r="AA10" s="626"/>
      <c r="AB10" s="626"/>
      <c r="AC10" s="626"/>
      <c r="AD10" s="627">
        <v>554606</v>
      </c>
      <c r="AE10" s="627"/>
      <c r="AF10" s="627"/>
      <c r="AG10" s="627"/>
      <c r="AH10" s="627"/>
      <c r="AI10" s="627"/>
      <c r="AJ10" s="627"/>
      <c r="AK10" s="627"/>
      <c r="AL10" s="628">
        <v>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44181</v>
      </c>
      <c r="BH10" s="624"/>
      <c r="BI10" s="624"/>
      <c r="BJ10" s="624"/>
      <c r="BK10" s="624"/>
      <c r="BL10" s="624"/>
      <c r="BM10" s="624"/>
      <c r="BN10" s="625"/>
      <c r="BO10" s="626">
        <v>1.2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5444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5444</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16120</v>
      </c>
      <c r="S11" s="624"/>
      <c r="T11" s="624"/>
      <c r="U11" s="624"/>
      <c r="V11" s="624"/>
      <c r="W11" s="624"/>
      <c r="X11" s="624"/>
      <c r="Y11" s="625"/>
      <c r="Z11" s="626">
        <v>0.1</v>
      </c>
      <c r="AA11" s="626"/>
      <c r="AB11" s="626"/>
      <c r="AC11" s="626"/>
      <c r="AD11" s="627">
        <v>16120</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47949</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347101</v>
      </c>
      <c r="CS11" s="624"/>
      <c r="CT11" s="624"/>
      <c r="CU11" s="624"/>
      <c r="CV11" s="624"/>
      <c r="CW11" s="624"/>
      <c r="CX11" s="624"/>
      <c r="CY11" s="625"/>
      <c r="CZ11" s="626">
        <v>2.2999999999999998</v>
      </c>
      <c r="DA11" s="626"/>
      <c r="DB11" s="626"/>
      <c r="DC11" s="626"/>
      <c r="DD11" s="632">
        <v>67800</v>
      </c>
      <c r="DE11" s="624"/>
      <c r="DF11" s="624"/>
      <c r="DG11" s="624"/>
      <c r="DH11" s="624"/>
      <c r="DI11" s="624"/>
      <c r="DJ11" s="624"/>
      <c r="DK11" s="624"/>
      <c r="DL11" s="624"/>
      <c r="DM11" s="624"/>
      <c r="DN11" s="624"/>
      <c r="DO11" s="624"/>
      <c r="DP11" s="625"/>
      <c r="DQ11" s="632">
        <v>248366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2020555</v>
      </c>
      <c r="BH12" s="624"/>
      <c r="BI12" s="624"/>
      <c r="BJ12" s="624"/>
      <c r="BK12" s="624"/>
      <c r="BL12" s="624"/>
      <c r="BM12" s="624"/>
      <c r="BN12" s="625"/>
      <c r="BO12" s="626">
        <v>54.4</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166785</v>
      </c>
      <c r="CS12" s="624"/>
      <c r="CT12" s="624"/>
      <c r="CU12" s="624"/>
      <c r="CV12" s="624"/>
      <c r="CW12" s="624"/>
      <c r="CX12" s="624"/>
      <c r="CY12" s="625"/>
      <c r="CZ12" s="626">
        <v>1.1000000000000001</v>
      </c>
      <c r="DA12" s="626"/>
      <c r="DB12" s="626"/>
      <c r="DC12" s="626"/>
      <c r="DD12" s="632">
        <v>497</v>
      </c>
      <c r="DE12" s="624"/>
      <c r="DF12" s="624"/>
      <c r="DG12" s="624"/>
      <c r="DH12" s="624"/>
      <c r="DI12" s="624"/>
      <c r="DJ12" s="624"/>
      <c r="DK12" s="624"/>
      <c r="DL12" s="624"/>
      <c r="DM12" s="624"/>
      <c r="DN12" s="624"/>
      <c r="DO12" s="624"/>
      <c r="DP12" s="625"/>
      <c r="DQ12" s="632">
        <v>61678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13048</v>
      </c>
      <c r="S13" s="624"/>
      <c r="T13" s="624"/>
      <c r="U13" s="624"/>
      <c r="V13" s="624"/>
      <c r="W13" s="624"/>
      <c r="X13" s="624"/>
      <c r="Y13" s="625"/>
      <c r="Z13" s="626">
        <v>0.1</v>
      </c>
      <c r="AA13" s="626"/>
      <c r="AB13" s="626"/>
      <c r="AC13" s="626"/>
      <c r="AD13" s="627">
        <v>13048</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2011716</v>
      </c>
      <c r="BH13" s="624"/>
      <c r="BI13" s="624"/>
      <c r="BJ13" s="624"/>
      <c r="BK13" s="624"/>
      <c r="BL13" s="624"/>
      <c r="BM13" s="624"/>
      <c r="BN13" s="625"/>
      <c r="BO13" s="626">
        <v>54.2</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1318636</v>
      </c>
      <c r="CS13" s="624"/>
      <c r="CT13" s="624"/>
      <c r="CU13" s="624"/>
      <c r="CV13" s="624"/>
      <c r="CW13" s="624"/>
      <c r="CX13" s="624"/>
      <c r="CY13" s="625"/>
      <c r="CZ13" s="626">
        <v>8.8000000000000007</v>
      </c>
      <c r="DA13" s="626"/>
      <c r="DB13" s="626"/>
      <c r="DC13" s="626"/>
      <c r="DD13" s="632">
        <v>933513</v>
      </c>
      <c r="DE13" s="624"/>
      <c r="DF13" s="624"/>
      <c r="DG13" s="624"/>
      <c r="DH13" s="624"/>
      <c r="DI13" s="624"/>
      <c r="DJ13" s="624"/>
      <c r="DK13" s="624"/>
      <c r="DL13" s="624"/>
      <c r="DM13" s="624"/>
      <c r="DN13" s="624"/>
      <c r="DO13" s="624"/>
      <c r="DP13" s="625"/>
      <c r="DQ13" s="632">
        <v>556696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117264</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542708</v>
      </c>
      <c r="CS14" s="624"/>
      <c r="CT14" s="624"/>
      <c r="CU14" s="624"/>
      <c r="CV14" s="624"/>
      <c r="CW14" s="624"/>
      <c r="CX14" s="624"/>
      <c r="CY14" s="625"/>
      <c r="CZ14" s="626">
        <v>3.6</v>
      </c>
      <c r="DA14" s="626"/>
      <c r="DB14" s="626"/>
      <c r="DC14" s="626"/>
      <c r="DD14" s="632" t="s">
        <v>109</v>
      </c>
      <c r="DE14" s="624"/>
      <c r="DF14" s="624"/>
      <c r="DG14" s="624"/>
      <c r="DH14" s="624"/>
      <c r="DI14" s="624"/>
      <c r="DJ14" s="624"/>
      <c r="DK14" s="624"/>
      <c r="DL14" s="624"/>
      <c r="DM14" s="624"/>
      <c r="DN14" s="624"/>
      <c r="DO14" s="624"/>
      <c r="DP14" s="625"/>
      <c r="DQ14" s="632">
        <v>542708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12194</v>
      </c>
      <c r="S15" s="624"/>
      <c r="T15" s="624"/>
      <c r="U15" s="624"/>
      <c r="V15" s="624"/>
      <c r="W15" s="624"/>
      <c r="X15" s="624"/>
      <c r="Y15" s="625"/>
      <c r="Z15" s="626">
        <v>0.1</v>
      </c>
      <c r="AA15" s="626"/>
      <c r="AB15" s="626"/>
      <c r="AC15" s="626"/>
      <c r="AD15" s="627">
        <v>12194</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195220</v>
      </c>
      <c r="BH15" s="624"/>
      <c r="BI15" s="624"/>
      <c r="BJ15" s="624"/>
      <c r="BK15" s="624"/>
      <c r="BL15" s="624"/>
      <c r="BM15" s="624"/>
      <c r="BN15" s="625"/>
      <c r="BO15" s="626">
        <v>5.3</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1637844</v>
      </c>
      <c r="CS15" s="624"/>
      <c r="CT15" s="624"/>
      <c r="CU15" s="624"/>
      <c r="CV15" s="624"/>
      <c r="CW15" s="624"/>
      <c r="CX15" s="624"/>
      <c r="CY15" s="625"/>
      <c r="CZ15" s="626">
        <v>10.9</v>
      </c>
      <c r="DA15" s="626"/>
      <c r="DB15" s="626"/>
      <c r="DC15" s="626"/>
      <c r="DD15" s="632">
        <v>178282</v>
      </c>
      <c r="DE15" s="624"/>
      <c r="DF15" s="624"/>
      <c r="DG15" s="624"/>
      <c r="DH15" s="624"/>
      <c r="DI15" s="624"/>
      <c r="DJ15" s="624"/>
      <c r="DK15" s="624"/>
      <c r="DL15" s="624"/>
      <c r="DM15" s="624"/>
      <c r="DN15" s="624"/>
      <c r="DO15" s="624"/>
      <c r="DP15" s="625"/>
      <c r="DQ15" s="632">
        <v>1240800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2676720</v>
      </c>
      <c r="S16" s="624"/>
      <c r="T16" s="624"/>
      <c r="U16" s="624"/>
      <c r="V16" s="624"/>
      <c r="W16" s="624"/>
      <c r="X16" s="624"/>
      <c r="Y16" s="625"/>
      <c r="Z16" s="626">
        <v>17.100000000000001</v>
      </c>
      <c r="AA16" s="626"/>
      <c r="AB16" s="626"/>
      <c r="AC16" s="626"/>
      <c r="AD16" s="627">
        <v>2532895</v>
      </c>
      <c r="AE16" s="627"/>
      <c r="AF16" s="627"/>
      <c r="AG16" s="627"/>
      <c r="AH16" s="627"/>
      <c r="AI16" s="627"/>
      <c r="AJ16" s="627"/>
      <c r="AK16" s="627"/>
      <c r="AL16" s="628">
        <v>32.200000000000003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1</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7343</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1722</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2532895</v>
      </c>
      <c r="S17" s="624"/>
      <c r="T17" s="624"/>
      <c r="U17" s="624"/>
      <c r="V17" s="624"/>
      <c r="W17" s="624"/>
      <c r="X17" s="624"/>
      <c r="Y17" s="625"/>
      <c r="Z17" s="626">
        <v>16.2</v>
      </c>
      <c r="AA17" s="626"/>
      <c r="AB17" s="626"/>
      <c r="AC17" s="626"/>
      <c r="AD17" s="627">
        <v>2532895</v>
      </c>
      <c r="AE17" s="627"/>
      <c r="AF17" s="627"/>
      <c r="AG17" s="627"/>
      <c r="AH17" s="627"/>
      <c r="AI17" s="627"/>
      <c r="AJ17" s="627"/>
      <c r="AK17" s="627"/>
      <c r="AL17" s="628">
        <v>32.200000000000003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730143</v>
      </c>
      <c r="CS17" s="624"/>
      <c r="CT17" s="624"/>
      <c r="CU17" s="624"/>
      <c r="CV17" s="624"/>
      <c r="CW17" s="624"/>
      <c r="CX17" s="624"/>
      <c r="CY17" s="625"/>
      <c r="CZ17" s="626">
        <v>4.9000000000000004</v>
      </c>
      <c r="DA17" s="626"/>
      <c r="DB17" s="626"/>
      <c r="DC17" s="626"/>
      <c r="DD17" s="632" t="s">
        <v>109</v>
      </c>
      <c r="DE17" s="624"/>
      <c r="DF17" s="624"/>
      <c r="DG17" s="624"/>
      <c r="DH17" s="624"/>
      <c r="DI17" s="624"/>
      <c r="DJ17" s="624"/>
      <c r="DK17" s="624"/>
      <c r="DL17" s="624"/>
      <c r="DM17" s="624"/>
      <c r="DN17" s="624"/>
      <c r="DO17" s="624"/>
      <c r="DP17" s="625"/>
      <c r="DQ17" s="632">
        <v>730143</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143825</v>
      </c>
      <c r="S18" s="624"/>
      <c r="T18" s="624"/>
      <c r="U18" s="624"/>
      <c r="V18" s="624"/>
      <c r="W18" s="624"/>
      <c r="X18" s="624"/>
      <c r="Y18" s="625"/>
      <c r="Z18" s="626">
        <v>0.9</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7083602</v>
      </c>
      <c r="S20" s="624"/>
      <c r="T20" s="624"/>
      <c r="U20" s="624"/>
      <c r="V20" s="624"/>
      <c r="W20" s="624"/>
      <c r="X20" s="624"/>
      <c r="Y20" s="625"/>
      <c r="Z20" s="626">
        <v>45.3</v>
      </c>
      <c r="AA20" s="626"/>
      <c r="AB20" s="626"/>
      <c r="AC20" s="626"/>
      <c r="AD20" s="627">
        <v>6939777</v>
      </c>
      <c r="AE20" s="627"/>
      <c r="AF20" s="627"/>
      <c r="AG20" s="627"/>
      <c r="AH20" s="627"/>
      <c r="AI20" s="627"/>
      <c r="AJ20" s="627"/>
      <c r="AK20" s="627"/>
      <c r="AL20" s="628">
        <v>88.2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14992253</v>
      </c>
      <c r="CS20" s="624"/>
      <c r="CT20" s="624"/>
      <c r="CU20" s="624"/>
      <c r="CV20" s="624"/>
      <c r="CW20" s="624"/>
      <c r="CX20" s="624"/>
      <c r="CY20" s="625"/>
      <c r="CZ20" s="626">
        <v>100</v>
      </c>
      <c r="DA20" s="626"/>
      <c r="DB20" s="626"/>
      <c r="DC20" s="626"/>
      <c r="DD20" s="632">
        <v>2288194</v>
      </c>
      <c r="DE20" s="624"/>
      <c r="DF20" s="624"/>
      <c r="DG20" s="624"/>
      <c r="DH20" s="624"/>
      <c r="DI20" s="624"/>
      <c r="DJ20" s="624"/>
      <c r="DK20" s="624"/>
      <c r="DL20" s="624"/>
      <c r="DM20" s="624"/>
      <c r="DN20" s="624"/>
      <c r="DO20" s="624"/>
      <c r="DP20" s="625"/>
      <c r="DQ20" s="632">
        <v>9360420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3164</v>
      </c>
      <c r="S21" s="624"/>
      <c r="T21" s="624"/>
      <c r="U21" s="624"/>
      <c r="V21" s="624"/>
      <c r="W21" s="624"/>
      <c r="X21" s="624"/>
      <c r="Y21" s="625"/>
      <c r="Z21" s="626">
        <v>0</v>
      </c>
      <c r="AA21" s="626"/>
      <c r="AB21" s="626"/>
      <c r="AC21" s="626"/>
      <c r="AD21" s="627">
        <v>3164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213543</v>
      </c>
      <c r="S22" s="624"/>
      <c r="T22" s="624"/>
      <c r="U22" s="624"/>
      <c r="V22" s="624"/>
      <c r="W22" s="624"/>
      <c r="X22" s="624"/>
      <c r="Y22" s="625"/>
      <c r="Z22" s="626">
        <v>1.4</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163551</v>
      </c>
      <c r="S23" s="624"/>
      <c r="T23" s="624"/>
      <c r="U23" s="624"/>
      <c r="V23" s="624"/>
      <c r="W23" s="624"/>
      <c r="X23" s="624"/>
      <c r="Y23" s="625"/>
      <c r="Z23" s="626">
        <v>1</v>
      </c>
      <c r="AA23" s="626"/>
      <c r="AB23" s="626"/>
      <c r="AC23" s="626"/>
      <c r="AD23" s="627" t="s">
        <v>109</v>
      </c>
      <c r="AE23" s="627"/>
      <c r="AF23" s="627"/>
      <c r="AG23" s="627"/>
      <c r="AH23" s="627"/>
      <c r="AI23" s="627"/>
      <c r="AJ23" s="627"/>
      <c r="AK23" s="627"/>
      <c r="AL23" s="628" t="s">
        <v>109</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280797</v>
      </c>
      <c r="S24" s="624"/>
      <c r="T24" s="624"/>
      <c r="U24" s="624"/>
      <c r="V24" s="624"/>
      <c r="W24" s="624"/>
      <c r="X24" s="624"/>
      <c r="Y24" s="625"/>
      <c r="Z24" s="626">
        <v>1.8</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6061741</v>
      </c>
      <c r="CS24" s="613"/>
      <c r="CT24" s="613"/>
      <c r="CU24" s="613"/>
      <c r="CV24" s="613"/>
      <c r="CW24" s="613"/>
      <c r="CX24" s="613"/>
      <c r="CY24" s="614"/>
      <c r="CZ24" s="650">
        <v>40.4</v>
      </c>
      <c r="DA24" s="651"/>
      <c r="DB24" s="651"/>
      <c r="DC24" s="652"/>
      <c r="DD24" s="649">
        <v>3420203</v>
      </c>
      <c r="DE24" s="613"/>
      <c r="DF24" s="613"/>
      <c r="DG24" s="613"/>
      <c r="DH24" s="613"/>
      <c r="DI24" s="613"/>
      <c r="DJ24" s="613"/>
      <c r="DK24" s="614"/>
      <c r="DL24" s="649">
        <v>3276582</v>
      </c>
      <c r="DM24" s="613"/>
      <c r="DN24" s="613"/>
      <c r="DO24" s="613"/>
      <c r="DP24" s="613"/>
      <c r="DQ24" s="613"/>
      <c r="DR24" s="613"/>
      <c r="DS24" s="613"/>
      <c r="DT24" s="613"/>
      <c r="DU24" s="613"/>
      <c r="DV24" s="614"/>
      <c r="DW24" s="617">
        <v>39.200000000000003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2351739</v>
      </c>
      <c r="S25" s="624"/>
      <c r="T25" s="624"/>
      <c r="U25" s="624"/>
      <c r="V25" s="624"/>
      <c r="W25" s="624"/>
      <c r="X25" s="624"/>
      <c r="Y25" s="625"/>
      <c r="Z25" s="626">
        <v>15.1</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2303941</v>
      </c>
      <c r="CS25" s="655"/>
      <c r="CT25" s="655"/>
      <c r="CU25" s="655"/>
      <c r="CV25" s="655"/>
      <c r="CW25" s="655"/>
      <c r="CX25" s="655"/>
      <c r="CY25" s="656"/>
      <c r="CZ25" s="657">
        <v>15.4</v>
      </c>
      <c r="DA25" s="658"/>
      <c r="DB25" s="658"/>
      <c r="DC25" s="659"/>
      <c r="DD25" s="632">
        <v>1988622</v>
      </c>
      <c r="DE25" s="655"/>
      <c r="DF25" s="655"/>
      <c r="DG25" s="655"/>
      <c r="DH25" s="655"/>
      <c r="DI25" s="655"/>
      <c r="DJ25" s="655"/>
      <c r="DK25" s="656"/>
      <c r="DL25" s="632">
        <v>1979890</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315850</v>
      </c>
      <c r="S26" s="624"/>
      <c r="T26" s="624"/>
      <c r="U26" s="624"/>
      <c r="V26" s="624"/>
      <c r="W26" s="624"/>
      <c r="X26" s="624"/>
      <c r="Y26" s="625"/>
      <c r="Z26" s="626">
        <v>2</v>
      </c>
      <c r="AA26" s="626"/>
      <c r="AB26" s="626"/>
      <c r="AC26" s="626"/>
      <c r="AD26" s="627">
        <v>315850</v>
      </c>
      <c r="AE26" s="627"/>
      <c r="AF26" s="627"/>
      <c r="AG26" s="627"/>
      <c r="AH26" s="627"/>
      <c r="AI26" s="627"/>
      <c r="AJ26" s="627"/>
      <c r="AK26" s="627"/>
      <c r="AL26" s="628">
        <v>4</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1207985</v>
      </c>
      <c r="CS26" s="624"/>
      <c r="CT26" s="624"/>
      <c r="CU26" s="624"/>
      <c r="CV26" s="624"/>
      <c r="CW26" s="624"/>
      <c r="CX26" s="624"/>
      <c r="CY26" s="625"/>
      <c r="CZ26" s="657">
        <v>8.1</v>
      </c>
      <c r="DA26" s="658"/>
      <c r="DB26" s="658"/>
      <c r="DC26" s="659"/>
      <c r="DD26" s="632">
        <v>1136907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2191392</v>
      </c>
      <c r="S27" s="624"/>
      <c r="T27" s="624"/>
      <c r="U27" s="624"/>
      <c r="V27" s="624"/>
      <c r="W27" s="624"/>
      <c r="X27" s="624"/>
      <c r="Y27" s="625"/>
      <c r="Z27" s="626">
        <v>14</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3712372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3027657</v>
      </c>
      <c r="CS27" s="655"/>
      <c r="CT27" s="655"/>
      <c r="CU27" s="655"/>
      <c r="CV27" s="655"/>
      <c r="CW27" s="655"/>
      <c r="CX27" s="655"/>
      <c r="CY27" s="656"/>
      <c r="CZ27" s="657">
        <v>20.2</v>
      </c>
      <c r="DA27" s="658"/>
      <c r="DB27" s="658"/>
      <c r="DC27" s="659"/>
      <c r="DD27" s="632">
        <v>701438</v>
      </c>
      <c r="DE27" s="655"/>
      <c r="DF27" s="655"/>
      <c r="DG27" s="655"/>
      <c r="DH27" s="655"/>
      <c r="DI27" s="655"/>
      <c r="DJ27" s="655"/>
      <c r="DK27" s="656"/>
      <c r="DL27" s="632">
        <v>689225</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671290</v>
      </c>
      <c r="S28" s="624"/>
      <c r="T28" s="624"/>
      <c r="U28" s="624"/>
      <c r="V28" s="624"/>
      <c r="W28" s="624"/>
      <c r="X28" s="624"/>
      <c r="Y28" s="625"/>
      <c r="Z28" s="626">
        <v>4.3</v>
      </c>
      <c r="AA28" s="626"/>
      <c r="AB28" s="626"/>
      <c r="AC28" s="626"/>
      <c r="AD28" s="627">
        <v>613078</v>
      </c>
      <c r="AE28" s="627"/>
      <c r="AF28" s="627"/>
      <c r="AG28" s="627"/>
      <c r="AH28" s="627"/>
      <c r="AI28" s="627"/>
      <c r="AJ28" s="627"/>
      <c r="AK28" s="627"/>
      <c r="AL28" s="628">
        <v>7.8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730143</v>
      </c>
      <c r="CS28" s="624"/>
      <c r="CT28" s="624"/>
      <c r="CU28" s="624"/>
      <c r="CV28" s="624"/>
      <c r="CW28" s="624"/>
      <c r="CX28" s="624"/>
      <c r="CY28" s="625"/>
      <c r="CZ28" s="657">
        <v>4.9000000000000004</v>
      </c>
      <c r="DA28" s="658"/>
      <c r="DB28" s="658"/>
      <c r="DC28" s="659"/>
      <c r="DD28" s="632">
        <v>730143</v>
      </c>
      <c r="DE28" s="624"/>
      <c r="DF28" s="624"/>
      <c r="DG28" s="624"/>
      <c r="DH28" s="624"/>
      <c r="DI28" s="624"/>
      <c r="DJ28" s="624"/>
      <c r="DK28" s="625"/>
      <c r="DL28" s="632">
        <v>607467</v>
      </c>
      <c r="DM28" s="624"/>
      <c r="DN28" s="624"/>
      <c r="DO28" s="624"/>
      <c r="DP28" s="624"/>
      <c r="DQ28" s="624"/>
      <c r="DR28" s="624"/>
      <c r="DS28" s="624"/>
      <c r="DT28" s="624"/>
      <c r="DU28" s="624"/>
      <c r="DV28" s="625"/>
      <c r="DW28" s="628">
        <v>7.3</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10440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730135</v>
      </c>
      <c r="CS29" s="655"/>
      <c r="CT29" s="655"/>
      <c r="CU29" s="655"/>
      <c r="CV29" s="655"/>
      <c r="CW29" s="655"/>
      <c r="CX29" s="655"/>
      <c r="CY29" s="656"/>
      <c r="CZ29" s="657">
        <v>4.9000000000000004</v>
      </c>
      <c r="DA29" s="658"/>
      <c r="DB29" s="658"/>
      <c r="DC29" s="659"/>
      <c r="DD29" s="632">
        <v>730135</v>
      </c>
      <c r="DE29" s="655"/>
      <c r="DF29" s="655"/>
      <c r="DG29" s="655"/>
      <c r="DH29" s="655"/>
      <c r="DI29" s="655"/>
      <c r="DJ29" s="655"/>
      <c r="DK29" s="656"/>
      <c r="DL29" s="632">
        <v>607459</v>
      </c>
      <c r="DM29" s="655"/>
      <c r="DN29" s="655"/>
      <c r="DO29" s="655"/>
      <c r="DP29" s="655"/>
      <c r="DQ29" s="655"/>
      <c r="DR29" s="655"/>
      <c r="DS29" s="655"/>
      <c r="DT29" s="655"/>
      <c r="DU29" s="655"/>
      <c r="DV29" s="656"/>
      <c r="DW29" s="628">
        <v>7.3</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754508</v>
      </c>
      <c r="S30" s="624"/>
      <c r="T30" s="624"/>
      <c r="U30" s="624"/>
      <c r="V30" s="624"/>
      <c r="W30" s="624"/>
      <c r="X30" s="624"/>
      <c r="Y30" s="625"/>
      <c r="Z30" s="626">
        <v>4.8</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97.8</v>
      </c>
      <c r="BH30" s="682"/>
      <c r="BI30" s="682"/>
      <c r="BJ30" s="682"/>
      <c r="BK30" s="682"/>
      <c r="BL30" s="682"/>
      <c r="BM30" s="618">
        <v>93.8</v>
      </c>
      <c r="BN30" s="682"/>
      <c r="BO30" s="682"/>
      <c r="BP30" s="682"/>
      <c r="BQ30" s="683"/>
      <c r="BR30" s="681">
        <v>96.9</v>
      </c>
      <c r="BS30" s="682"/>
      <c r="BT30" s="682"/>
      <c r="BU30" s="682"/>
      <c r="BV30" s="682"/>
      <c r="BW30" s="682"/>
      <c r="BX30" s="618">
        <v>92.1</v>
      </c>
      <c r="BY30" s="682"/>
      <c r="BZ30" s="682"/>
      <c r="CA30" s="682"/>
      <c r="CB30" s="683"/>
      <c r="CD30" s="686"/>
      <c r="CE30" s="687"/>
      <c r="CF30" s="637" t="s">
        <v>289</v>
      </c>
      <c r="CG30" s="638"/>
      <c r="CH30" s="638"/>
      <c r="CI30" s="638"/>
      <c r="CJ30" s="638"/>
      <c r="CK30" s="638"/>
      <c r="CL30" s="638"/>
      <c r="CM30" s="638"/>
      <c r="CN30" s="638"/>
      <c r="CO30" s="638"/>
      <c r="CP30" s="638"/>
      <c r="CQ30" s="639"/>
      <c r="CR30" s="623">
        <v>637593</v>
      </c>
      <c r="CS30" s="624"/>
      <c r="CT30" s="624"/>
      <c r="CU30" s="624"/>
      <c r="CV30" s="624"/>
      <c r="CW30" s="624"/>
      <c r="CX30" s="624"/>
      <c r="CY30" s="625"/>
      <c r="CZ30" s="657">
        <v>4.3</v>
      </c>
      <c r="DA30" s="658"/>
      <c r="DB30" s="658"/>
      <c r="DC30" s="659"/>
      <c r="DD30" s="632">
        <v>637593</v>
      </c>
      <c r="DE30" s="624"/>
      <c r="DF30" s="624"/>
      <c r="DG30" s="624"/>
      <c r="DH30" s="624"/>
      <c r="DI30" s="624"/>
      <c r="DJ30" s="624"/>
      <c r="DK30" s="625"/>
      <c r="DL30" s="632">
        <v>514917</v>
      </c>
      <c r="DM30" s="624"/>
      <c r="DN30" s="624"/>
      <c r="DO30" s="624"/>
      <c r="DP30" s="624"/>
      <c r="DQ30" s="624"/>
      <c r="DR30" s="624"/>
      <c r="DS30" s="624"/>
      <c r="DT30" s="624"/>
      <c r="DU30" s="624"/>
      <c r="DV30" s="625"/>
      <c r="DW30" s="628">
        <v>6.2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501557</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95.4</v>
      </c>
      <c r="BN31" s="679"/>
      <c r="BO31" s="679"/>
      <c r="BP31" s="679"/>
      <c r="BQ31" s="680"/>
      <c r="BR31" s="678">
        <v>97.6</v>
      </c>
      <c r="BS31" s="655"/>
      <c r="BT31" s="655"/>
      <c r="BU31" s="655"/>
      <c r="BV31" s="655"/>
      <c r="BW31" s="655"/>
      <c r="BX31" s="629">
        <v>94.2</v>
      </c>
      <c r="BY31" s="679"/>
      <c r="BZ31" s="679"/>
      <c r="CA31" s="679"/>
      <c r="CB31" s="680"/>
      <c r="CD31" s="686"/>
      <c r="CE31" s="687"/>
      <c r="CF31" s="637" t="s">
        <v>293</v>
      </c>
      <c r="CG31" s="638"/>
      <c r="CH31" s="638"/>
      <c r="CI31" s="638"/>
      <c r="CJ31" s="638"/>
      <c r="CK31" s="638"/>
      <c r="CL31" s="638"/>
      <c r="CM31" s="638"/>
      <c r="CN31" s="638"/>
      <c r="CO31" s="638"/>
      <c r="CP31" s="638"/>
      <c r="CQ31" s="639"/>
      <c r="CR31" s="623">
        <v>92542</v>
      </c>
      <c r="CS31" s="655"/>
      <c r="CT31" s="655"/>
      <c r="CU31" s="655"/>
      <c r="CV31" s="655"/>
      <c r="CW31" s="655"/>
      <c r="CX31" s="655"/>
      <c r="CY31" s="656"/>
      <c r="CZ31" s="657">
        <v>0.6</v>
      </c>
      <c r="DA31" s="658"/>
      <c r="DB31" s="658"/>
      <c r="DC31" s="659"/>
      <c r="DD31" s="632">
        <v>92542</v>
      </c>
      <c r="DE31" s="655"/>
      <c r="DF31" s="655"/>
      <c r="DG31" s="655"/>
      <c r="DH31" s="655"/>
      <c r="DI31" s="655"/>
      <c r="DJ31" s="655"/>
      <c r="DK31" s="656"/>
      <c r="DL31" s="632">
        <v>92542</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134277</v>
      </c>
      <c r="S32" s="624"/>
      <c r="T32" s="624"/>
      <c r="U32" s="624"/>
      <c r="V32" s="624"/>
      <c r="W32" s="624"/>
      <c r="X32" s="624"/>
      <c r="Y32" s="625"/>
      <c r="Z32" s="626">
        <v>0.9</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92.2</v>
      </c>
      <c r="BN32" s="691"/>
      <c r="BO32" s="691"/>
      <c r="BP32" s="691"/>
      <c r="BQ32" s="693"/>
      <c r="BR32" s="690">
        <v>96</v>
      </c>
      <c r="BS32" s="691"/>
      <c r="BT32" s="691"/>
      <c r="BU32" s="691"/>
      <c r="BV32" s="691"/>
      <c r="BW32" s="691"/>
      <c r="BX32" s="692">
        <v>90.1</v>
      </c>
      <c r="BY32" s="691"/>
      <c r="BZ32" s="691"/>
      <c r="CA32" s="691"/>
      <c r="CB32" s="693"/>
      <c r="CD32" s="688"/>
      <c r="CE32" s="689"/>
      <c r="CF32" s="637" t="s">
        <v>296</v>
      </c>
      <c r="CG32" s="638"/>
      <c r="CH32" s="638"/>
      <c r="CI32" s="638"/>
      <c r="CJ32" s="638"/>
      <c r="CK32" s="638"/>
      <c r="CL32" s="638"/>
      <c r="CM32" s="638"/>
      <c r="CN32" s="638"/>
      <c r="CO32" s="638"/>
      <c r="CP32" s="638"/>
      <c r="CQ32" s="639"/>
      <c r="CR32" s="623">
        <v>8</v>
      </c>
      <c r="CS32" s="624"/>
      <c r="CT32" s="624"/>
      <c r="CU32" s="624"/>
      <c r="CV32" s="624"/>
      <c r="CW32" s="624"/>
      <c r="CX32" s="624"/>
      <c r="CY32" s="625"/>
      <c r="CZ32" s="657">
        <v>0</v>
      </c>
      <c r="DA32" s="658"/>
      <c r="DB32" s="658"/>
      <c r="DC32" s="659"/>
      <c r="DD32" s="632">
        <v>8</v>
      </c>
      <c r="DE32" s="624"/>
      <c r="DF32" s="624"/>
      <c r="DG32" s="624"/>
      <c r="DH32" s="624"/>
      <c r="DI32" s="624"/>
      <c r="DJ32" s="624"/>
      <c r="DK32" s="625"/>
      <c r="DL32" s="632">
        <v>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949729</v>
      </c>
      <c r="S33" s="624"/>
      <c r="T33" s="624"/>
      <c r="U33" s="624"/>
      <c r="V33" s="624"/>
      <c r="W33" s="624"/>
      <c r="X33" s="624"/>
      <c r="Y33" s="625"/>
      <c r="Z33" s="626">
        <v>6.1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6634975</v>
      </c>
      <c r="CS33" s="655"/>
      <c r="CT33" s="655"/>
      <c r="CU33" s="655"/>
      <c r="CV33" s="655"/>
      <c r="CW33" s="655"/>
      <c r="CX33" s="655"/>
      <c r="CY33" s="656"/>
      <c r="CZ33" s="657">
        <v>44.3</v>
      </c>
      <c r="DA33" s="658"/>
      <c r="DB33" s="658"/>
      <c r="DC33" s="659"/>
      <c r="DD33" s="632">
        <v>5327340</v>
      </c>
      <c r="DE33" s="655"/>
      <c r="DF33" s="655"/>
      <c r="DG33" s="655"/>
      <c r="DH33" s="655"/>
      <c r="DI33" s="655"/>
      <c r="DJ33" s="655"/>
      <c r="DK33" s="656"/>
      <c r="DL33" s="632">
        <v>3502757</v>
      </c>
      <c r="DM33" s="655"/>
      <c r="DN33" s="655"/>
      <c r="DO33" s="655"/>
      <c r="DP33" s="655"/>
      <c r="DQ33" s="655"/>
      <c r="DR33" s="655"/>
      <c r="DS33" s="655"/>
      <c r="DT33" s="655"/>
      <c r="DU33" s="655"/>
      <c r="DV33" s="656"/>
      <c r="DW33" s="628">
        <v>41.9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2144778</v>
      </c>
      <c r="CS34" s="624"/>
      <c r="CT34" s="624"/>
      <c r="CU34" s="624"/>
      <c r="CV34" s="624"/>
      <c r="CW34" s="624"/>
      <c r="CX34" s="624"/>
      <c r="CY34" s="625"/>
      <c r="CZ34" s="657">
        <v>14.3</v>
      </c>
      <c r="DA34" s="658"/>
      <c r="DB34" s="658"/>
      <c r="DC34" s="659"/>
      <c r="DD34" s="632">
        <v>1507831</v>
      </c>
      <c r="DE34" s="624"/>
      <c r="DF34" s="624"/>
      <c r="DG34" s="624"/>
      <c r="DH34" s="624"/>
      <c r="DI34" s="624"/>
      <c r="DJ34" s="624"/>
      <c r="DK34" s="625"/>
      <c r="DL34" s="632">
        <v>1354069</v>
      </c>
      <c r="DM34" s="624"/>
      <c r="DN34" s="624"/>
      <c r="DO34" s="624"/>
      <c r="DP34" s="624"/>
      <c r="DQ34" s="624"/>
      <c r="DR34" s="624"/>
      <c r="DS34" s="624"/>
      <c r="DT34" s="624"/>
      <c r="DU34" s="624"/>
      <c r="DV34" s="625"/>
      <c r="DW34" s="628">
        <v>16.2</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479929</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1669114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189752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122142</v>
      </c>
      <c r="CS35" s="655"/>
      <c r="CT35" s="655"/>
      <c r="CU35" s="655"/>
      <c r="CV35" s="655"/>
      <c r="CW35" s="655"/>
      <c r="CX35" s="655"/>
      <c r="CY35" s="656"/>
      <c r="CZ35" s="657">
        <v>0.8</v>
      </c>
      <c r="DA35" s="658"/>
      <c r="DB35" s="658"/>
      <c r="DC35" s="659"/>
      <c r="DD35" s="632">
        <v>86173</v>
      </c>
      <c r="DE35" s="655"/>
      <c r="DF35" s="655"/>
      <c r="DG35" s="655"/>
      <c r="DH35" s="655"/>
      <c r="DI35" s="655"/>
      <c r="DJ35" s="655"/>
      <c r="DK35" s="656"/>
      <c r="DL35" s="632">
        <v>75019</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15625439</v>
      </c>
      <c r="S36" s="696"/>
      <c r="T36" s="696"/>
      <c r="U36" s="696"/>
      <c r="V36" s="696"/>
      <c r="W36" s="696"/>
      <c r="X36" s="696"/>
      <c r="Y36" s="697"/>
      <c r="Z36" s="698">
        <v>100</v>
      </c>
      <c r="AA36" s="698"/>
      <c r="AB36" s="698"/>
      <c r="AC36" s="698"/>
      <c r="AD36" s="699">
        <v>7871869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111821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29625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1565039</v>
      </c>
      <c r="CS36" s="624"/>
      <c r="CT36" s="624"/>
      <c r="CU36" s="624"/>
      <c r="CV36" s="624"/>
      <c r="CW36" s="624"/>
      <c r="CX36" s="624"/>
      <c r="CY36" s="625"/>
      <c r="CZ36" s="657">
        <v>10.4</v>
      </c>
      <c r="DA36" s="658"/>
      <c r="DB36" s="658"/>
      <c r="DC36" s="659"/>
      <c r="DD36" s="632">
        <v>1299742</v>
      </c>
      <c r="DE36" s="624"/>
      <c r="DF36" s="624"/>
      <c r="DG36" s="624"/>
      <c r="DH36" s="624"/>
      <c r="DI36" s="624"/>
      <c r="DJ36" s="624"/>
      <c r="DK36" s="625"/>
      <c r="DL36" s="632">
        <v>1239931</v>
      </c>
      <c r="DM36" s="624"/>
      <c r="DN36" s="624"/>
      <c r="DO36" s="624"/>
      <c r="DP36" s="624"/>
      <c r="DQ36" s="624"/>
      <c r="DR36" s="624"/>
      <c r="DS36" s="624"/>
      <c r="DT36" s="624"/>
      <c r="DU36" s="624"/>
      <c r="DV36" s="625"/>
      <c r="DW36" s="628">
        <v>14.8</v>
      </c>
      <c r="DX36" s="653"/>
      <c r="DY36" s="653"/>
      <c r="DZ36" s="653"/>
      <c r="EA36" s="653"/>
      <c r="EB36" s="653"/>
      <c r="EC36" s="654"/>
    </row>
    <row r="37" spans="2:133" ht="11.25" customHeight="1">
      <c r="AQ37" s="702" t="s">
        <v>311</v>
      </c>
      <c r="AR37" s="703"/>
      <c r="AS37" s="703"/>
      <c r="AT37" s="703"/>
      <c r="AU37" s="703"/>
      <c r="AV37" s="703"/>
      <c r="AW37" s="703"/>
      <c r="AX37" s="703"/>
      <c r="AY37" s="704"/>
      <c r="AZ37" s="623">
        <v>3065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7205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893028</v>
      </c>
      <c r="CS37" s="655"/>
      <c r="CT37" s="655"/>
      <c r="CU37" s="655"/>
      <c r="CV37" s="655"/>
      <c r="CW37" s="655"/>
      <c r="CX37" s="655"/>
      <c r="CY37" s="656"/>
      <c r="CZ37" s="657">
        <v>6</v>
      </c>
      <c r="DA37" s="658"/>
      <c r="DB37" s="658"/>
      <c r="DC37" s="659"/>
      <c r="DD37" s="632">
        <v>893028</v>
      </c>
      <c r="DE37" s="655"/>
      <c r="DF37" s="655"/>
      <c r="DG37" s="655"/>
      <c r="DH37" s="655"/>
      <c r="DI37" s="655"/>
      <c r="DJ37" s="655"/>
      <c r="DK37" s="656"/>
      <c r="DL37" s="632">
        <v>878523</v>
      </c>
      <c r="DM37" s="655"/>
      <c r="DN37" s="655"/>
      <c r="DO37" s="655"/>
      <c r="DP37" s="655"/>
      <c r="DQ37" s="655"/>
      <c r="DR37" s="655"/>
      <c r="DS37" s="655"/>
      <c r="DT37" s="655"/>
      <c r="DU37" s="655"/>
      <c r="DV37" s="656"/>
      <c r="DW37" s="628">
        <v>10.5</v>
      </c>
      <c r="DX37" s="653"/>
      <c r="DY37" s="653"/>
      <c r="DZ37" s="653"/>
      <c r="EA37" s="653"/>
      <c r="EB37" s="653"/>
      <c r="EC37" s="654"/>
    </row>
    <row r="38" spans="2:133" ht="11.25" customHeight="1">
      <c r="AQ38" s="702" t="s">
        <v>314</v>
      </c>
      <c r="AR38" s="703"/>
      <c r="AS38" s="703"/>
      <c r="AT38" s="703"/>
      <c r="AU38" s="703"/>
      <c r="AV38" s="703"/>
      <c r="AW38" s="703"/>
      <c r="AX38" s="703"/>
      <c r="AY38" s="704"/>
      <c r="AZ38" s="623" t="s">
        <v>109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14104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1666049</v>
      </c>
      <c r="CS38" s="624"/>
      <c r="CT38" s="624"/>
      <c r="CU38" s="624"/>
      <c r="CV38" s="624"/>
      <c r="CW38" s="624"/>
      <c r="CX38" s="624"/>
      <c r="CY38" s="625"/>
      <c r="CZ38" s="657">
        <v>11.1</v>
      </c>
      <c r="DA38" s="658"/>
      <c r="DB38" s="658"/>
      <c r="DC38" s="659"/>
      <c r="DD38" s="632">
        <v>1389647</v>
      </c>
      <c r="DE38" s="624"/>
      <c r="DF38" s="624"/>
      <c r="DG38" s="624"/>
      <c r="DH38" s="624"/>
      <c r="DI38" s="624"/>
      <c r="DJ38" s="624"/>
      <c r="DK38" s="625"/>
      <c r="DL38" s="632">
        <v>833738</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1136967</v>
      </c>
      <c r="CS39" s="655"/>
      <c r="CT39" s="655"/>
      <c r="CU39" s="655"/>
      <c r="CV39" s="655"/>
      <c r="CW39" s="655"/>
      <c r="CX39" s="655"/>
      <c r="CY39" s="656"/>
      <c r="CZ39" s="657">
        <v>7.6</v>
      </c>
      <c r="DA39" s="658"/>
      <c r="DB39" s="658"/>
      <c r="DC39" s="659"/>
      <c r="DD39" s="632">
        <v>1043947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854599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699629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2295537</v>
      </c>
      <c r="CS42" s="624"/>
      <c r="CT42" s="624"/>
      <c r="CU42" s="624"/>
      <c r="CV42" s="624"/>
      <c r="CW42" s="624"/>
      <c r="CX42" s="624"/>
      <c r="CY42" s="625"/>
      <c r="CZ42" s="657">
        <v>15.3</v>
      </c>
      <c r="DA42" s="706"/>
      <c r="DB42" s="706"/>
      <c r="DC42" s="707"/>
      <c r="DD42" s="632">
        <v>612877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67081</v>
      </c>
      <c r="CS43" s="655"/>
      <c r="CT43" s="655"/>
      <c r="CU43" s="655"/>
      <c r="CV43" s="655"/>
      <c r="CW43" s="655"/>
      <c r="CX43" s="655"/>
      <c r="CY43" s="656"/>
      <c r="CZ43" s="657">
        <v>0.4</v>
      </c>
      <c r="DA43" s="658"/>
      <c r="DB43" s="658"/>
      <c r="DC43" s="659"/>
      <c r="DD43" s="632">
        <v>62391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2288194</v>
      </c>
      <c r="CS44" s="624"/>
      <c r="CT44" s="624"/>
      <c r="CU44" s="624"/>
      <c r="CV44" s="624"/>
      <c r="CW44" s="624"/>
      <c r="CX44" s="624"/>
      <c r="CY44" s="625"/>
      <c r="CZ44" s="657">
        <v>15.3</v>
      </c>
      <c r="DA44" s="706"/>
      <c r="DB44" s="706"/>
      <c r="DC44" s="707"/>
      <c r="DD44" s="632">
        <v>611155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1516664</v>
      </c>
      <c r="CS45" s="655"/>
      <c r="CT45" s="655"/>
      <c r="CU45" s="655"/>
      <c r="CV45" s="655"/>
      <c r="CW45" s="655"/>
      <c r="CX45" s="655"/>
      <c r="CY45" s="656"/>
      <c r="CZ45" s="657">
        <v>10.1</v>
      </c>
      <c r="DA45" s="658"/>
      <c r="DB45" s="658"/>
      <c r="DC45" s="659"/>
      <c r="DD45" s="632">
        <v>56600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745130</v>
      </c>
      <c r="CS46" s="624"/>
      <c r="CT46" s="624"/>
      <c r="CU46" s="624"/>
      <c r="CV46" s="624"/>
      <c r="CW46" s="624"/>
      <c r="CX46" s="624"/>
      <c r="CY46" s="625"/>
      <c r="CZ46" s="657">
        <v>5</v>
      </c>
      <c r="DA46" s="706"/>
      <c r="DB46" s="706"/>
      <c r="DC46" s="707"/>
      <c r="DD46" s="632">
        <v>528155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7343</v>
      </c>
      <c r="CS47" s="655"/>
      <c r="CT47" s="655"/>
      <c r="CU47" s="655"/>
      <c r="CV47" s="655"/>
      <c r="CW47" s="655"/>
      <c r="CX47" s="655"/>
      <c r="CY47" s="656"/>
      <c r="CZ47" s="657">
        <v>0</v>
      </c>
      <c r="DA47" s="658"/>
      <c r="DB47" s="658"/>
      <c r="DC47" s="659"/>
      <c r="DD47" s="632">
        <v>1722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14992253</v>
      </c>
      <c r="CS49" s="691"/>
      <c r="CT49" s="691"/>
      <c r="CU49" s="691"/>
      <c r="CV49" s="691"/>
      <c r="CW49" s="691"/>
      <c r="CX49" s="691"/>
      <c r="CY49" s="718"/>
      <c r="CZ49" s="719">
        <v>100</v>
      </c>
      <c r="DA49" s="720"/>
      <c r="DB49" s="720"/>
      <c r="DC49" s="721"/>
      <c r="DD49" s="722">
        <v>9360420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15369</v>
      </c>
      <c r="R7" s="753"/>
      <c r="S7" s="753"/>
      <c r="T7" s="753"/>
      <c r="U7" s="753"/>
      <c r="V7" s="753">
        <v>14765</v>
      </c>
      <c r="W7" s="753"/>
      <c r="X7" s="753"/>
      <c r="Y7" s="753"/>
      <c r="Z7" s="753"/>
      <c r="AA7" s="753">
        <v>604</v>
      </c>
      <c r="AB7" s="753"/>
      <c r="AC7" s="753"/>
      <c r="AD7" s="753"/>
      <c r="AE7" s="754"/>
      <c r="AF7" s="755">
        <v>376</v>
      </c>
      <c r="AG7" s="756"/>
      <c r="AH7" s="756"/>
      <c r="AI7" s="756"/>
      <c r="AJ7" s="757"/>
      <c r="AK7" s="792">
        <v>710</v>
      </c>
      <c r="AL7" s="793"/>
      <c r="AM7" s="793"/>
      <c r="AN7" s="793"/>
      <c r="AO7" s="793"/>
      <c r="AP7" s="793">
        <v>8121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268</v>
      </c>
      <c r="R8" s="777"/>
      <c r="S8" s="777"/>
      <c r="T8" s="777"/>
      <c r="U8" s="777"/>
      <c r="V8" s="777">
        <v>239</v>
      </c>
      <c r="W8" s="777"/>
      <c r="X8" s="777"/>
      <c r="Y8" s="777"/>
      <c r="Z8" s="777"/>
      <c r="AA8" s="777">
        <v>29</v>
      </c>
      <c r="AB8" s="777"/>
      <c r="AC8" s="777"/>
      <c r="AD8" s="777"/>
      <c r="AE8" s="778"/>
      <c r="AF8" s="779">
        <v>29</v>
      </c>
      <c r="AG8" s="780"/>
      <c r="AH8" s="780"/>
      <c r="AI8" s="780"/>
      <c r="AJ8" s="781"/>
      <c r="AK8" s="782">
        <v>44</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15637</v>
      </c>
      <c r="R23" s="812"/>
      <c r="S23" s="812"/>
      <c r="T23" s="812"/>
      <c r="U23" s="812"/>
      <c r="V23" s="812">
        <v>15004</v>
      </c>
      <c r="W23" s="812"/>
      <c r="X23" s="812"/>
      <c r="Y23" s="812"/>
      <c r="Z23" s="812"/>
      <c r="AA23" s="812">
        <v>633</v>
      </c>
      <c r="AB23" s="812"/>
      <c r="AC23" s="812"/>
      <c r="AD23" s="812"/>
      <c r="AE23" s="813"/>
      <c r="AF23" s="814">
        <v>406</v>
      </c>
      <c r="AG23" s="812"/>
      <c r="AH23" s="812"/>
      <c r="AI23" s="812"/>
      <c r="AJ23" s="815"/>
      <c r="AK23" s="816"/>
      <c r="AL23" s="817"/>
      <c r="AM23" s="817"/>
      <c r="AN23" s="817"/>
      <c r="AO23" s="817"/>
      <c r="AP23" s="812">
        <v>8121</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6654</v>
      </c>
      <c r="R28" s="841"/>
      <c r="S28" s="841"/>
      <c r="T28" s="841"/>
      <c r="U28" s="841"/>
      <c r="V28" s="841">
        <v>6464</v>
      </c>
      <c r="W28" s="841"/>
      <c r="X28" s="841"/>
      <c r="Y28" s="841"/>
      <c r="Z28" s="841"/>
      <c r="AA28" s="841">
        <v>190</v>
      </c>
      <c r="AB28" s="841"/>
      <c r="AC28" s="841"/>
      <c r="AD28" s="841"/>
      <c r="AE28" s="842"/>
      <c r="AF28" s="843">
        <v>190</v>
      </c>
      <c r="AG28" s="841"/>
      <c r="AH28" s="841"/>
      <c r="AI28" s="841"/>
      <c r="AJ28" s="844"/>
      <c r="AK28" s="845">
        <v>855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365</v>
      </c>
      <c r="R29" s="777"/>
      <c r="S29" s="777"/>
      <c r="T29" s="777"/>
      <c r="U29" s="777"/>
      <c r="V29" s="777">
        <v>364</v>
      </c>
      <c r="W29" s="777"/>
      <c r="X29" s="777"/>
      <c r="Y29" s="777"/>
      <c r="Z29" s="777"/>
      <c r="AA29" s="777">
        <v>2</v>
      </c>
      <c r="AB29" s="777"/>
      <c r="AC29" s="777"/>
      <c r="AD29" s="777"/>
      <c r="AE29" s="778"/>
      <c r="AF29" s="779">
        <v>2</v>
      </c>
      <c r="AG29" s="780"/>
      <c r="AH29" s="780"/>
      <c r="AI29" s="780"/>
      <c r="AJ29" s="781"/>
      <c r="AK29" s="848">
        <v>91</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1397</v>
      </c>
      <c r="R30" s="777"/>
      <c r="S30" s="777"/>
      <c r="T30" s="777"/>
      <c r="U30" s="777"/>
      <c r="V30" s="777">
        <v>106</v>
      </c>
      <c r="W30" s="777"/>
      <c r="X30" s="777"/>
      <c r="Y30" s="777"/>
      <c r="Z30" s="777"/>
      <c r="AA30" s="777">
        <v>1291</v>
      </c>
      <c r="AB30" s="777"/>
      <c r="AC30" s="777"/>
      <c r="AD30" s="777"/>
      <c r="AE30" s="778"/>
      <c r="AF30" s="779">
        <v>1291</v>
      </c>
      <c r="AG30" s="780"/>
      <c r="AH30" s="780"/>
      <c r="AI30" s="780"/>
      <c r="AJ30" s="781"/>
      <c r="AK30" s="848">
        <v>0</v>
      </c>
      <c r="AL30" s="849"/>
      <c r="AM30" s="849"/>
      <c r="AN30" s="849"/>
      <c r="AO30" s="849"/>
      <c r="AP30" s="849">
        <v>24</v>
      </c>
      <c r="AQ30" s="849"/>
      <c r="AR30" s="849"/>
      <c r="AS30" s="849"/>
      <c r="AT30" s="849"/>
      <c r="AU30" s="849"/>
      <c r="AV30" s="849"/>
      <c r="AW30" s="849"/>
      <c r="AX30" s="849"/>
      <c r="AY30" s="849"/>
      <c r="AZ30" s="850"/>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447</v>
      </c>
      <c r="R31" s="777"/>
      <c r="S31" s="777"/>
      <c r="T31" s="777"/>
      <c r="U31" s="777"/>
      <c r="V31" s="777">
        <v>407</v>
      </c>
      <c r="W31" s="777"/>
      <c r="X31" s="777"/>
      <c r="Y31" s="777"/>
      <c r="Z31" s="777"/>
      <c r="AA31" s="777">
        <v>40</v>
      </c>
      <c r="AB31" s="777"/>
      <c r="AC31" s="777"/>
      <c r="AD31" s="777"/>
      <c r="AE31" s="778"/>
      <c r="AF31" s="779">
        <v>40</v>
      </c>
      <c r="AG31" s="780"/>
      <c r="AH31" s="780"/>
      <c r="AI31" s="780"/>
      <c r="AJ31" s="781"/>
      <c r="AK31" s="848">
        <v>112</v>
      </c>
      <c r="AL31" s="849"/>
      <c r="AM31" s="849"/>
      <c r="AN31" s="849"/>
      <c r="AO31" s="849"/>
      <c r="AP31" s="849">
        <v>1592</v>
      </c>
      <c r="AQ31" s="849"/>
      <c r="AR31" s="849"/>
      <c r="AS31" s="849"/>
      <c r="AT31" s="849"/>
      <c r="AU31" s="849">
        <v>1318</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1523</v>
      </c>
      <c r="AG63" s="860"/>
      <c r="AH63" s="860"/>
      <c r="AI63" s="860"/>
      <c r="AJ63" s="861"/>
      <c r="AK63" s="862"/>
      <c r="AL63" s="857"/>
      <c r="AM63" s="857"/>
      <c r="AN63" s="857"/>
      <c r="AO63" s="857"/>
      <c r="AP63" s="860">
        <v>1616</v>
      </c>
      <c r="AQ63" s="860"/>
      <c r="AR63" s="860"/>
      <c r="AS63" s="860"/>
      <c r="AT63" s="860"/>
      <c r="AU63" s="860">
        <v>1318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190</v>
      </c>
      <c r="R68" s="884"/>
      <c r="S68" s="884"/>
      <c r="T68" s="884"/>
      <c r="U68" s="884"/>
      <c r="V68" s="884">
        <v>184</v>
      </c>
      <c r="W68" s="884"/>
      <c r="X68" s="884"/>
      <c r="Y68" s="884"/>
      <c r="Z68" s="884"/>
      <c r="AA68" s="884">
        <v>7</v>
      </c>
      <c r="AB68" s="884"/>
      <c r="AC68" s="884"/>
      <c r="AD68" s="884"/>
      <c r="AE68" s="884"/>
      <c r="AF68" s="884">
        <v>7</v>
      </c>
      <c r="AG68" s="884"/>
      <c r="AH68" s="884"/>
      <c r="AI68" s="884"/>
      <c r="AJ68" s="884"/>
      <c r="AK68" s="884" t="s">
        <v>550</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9053</v>
      </c>
      <c r="R69" s="849"/>
      <c r="S69" s="849"/>
      <c r="T69" s="849"/>
      <c r="U69" s="849"/>
      <c r="V69" s="849">
        <v>8838</v>
      </c>
      <c r="W69" s="849"/>
      <c r="X69" s="849"/>
      <c r="Y69" s="849"/>
      <c r="Z69" s="849"/>
      <c r="AA69" s="849">
        <v>215</v>
      </c>
      <c r="AB69" s="849"/>
      <c r="AC69" s="849"/>
      <c r="AD69" s="849"/>
      <c r="AE69" s="849"/>
      <c r="AF69" s="849">
        <v>215</v>
      </c>
      <c r="AG69" s="849"/>
      <c r="AH69" s="849"/>
      <c r="AI69" s="849"/>
      <c r="AJ69" s="849"/>
      <c r="AK69" s="849">
        <v>12</v>
      </c>
      <c r="AL69" s="849"/>
      <c r="AM69" s="849"/>
      <c r="AN69" s="849"/>
      <c r="AO69" s="849"/>
      <c r="AP69" s="895" t="s">
        <v>550</v>
      </c>
      <c r="AQ69" s="896"/>
      <c r="AR69" s="896"/>
      <c r="AS69" s="896"/>
      <c r="AT69" s="848"/>
      <c r="AU69" s="895" t="s">
        <v>550</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153</v>
      </c>
      <c r="R70" s="849"/>
      <c r="S70" s="849"/>
      <c r="T70" s="849"/>
      <c r="U70" s="849"/>
      <c r="V70" s="849">
        <v>136</v>
      </c>
      <c r="W70" s="849"/>
      <c r="X70" s="849"/>
      <c r="Y70" s="849"/>
      <c r="Z70" s="849"/>
      <c r="AA70" s="849">
        <v>17</v>
      </c>
      <c r="AB70" s="849"/>
      <c r="AC70" s="849"/>
      <c r="AD70" s="849"/>
      <c r="AE70" s="849"/>
      <c r="AF70" s="849">
        <v>17</v>
      </c>
      <c r="AG70" s="849"/>
      <c r="AH70" s="849"/>
      <c r="AI70" s="849"/>
      <c r="AJ70" s="849"/>
      <c r="AK70" s="849" t="s">
        <v>550</v>
      </c>
      <c r="AL70" s="849"/>
      <c r="AM70" s="849"/>
      <c r="AN70" s="849"/>
      <c r="AO70" s="849"/>
      <c r="AP70" s="895" t="s">
        <v>550</v>
      </c>
      <c r="AQ70" s="896"/>
      <c r="AR70" s="896"/>
      <c r="AS70" s="896"/>
      <c r="AT70" s="848"/>
      <c r="AU70" s="895" t="s">
        <v>550</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139</v>
      </c>
      <c r="R71" s="849"/>
      <c r="S71" s="849"/>
      <c r="T71" s="849"/>
      <c r="U71" s="849"/>
      <c r="V71" s="849">
        <v>130</v>
      </c>
      <c r="W71" s="849"/>
      <c r="X71" s="849"/>
      <c r="Y71" s="849"/>
      <c r="Z71" s="849"/>
      <c r="AA71" s="849">
        <v>9</v>
      </c>
      <c r="AB71" s="849"/>
      <c r="AC71" s="849"/>
      <c r="AD71" s="849"/>
      <c r="AE71" s="849"/>
      <c r="AF71" s="849">
        <v>9</v>
      </c>
      <c r="AG71" s="849"/>
      <c r="AH71" s="849"/>
      <c r="AI71" s="849"/>
      <c r="AJ71" s="849"/>
      <c r="AK71" s="849">
        <v>21</v>
      </c>
      <c r="AL71" s="849"/>
      <c r="AM71" s="849"/>
      <c r="AN71" s="849"/>
      <c r="AO71" s="849"/>
      <c r="AP71" s="895" t="s">
        <v>550</v>
      </c>
      <c r="AQ71" s="896"/>
      <c r="AR71" s="896"/>
      <c r="AS71" s="896"/>
      <c r="AT71" s="848"/>
      <c r="AU71" s="895" t="s">
        <v>550</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42</v>
      </c>
      <c r="R72" s="849"/>
      <c r="S72" s="849"/>
      <c r="T72" s="849"/>
      <c r="U72" s="849"/>
      <c r="V72" s="849">
        <v>19</v>
      </c>
      <c r="W72" s="849"/>
      <c r="X72" s="849"/>
      <c r="Y72" s="849"/>
      <c r="Z72" s="849"/>
      <c r="AA72" s="849">
        <v>23</v>
      </c>
      <c r="AB72" s="849"/>
      <c r="AC72" s="849"/>
      <c r="AD72" s="849"/>
      <c r="AE72" s="849"/>
      <c r="AF72" s="849">
        <v>23</v>
      </c>
      <c r="AG72" s="849"/>
      <c r="AH72" s="849"/>
      <c r="AI72" s="849"/>
      <c r="AJ72" s="849"/>
      <c r="AK72" s="849" t="s">
        <v>553</v>
      </c>
      <c r="AL72" s="849"/>
      <c r="AM72" s="849"/>
      <c r="AN72" s="849"/>
      <c r="AO72" s="849"/>
      <c r="AP72" s="895" t="s">
        <v>550</v>
      </c>
      <c r="AQ72" s="896"/>
      <c r="AR72" s="896"/>
      <c r="AS72" s="896"/>
      <c r="AT72" s="848"/>
      <c r="AU72" s="895" t="s">
        <v>550</v>
      </c>
      <c r="AV72" s="896"/>
      <c r="AW72" s="896"/>
      <c r="AX72" s="896"/>
      <c r="AY72" s="848"/>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9">
        <v>0</v>
      </c>
      <c r="R73" s="896"/>
      <c r="S73" s="896"/>
      <c r="T73" s="896"/>
      <c r="U73" s="848"/>
      <c r="V73" s="895">
        <v>29</v>
      </c>
      <c r="W73" s="896"/>
      <c r="X73" s="896"/>
      <c r="Y73" s="896"/>
      <c r="Z73" s="848"/>
      <c r="AA73" s="895" t="s">
        <v>545</v>
      </c>
      <c r="AB73" s="896"/>
      <c r="AC73" s="896"/>
      <c r="AD73" s="896"/>
      <c r="AE73" s="848"/>
      <c r="AF73" s="895" t="s">
        <v>545</v>
      </c>
      <c r="AG73" s="896"/>
      <c r="AH73" s="896"/>
      <c r="AI73" s="896"/>
      <c r="AJ73" s="848"/>
      <c r="AK73" s="895" t="s">
        <v>550</v>
      </c>
      <c r="AL73" s="896"/>
      <c r="AM73" s="896"/>
      <c r="AN73" s="896"/>
      <c r="AO73" s="848"/>
      <c r="AP73" s="895" t="s">
        <v>550</v>
      </c>
      <c r="AQ73" s="896"/>
      <c r="AR73" s="896"/>
      <c r="AS73" s="896"/>
      <c r="AT73" s="848"/>
      <c r="AU73" s="895" t="s">
        <v>550</v>
      </c>
      <c r="AV73" s="896"/>
      <c r="AW73" s="896"/>
      <c r="AX73" s="896"/>
      <c r="AY73" s="848"/>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472</v>
      </c>
      <c r="R74" s="849"/>
      <c r="S74" s="849"/>
      <c r="T74" s="849"/>
      <c r="U74" s="849"/>
      <c r="V74" s="849">
        <v>464</v>
      </c>
      <c r="W74" s="849"/>
      <c r="X74" s="849"/>
      <c r="Y74" s="849"/>
      <c r="Z74" s="849"/>
      <c r="AA74" s="849">
        <v>8</v>
      </c>
      <c r="AB74" s="849"/>
      <c r="AC74" s="849"/>
      <c r="AD74" s="849"/>
      <c r="AE74" s="849"/>
      <c r="AF74" s="849">
        <v>8</v>
      </c>
      <c r="AG74" s="849"/>
      <c r="AH74" s="849"/>
      <c r="AI74" s="849"/>
      <c r="AJ74" s="849"/>
      <c r="AK74" s="849" t="s">
        <v>550</v>
      </c>
      <c r="AL74" s="849"/>
      <c r="AM74" s="849"/>
      <c r="AN74" s="849"/>
      <c r="AO74" s="849"/>
      <c r="AP74" s="849">
        <v>415</v>
      </c>
      <c r="AQ74" s="849"/>
      <c r="AR74" s="849"/>
      <c r="AS74" s="849"/>
      <c r="AT74" s="849"/>
      <c r="AU74" s="849">
        <v>317</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4">
        <v>1620</v>
      </c>
      <c r="R75" s="849"/>
      <c r="S75" s="849"/>
      <c r="T75" s="849"/>
      <c r="U75" s="849"/>
      <c r="V75" s="849">
        <v>1374</v>
      </c>
      <c r="W75" s="849"/>
      <c r="X75" s="849"/>
      <c r="Y75" s="849"/>
      <c r="Z75" s="849"/>
      <c r="AA75" s="849">
        <v>246</v>
      </c>
      <c r="AB75" s="849"/>
      <c r="AC75" s="849"/>
      <c r="AD75" s="849"/>
      <c r="AE75" s="849"/>
      <c r="AF75" s="849">
        <v>246</v>
      </c>
      <c r="AG75" s="849"/>
      <c r="AH75" s="849"/>
      <c r="AI75" s="849"/>
      <c r="AJ75" s="849"/>
      <c r="AK75" s="849" t="s">
        <v>550</v>
      </c>
      <c r="AL75" s="849"/>
      <c r="AM75" s="849"/>
      <c r="AN75" s="849"/>
      <c r="AO75" s="849"/>
      <c r="AP75" s="849">
        <v>1023</v>
      </c>
      <c r="AQ75" s="849"/>
      <c r="AR75" s="849"/>
      <c r="AS75" s="849"/>
      <c r="AT75" s="849"/>
      <c r="AU75" s="849">
        <v>397</v>
      </c>
      <c r="AV75" s="849"/>
      <c r="AW75" s="849"/>
      <c r="AX75" s="849"/>
      <c r="AY75" s="849"/>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4">
        <v>2144</v>
      </c>
      <c r="R76" s="849"/>
      <c r="S76" s="849"/>
      <c r="T76" s="849"/>
      <c r="U76" s="849"/>
      <c r="V76" s="849">
        <v>2352</v>
      </c>
      <c r="W76" s="849"/>
      <c r="X76" s="849"/>
      <c r="Y76" s="849"/>
      <c r="Z76" s="849"/>
      <c r="AA76" s="849" t="s">
        <v>549</v>
      </c>
      <c r="AB76" s="849"/>
      <c r="AC76" s="849"/>
      <c r="AD76" s="849"/>
      <c r="AE76" s="849"/>
      <c r="AF76" s="849" t="s">
        <v>549</v>
      </c>
      <c r="AG76" s="849"/>
      <c r="AH76" s="849"/>
      <c r="AI76" s="849"/>
      <c r="AJ76" s="849"/>
      <c r="AK76" s="849" t="s">
        <v>550</v>
      </c>
      <c r="AL76" s="849"/>
      <c r="AM76" s="849"/>
      <c r="AN76" s="849"/>
      <c r="AO76" s="849"/>
      <c r="AP76" s="849" t="s">
        <v>550</v>
      </c>
      <c r="AQ76" s="849"/>
      <c r="AR76" s="849"/>
      <c r="AS76" s="849"/>
      <c r="AT76" s="849"/>
      <c r="AU76" s="849" t="s">
        <v>550</v>
      </c>
      <c r="AV76" s="849"/>
      <c r="AW76" s="849"/>
      <c r="AX76" s="849"/>
      <c r="AY76" s="849"/>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9">
        <v>995</v>
      </c>
      <c r="R77" s="896"/>
      <c r="S77" s="896"/>
      <c r="T77" s="896"/>
      <c r="U77" s="848"/>
      <c r="V77" s="895">
        <v>970</v>
      </c>
      <c r="W77" s="896"/>
      <c r="X77" s="896"/>
      <c r="Y77" s="896"/>
      <c r="Z77" s="848"/>
      <c r="AA77" s="895">
        <v>25</v>
      </c>
      <c r="AB77" s="896"/>
      <c r="AC77" s="896"/>
      <c r="AD77" s="896"/>
      <c r="AE77" s="848"/>
      <c r="AF77" s="895">
        <v>25</v>
      </c>
      <c r="AG77" s="896"/>
      <c r="AH77" s="896"/>
      <c r="AI77" s="896"/>
      <c r="AJ77" s="848"/>
      <c r="AK77" s="895">
        <v>0</v>
      </c>
      <c r="AL77" s="896"/>
      <c r="AM77" s="896"/>
      <c r="AN77" s="896"/>
      <c r="AO77" s="848"/>
      <c r="AP77" s="895">
        <v>0</v>
      </c>
      <c r="AQ77" s="896"/>
      <c r="AR77" s="896"/>
      <c r="AS77" s="896"/>
      <c r="AT77" s="848"/>
      <c r="AU77" s="895">
        <v>0</v>
      </c>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9">
        <v>28394</v>
      </c>
      <c r="R78" s="896"/>
      <c r="S78" s="896"/>
      <c r="T78" s="896"/>
      <c r="U78" s="848"/>
      <c r="V78" s="895">
        <v>27681</v>
      </c>
      <c r="W78" s="896"/>
      <c r="X78" s="896"/>
      <c r="Y78" s="896"/>
      <c r="Z78" s="848"/>
      <c r="AA78" s="895">
        <v>713</v>
      </c>
      <c r="AB78" s="896"/>
      <c r="AC78" s="896"/>
      <c r="AD78" s="896"/>
      <c r="AE78" s="848"/>
      <c r="AF78" s="895">
        <v>713</v>
      </c>
      <c r="AG78" s="896"/>
      <c r="AH78" s="896"/>
      <c r="AI78" s="896"/>
      <c r="AJ78" s="848"/>
      <c r="AK78" s="895">
        <v>4021</v>
      </c>
      <c r="AL78" s="896"/>
      <c r="AM78" s="896"/>
      <c r="AN78" s="896"/>
      <c r="AO78" s="848"/>
      <c r="AP78" s="895">
        <v>0</v>
      </c>
      <c r="AQ78" s="896"/>
      <c r="AR78" s="896"/>
      <c r="AS78" s="896"/>
      <c r="AT78" s="848"/>
      <c r="AU78" s="895">
        <v>0</v>
      </c>
      <c r="AV78" s="896"/>
      <c r="AW78" s="896"/>
      <c r="AX78" s="896"/>
      <c r="AY78" s="848"/>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9">
        <v>269</v>
      </c>
      <c r="R79" s="896"/>
      <c r="S79" s="896"/>
      <c r="T79" s="896"/>
      <c r="U79" s="848"/>
      <c r="V79" s="895">
        <v>241</v>
      </c>
      <c r="W79" s="896"/>
      <c r="X79" s="896"/>
      <c r="Y79" s="896"/>
      <c r="Z79" s="848"/>
      <c r="AA79" s="895">
        <v>28</v>
      </c>
      <c r="AB79" s="896"/>
      <c r="AC79" s="896"/>
      <c r="AD79" s="896"/>
      <c r="AE79" s="848"/>
      <c r="AF79" s="895">
        <v>28</v>
      </c>
      <c r="AG79" s="896"/>
      <c r="AH79" s="896"/>
      <c r="AI79" s="896"/>
      <c r="AJ79" s="848"/>
      <c r="AK79" s="895">
        <v>0</v>
      </c>
      <c r="AL79" s="896"/>
      <c r="AM79" s="896"/>
      <c r="AN79" s="896"/>
      <c r="AO79" s="848"/>
      <c r="AP79" s="849">
        <v>0</v>
      </c>
      <c r="AQ79" s="849"/>
      <c r="AR79" s="849"/>
      <c r="AS79" s="849"/>
      <c r="AT79" s="849"/>
      <c r="AU79" s="849">
        <v>0</v>
      </c>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543</v>
      </c>
      <c r="C80" s="892"/>
      <c r="D80" s="892"/>
      <c r="E80" s="892"/>
      <c r="F80" s="892"/>
      <c r="G80" s="892"/>
      <c r="H80" s="892"/>
      <c r="I80" s="892"/>
      <c r="J80" s="892"/>
      <c r="K80" s="892"/>
      <c r="L80" s="892"/>
      <c r="M80" s="892"/>
      <c r="N80" s="892"/>
      <c r="O80" s="892"/>
      <c r="P80" s="893"/>
      <c r="Q80" s="894">
        <v>141826</v>
      </c>
      <c r="R80" s="849"/>
      <c r="S80" s="849"/>
      <c r="T80" s="849"/>
      <c r="U80" s="849"/>
      <c r="V80" s="849">
        <v>135893</v>
      </c>
      <c r="W80" s="849"/>
      <c r="X80" s="849"/>
      <c r="Y80" s="849"/>
      <c r="Z80" s="849"/>
      <c r="AA80" s="849">
        <v>5934</v>
      </c>
      <c r="AB80" s="849"/>
      <c r="AC80" s="849"/>
      <c r="AD80" s="849"/>
      <c r="AE80" s="849"/>
      <c r="AF80" s="849">
        <v>5934</v>
      </c>
      <c r="AG80" s="849"/>
      <c r="AH80" s="849"/>
      <c r="AI80" s="849"/>
      <c r="AJ80" s="849"/>
      <c r="AK80" s="849">
        <v>1005</v>
      </c>
      <c r="AL80" s="849"/>
      <c r="AM80" s="849"/>
      <c r="AN80" s="849"/>
      <c r="AO80" s="849"/>
      <c r="AP80" s="849">
        <v>0</v>
      </c>
      <c r="AQ80" s="849"/>
      <c r="AR80" s="849"/>
      <c r="AS80" s="849"/>
      <c r="AT80" s="849"/>
      <c r="AU80" s="849">
        <v>0</v>
      </c>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9"/>
      <c r="R84" s="896"/>
      <c r="S84" s="896"/>
      <c r="T84" s="896"/>
      <c r="U84" s="848"/>
      <c r="V84" s="895"/>
      <c r="W84" s="896"/>
      <c r="X84" s="896"/>
      <c r="Y84" s="896"/>
      <c r="Z84" s="848"/>
      <c r="AA84" s="895"/>
      <c r="AB84" s="896"/>
      <c r="AC84" s="896"/>
      <c r="AD84" s="896"/>
      <c r="AE84" s="848"/>
      <c r="AF84" s="895"/>
      <c r="AG84" s="896"/>
      <c r="AH84" s="896"/>
      <c r="AI84" s="896"/>
      <c r="AJ84" s="848"/>
      <c r="AK84" s="895"/>
      <c r="AL84" s="896"/>
      <c r="AM84" s="896"/>
      <c r="AN84" s="896"/>
      <c r="AO84" s="848"/>
      <c r="AP84" s="895"/>
      <c r="AQ84" s="896"/>
      <c r="AR84" s="896"/>
      <c r="AS84" s="896"/>
      <c r="AT84" s="848"/>
      <c r="AU84" s="895"/>
      <c r="AV84" s="896"/>
      <c r="AW84" s="896"/>
      <c r="AX84" s="896"/>
      <c r="AY84" s="848"/>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9"/>
      <c r="R85" s="896"/>
      <c r="S85" s="896"/>
      <c r="T85" s="896"/>
      <c r="U85" s="848"/>
      <c r="V85" s="895"/>
      <c r="W85" s="896"/>
      <c r="X85" s="896"/>
      <c r="Y85" s="896"/>
      <c r="Z85" s="848"/>
      <c r="AA85" s="895"/>
      <c r="AB85" s="896"/>
      <c r="AC85" s="896"/>
      <c r="AD85" s="896"/>
      <c r="AE85" s="848"/>
      <c r="AF85" s="895"/>
      <c r="AG85" s="896"/>
      <c r="AH85" s="896"/>
      <c r="AI85" s="896"/>
      <c r="AJ85" s="848"/>
      <c r="AK85" s="895"/>
      <c r="AL85" s="896"/>
      <c r="AM85" s="896"/>
      <c r="AN85" s="896"/>
      <c r="AO85" s="848"/>
      <c r="AP85" s="895"/>
      <c r="AQ85" s="896"/>
      <c r="AR85" s="896"/>
      <c r="AS85" s="896"/>
      <c r="AT85" s="848"/>
      <c r="AU85" s="895"/>
      <c r="AV85" s="896"/>
      <c r="AW85" s="896"/>
      <c r="AX85" s="896"/>
      <c r="AY85" s="848"/>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9"/>
      <c r="R86" s="896"/>
      <c r="S86" s="896"/>
      <c r="T86" s="896"/>
      <c r="U86" s="848"/>
      <c r="V86" s="895"/>
      <c r="W86" s="896"/>
      <c r="X86" s="896"/>
      <c r="Y86" s="896"/>
      <c r="Z86" s="848"/>
      <c r="AA86" s="895"/>
      <c r="AB86" s="896"/>
      <c r="AC86" s="896"/>
      <c r="AD86" s="896"/>
      <c r="AE86" s="848"/>
      <c r="AF86" s="895"/>
      <c r="AG86" s="896"/>
      <c r="AH86" s="896"/>
      <c r="AI86" s="896"/>
      <c r="AJ86" s="848"/>
      <c r="AK86" s="895"/>
      <c r="AL86" s="896"/>
      <c r="AM86" s="896"/>
      <c r="AN86" s="896"/>
      <c r="AO86" s="848"/>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891"/>
      <c r="C87" s="892"/>
      <c r="D87" s="892"/>
      <c r="E87" s="892"/>
      <c r="F87" s="892"/>
      <c r="G87" s="892"/>
      <c r="H87" s="892"/>
      <c r="I87" s="892"/>
      <c r="J87" s="892"/>
      <c r="K87" s="892"/>
      <c r="L87" s="892"/>
      <c r="M87" s="892"/>
      <c r="N87" s="892"/>
      <c r="O87" s="892"/>
      <c r="P87" s="893"/>
      <c r="Q87" s="894"/>
      <c r="R87" s="849"/>
      <c r="S87" s="849"/>
      <c r="T87" s="849"/>
      <c r="U87" s="849"/>
      <c r="V87" s="849"/>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849"/>
      <c r="AX87" s="849"/>
      <c r="AY87" s="849"/>
      <c r="AZ87" s="900"/>
      <c r="BA87" s="900"/>
      <c r="BB87" s="900"/>
      <c r="BC87" s="900"/>
      <c r="BD87" s="901"/>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6988</v>
      </c>
      <c r="AG88" s="860"/>
      <c r="AH88" s="860"/>
      <c r="AI88" s="860"/>
      <c r="AJ88" s="860"/>
      <c r="AK88" s="857"/>
      <c r="AL88" s="857"/>
      <c r="AM88" s="857"/>
      <c r="AN88" s="857"/>
      <c r="AO88" s="857"/>
      <c r="AP88" s="860">
        <v>1438</v>
      </c>
      <c r="AQ88" s="860"/>
      <c r="AR88" s="860"/>
      <c r="AS88" s="860"/>
      <c r="AT88" s="860"/>
      <c r="AU88" s="860">
        <v>714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2"/>
      <c r="CI102" s="903"/>
      <c r="CJ102" s="903"/>
      <c r="CK102" s="903"/>
      <c r="CL102" s="904"/>
      <c r="CM102" s="902"/>
      <c r="CN102" s="903"/>
      <c r="CO102" s="903"/>
      <c r="CP102" s="903"/>
      <c r="CQ102" s="904"/>
      <c r="CR102" s="905"/>
      <c r="CS102" s="868"/>
      <c r="CT102" s="868"/>
      <c r="CU102" s="868"/>
      <c r="CV102" s="906"/>
      <c r="CW102" s="905"/>
      <c r="CX102" s="868"/>
      <c r="CY102" s="868"/>
      <c r="CZ102" s="868"/>
      <c r="DA102" s="906"/>
      <c r="DB102" s="905"/>
      <c r="DC102" s="868"/>
      <c r="DD102" s="868"/>
      <c r="DE102" s="868"/>
      <c r="DF102" s="906"/>
      <c r="DG102" s="905"/>
      <c r="DH102" s="868"/>
      <c r="DI102" s="868"/>
      <c r="DJ102" s="868"/>
      <c r="DK102" s="906"/>
      <c r="DL102" s="905"/>
      <c r="DM102" s="868"/>
      <c r="DN102" s="868"/>
      <c r="DO102" s="868"/>
      <c r="DP102" s="906"/>
      <c r="DQ102" s="905"/>
      <c r="DR102" s="868"/>
      <c r="DS102" s="868"/>
      <c r="DT102" s="868"/>
      <c r="DU102" s="906"/>
      <c r="DV102" s="931"/>
      <c r="DW102" s="932"/>
      <c r="DX102" s="932"/>
      <c r="DY102" s="932"/>
      <c r="DZ102" s="93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4" t="s">
        <v>395</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5" t="s">
        <v>396</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6" t="s">
        <v>399</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400</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197" customFormat="1" ht="26.25" customHeight="1">
      <c r="A109" s="929" t="s">
        <v>401</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402</v>
      </c>
      <c r="AB109" s="908"/>
      <c r="AC109" s="908"/>
      <c r="AD109" s="908"/>
      <c r="AE109" s="909"/>
      <c r="AF109" s="907" t="s">
        <v>283</v>
      </c>
      <c r="AG109" s="908"/>
      <c r="AH109" s="908"/>
      <c r="AI109" s="908"/>
      <c r="AJ109" s="909"/>
      <c r="AK109" s="907" t="s">
        <v>282</v>
      </c>
      <c r="AL109" s="908"/>
      <c r="AM109" s="908"/>
      <c r="AN109" s="908"/>
      <c r="AO109" s="909"/>
      <c r="AP109" s="907" t="s">
        <v>403</v>
      </c>
      <c r="AQ109" s="908"/>
      <c r="AR109" s="908"/>
      <c r="AS109" s="908"/>
      <c r="AT109" s="910"/>
      <c r="AU109" s="929" t="s">
        <v>401</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402</v>
      </c>
      <c r="BR109" s="908"/>
      <c r="BS109" s="908"/>
      <c r="BT109" s="908"/>
      <c r="BU109" s="909"/>
      <c r="BV109" s="907" t="s">
        <v>283</v>
      </c>
      <c r="BW109" s="908"/>
      <c r="BX109" s="908"/>
      <c r="BY109" s="908"/>
      <c r="BZ109" s="909"/>
      <c r="CA109" s="907" t="s">
        <v>282</v>
      </c>
      <c r="CB109" s="908"/>
      <c r="CC109" s="908"/>
      <c r="CD109" s="908"/>
      <c r="CE109" s="909"/>
      <c r="CF109" s="930" t="s">
        <v>403</v>
      </c>
      <c r="CG109" s="930"/>
      <c r="CH109" s="930"/>
      <c r="CI109" s="930"/>
      <c r="CJ109" s="930"/>
      <c r="CK109" s="907" t="s">
        <v>404</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402</v>
      </c>
      <c r="DH109" s="908"/>
      <c r="DI109" s="908"/>
      <c r="DJ109" s="908"/>
      <c r="DK109" s="909"/>
      <c r="DL109" s="907" t="s">
        <v>283</v>
      </c>
      <c r="DM109" s="908"/>
      <c r="DN109" s="908"/>
      <c r="DO109" s="908"/>
      <c r="DP109" s="909"/>
      <c r="DQ109" s="907" t="s">
        <v>282</v>
      </c>
      <c r="DR109" s="908"/>
      <c r="DS109" s="908"/>
      <c r="DT109" s="908"/>
      <c r="DU109" s="909"/>
      <c r="DV109" s="907" t="s">
        <v>403</v>
      </c>
      <c r="DW109" s="908"/>
      <c r="DX109" s="908"/>
      <c r="DY109" s="908"/>
      <c r="DZ109" s="910"/>
    </row>
    <row r="110" spans="1:131" s="197" customFormat="1" ht="26.25" customHeight="1">
      <c r="A110" s="911" t="s">
        <v>405</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615245</v>
      </c>
      <c r="AB110" s="915"/>
      <c r="AC110" s="915"/>
      <c r="AD110" s="915"/>
      <c r="AE110" s="916"/>
      <c r="AF110" s="917">
        <v>719296</v>
      </c>
      <c r="AG110" s="915"/>
      <c r="AH110" s="915"/>
      <c r="AI110" s="915"/>
      <c r="AJ110" s="916"/>
      <c r="AK110" s="917">
        <v>730135</v>
      </c>
      <c r="AL110" s="915"/>
      <c r="AM110" s="915"/>
      <c r="AN110" s="915"/>
      <c r="AO110" s="916"/>
      <c r="AP110" s="918">
        <v>11</v>
      </c>
      <c r="AQ110" s="919"/>
      <c r="AR110" s="919"/>
      <c r="AS110" s="919"/>
      <c r="AT110" s="920"/>
      <c r="AU110" s="921" t="s">
        <v>61</v>
      </c>
      <c r="AV110" s="922"/>
      <c r="AW110" s="922"/>
      <c r="AX110" s="922"/>
      <c r="AY110" s="923"/>
      <c r="AZ110" s="965" t="s">
        <v>406</v>
      </c>
      <c r="BA110" s="912"/>
      <c r="BB110" s="912"/>
      <c r="BC110" s="912"/>
      <c r="BD110" s="912"/>
      <c r="BE110" s="912"/>
      <c r="BF110" s="912"/>
      <c r="BG110" s="912"/>
      <c r="BH110" s="912"/>
      <c r="BI110" s="912"/>
      <c r="BJ110" s="912"/>
      <c r="BK110" s="912"/>
      <c r="BL110" s="912"/>
      <c r="BM110" s="912"/>
      <c r="BN110" s="912"/>
      <c r="BO110" s="912"/>
      <c r="BP110" s="913"/>
      <c r="BQ110" s="951">
        <v>7566640</v>
      </c>
      <c r="BR110" s="952"/>
      <c r="BS110" s="952"/>
      <c r="BT110" s="952"/>
      <c r="BU110" s="952"/>
      <c r="BV110" s="952">
        <v>7809047</v>
      </c>
      <c r="BW110" s="952"/>
      <c r="BX110" s="952"/>
      <c r="BY110" s="952"/>
      <c r="BZ110" s="952"/>
      <c r="CA110" s="952">
        <v>8121183</v>
      </c>
      <c r="CB110" s="952"/>
      <c r="CC110" s="952"/>
      <c r="CD110" s="952"/>
      <c r="CE110" s="952"/>
      <c r="CF110" s="966">
        <v>122.8</v>
      </c>
      <c r="CG110" s="967"/>
      <c r="CH110" s="967"/>
      <c r="CI110" s="967"/>
      <c r="CJ110" s="967"/>
      <c r="CK110" s="968" t="s">
        <v>407</v>
      </c>
      <c r="CL110" s="969"/>
      <c r="CM110" s="948" t="s">
        <v>408</v>
      </c>
      <c r="CN110" s="949"/>
      <c r="CO110" s="949"/>
      <c r="CP110" s="949"/>
      <c r="CQ110" s="949"/>
      <c r="CR110" s="949"/>
      <c r="CS110" s="949"/>
      <c r="CT110" s="949"/>
      <c r="CU110" s="949"/>
      <c r="CV110" s="949"/>
      <c r="CW110" s="949"/>
      <c r="CX110" s="949"/>
      <c r="CY110" s="949"/>
      <c r="CZ110" s="949"/>
      <c r="DA110" s="949"/>
      <c r="DB110" s="949"/>
      <c r="DC110" s="949"/>
      <c r="DD110" s="949"/>
      <c r="DE110" s="949"/>
      <c r="DF110" s="950"/>
      <c r="DG110" s="951" t="s">
        <v>409</v>
      </c>
      <c r="DH110" s="952"/>
      <c r="DI110" s="952"/>
      <c r="DJ110" s="952"/>
      <c r="DK110" s="952"/>
      <c r="DL110" s="952" t="s">
        <v>409</v>
      </c>
      <c r="DM110" s="952"/>
      <c r="DN110" s="952"/>
      <c r="DO110" s="952"/>
      <c r="DP110" s="952"/>
      <c r="DQ110" s="952" t="s">
        <v>409</v>
      </c>
      <c r="DR110" s="952"/>
      <c r="DS110" s="952"/>
      <c r="DT110" s="952"/>
      <c r="DU110" s="952"/>
      <c r="DV110" s="953" t="s">
        <v>409</v>
      </c>
      <c r="DW110" s="953"/>
      <c r="DX110" s="953"/>
      <c r="DY110" s="953"/>
      <c r="DZ110" s="954"/>
    </row>
    <row r="111" spans="1:131" s="197" customFormat="1" ht="26.25" customHeight="1">
      <c r="A111" s="955" t="s">
        <v>410</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109</v>
      </c>
      <c r="AB111" s="959"/>
      <c r="AC111" s="959"/>
      <c r="AD111" s="959"/>
      <c r="AE111" s="960"/>
      <c r="AF111" s="961" t="s">
        <v>109</v>
      </c>
      <c r="AG111" s="959"/>
      <c r="AH111" s="959"/>
      <c r="AI111" s="959"/>
      <c r="AJ111" s="960"/>
      <c r="AK111" s="961" t="s">
        <v>109</v>
      </c>
      <c r="AL111" s="959"/>
      <c r="AM111" s="959"/>
      <c r="AN111" s="959"/>
      <c r="AO111" s="960"/>
      <c r="AP111" s="962" t="s">
        <v>109</v>
      </c>
      <c r="AQ111" s="963"/>
      <c r="AR111" s="963"/>
      <c r="AS111" s="963"/>
      <c r="AT111" s="964"/>
      <c r="AU111" s="924"/>
      <c r="AV111" s="925"/>
      <c r="AW111" s="925"/>
      <c r="AX111" s="925"/>
      <c r="AY111" s="926"/>
      <c r="AZ111" s="974" t="s">
        <v>411</v>
      </c>
      <c r="BA111" s="975"/>
      <c r="BB111" s="975"/>
      <c r="BC111" s="975"/>
      <c r="BD111" s="975"/>
      <c r="BE111" s="975"/>
      <c r="BF111" s="975"/>
      <c r="BG111" s="975"/>
      <c r="BH111" s="975"/>
      <c r="BI111" s="975"/>
      <c r="BJ111" s="975"/>
      <c r="BK111" s="975"/>
      <c r="BL111" s="975"/>
      <c r="BM111" s="975"/>
      <c r="BN111" s="975"/>
      <c r="BO111" s="975"/>
      <c r="BP111" s="976"/>
      <c r="BQ111" s="944">
        <v>730</v>
      </c>
      <c r="BR111" s="945"/>
      <c r="BS111" s="945"/>
      <c r="BT111" s="945"/>
      <c r="BU111" s="945"/>
      <c r="BV111" s="945">
        <v>11602</v>
      </c>
      <c r="BW111" s="945"/>
      <c r="BX111" s="945"/>
      <c r="BY111" s="945"/>
      <c r="BZ111" s="945"/>
      <c r="CA111" s="945">
        <v>180</v>
      </c>
      <c r="CB111" s="945"/>
      <c r="CC111" s="945"/>
      <c r="CD111" s="945"/>
      <c r="CE111" s="945"/>
      <c r="CF111" s="939">
        <v>0</v>
      </c>
      <c r="CG111" s="940"/>
      <c r="CH111" s="940"/>
      <c r="CI111" s="940"/>
      <c r="CJ111" s="940"/>
      <c r="CK111" s="970"/>
      <c r="CL111" s="971"/>
      <c r="CM111" s="941" t="s">
        <v>412</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109</v>
      </c>
      <c r="DH111" s="945"/>
      <c r="DI111" s="945"/>
      <c r="DJ111" s="945"/>
      <c r="DK111" s="945"/>
      <c r="DL111" s="945" t="s">
        <v>109</v>
      </c>
      <c r="DM111" s="945"/>
      <c r="DN111" s="945"/>
      <c r="DO111" s="945"/>
      <c r="DP111" s="945"/>
      <c r="DQ111" s="945" t="s">
        <v>109</v>
      </c>
      <c r="DR111" s="945"/>
      <c r="DS111" s="945"/>
      <c r="DT111" s="945"/>
      <c r="DU111" s="945"/>
      <c r="DV111" s="946" t="s">
        <v>109</v>
      </c>
      <c r="DW111" s="946"/>
      <c r="DX111" s="946"/>
      <c r="DY111" s="946"/>
      <c r="DZ111" s="947"/>
    </row>
    <row r="112" spans="1:131" s="197" customFormat="1" ht="26.25" customHeight="1">
      <c r="A112" s="977" t="s">
        <v>413</v>
      </c>
      <c r="B112" s="978"/>
      <c r="C112" s="975" t="s">
        <v>414</v>
      </c>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6"/>
      <c r="AA112" s="983" t="s">
        <v>109</v>
      </c>
      <c r="AB112" s="984"/>
      <c r="AC112" s="984"/>
      <c r="AD112" s="984"/>
      <c r="AE112" s="985"/>
      <c r="AF112" s="986" t="s">
        <v>109</v>
      </c>
      <c r="AG112" s="984"/>
      <c r="AH112" s="984"/>
      <c r="AI112" s="984"/>
      <c r="AJ112" s="985"/>
      <c r="AK112" s="986" t="s">
        <v>109</v>
      </c>
      <c r="AL112" s="984"/>
      <c r="AM112" s="984"/>
      <c r="AN112" s="984"/>
      <c r="AO112" s="985"/>
      <c r="AP112" s="987" t="s">
        <v>109</v>
      </c>
      <c r="AQ112" s="988"/>
      <c r="AR112" s="988"/>
      <c r="AS112" s="988"/>
      <c r="AT112" s="989"/>
      <c r="AU112" s="924"/>
      <c r="AV112" s="925"/>
      <c r="AW112" s="925"/>
      <c r="AX112" s="925"/>
      <c r="AY112" s="926"/>
      <c r="AZ112" s="974" t="s">
        <v>415</v>
      </c>
      <c r="BA112" s="975"/>
      <c r="BB112" s="975"/>
      <c r="BC112" s="975"/>
      <c r="BD112" s="975"/>
      <c r="BE112" s="975"/>
      <c r="BF112" s="975"/>
      <c r="BG112" s="975"/>
      <c r="BH112" s="975"/>
      <c r="BI112" s="975"/>
      <c r="BJ112" s="975"/>
      <c r="BK112" s="975"/>
      <c r="BL112" s="975"/>
      <c r="BM112" s="975"/>
      <c r="BN112" s="975"/>
      <c r="BO112" s="975"/>
      <c r="BP112" s="976"/>
      <c r="BQ112" s="944">
        <v>1194161</v>
      </c>
      <c r="BR112" s="945"/>
      <c r="BS112" s="945"/>
      <c r="BT112" s="945"/>
      <c r="BU112" s="945"/>
      <c r="BV112" s="945">
        <v>1190871</v>
      </c>
      <c r="BW112" s="945"/>
      <c r="BX112" s="945"/>
      <c r="BY112" s="945"/>
      <c r="BZ112" s="945"/>
      <c r="CA112" s="945">
        <v>1317827</v>
      </c>
      <c r="CB112" s="945"/>
      <c r="CC112" s="945"/>
      <c r="CD112" s="945"/>
      <c r="CE112" s="945"/>
      <c r="CF112" s="939">
        <v>19.899999999999999</v>
      </c>
      <c r="CG112" s="940"/>
      <c r="CH112" s="940"/>
      <c r="CI112" s="940"/>
      <c r="CJ112" s="940"/>
      <c r="CK112" s="970"/>
      <c r="CL112" s="971"/>
      <c r="CM112" s="941" t="s">
        <v>416</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109</v>
      </c>
      <c r="DH112" s="945"/>
      <c r="DI112" s="945"/>
      <c r="DJ112" s="945"/>
      <c r="DK112" s="945"/>
      <c r="DL112" s="945" t="s">
        <v>109</v>
      </c>
      <c r="DM112" s="945"/>
      <c r="DN112" s="945"/>
      <c r="DO112" s="945"/>
      <c r="DP112" s="945"/>
      <c r="DQ112" s="945" t="s">
        <v>109</v>
      </c>
      <c r="DR112" s="945"/>
      <c r="DS112" s="945"/>
      <c r="DT112" s="945"/>
      <c r="DU112" s="945"/>
      <c r="DV112" s="946" t="s">
        <v>109</v>
      </c>
      <c r="DW112" s="946"/>
      <c r="DX112" s="946"/>
      <c r="DY112" s="946"/>
      <c r="DZ112" s="947"/>
    </row>
    <row r="113" spans="1:130" s="197" customFormat="1" ht="26.25" customHeight="1">
      <c r="A113" s="979"/>
      <c r="B113" s="980"/>
      <c r="C113" s="975" t="s">
        <v>417</v>
      </c>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6"/>
      <c r="AA113" s="958">
        <v>73385</v>
      </c>
      <c r="AB113" s="959"/>
      <c r="AC113" s="959"/>
      <c r="AD113" s="959"/>
      <c r="AE113" s="960"/>
      <c r="AF113" s="961">
        <v>77818</v>
      </c>
      <c r="AG113" s="959"/>
      <c r="AH113" s="959"/>
      <c r="AI113" s="959"/>
      <c r="AJ113" s="960"/>
      <c r="AK113" s="961">
        <v>78815</v>
      </c>
      <c r="AL113" s="959"/>
      <c r="AM113" s="959"/>
      <c r="AN113" s="959"/>
      <c r="AO113" s="960"/>
      <c r="AP113" s="962">
        <v>1.2</v>
      </c>
      <c r="AQ113" s="963"/>
      <c r="AR113" s="963"/>
      <c r="AS113" s="963"/>
      <c r="AT113" s="964"/>
      <c r="AU113" s="924"/>
      <c r="AV113" s="925"/>
      <c r="AW113" s="925"/>
      <c r="AX113" s="925"/>
      <c r="AY113" s="926"/>
      <c r="AZ113" s="974" t="s">
        <v>418</v>
      </c>
      <c r="BA113" s="975"/>
      <c r="BB113" s="975"/>
      <c r="BC113" s="975"/>
      <c r="BD113" s="975"/>
      <c r="BE113" s="975"/>
      <c r="BF113" s="975"/>
      <c r="BG113" s="975"/>
      <c r="BH113" s="975"/>
      <c r="BI113" s="975"/>
      <c r="BJ113" s="975"/>
      <c r="BK113" s="975"/>
      <c r="BL113" s="975"/>
      <c r="BM113" s="975"/>
      <c r="BN113" s="975"/>
      <c r="BO113" s="975"/>
      <c r="BP113" s="976"/>
      <c r="BQ113" s="944">
        <v>602683</v>
      </c>
      <c r="BR113" s="945"/>
      <c r="BS113" s="945"/>
      <c r="BT113" s="945"/>
      <c r="BU113" s="945"/>
      <c r="BV113" s="945">
        <v>646678</v>
      </c>
      <c r="BW113" s="945"/>
      <c r="BX113" s="945"/>
      <c r="BY113" s="945"/>
      <c r="BZ113" s="945"/>
      <c r="CA113" s="945">
        <v>714617</v>
      </c>
      <c r="CB113" s="945"/>
      <c r="CC113" s="945"/>
      <c r="CD113" s="945"/>
      <c r="CE113" s="945"/>
      <c r="CF113" s="939">
        <v>10.8</v>
      </c>
      <c r="CG113" s="940"/>
      <c r="CH113" s="940"/>
      <c r="CI113" s="940"/>
      <c r="CJ113" s="940"/>
      <c r="CK113" s="970"/>
      <c r="CL113" s="971"/>
      <c r="CM113" s="941" t="s">
        <v>419</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83" t="s">
        <v>109</v>
      </c>
      <c r="DH113" s="984"/>
      <c r="DI113" s="984"/>
      <c r="DJ113" s="984"/>
      <c r="DK113" s="985"/>
      <c r="DL113" s="986" t="s">
        <v>109</v>
      </c>
      <c r="DM113" s="984"/>
      <c r="DN113" s="984"/>
      <c r="DO113" s="984"/>
      <c r="DP113" s="985"/>
      <c r="DQ113" s="986" t="s">
        <v>109</v>
      </c>
      <c r="DR113" s="984"/>
      <c r="DS113" s="984"/>
      <c r="DT113" s="984"/>
      <c r="DU113" s="985"/>
      <c r="DV113" s="987" t="s">
        <v>109</v>
      </c>
      <c r="DW113" s="988"/>
      <c r="DX113" s="988"/>
      <c r="DY113" s="988"/>
      <c r="DZ113" s="989"/>
    </row>
    <row r="114" spans="1:130" s="197" customFormat="1" ht="26.25" customHeight="1">
      <c r="A114" s="979"/>
      <c r="B114" s="980"/>
      <c r="C114" s="975" t="s">
        <v>420</v>
      </c>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6"/>
      <c r="AA114" s="983">
        <v>75411</v>
      </c>
      <c r="AB114" s="984"/>
      <c r="AC114" s="984"/>
      <c r="AD114" s="984"/>
      <c r="AE114" s="985"/>
      <c r="AF114" s="986">
        <v>38682</v>
      </c>
      <c r="AG114" s="984"/>
      <c r="AH114" s="984"/>
      <c r="AI114" s="984"/>
      <c r="AJ114" s="985"/>
      <c r="AK114" s="986">
        <v>62648</v>
      </c>
      <c r="AL114" s="984"/>
      <c r="AM114" s="984"/>
      <c r="AN114" s="984"/>
      <c r="AO114" s="985"/>
      <c r="AP114" s="987">
        <v>0.9</v>
      </c>
      <c r="AQ114" s="988"/>
      <c r="AR114" s="988"/>
      <c r="AS114" s="988"/>
      <c r="AT114" s="989"/>
      <c r="AU114" s="924"/>
      <c r="AV114" s="925"/>
      <c r="AW114" s="925"/>
      <c r="AX114" s="925"/>
      <c r="AY114" s="926"/>
      <c r="AZ114" s="974" t="s">
        <v>421</v>
      </c>
      <c r="BA114" s="975"/>
      <c r="BB114" s="975"/>
      <c r="BC114" s="975"/>
      <c r="BD114" s="975"/>
      <c r="BE114" s="975"/>
      <c r="BF114" s="975"/>
      <c r="BG114" s="975"/>
      <c r="BH114" s="975"/>
      <c r="BI114" s="975"/>
      <c r="BJ114" s="975"/>
      <c r="BK114" s="975"/>
      <c r="BL114" s="975"/>
      <c r="BM114" s="975"/>
      <c r="BN114" s="975"/>
      <c r="BO114" s="975"/>
      <c r="BP114" s="976"/>
      <c r="BQ114" s="944">
        <v>864644</v>
      </c>
      <c r="BR114" s="945"/>
      <c r="BS114" s="945"/>
      <c r="BT114" s="945"/>
      <c r="BU114" s="945"/>
      <c r="BV114" s="945">
        <v>695225</v>
      </c>
      <c r="BW114" s="945"/>
      <c r="BX114" s="945"/>
      <c r="BY114" s="945"/>
      <c r="BZ114" s="945"/>
      <c r="CA114" s="945">
        <v>527132</v>
      </c>
      <c r="CB114" s="945"/>
      <c r="CC114" s="945"/>
      <c r="CD114" s="945"/>
      <c r="CE114" s="945"/>
      <c r="CF114" s="939">
        <v>8</v>
      </c>
      <c r="CG114" s="940"/>
      <c r="CH114" s="940"/>
      <c r="CI114" s="940"/>
      <c r="CJ114" s="940"/>
      <c r="CK114" s="970"/>
      <c r="CL114" s="971"/>
      <c r="CM114" s="941" t="s">
        <v>422</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83" t="s">
        <v>109</v>
      </c>
      <c r="DH114" s="984"/>
      <c r="DI114" s="984"/>
      <c r="DJ114" s="984"/>
      <c r="DK114" s="985"/>
      <c r="DL114" s="986" t="s">
        <v>109</v>
      </c>
      <c r="DM114" s="984"/>
      <c r="DN114" s="984"/>
      <c r="DO114" s="984"/>
      <c r="DP114" s="985"/>
      <c r="DQ114" s="986" t="s">
        <v>109</v>
      </c>
      <c r="DR114" s="984"/>
      <c r="DS114" s="984"/>
      <c r="DT114" s="984"/>
      <c r="DU114" s="985"/>
      <c r="DV114" s="987" t="s">
        <v>109</v>
      </c>
      <c r="DW114" s="988"/>
      <c r="DX114" s="988"/>
      <c r="DY114" s="988"/>
      <c r="DZ114" s="989"/>
    </row>
    <row r="115" spans="1:130" s="197" customFormat="1" ht="26.25" customHeight="1">
      <c r="A115" s="979"/>
      <c r="B115" s="980"/>
      <c r="C115" s="975" t="s">
        <v>423</v>
      </c>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6"/>
      <c r="AA115" s="958" t="s">
        <v>109</v>
      </c>
      <c r="AB115" s="959"/>
      <c r="AC115" s="959"/>
      <c r="AD115" s="959"/>
      <c r="AE115" s="960"/>
      <c r="AF115" s="961" t="s">
        <v>109</v>
      </c>
      <c r="AG115" s="959"/>
      <c r="AH115" s="959"/>
      <c r="AI115" s="959"/>
      <c r="AJ115" s="960"/>
      <c r="AK115" s="961" t="s">
        <v>109</v>
      </c>
      <c r="AL115" s="959"/>
      <c r="AM115" s="959"/>
      <c r="AN115" s="959"/>
      <c r="AO115" s="960"/>
      <c r="AP115" s="962" t="s">
        <v>109</v>
      </c>
      <c r="AQ115" s="963"/>
      <c r="AR115" s="963"/>
      <c r="AS115" s="963"/>
      <c r="AT115" s="964"/>
      <c r="AU115" s="924"/>
      <c r="AV115" s="925"/>
      <c r="AW115" s="925"/>
      <c r="AX115" s="925"/>
      <c r="AY115" s="926"/>
      <c r="AZ115" s="974" t="s">
        <v>424</v>
      </c>
      <c r="BA115" s="975"/>
      <c r="BB115" s="975"/>
      <c r="BC115" s="975"/>
      <c r="BD115" s="975"/>
      <c r="BE115" s="975"/>
      <c r="BF115" s="975"/>
      <c r="BG115" s="975"/>
      <c r="BH115" s="975"/>
      <c r="BI115" s="975"/>
      <c r="BJ115" s="975"/>
      <c r="BK115" s="975"/>
      <c r="BL115" s="975"/>
      <c r="BM115" s="975"/>
      <c r="BN115" s="975"/>
      <c r="BO115" s="975"/>
      <c r="BP115" s="976"/>
      <c r="BQ115" s="944" t="s">
        <v>109</v>
      </c>
      <c r="BR115" s="945"/>
      <c r="BS115" s="945"/>
      <c r="BT115" s="945"/>
      <c r="BU115" s="945"/>
      <c r="BV115" s="945" t="s">
        <v>109</v>
      </c>
      <c r="BW115" s="945"/>
      <c r="BX115" s="945"/>
      <c r="BY115" s="945"/>
      <c r="BZ115" s="945"/>
      <c r="CA115" s="945" t="s">
        <v>109</v>
      </c>
      <c r="CB115" s="945"/>
      <c r="CC115" s="945"/>
      <c r="CD115" s="945"/>
      <c r="CE115" s="945"/>
      <c r="CF115" s="939" t="s">
        <v>109</v>
      </c>
      <c r="CG115" s="940"/>
      <c r="CH115" s="940"/>
      <c r="CI115" s="940"/>
      <c r="CJ115" s="940"/>
      <c r="CK115" s="970"/>
      <c r="CL115" s="971"/>
      <c r="CM115" s="974" t="s">
        <v>425</v>
      </c>
      <c r="CN115" s="998"/>
      <c r="CO115" s="998"/>
      <c r="CP115" s="998"/>
      <c r="CQ115" s="998"/>
      <c r="CR115" s="998"/>
      <c r="CS115" s="998"/>
      <c r="CT115" s="998"/>
      <c r="CU115" s="998"/>
      <c r="CV115" s="998"/>
      <c r="CW115" s="998"/>
      <c r="CX115" s="998"/>
      <c r="CY115" s="998"/>
      <c r="CZ115" s="998"/>
      <c r="DA115" s="998"/>
      <c r="DB115" s="998"/>
      <c r="DC115" s="998"/>
      <c r="DD115" s="998"/>
      <c r="DE115" s="998"/>
      <c r="DF115" s="976"/>
      <c r="DG115" s="983" t="s">
        <v>109</v>
      </c>
      <c r="DH115" s="984"/>
      <c r="DI115" s="984"/>
      <c r="DJ115" s="984"/>
      <c r="DK115" s="985"/>
      <c r="DL115" s="986" t="s">
        <v>109</v>
      </c>
      <c r="DM115" s="984"/>
      <c r="DN115" s="984"/>
      <c r="DO115" s="984"/>
      <c r="DP115" s="985"/>
      <c r="DQ115" s="986" t="s">
        <v>109</v>
      </c>
      <c r="DR115" s="984"/>
      <c r="DS115" s="984"/>
      <c r="DT115" s="984"/>
      <c r="DU115" s="985"/>
      <c r="DV115" s="987" t="s">
        <v>109</v>
      </c>
      <c r="DW115" s="988"/>
      <c r="DX115" s="988"/>
      <c r="DY115" s="988"/>
      <c r="DZ115" s="989"/>
    </row>
    <row r="116" spans="1:130" s="197" customFormat="1" ht="26.25" customHeight="1">
      <c r="A116" s="981"/>
      <c r="B116" s="982"/>
      <c r="C116" s="996" t="s">
        <v>426</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3" t="s">
        <v>109</v>
      </c>
      <c r="AB116" s="984"/>
      <c r="AC116" s="984"/>
      <c r="AD116" s="984"/>
      <c r="AE116" s="985"/>
      <c r="AF116" s="986">
        <v>16</v>
      </c>
      <c r="AG116" s="984"/>
      <c r="AH116" s="984"/>
      <c r="AI116" s="984"/>
      <c r="AJ116" s="985"/>
      <c r="AK116" s="986">
        <v>8</v>
      </c>
      <c r="AL116" s="984"/>
      <c r="AM116" s="984"/>
      <c r="AN116" s="984"/>
      <c r="AO116" s="985"/>
      <c r="AP116" s="987">
        <v>0</v>
      </c>
      <c r="AQ116" s="988"/>
      <c r="AR116" s="988"/>
      <c r="AS116" s="988"/>
      <c r="AT116" s="989"/>
      <c r="AU116" s="924"/>
      <c r="AV116" s="925"/>
      <c r="AW116" s="925"/>
      <c r="AX116" s="925"/>
      <c r="AY116" s="926"/>
      <c r="AZ116" s="974" t="s">
        <v>427</v>
      </c>
      <c r="BA116" s="975"/>
      <c r="BB116" s="975"/>
      <c r="BC116" s="975"/>
      <c r="BD116" s="975"/>
      <c r="BE116" s="975"/>
      <c r="BF116" s="975"/>
      <c r="BG116" s="975"/>
      <c r="BH116" s="975"/>
      <c r="BI116" s="975"/>
      <c r="BJ116" s="975"/>
      <c r="BK116" s="975"/>
      <c r="BL116" s="975"/>
      <c r="BM116" s="975"/>
      <c r="BN116" s="975"/>
      <c r="BO116" s="975"/>
      <c r="BP116" s="976"/>
      <c r="BQ116" s="944" t="s">
        <v>109</v>
      </c>
      <c r="BR116" s="945"/>
      <c r="BS116" s="945"/>
      <c r="BT116" s="945"/>
      <c r="BU116" s="945"/>
      <c r="BV116" s="945" t="s">
        <v>109</v>
      </c>
      <c r="BW116" s="945"/>
      <c r="BX116" s="945"/>
      <c r="BY116" s="945"/>
      <c r="BZ116" s="945"/>
      <c r="CA116" s="945" t="s">
        <v>109</v>
      </c>
      <c r="CB116" s="945"/>
      <c r="CC116" s="945"/>
      <c r="CD116" s="945"/>
      <c r="CE116" s="945"/>
      <c r="CF116" s="939" t="s">
        <v>109</v>
      </c>
      <c r="CG116" s="940"/>
      <c r="CH116" s="940"/>
      <c r="CI116" s="940"/>
      <c r="CJ116" s="940"/>
      <c r="CK116" s="970"/>
      <c r="CL116" s="971"/>
      <c r="CM116" s="941" t="s">
        <v>428</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83" t="s">
        <v>109</v>
      </c>
      <c r="DH116" s="984"/>
      <c r="DI116" s="984"/>
      <c r="DJ116" s="984"/>
      <c r="DK116" s="985"/>
      <c r="DL116" s="986" t="s">
        <v>109</v>
      </c>
      <c r="DM116" s="984"/>
      <c r="DN116" s="984"/>
      <c r="DO116" s="984"/>
      <c r="DP116" s="985"/>
      <c r="DQ116" s="986" t="s">
        <v>109</v>
      </c>
      <c r="DR116" s="984"/>
      <c r="DS116" s="984"/>
      <c r="DT116" s="984"/>
      <c r="DU116" s="985"/>
      <c r="DV116" s="987" t="s">
        <v>109</v>
      </c>
      <c r="DW116" s="988"/>
      <c r="DX116" s="988"/>
      <c r="DY116" s="988"/>
      <c r="DZ116" s="989"/>
    </row>
    <row r="117" spans="1:130" s="197" customFormat="1" ht="26.25" customHeight="1">
      <c r="A117" s="929" t="s">
        <v>166</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1018" t="s">
        <v>429</v>
      </c>
      <c r="Z117" s="909"/>
      <c r="AA117" s="1021">
        <v>764041</v>
      </c>
      <c r="AB117" s="991"/>
      <c r="AC117" s="991"/>
      <c r="AD117" s="991"/>
      <c r="AE117" s="992"/>
      <c r="AF117" s="990">
        <v>835812</v>
      </c>
      <c r="AG117" s="991"/>
      <c r="AH117" s="991"/>
      <c r="AI117" s="991"/>
      <c r="AJ117" s="992"/>
      <c r="AK117" s="990">
        <v>871606</v>
      </c>
      <c r="AL117" s="991"/>
      <c r="AM117" s="991"/>
      <c r="AN117" s="991"/>
      <c r="AO117" s="992"/>
      <c r="AP117" s="993"/>
      <c r="AQ117" s="994"/>
      <c r="AR117" s="994"/>
      <c r="AS117" s="994"/>
      <c r="AT117" s="995"/>
      <c r="AU117" s="924"/>
      <c r="AV117" s="925"/>
      <c r="AW117" s="925"/>
      <c r="AX117" s="925"/>
      <c r="AY117" s="926"/>
      <c r="AZ117" s="1020" t="s">
        <v>430</v>
      </c>
      <c r="BA117" s="996"/>
      <c r="BB117" s="996"/>
      <c r="BC117" s="996"/>
      <c r="BD117" s="996"/>
      <c r="BE117" s="996"/>
      <c r="BF117" s="996"/>
      <c r="BG117" s="996"/>
      <c r="BH117" s="996"/>
      <c r="BI117" s="996"/>
      <c r="BJ117" s="996"/>
      <c r="BK117" s="996"/>
      <c r="BL117" s="996"/>
      <c r="BM117" s="996"/>
      <c r="BN117" s="996"/>
      <c r="BO117" s="996"/>
      <c r="BP117" s="997"/>
      <c r="BQ117" s="1010" t="s">
        <v>109</v>
      </c>
      <c r="BR117" s="1011"/>
      <c r="BS117" s="1011"/>
      <c r="BT117" s="1011"/>
      <c r="BU117" s="1011"/>
      <c r="BV117" s="1011" t="s">
        <v>109</v>
      </c>
      <c r="BW117" s="1011"/>
      <c r="BX117" s="1011"/>
      <c r="BY117" s="1011"/>
      <c r="BZ117" s="1011"/>
      <c r="CA117" s="1011" t="s">
        <v>109</v>
      </c>
      <c r="CB117" s="1011"/>
      <c r="CC117" s="1011"/>
      <c r="CD117" s="1011"/>
      <c r="CE117" s="1011"/>
      <c r="CF117" s="939" t="s">
        <v>109</v>
      </c>
      <c r="CG117" s="940"/>
      <c r="CH117" s="940"/>
      <c r="CI117" s="940"/>
      <c r="CJ117" s="940"/>
      <c r="CK117" s="970"/>
      <c r="CL117" s="971"/>
      <c r="CM117" s="941" t="s">
        <v>431</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83">
        <v>730</v>
      </c>
      <c r="DH117" s="984"/>
      <c r="DI117" s="984"/>
      <c r="DJ117" s="984"/>
      <c r="DK117" s="985"/>
      <c r="DL117" s="986">
        <v>11602</v>
      </c>
      <c r="DM117" s="984"/>
      <c r="DN117" s="984"/>
      <c r="DO117" s="984"/>
      <c r="DP117" s="985"/>
      <c r="DQ117" s="986">
        <v>180</v>
      </c>
      <c r="DR117" s="984"/>
      <c r="DS117" s="984"/>
      <c r="DT117" s="984"/>
      <c r="DU117" s="985"/>
      <c r="DV117" s="987">
        <v>0</v>
      </c>
      <c r="DW117" s="988"/>
      <c r="DX117" s="988"/>
      <c r="DY117" s="988"/>
      <c r="DZ117" s="989"/>
    </row>
    <row r="118" spans="1:130" s="197" customFormat="1" ht="26.25" customHeight="1">
      <c r="A118" s="929" t="s">
        <v>404</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402</v>
      </c>
      <c r="AB118" s="908"/>
      <c r="AC118" s="908"/>
      <c r="AD118" s="908"/>
      <c r="AE118" s="909"/>
      <c r="AF118" s="907" t="s">
        <v>283</v>
      </c>
      <c r="AG118" s="908"/>
      <c r="AH118" s="908"/>
      <c r="AI118" s="908"/>
      <c r="AJ118" s="909"/>
      <c r="AK118" s="907" t="s">
        <v>282</v>
      </c>
      <c r="AL118" s="908"/>
      <c r="AM118" s="908"/>
      <c r="AN118" s="908"/>
      <c r="AO118" s="909"/>
      <c r="AP118" s="1015" t="s">
        <v>403</v>
      </c>
      <c r="AQ118" s="1016"/>
      <c r="AR118" s="1016"/>
      <c r="AS118" s="1016"/>
      <c r="AT118" s="1017"/>
      <c r="AU118" s="927"/>
      <c r="AV118" s="928"/>
      <c r="AW118" s="928"/>
      <c r="AX118" s="928"/>
      <c r="AY118" s="928"/>
      <c r="AZ118" s="228" t="s">
        <v>166</v>
      </c>
      <c r="BA118" s="228"/>
      <c r="BB118" s="228"/>
      <c r="BC118" s="228"/>
      <c r="BD118" s="228"/>
      <c r="BE118" s="228"/>
      <c r="BF118" s="228"/>
      <c r="BG118" s="228"/>
      <c r="BH118" s="228"/>
      <c r="BI118" s="228"/>
      <c r="BJ118" s="228"/>
      <c r="BK118" s="228"/>
      <c r="BL118" s="228"/>
      <c r="BM118" s="228"/>
      <c r="BN118" s="228"/>
      <c r="BO118" s="1018" t="s">
        <v>432</v>
      </c>
      <c r="BP118" s="1019"/>
      <c r="BQ118" s="1010">
        <v>10228858</v>
      </c>
      <c r="BR118" s="1011"/>
      <c r="BS118" s="1011"/>
      <c r="BT118" s="1011"/>
      <c r="BU118" s="1011"/>
      <c r="BV118" s="1011">
        <v>10353423</v>
      </c>
      <c r="BW118" s="1011"/>
      <c r="BX118" s="1011"/>
      <c r="BY118" s="1011"/>
      <c r="BZ118" s="1011"/>
      <c r="CA118" s="1011">
        <v>10680939</v>
      </c>
      <c r="CB118" s="1011"/>
      <c r="CC118" s="1011"/>
      <c r="CD118" s="1011"/>
      <c r="CE118" s="1011"/>
      <c r="CF118" s="1012"/>
      <c r="CG118" s="1013"/>
      <c r="CH118" s="1013"/>
      <c r="CI118" s="1013"/>
      <c r="CJ118" s="1014"/>
      <c r="CK118" s="970"/>
      <c r="CL118" s="971"/>
      <c r="CM118" s="941" t="s">
        <v>433</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83" t="s">
        <v>109</v>
      </c>
      <c r="DH118" s="984"/>
      <c r="DI118" s="984"/>
      <c r="DJ118" s="984"/>
      <c r="DK118" s="985"/>
      <c r="DL118" s="986" t="s">
        <v>109</v>
      </c>
      <c r="DM118" s="984"/>
      <c r="DN118" s="984"/>
      <c r="DO118" s="984"/>
      <c r="DP118" s="985"/>
      <c r="DQ118" s="986" t="s">
        <v>109</v>
      </c>
      <c r="DR118" s="984"/>
      <c r="DS118" s="984"/>
      <c r="DT118" s="984"/>
      <c r="DU118" s="985"/>
      <c r="DV118" s="987" t="s">
        <v>109</v>
      </c>
      <c r="DW118" s="988"/>
      <c r="DX118" s="988"/>
      <c r="DY118" s="988"/>
      <c r="DZ118" s="989"/>
    </row>
    <row r="119" spans="1:130" s="197" customFormat="1" ht="26.25" customHeight="1">
      <c r="A119" s="999" t="s">
        <v>407</v>
      </c>
      <c r="B119" s="969"/>
      <c r="C119" s="948" t="s">
        <v>408</v>
      </c>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50"/>
      <c r="AA119" s="914" t="s">
        <v>109</v>
      </c>
      <c r="AB119" s="915"/>
      <c r="AC119" s="915"/>
      <c r="AD119" s="915"/>
      <c r="AE119" s="916"/>
      <c r="AF119" s="917" t="s">
        <v>109</v>
      </c>
      <c r="AG119" s="915"/>
      <c r="AH119" s="915"/>
      <c r="AI119" s="915"/>
      <c r="AJ119" s="916"/>
      <c r="AK119" s="917" t="s">
        <v>109</v>
      </c>
      <c r="AL119" s="915"/>
      <c r="AM119" s="915"/>
      <c r="AN119" s="915"/>
      <c r="AO119" s="916"/>
      <c r="AP119" s="918" t="s">
        <v>109</v>
      </c>
      <c r="AQ119" s="919"/>
      <c r="AR119" s="919"/>
      <c r="AS119" s="919"/>
      <c r="AT119" s="920"/>
      <c r="AU119" s="1002" t="s">
        <v>434</v>
      </c>
      <c r="AV119" s="1003"/>
      <c r="AW119" s="1003"/>
      <c r="AX119" s="1003"/>
      <c r="AY119" s="1004"/>
      <c r="AZ119" s="965" t="s">
        <v>435</v>
      </c>
      <c r="BA119" s="912"/>
      <c r="BB119" s="912"/>
      <c r="BC119" s="912"/>
      <c r="BD119" s="912"/>
      <c r="BE119" s="912"/>
      <c r="BF119" s="912"/>
      <c r="BG119" s="912"/>
      <c r="BH119" s="912"/>
      <c r="BI119" s="912"/>
      <c r="BJ119" s="912"/>
      <c r="BK119" s="912"/>
      <c r="BL119" s="912"/>
      <c r="BM119" s="912"/>
      <c r="BN119" s="912"/>
      <c r="BO119" s="912"/>
      <c r="BP119" s="913"/>
      <c r="BQ119" s="951">
        <v>5302353</v>
      </c>
      <c r="BR119" s="952"/>
      <c r="BS119" s="952"/>
      <c r="BT119" s="952"/>
      <c r="BU119" s="952"/>
      <c r="BV119" s="952">
        <v>5338529</v>
      </c>
      <c r="BW119" s="952"/>
      <c r="BX119" s="952"/>
      <c r="BY119" s="952"/>
      <c r="BZ119" s="952"/>
      <c r="CA119" s="952">
        <v>5829085</v>
      </c>
      <c r="CB119" s="952"/>
      <c r="CC119" s="952"/>
      <c r="CD119" s="952"/>
      <c r="CE119" s="952"/>
      <c r="CF119" s="966">
        <v>88.2</v>
      </c>
      <c r="CG119" s="967"/>
      <c r="CH119" s="967"/>
      <c r="CI119" s="967"/>
      <c r="CJ119" s="967"/>
      <c r="CK119" s="972"/>
      <c r="CL119" s="973"/>
      <c r="CM119" s="1029" t="s">
        <v>436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22" t="s">
        <v>109</v>
      </c>
      <c r="DH119" s="1023"/>
      <c r="DI119" s="1023"/>
      <c r="DJ119" s="1023"/>
      <c r="DK119" s="1024"/>
      <c r="DL119" s="1025" t="s">
        <v>109</v>
      </c>
      <c r="DM119" s="1023"/>
      <c r="DN119" s="1023"/>
      <c r="DO119" s="1023"/>
      <c r="DP119" s="1024"/>
      <c r="DQ119" s="1025" t="s">
        <v>109</v>
      </c>
      <c r="DR119" s="1023"/>
      <c r="DS119" s="1023"/>
      <c r="DT119" s="1023"/>
      <c r="DU119" s="1024"/>
      <c r="DV119" s="1026" t="s">
        <v>109</v>
      </c>
      <c r="DW119" s="1027"/>
      <c r="DX119" s="1027"/>
      <c r="DY119" s="1027"/>
      <c r="DZ119" s="1028"/>
    </row>
    <row r="120" spans="1:130" s="197" customFormat="1" ht="26.25" customHeight="1">
      <c r="A120" s="1000"/>
      <c r="B120" s="971"/>
      <c r="C120" s="941" t="s">
        <v>412</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83" t="s">
        <v>109</v>
      </c>
      <c r="AB120" s="984"/>
      <c r="AC120" s="984"/>
      <c r="AD120" s="984"/>
      <c r="AE120" s="985"/>
      <c r="AF120" s="986" t="s">
        <v>109</v>
      </c>
      <c r="AG120" s="984"/>
      <c r="AH120" s="984"/>
      <c r="AI120" s="984"/>
      <c r="AJ120" s="985"/>
      <c r="AK120" s="986" t="s">
        <v>109</v>
      </c>
      <c r="AL120" s="984"/>
      <c r="AM120" s="984"/>
      <c r="AN120" s="984"/>
      <c r="AO120" s="985"/>
      <c r="AP120" s="987" t="s">
        <v>109</v>
      </c>
      <c r="AQ120" s="988"/>
      <c r="AR120" s="988"/>
      <c r="AS120" s="988"/>
      <c r="AT120" s="989"/>
      <c r="AU120" s="1005"/>
      <c r="AV120" s="1006"/>
      <c r="AW120" s="1006"/>
      <c r="AX120" s="1006"/>
      <c r="AY120" s="1007"/>
      <c r="AZ120" s="974" t="s">
        <v>437</v>
      </c>
      <c r="BA120" s="975"/>
      <c r="BB120" s="975"/>
      <c r="BC120" s="975"/>
      <c r="BD120" s="975"/>
      <c r="BE120" s="975"/>
      <c r="BF120" s="975"/>
      <c r="BG120" s="975"/>
      <c r="BH120" s="975"/>
      <c r="BI120" s="975"/>
      <c r="BJ120" s="975"/>
      <c r="BK120" s="975"/>
      <c r="BL120" s="975"/>
      <c r="BM120" s="975"/>
      <c r="BN120" s="975"/>
      <c r="BO120" s="975"/>
      <c r="BP120" s="976"/>
      <c r="BQ120" s="944">
        <v>75404</v>
      </c>
      <c r="BR120" s="945"/>
      <c r="BS120" s="945"/>
      <c r="BT120" s="945"/>
      <c r="BU120" s="945"/>
      <c r="BV120" s="945">
        <v>75277</v>
      </c>
      <c r="BW120" s="945"/>
      <c r="BX120" s="945"/>
      <c r="BY120" s="945"/>
      <c r="BZ120" s="945"/>
      <c r="CA120" s="945">
        <v>67858</v>
      </c>
      <c r="CB120" s="945"/>
      <c r="CC120" s="945"/>
      <c r="CD120" s="945"/>
      <c r="CE120" s="945"/>
      <c r="CF120" s="939">
        <v>1</v>
      </c>
      <c r="CG120" s="940"/>
      <c r="CH120" s="940"/>
      <c r="CI120" s="940"/>
      <c r="CJ120" s="940"/>
      <c r="CK120" s="1038" t="s">
        <v>438</v>
      </c>
      <c r="CL120" s="1039"/>
      <c r="CM120" s="1039"/>
      <c r="CN120" s="1039"/>
      <c r="CO120" s="1040"/>
      <c r="CP120" s="1046" t="s">
        <v>439</v>
      </c>
      <c r="CQ120" s="1047"/>
      <c r="CR120" s="1047"/>
      <c r="CS120" s="1047"/>
      <c r="CT120" s="1047"/>
      <c r="CU120" s="1047"/>
      <c r="CV120" s="1047"/>
      <c r="CW120" s="1047"/>
      <c r="CX120" s="1047"/>
      <c r="CY120" s="1047"/>
      <c r="CZ120" s="1047"/>
      <c r="DA120" s="1047"/>
      <c r="DB120" s="1047"/>
      <c r="DC120" s="1047"/>
      <c r="DD120" s="1047"/>
      <c r="DE120" s="1047"/>
      <c r="DF120" s="1048"/>
      <c r="DG120" s="951">
        <v>1194161</v>
      </c>
      <c r="DH120" s="952"/>
      <c r="DI120" s="952"/>
      <c r="DJ120" s="952"/>
      <c r="DK120" s="952"/>
      <c r="DL120" s="952">
        <v>1190871</v>
      </c>
      <c r="DM120" s="952"/>
      <c r="DN120" s="952"/>
      <c r="DO120" s="952"/>
      <c r="DP120" s="952"/>
      <c r="DQ120" s="952">
        <v>1317827</v>
      </c>
      <c r="DR120" s="952"/>
      <c r="DS120" s="952"/>
      <c r="DT120" s="952"/>
      <c r="DU120" s="952"/>
      <c r="DV120" s="953">
        <v>19.899999999999999</v>
      </c>
      <c r="DW120" s="953"/>
      <c r="DX120" s="953"/>
      <c r="DY120" s="953"/>
      <c r="DZ120" s="954"/>
    </row>
    <row r="121" spans="1:130" s="197" customFormat="1" ht="26.25" customHeight="1">
      <c r="A121" s="1000"/>
      <c r="B121" s="971"/>
      <c r="C121" s="1035" t="s">
        <v>440</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983" t="s">
        <v>109</v>
      </c>
      <c r="AB121" s="984"/>
      <c r="AC121" s="984"/>
      <c r="AD121" s="984"/>
      <c r="AE121" s="985"/>
      <c r="AF121" s="986" t="s">
        <v>109</v>
      </c>
      <c r="AG121" s="984"/>
      <c r="AH121" s="984"/>
      <c r="AI121" s="984"/>
      <c r="AJ121" s="985"/>
      <c r="AK121" s="986" t="s">
        <v>109</v>
      </c>
      <c r="AL121" s="984"/>
      <c r="AM121" s="984"/>
      <c r="AN121" s="984"/>
      <c r="AO121" s="985"/>
      <c r="AP121" s="987" t="s">
        <v>109</v>
      </c>
      <c r="AQ121" s="988"/>
      <c r="AR121" s="988"/>
      <c r="AS121" s="988"/>
      <c r="AT121" s="989"/>
      <c r="AU121" s="1005"/>
      <c r="AV121" s="1006"/>
      <c r="AW121" s="1006"/>
      <c r="AX121" s="1006"/>
      <c r="AY121" s="1007"/>
      <c r="AZ121" s="1020" t="s">
        <v>441</v>
      </c>
      <c r="BA121" s="996"/>
      <c r="BB121" s="996"/>
      <c r="BC121" s="996"/>
      <c r="BD121" s="996"/>
      <c r="BE121" s="996"/>
      <c r="BF121" s="996"/>
      <c r="BG121" s="996"/>
      <c r="BH121" s="996"/>
      <c r="BI121" s="996"/>
      <c r="BJ121" s="996"/>
      <c r="BK121" s="996"/>
      <c r="BL121" s="996"/>
      <c r="BM121" s="996"/>
      <c r="BN121" s="996"/>
      <c r="BO121" s="996"/>
      <c r="BP121" s="997"/>
      <c r="BQ121" s="1010">
        <v>7089141</v>
      </c>
      <c r="BR121" s="1011"/>
      <c r="BS121" s="1011"/>
      <c r="BT121" s="1011"/>
      <c r="BU121" s="1011"/>
      <c r="BV121" s="1011">
        <v>7272654</v>
      </c>
      <c r="BW121" s="1011"/>
      <c r="BX121" s="1011"/>
      <c r="BY121" s="1011"/>
      <c r="BZ121" s="1011"/>
      <c r="CA121" s="1011">
        <v>7263041</v>
      </c>
      <c r="CB121" s="1011"/>
      <c r="CC121" s="1011"/>
      <c r="CD121" s="1011"/>
      <c r="CE121" s="1011"/>
      <c r="CF121" s="1049">
        <v>109.9</v>
      </c>
      <c r="CG121" s="1050"/>
      <c r="CH121" s="1050"/>
      <c r="CI121" s="1050"/>
      <c r="CJ121" s="1050"/>
      <c r="CK121" s="1041"/>
      <c r="CL121" s="1042"/>
      <c r="CM121" s="1042"/>
      <c r="CN121" s="1042"/>
      <c r="CO121" s="1043"/>
      <c r="CP121" s="1032" t="s">
        <v>442</v>
      </c>
      <c r="CQ121" s="1033"/>
      <c r="CR121" s="1033"/>
      <c r="CS121" s="1033"/>
      <c r="CT121" s="1033"/>
      <c r="CU121" s="1033"/>
      <c r="CV121" s="1033"/>
      <c r="CW121" s="1033"/>
      <c r="CX121" s="1033"/>
      <c r="CY121" s="1033"/>
      <c r="CZ121" s="1033"/>
      <c r="DA121" s="1033"/>
      <c r="DB121" s="1033"/>
      <c r="DC121" s="1033"/>
      <c r="DD121" s="1033"/>
      <c r="DE121" s="1033"/>
      <c r="DF121" s="1034"/>
      <c r="DG121" s="944" t="s">
        <v>109</v>
      </c>
      <c r="DH121" s="945"/>
      <c r="DI121" s="945"/>
      <c r="DJ121" s="945"/>
      <c r="DK121" s="945"/>
      <c r="DL121" s="945" t="s">
        <v>109</v>
      </c>
      <c r="DM121" s="945"/>
      <c r="DN121" s="945"/>
      <c r="DO121" s="945"/>
      <c r="DP121" s="945"/>
      <c r="DQ121" s="945" t="s">
        <v>109</v>
      </c>
      <c r="DR121" s="945"/>
      <c r="DS121" s="945"/>
      <c r="DT121" s="945"/>
      <c r="DU121" s="945"/>
      <c r="DV121" s="946" t="s">
        <v>109</v>
      </c>
      <c r="DW121" s="946"/>
      <c r="DX121" s="946"/>
      <c r="DY121" s="946"/>
      <c r="DZ121" s="947"/>
    </row>
    <row r="122" spans="1:130" s="197" customFormat="1" ht="26.25" customHeight="1">
      <c r="A122" s="1000"/>
      <c r="B122" s="971"/>
      <c r="C122" s="941" t="s">
        <v>422</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83" t="s">
        <v>109</v>
      </c>
      <c r="AB122" s="984"/>
      <c r="AC122" s="984"/>
      <c r="AD122" s="984"/>
      <c r="AE122" s="985"/>
      <c r="AF122" s="986" t="s">
        <v>109</v>
      </c>
      <c r="AG122" s="984"/>
      <c r="AH122" s="984"/>
      <c r="AI122" s="984"/>
      <c r="AJ122" s="985"/>
      <c r="AK122" s="986" t="s">
        <v>109</v>
      </c>
      <c r="AL122" s="984"/>
      <c r="AM122" s="984"/>
      <c r="AN122" s="984"/>
      <c r="AO122" s="985"/>
      <c r="AP122" s="987" t="s">
        <v>109</v>
      </c>
      <c r="AQ122" s="988"/>
      <c r="AR122" s="988"/>
      <c r="AS122" s="988"/>
      <c r="AT122" s="989"/>
      <c r="AU122" s="1008"/>
      <c r="AV122" s="1009"/>
      <c r="AW122" s="1009"/>
      <c r="AX122" s="1009"/>
      <c r="AY122" s="1009"/>
      <c r="AZ122" s="228" t="s">
        <v>166</v>
      </c>
      <c r="BA122" s="228"/>
      <c r="BB122" s="228"/>
      <c r="BC122" s="228"/>
      <c r="BD122" s="228"/>
      <c r="BE122" s="228"/>
      <c r="BF122" s="228"/>
      <c r="BG122" s="228"/>
      <c r="BH122" s="228"/>
      <c r="BI122" s="228"/>
      <c r="BJ122" s="228"/>
      <c r="BK122" s="228"/>
      <c r="BL122" s="228"/>
      <c r="BM122" s="228"/>
      <c r="BN122" s="228"/>
      <c r="BO122" s="1018" t="s">
        <v>443</v>
      </c>
      <c r="BP122" s="1019"/>
      <c r="BQ122" s="1059">
        <v>12466898</v>
      </c>
      <c r="BR122" s="1060"/>
      <c r="BS122" s="1060"/>
      <c r="BT122" s="1060"/>
      <c r="BU122" s="1060"/>
      <c r="BV122" s="1060">
        <v>12686460</v>
      </c>
      <c r="BW122" s="1060"/>
      <c r="BX122" s="1060"/>
      <c r="BY122" s="1060"/>
      <c r="BZ122" s="1060"/>
      <c r="CA122" s="1060">
        <v>13159984</v>
      </c>
      <c r="CB122" s="1060"/>
      <c r="CC122" s="1060"/>
      <c r="CD122" s="1060"/>
      <c r="CE122" s="1060"/>
      <c r="CF122" s="1012"/>
      <c r="CG122" s="1013"/>
      <c r="CH122" s="1013"/>
      <c r="CI122" s="1013"/>
      <c r="CJ122" s="1014"/>
      <c r="CK122" s="1041"/>
      <c r="CL122" s="1042"/>
      <c r="CM122" s="1042"/>
      <c r="CN122" s="1042"/>
      <c r="CO122" s="1043"/>
      <c r="CP122" s="1032"/>
      <c r="CQ122" s="1033"/>
      <c r="CR122" s="1033"/>
      <c r="CS122" s="1033"/>
      <c r="CT122" s="1033"/>
      <c r="CU122" s="1033"/>
      <c r="CV122" s="1033"/>
      <c r="CW122" s="1033"/>
      <c r="CX122" s="1033"/>
      <c r="CY122" s="1033"/>
      <c r="CZ122" s="1033"/>
      <c r="DA122" s="1033"/>
      <c r="DB122" s="1033"/>
      <c r="DC122" s="1033"/>
      <c r="DD122" s="1033"/>
      <c r="DE122" s="1033"/>
      <c r="DF122" s="1034"/>
      <c r="DG122" s="944"/>
      <c r="DH122" s="945"/>
      <c r="DI122" s="945"/>
      <c r="DJ122" s="945"/>
      <c r="DK122" s="945"/>
      <c r="DL122" s="945"/>
      <c r="DM122" s="945"/>
      <c r="DN122" s="945"/>
      <c r="DO122" s="945"/>
      <c r="DP122" s="945"/>
      <c r="DQ122" s="945"/>
      <c r="DR122" s="945"/>
      <c r="DS122" s="945"/>
      <c r="DT122" s="945"/>
      <c r="DU122" s="945"/>
      <c r="DV122" s="946"/>
      <c r="DW122" s="946"/>
      <c r="DX122" s="946"/>
      <c r="DY122" s="946"/>
      <c r="DZ122" s="947"/>
    </row>
    <row r="123" spans="1:130" s="197" customFormat="1" ht="26.25" customHeight="1" thickBot="1">
      <c r="A123" s="1000"/>
      <c r="B123" s="971"/>
      <c r="C123" s="941" t="s">
        <v>428</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83" t="s">
        <v>109</v>
      </c>
      <c r="AB123" s="984"/>
      <c r="AC123" s="984"/>
      <c r="AD123" s="984"/>
      <c r="AE123" s="985"/>
      <c r="AF123" s="986" t="s">
        <v>109</v>
      </c>
      <c r="AG123" s="984"/>
      <c r="AH123" s="984"/>
      <c r="AI123" s="984"/>
      <c r="AJ123" s="985"/>
      <c r="AK123" s="986" t="s">
        <v>109</v>
      </c>
      <c r="AL123" s="984"/>
      <c r="AM123" s="984"/>
      <c r="AN123" s="984"/>
      <c r="AO123" s="985"/>
      <c r="AP123" s="987" t="s">
        <v>109</v>
      </c>
      <c r="AQ123" s="988"/>
      <c r="AR123" s="988"/>
      <c r="AS123" s="988"/>
      <c r="AT123" s="989"/>
      <c r="AU123" s="1056" t="s">
        <v>444</v>
      </c>
      <c r="AV123" s="1057"/>
      <c r="AW123" s="1057"/>
      <c r="AX123" s="1057"/>
      <c r="AY123" s="1057"/>
      <c r="AZ123" s="1057"/>
      <c r="BA123" s="1057"/>
      <c r="BB123" s="1057"/>
      <c r="BC123" s="1057"/>
      <c r="BD123" s="1057"/>
      <c r="BE123" s="1057"/>
      <c r="BF123" s="1057"/>
      <c r="BG123" s="1057"/>
      <c r="BH123" s="1057"/>
      <c r="BI123" s="1057"/>
      <c r="BJ123" s="1057"/>
      <c r="BK123" s="1057"/>
      <c r="BL123" s="1057"/>
      <c r="BM123" s="1057"/>
      <c r="BN123" s="1057"/>
      <c r="BO123" s="1057"/>
      <c r="BP123" s="1058"/>
      <c r="BQ123" s="1051" t="s">
        <v>109</v>
      </c>
      <c r="BR123" s="1052"/>
      <c r="BS123" s="1052"/>
      <c r="BT123" s="1052"/>
      <c r="BU123" s="1052"/>
      <c r="BV123" s="1052" t="s">
        <v>109</v>
      </c>
      <c r="BW123" s="1052"/>
      <c r="BX123" s="1052"/>
      <c r="BY123" s="1052"/>
      <c r="BZ123" s="1052"/>
      <c r="CA123" s="1052" t="s">
        <v>109</v>
      </c>
      <c r="CB123" s="1052"/>
      <c r="CC123" s="1052"/>
      <c r="CD123" s="1052"/>
      <c r="CE123" s="1052"/>
      <c r="CF123" s="1053"/>
      <c r="CG123" s="1054"/>
      <c r="CH123" s="1054"/>
      <c r="CI123" s="1054"/>
      <c r="CJ123" s="1055"/>
      <c r="CK123" s="1041"/>
      <c r="CL123" s="1042"/>
      <c r="CM123" s="1042"/>
      <c r="CN123" s="1042"/>
      <c r="CO123" s="1043"/>
      <c r="CP123" s="1032"/>
      <c r="CQ123" s="1033"/>
      <c r="CR123" s="1033"/>
      <c r="CS123" s="1033"/>
      <c r="CT123" s="1033"/>
      <c r="CU123" s="1033"/>
      <c r="CV123" s="1033"/>
      <c r="CW123" s="1033"/>
      <c r="CX123" s="1033"/>
      <c r="CY123" s="1033"/>
      <c r="CZ123" s="1033"/>
      <c r="DA123" s="1033"/>
      <c r="DB123" s="1033"/>
      <c r="DC123" s="1033"/>
      <c r="DD123" s="1033"/>
      <c r="DE123" s="1033"/>
      <c r="DF123" s="1034"/>
      <c r="DG123" s="983"/>
      <c r="DH123" s="984"/>
      <c r="DI123" s="984"/>
      <c r="DJ123" s="984"/>
      <c r="DK123" s="985"/>
      <c r="DL123" s="986"/>
      <c r="DM123" s="984"/>
      <c r="DN123" s="984"/>
      <c r="DO123" s="984"/>
      <c r="DP123" s="985"/>
      <c r="DQ123" s="986"/>
      <c r="DR123" s="984"/>
      <c r="DS123" s="984"/>
      <c r="DT123" s="984"/>
      <c r="DU123" s="985"/>
      <c r="DV123" s="987"/>
      <c r="DW123" s="988"/>
      <c r="DX123" s="988"/>
      <c r="DY123" s="988"/>
      <c r="DZ123" s="989"/>
    </row>
    <row r="124" spans="1:130" s="197" customFormat="1" ht="26.25" customHeight="1">
      <c r="A124" s="1000"/>
      <c r="B124" s="971"/>
      <c r="C124" s="941" t="s">
        <v>431</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83" t="s">
        <v>445</v>
      </c>
      <c r="AB124" s="984"/>
      <c r="AC124" s="984"/>
      <c r="AD124" s="984"/>
      <c r="AE124" s="985"/>
      <c r="AF124" s="986" t="s">
        <v>445</v>
      </c>
      <c r="AG124" s="984"/>
      <c r="AH124" s="984"/>
      <c r="AI124" s="984"/>
      <c r="AJ124" s="985"/>
      <c r="AK124" s="986" t="s">
        <v>445</v>
      </c>
      <c r="AL124" s="984"/>
      <c r="AM124" s="984"/>
      <c r="AN124" s="984"/>
      <c r="AO124" s="985"/>
      <c r="AP124" s="987" t="s">
        <v>445</v>
      </c>
      <c r="AQ124" s="988"/>
      <c r="AR124" s="988"/>
      <c r="AS124" s="988"/>
      <c r="AT124" s="98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4"/>
      <c r="CL124" s="1044"/>
      <c r="CM124" s="1044"/>
      <c r="CN124" s="1044"/>
      <c r="CO124" s="1045"/>
      <c r="CP124" s="1032" t="s">
        <v>446</v>
      </c>
      <c r="CQ124" s="1033"/>
      <c r="CR124" s="1033"/>
      <c r="CS124" s="1033"/>
      <c r="CT124" s="1033"/>
      <c r="CU124" s="1033"/>
      <c r="CV124" s="1033"/>
      <c r="CW124" s="1033"/>
      <c r="CX124" s="1033"/>
      <c r="CY124" s="1033"/>
      <c r="CZ124" s="1033"/>
      <c r="DA124" s="1033"/>
      <c r="DB124" s="1033"/>
      <c r="DC124" s="1033"/>
      <c r="DD124" s="1033"/>
      <c r="DE124" s="1033"/>
      <c r="DF124" s="1034"/>
      <c r="DG124" s="1022" t="s">
        <v>445</v>
      </c>
      <c r="DH124" s="1023"/>
      <c r="DI124" s="1023"/>
      <c r="DJ124" s="1023"/>
      <c r="DK124" s="1024"/>
      <c r="DL124" s="1025" t="s">
        <v>445</v>
      </c>
      <c r="DM124" s="1023"/>
      <c r="DN124" s="1023"/>
      <c r="DO124" s="1023"/>
      <c r="DP124" s="1024"/>
      <c r="DQ124" s="1025" t="s">
        <v>445</v>
      </c>
      <c r="DR124" s="1023"/>
      <c r="DS124" s="1023"/>
      <c r="DT124" s="1023"/>
      <c r="DU124" s="1024"/>
      <c r="DV124" s="1026" t="s">
        <v>445</v>
      </c>
      <c r="DW124" s="1027"/>
      <c r="DX124" s="1027"/>
      <c r="DY124" s="1027"/>
      <c r="DZ124" s="1028"/>
    </row>
    <row r="125" spans="1:130" s="197" customFormat="1" ht="26.25" customHeight="1" thickBot="1">
      <c r="A125" s="1000"/>
      <c r="B125" s="971"/>
      <c r="C125" s="941" t="s">
        <v>433</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83" t="s">
        <v>445</v>
      </c>
      <c r="AB125" s="984"/>
      <c r="AC125" s="984"/>
      <c r="AD125" s="984"/>
      <c r="AE125" s="985"/>
      <c r="AF125" s="986" t="s">
        <v>445</v>
      </c>
      <c r="AG125" s="984"/>
      <c r="AH125" s="984"/>
      <c r="AI125" s="984"/>
      <c r="AJ125" s="985"/>
      <c r="AK125" s="986" t="s">
        <v>445</v>
      </c>
      <c r="AL125" s="984"/>
      <c r="AM125" s="984"/>
      <c r="AN125" s="984"/>
      <c r="AO125" s="985"/>
      <c r="AP125" s="987" t="s">
        <v>445</v>
      </c>
      <c r="AQ125" s="988"/>
      <c r="AR125" s="988"/>
      <c r="AS125" s="988"/>
      <c r="AT125" s="98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9" t="s">
        <v>447</v>
      </c>
      <c r="CL125" s="1039"/>
      <c r="CM125" s="1039"/>
      <c r="CN125" s="1039"/>
      <c r="CO125" s="1040"/>
      <c r="CP125" s="965" t="s">
        <v>448</v>
      </c>
      <c r="CQ125" s="912"/>
      <c r="CR125" s="912"/>
      <c r="CS125" s="912"/>
      <c r="CT125" s="912"/>
      <c r="CU125" s="912"/>
      <c r="CV125" s="912"/>
      <c r="CW125" s="912"/>
      <c r="CX125" s="912"/>
      <c r="CY125" s="912"/>
      <c r="CZ125" s="912"/>
      <c r="DA125" s="912"/>
      <c r="DB125" s="912"/>
      <c r="DC125" s="912"/>
      <c r="DD125" s="912"/>
      <c r="DE125" s="912"/>
      <c r="DF125" s="913"/>
      <c r="DG125" s="951" t="s">
        <v>445</v>
      </c>
      <c r="DH125" s="952"/>
      <c r="DI125" s="952"/>
      <c r="DJ125" s="952"/>
      <c r="DK125" s="952"/>
      <c r="DL125" s="952" t="s">
        <v>445</v>
      </c>
      <c r="DM125" s="952"/>
      <c r="DN125" s="952"/>
      <c r="DO125" s="952"/>
      <c r="DP125" s="952"/>
      <c r="DQ125" s="952" t="s">
        <v>445</v>
      </c>
      <c r="DR125" s="952"/>
      <c r="DS125" s="952"/>
      <c r="DT125" s="952"/>
      <c r="DU125" s="952"/>
      <c r="DV125" s="953" t="s">
        <v>445</v>
      </c>
      <c r="DW125" s="953"/>
      <c r="DX125" s="953"/>
      <c r="DY125" s="953"/>
      <c r="DZ125" s="954"/>
    </row>
    <row r="126" spans="1:130" s="197" customFormat="1" ht="26.25" customHeight="1">
      <c r="A126" s="1000"/>
      <c r="B126" s="971"/>
      <c r="C126" s="941" t="s">
        <v>436</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83" t="s">
        <v>445</v>
      </c>
      <c r="AB126" s="984"/>
      <c r="AC126" s="984"/>
      <c r="AD126" s="984"/>
      <c r="AE126" s="985"/>
      <c r="AF126" s="986" t="s">
        <v>445</v>
      </c>
      <c r="AG126" s="984"/>
      <c r="AH126" s="984"/>
      <c r="AI126" s="984"/>
      <c r="AJ126" s="985"/>
      <c r="AK126" s="986" t="s">
        <v>445</v>
      </c>
      <c r="AL126" s="984"/>
      <c r="AM126" s="984"/>
      <c r="AN126" s="984"/>
      <c r="AO126" s="985"/>
      <c r="AP126" s="987" t="s">
        <v>445</v>
      </c>
      <c r="AQ126" s="988"/>
      <c r="AR126" s="988"/>
      <c r="AS126" s="988"/>
      <c r="AT126" s="989"/>
      <c r="AU126" s="233"/>
      <c r="AV126" s="233"/>
      <c r="AW126" s="233"/>
      <c r="AX126" s="1061" t="s">
        <v>449</v>
      </c>
      <c r="AY126" s="1062"/>
      <c r="AZ126" s="1062"/>
      <c r="BA126" s="1062"/>
      <c r="BB126" s="1062"/>
      <c r="BC126" s="1062"/>
      <c r="BD126" s="1062"/>
      <c r="BE126" s="1063"/>
      <c r="BF126" s="1077" t="s">
        <v>450</v>
      </c>
      <c r="BG126" s="1062"/>
      <c r="BH126" s="1062"/>
      <c r="BI126" s="1062"/>
      <c r="BJ126" s="1062"/>
      <c r="BK126" s="1062"/>
      <c r="BL126" s="1063"/>
      <c r="BM126" s="1077" t="s">
        <v>451</v>
      </c>
      <c r="BN126" s="1062"/>
      <c r="BO126" s="1062"/>
      <c r="BP126" s="1062"/>
      <c r="BQ126" s="1062"/>
      <c r="BR126" s="1062"/>
      <c r="BS126" s="1063"/>
      <c r="BT126" s="1077" t="s">
        <v>452</v>
      </c>
      <c r="BU126" s="1062"/>
      <c r="BV126" s="1062"/>
      <c r="BW126" s="1062"/>
      <c r="BX126" s="1062"/>
      <c r="BY126" s="1062"/>
      <c r="BZ126" s="1078"/>
      <c r="CA126" s="233"/>
      <c r="CB126" s="233"/>
      <c r="CC126" s="233"/>
      <c r="CD126" s="234"/>
      <c r="CE126" s="234"/>
      <c r="CF126" s="234"/>
      <c r="CG126" s="231"/>
      <c r="CH126" s="231"/>
      <c r="CI126" s="231"/>
      <c r="CJ126" s="232"/>
      <c r="CK126" s="1042"/>
      <c r="CL126" s="1042"/>
      <c r="CM126" s="1042"/>
      <c r="CN126" s="1042"/>
      <c r="CO126" s="1043"/>
      <c r="CP126" s="974" t="s">
        <v>453</v>
      </c>
      <c r="CQ126" s="975"/>
      <c r="CR126" s="975"/>
      <c r="CS126" s="975"/>
      <c r="CT126" s="975"/>
      <c r="CU126" s="975"/>
      <c r="CV126" s="975"/>
      <c r="CW126" s="975"/>
      <c r="CX126" s="975"/>
      <c r="CY126" s="975"/>
      <c r="CZ126" s="975"/>
      <c r="DA126" s="975"/>
      <c r="DB126" s="975"/>
      <c r="DC126" s="975"/>
      <c r="DD126" s="975"/>
      <c r="DE126" s="975"/>
      <c r="DF126" s="976"/>
      <c r="DG126" s="944" t="s">
        <v>445</v>
      </c>
      <c r="DH126" s="945"/>
      <c r="DI126" s="945"/>
      <c r="DJ126" s="945"/>
      <c r="DK126" s="945"/>
      <c r="DL126" s="945" t="s">
        <v>445</v>
      </c>
      <c r="DM126" s="945"/>
      <c r="DN126" s="945"/>
      <c r="DO126" s="945"/>
      <c r="DP126" s="945"/>
      <c r="DQ126" s="945" t="s">
        <v>445</v>
      </c>
      <c r="DR126" s="945"/>
      <c r="DS126" s="945"/>
      <c r="DT126" s="945"/>
      <c r="DU126" s="945"/>
      <c r="DV126" s="946" t="s">
        <v>445</v>
      </c>
      <c r="DW126" s="946"/>
      <c r="DX126" s="946"/>
      <c r="DY126" s="946"/>
      <c r="DZ126" s="947"/>
    </row>
    <row r="127" spans="1:130" s="197" customFormat="1" ht="26.25" customHeight="1" thickBot="1">
      <c r="A127" s="1001"/>
      <c r="B127" s="973"/>
      <c r="C127" s="1029" t="s">
        <v>454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3" t="s">
        <v>445</v>
      </c>
      <c r="AB127" s="984"/>
      <c r="AC127" s="984"/>
      <c r="AD127" s="984"/>
      <c r="AE127" s="985"/>
      <c r="AF127" s="986" t="s">
        <v>445</v>
      </c>
      <c r="AG127" s="984"/>
      <c r="AH127" s="984"/>
      <c r="AI127" s="984"/>
      <c r="AJ127" s="985"/>
      <c r="AK127" s="986" t="s">
        <v>445</v>
      </c>
      <c r="AL127" s="984"/>
      <c r="AM127" s="984"/>
      <c r="AN127" s="984"/>
      <c r="AO127" s="985"/>
      <c r="AP127" s="987" t="s">
        <v>445</v>
      </c>
      <c r="AQ127" s="988"/>
      <c r="AR127" s="988"/>
      <c r="AS127" s="988"/>
      <c r="AT127" s="989"/>
      <c r="AU127" s="233"/>
      <c r="AV127" s="233"/>
      <c r="AW127" s="233"/>
      <c r="AX127" s="911" t="s">
        <v>455</v>
      </c>
      <c r="AY127" s="912"/>
      <c r="AZ127" s="912"/>
      <c r="BA127" s="912"/>
      <c r="BB127" s="912"/>
      <c r="BC127" s="912"/>
      <c r="BD127" s="912"/>
      <c r="BE127" s="913"/>
      <c r="BF127" s="1066" t="s">
        <v>445</v>
      </c>
      <c r="BG127" s="1067"/>
      <c r="BH127" s="1067"/>
      <c r="BI127" s="1067"/>
      <c r="BJ127" s="1067"/>
      <c r="BK127" s="1067"/>
      <c r="BL127" s="1076"/>
      <c r="BM127" s="1066">
        <v>13.98</v>
      </c>
      <c r="BN127" s="1067"/>
      <c r="BO127" s="1067"/>
      <c r="BP127" s="1067"/>
      <c r="BQ127" s="1067"/>
      <c r="BR127" s="1067"/>
      <c r="BS127" s="1076"/>
      <c r="BT127" s="1066">
        <v>20</v>
      </c>
      <c r="BU127" s="1067"/>
      <c r="BV127" s="1067"/>
      <c r="BW127" s="1067"/>
      <c r="BX127" s="1067"/>
      <c r="BY127" s="1067"/>
      <c r="BZ127" s="1068"/>
      <c r="CA127" s="234"/>
      <c r="CB127" s="234"/>
      <c r="CC127" s="234"/>
      <c r="CD127" s="234"/>
      <c r="CE127" s="234"/>
      <c r="CF127" s="234"/>
      <c r="CG127" s="231"/>
      <c r="CH127" s="231"/>
      <c r="CI127" s="231"/>
      <c r="CJ127" s="232"/>
      <c r="CK127" s="1064"/>
      <c r="CL127" s="1064"/>
      <c r="CM127" s="1064"/>
      <c r="CN127" s="1064"/>
      <c r="CO127" s="1065"/>
      <c r="CP127" s="1069" t="s">
        <v>456</v>
      </c>
      <c r="CQ127" s="1070"/>
      <c r="CR127" s="1070"/>
      <c r="CS127" s="1070"/>
      <c r="CT127" s="1070"/>
      <c r="CU127" s="1070"/>
      <c r="CV127" s="1070"/>
      <c r="CW127" s="1070"/>
      <c r="CX127" s="1070"/>
      <c r="CY127" s="1070"/>
      <c r="CZ127" s="1070"/>
      <c r="DA127" s="1070"/>
      <c r="DB127" s="1070"/>
      <c r="DC127" s="1070"/>
      <c r="DD127" s="1070"/>
      <c r="DE127" s="1070"/>
      <c r="DF127" s="1071"/>
      <c r="DG127" s="1072" t="s">
        <v>457</v>
      </c>
      <c r="DH127" s="1073"/>
      <c r="DI127" s="1073"/>
      <c r="DJ127" s="1073"/>
      <c r="DK127" s="1073"/>
      <c r="DL127" s="1073" t="s">
        <v>458</v>
      </c>
      <c r="DM127" s="1073"/>
      <c r="DN127" s="1073"/>
      <c r="DO127" s="1073"/>
      <c r="DP127" s="1073"/>
      <c r="DQ127" s="1073" t="s">
        <v>458</v>
      </c>
      <c r="DR127" s="1073"/>
      <c r="DS127" s="1073"/>
      <c r="DT127" s="1073"/>
      <c r="DU127" s="1073"/>
      <c r="DV127" s="1074" t="s">
        <v>458</v>
      </c>
      <c r="DW127" s="1074"/>
      <c r="DX127" s="1074"/>
      <c r="DY127" s="1074"/>
      <c r="DZ127" s="1075"/>
    </row>
    <row r="128" spans="1:130" s="197" customFormat="1" ht="26.25" customHeight="1">
      <c r="A128" s="1096" t="s">
        <v>459</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460</v>
      </c>
      <c r="X128" s="1098"/>
      <c r="Y128" s="1098"/>
      <c r="Z128" s="1099"/>
      <c r="AA128" s="1114" t="s">
        <v>445</v>
      </c>
      <c r="AB128" s="1115"/>
      <c r="AC128" s="1115"/>
      <c r="AD128" s="1115"/>
      <c r="AE128" s="1116"/>
      <c r="AF128" s="1117" t="s">
        <v>445</v>
      </c>
      <c r="AG128" s="1115"/>
      <c r="AH128" s="1115"/>
      <c r="AI128" s="1115"/>
      <c r="AJ128" s="1116"/>
      <c r="AK128" s="1117" t="s">
        <v>445</v>
      </c>
      <c r="AL128" s="1115"/>
      <c r="AM128" s="1115"/>
      <c r="AN128" s="1115"/>
      <c r="AO128" s="1116"/>
      <c r="AP128" s="1118"/>
      <c r="AQ128" s="1119"/>
      <c r="AR128" s="1119"/>
      <c r="AS128" s="1119"/>
      <c r="AT128" s="1120"/>
      <c r="AU128" s="235"/>
      <c r="AV128" s="235"/>
      <c r="AW128" s="235"/>
      <c r="AX128" s="1079" t="s">
        <v>461</v>
      </c>
      <c r="AY128" s="975"/>
      <c r="AZ128" s="975"/>
      <c r="BA128" s="975"/>
      <c r="BB128" s="975"/>
      <c r="BC128" s="975"/>
      <c r="BD128" s="975"/>
      <c r="BE128" s="976"/>
      <c r="BF128" s="1091" t="s">
        <v>445</v>
      </c>
      <c r="BG128" s="1092"/>
      <c r="BH128" s="1092"/>
      <c r="BI128" s="1092"/>
      <c r="BJ128" s="1092"/>
      <c r="BK128" s="1092"/>
      <c r="BL128" s="1093"/>
      <c r="BM128" s="1091">
        <v>18.98</v>
      </c>
      <c r="BN128" s="1092"/>
      <c r="BO128" s="1092"/>
      <c r="BP128" s="1092"/>
      <c r="BQ128" s="1092"/>
      <c r="BR128" s="1092"/>
      <c r="BS128" s="1093"/>
      <c r="BT128" s="1091">
        <v>30</v>
      </c>
      <c r="BU128" s="1094"/>
      <c r="BV128" s="1094"/>
      <c r="BW128" s="1094"/>
      <c r="BX128" s="1094"/>
      <c r="BY128" s="1094"/>
      <c r="BZ128" s="10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5" t="s">
        <v>90</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85" t="s">
        <v>462</v>
      </c>
      <c r="X129" s="1086"/>
      <c r="Y129" s="1086"/>
      <c r="Z129" s="1087"/>
      <c r="AA129" s="983">
        <v>6953415</v>
      </c>
      <c r="AB129" s="984"/>
      <c r="AC129" s="984"/>
      <c r="AD129" s="984"/>
      <c r="AE129" s="985"/>
      <c r="AF129" s="986">
        <v>7008653</v>
      </c>
      <c r="AG129" s="984"/>
      <c r="AH129" s="984"/>
      <c r="AI129" s="984"/>
      <c r="AJ129" s="985"/>
      <c r="AK129" s="986">
        <v>7218893</v>
      </c>
      <c r="AL129" s="984"/>
      <c r="AM129" s="984"/>
      <c r="AN129" s="984"/>
      <c r="AO129" s="985"/>
      <c r="AP129" s="1088"/>
      <c r="AQ129" s="1089"/>
      <c r="AR129" s="1089"/>
      <c r="AS129" s="1089"/>
      <c r="AT129" s="1090"/>
      <c r="AU129" s="235"/>
      <c r="AV129" s="235"/>
      <c r="AW129" s="235"/>
      <c r="AX129" s="1079" t="s">
        <v>463</v>
      </c>
      <c r="AY129" s="975"/>
      <c r="AZ129" s="975"/>
      <c r="BA129" s="975"/>
      <c r="BB129" s="975"/>
      <c r="BC129" s="975"/>
      <c r="BD129" s="975"/>
      <c r="BE129" s="976"/>
      <c r="BF129" s="1080">
        <v>3.5</v>
      </c>
      <c r="BG129" s="1081"/>
      <c r="BH129" s="1081"/>
      <c r="BI129" s="1081"/>
      <c r="BJ129" s="1081"/>
      <c r="BK129" s="1081"/>
      <c r="BL129" s="1082"/>
      <c r="BM129" s="1080">
        <v>25</v>
      </c>
      <c r="BN129" s="1081"/>
      <c r="BO129" s="1081"/>
      <c r="BP129" s="1081"/>
      <c r="BQ129" s="1081"/>
      <c r="BR129" s="1081"/>
      <c r="BS129" s="1082"/>
      <c r="BT129" s="1080">
        <v>35</v>
      </c>
      <c r="BU129" s="1083"/>
      <c r="BV129" s="1083"/>
      <c r="BW129" s="1083"/>
      <c r="BX129" s="1083"/>
      <c r="BY129" s="1083"/>
      <c r="BZ129" s="108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5" t="s">
        <v>464</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85" t="s">
        <v>465</v>
      </c>
      <c r="X130" s="1086"/>
      <c r="Y130" s="1086"/>
      <c r="Z130" s="1087"/>
      <c r="AA130" s="983">
        <v>567836</v>
      </c>
      <c r="AB130" s="984"/>
      <c r="AC130" s="984"/>
      <c r="AD130" s="984"/>
      <c r="AE130" s="985"/>
      <c r="AF130" s="986">
        <v>606755</v>
      </c>
      <c r="AG130" s="984"/>
      <c r="AH130" s="984"/>
      <c r="AI130" s="984"/>
      <c r="AJ130" s="985"/>
      <c r="AK130" s="986">
        <v>607371</v>
      </c>
      <c r="AL130" s="984"/>
      <c r="AM130" s="984"/>
      <c r="AN130" s="984"/>
      <c r="AO130" s="985"/>
      <c r="AP130" s="1088"/>
      <c r="AQ130" s="1089"/>
      <c r="AR130" s="1089"/>
      <c r="AS130" s="1089"/>
      <c r="AT130" s="1090"/>
      <c r="AU130" s="235"/>
      <c r="AV130" s="235"/>
      <c r="AW130" s="235"/>
      <c r="AX130" s="1138" t="s">
        <v>466</v>
      </c>
      <c r="AY130" s="1070"/>
      <c r="AZ130" s="1070"/>
      <c r="BA130" s="1070"/>
      <c r="BB130" s="1070"/>
      <c r="BC130" s="1070"/>
      <c r="BD130" s="1070"/>
      <c r="BE130" s="1071"/>
      <c r="BF130" s="1100" t="s">
        <v>467</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468</v>
      </c>
      <c r="X131" s="1109"/>
      <c r="Y131" s="1109"/>
      <c r="Z131" s="1110"/>
      <c r="AA131" s="1022">
        <v>6385579</v>
      </c>
      <c r="AB131" s="1023"/>
      <c r="AC131" s="1023"/>
      <c r="AD131" s="1023"/>
      <c r="AE131" s="1024"/>
      <c r="AF131" s="1025">
        <v>6401898</v>
      </c>
      <c r="AG131" s="1023"/>
      <c r="AH131" s="1023"/>
      <c r="AI131" s="1023"/>
      <c r="AJ131" s="1024"/>
      <c r="AK131" s="1025">
        <v>6611522</v>
      </c>
      <c r="AL131" s="1023"/>
      <c r="AM131" s="1023"/>
      <c r="AN131" s="1023"/>
      <c r="AO131" s="1024"/>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2" t="s">
        <v>469</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470</v>
      </c>
      <c r="W132" s="1126"/>
      <c r="X132" s="1126"/>
      <c r="Y132" s="1126"/>
      <c r="Z132" s="1127"/>
      <c r="AA132" s="1128">
        <v>3.0726266170000001</v>
      </c>
      <c r="AB132" s="1129"/>
      <c r="AC132" s="1129"/>
      <c r="AD132" s="1129"/>
      <c r="AE132" s="1130"/>
      <c r="AF132" s="1131">
        <v>3.5779545380000002</v>
      </c>
      <c r="AG132" s="1129"/>
      <c r="AH132" s="1129"/>
      <c r="AI132" s="1129"/>
      <c r="AJ132" s="1130"/>
      <c r="AK132" s="1131">
        <v>3.99658354</v>
      </c>
      <c r="AL132" s="1129"/>
      <c r="AM132" s="1129"/>
      <c r="AN132" s="1129"/>
      <c r="AO132" s="1130"/>
      <c r="AP132" s="1012"/>
      <c r="AQ132" s="1013"/>
      <c r="AR132" s="1013"/>
      <c r="AS132" s="1013"/>
      <c r="AT132" s="113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33" t="s">
        <v>471</v>
      </c>
      <c r="W133" s="1133"/>
      <c r="X133" s="1133"/>
      <c r="Y133" s="1133"/>
      <c r="Z133" s="1134"/>
      <c r="AA133" s="1135">
        <v>3.4</v>
      </c>
      <c r="AB133" s="1136"/>
      <c r="AC133" s="1136"/>
      <c r="AD133" s="1136"/>
      <c r="AE133" s="1137"/>
      <c r="AF133" s="1135">
        <v>3.4</v>
      </c>
      <c r="AG133" s="1136"/>
      <c r="AH133" s="1136"/>
      <c r="AI133" s="1136"/>
      <c r="AJ133" s="1137"/>
      <c r="AK133" s="1135">
        <v>3.5</v>
      </c>
      <c r="AL133" s="1136"/>
      <c r="AM133" s="1136"/>
      <c r="AN133" s="1136"/>
      <c r="AO133" s="1137"/>
      <c r="AP133" s="1053"/>
      <c r="AQ133" s="1054"/>
      <c r="AR133" s="1054"/>
      <c r="AS133" s="1054"/>
      <c r="AT133" s="112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2" t="s">
        <v>474</v>
      </c>
      <c r="L7" s="254"/>
      <c r="M7" s="255" t="s">
        <v>475</v>
      </c>
      <c r="N7" s="256"/>
    </row>
    <row r="8" spans="1:16">
      <c r="A8" s="248"/>
      <c r="B8" s="244"/>
      <c r="C8" s="244"/>
      <c r="D8" s="244"/>
      <c r="E8" s="244"/>
      <c r="F8" s="244"/>
      <c r="G8" s="257"/>
      <c r="H8" s="258"/>
      <c r="I8" s="258"/>
      <c r="J8" s="259"/>
      <c r="K8" s="1143"/>
      <c r="L8" s="260" t="s">
        <v>476</v>
      </c>
      <c r="M8" s="261" t="s">
        <v>477</v>
      </c>
      <c r="N8" s="262" t="s">
        <v>478</v>
      </c>
    </row>
    <row r="9" spans="1:16">
      <c r="A9" s="248"/>
      <c r="B9" s="244"/>
      <c r="C9" s="244"/>
      <c r="D9" s="244"/>
      <c r="E9" s="244"/>
      <c r="F9" s="244"/>
      <c r="G9" s="1144" t="s">
        <v>479</v>
      </c>
      <c r="H9" s="1145"/>
      <c r="I9" s="1145"/>
      <c r="J9" s="1146"/>
      <c r="K9" s="263">
        <v>2303941</v>
      </c>
      <c r="L9" s="264">
        <v>55902</v>
      </c>
      <c r="M9" s="265">
        <v>55347</v>
      </c>
      <c r="N9" s="266">
        <v>1</v>
      </c>
    </row>
    <row r="10" spans="1:16">
      <c r="A10" s="248"/>
      <c r="B10" s="244"/>
      <c r="C10" s="244"/>
      <c r="D10" s="244"/>
      <c r="E10" s="244"/>
      <c r="F10" s="244"/>
      <c r="G10" s="1144" t="s">
        <v>480</v>
      </c>
      <c r="H10" s="1145"/>
      <c r="I10" s="1145"/>
      <c r="J10" s="1146"/>
      <c r="K10" s="267">
        <v>178015</v>
      </c>
      <c r="L10" s="268">
        <v>4319</v>
      </c>
      <c r="M10" s="269">
        <v>5378</v>
      </c>
      <c r="N10" s="270">
        <v>-19.7</v>
      </c>
    </row>
    <row r="11" spans="1:16" ht="13.5" customHeight="1">
      <c r="A11" s="248"/>
      <c r="B11" s="244"/>
      <c r="C11" s="244"/>
      <c r="D11" s="244"/>
      <c r="E11" s="244"/>
      <c r="F11" s="244"/>
      <c r="G11" s="1144" t="s">
        <v>481</v>
      </c>
      <c r="H11" s="1145"/>
      <c r="I11" s="1145"/>
      <c r="J11" s="1146"/>
      <c r="K11" s="267">
        <v>510513</v>
      </c>
      <c r="L11" s="268">
        <v>12387</v>
      </c>
      <c r="M11" s="269">
        <v>7824</v>
      </c>
      <c r="N11" s="270">
        <v>58.3</v>
      </c>
    </row>
    <row r="12" spans="1:16" ht="13.5" customHeight="1">
      <c r="A12" s="248"/>
      <c r="B12" s="244"/>
      <c r="C12" s="244"/>
      <c r="D12" s="244"/>
      <c r="E12" s="244"/>
      <c r="F12" s="244"/>
      <c r="G12" s="1144" t="s">
        <v>482</v>
      </c>
      <c r="H12" s="1145"/>
      <c r="I12" s="1145"/>
      <c r="J12" s="1146"/>
      <c r="K12" s="267" t="s">
        <v>483</v>
      </c>
      <c r="L12" s="268" t="s">
        <v>483</v>
      </c>
      <c r="M12" s="269">
        <v>137</v>
      </c>
      <c r="N12" s="270" t="s">
        <v>483</v>
      </c>
    </row>
    <row r="13" spans="1:16" ht="13.5" customHeight="1">
      <c r="A13" s="248"/>
      <c r="B13" s="244"/>
      <c r="C13" s="244"/>
      <c r="D13" s="244"/>
      <c r="E13" s="244"/>
      <c r="F13" s="244"/>
      <c r="G13" s="1144" t="s">
        <v>484</v>
      </c>
      <c r="H13" s="1145"/>
      <c r="I13" s="1145"/>
      <c r="J13" s="1146"/>
      <c r="K13" s="267" t="s">
        <v>483</v>
      </c>
      <c r="L13" s="268" t="s">
        <v>483</v>
      </c>
      <c r="M13" s="269">
        <v>6</v>
      </c>
      <c r="N13" s="270" t="s">
        <v>483</v>
      </c>
    </row>
    <row r="14" spans="1:16" ht="13.5" customHeight="1">
      <c r="A14" s="248"/>
      <c r="B14" s="244"/>
      <c r="C14" s="244"/>
      <c r="D14" s="244"/>
      <c r="E14" s="244"/>
      <c r="F14" s="244"/>
      <c r="G14" s="1144" t="s">
        <v>485</v>
      </c>
      <c r="H14" s="1145"/>
      <c r="I14" s="1145"/>
      <c r="J14" s="1146"/>
      <c r="K14" s="267" t="s">
        <v>483</v>
      </c>
      <c r="L14" s="268" t="s">
        <v>483</v>
      </c>
      <c r="M14" s="269">
        <v>2598</v>
      </c>
      <c r="N14" s="270" t="s">
        <v>483</v>
      </c>
    </row>
    <row r="15" spans="1:16" ht="13.5" customHeight="1">
      <c r="A15" s="248"/>
      <c r="B15" s="244"/>
      <c r="C15" s="244"/>
      <c r="D15" s="244"/>
      <c r="E15" s="244"/>
      <c r="F15" s="244"/>
      <c r="G15" s="1144" t="s">
        <v>486</v>
      </c>
      <c r="H15" s="1145"/>
      <c r="I15" s="1145"/>
      <c r="J15" s="1146"/>
      <c r="K15" s="267">
        <v>67081</v>
      </c>
      <c r="L15" s="268">
        <v>1628</v>
      </c>
      <c r="M15" s="269">
        <v>1203</v>
      </c>
      <c r="N15" s="270">
        <v>35.299999999999997</v>
      </c>
    </row>
    <row r="16" spans="1:16">
      <c r="A16" s="248"/>
      <c r="B16" s="244"/>
      <c r="C16" s="244"/>
      <c r="D16" s="244"/>
      <c r="E16" s="244"/>
      <c r="F16" s="244"/>
      <c r="G16" s="1147" t="s">
        <v>487</v>
      </c>
      <c r="H16" s="1148"/>
      <c r="I16" s="1148"/>
      <c r="J16" s="1149"/>
      <c r="K16" s="268">
        <v>-211286</v>
      </c>
      <c r="L16" s="268">
        <v>-5127</v>
      </c>
      <c r="M16" s="269">
        <v>-5188</v>
      </c>
      <c r="N16" s="270">
        <v>-1.2</v>
      </c>
    </row>
    <row r="17" spans="1:16">
      <c r="A17" s="248"/>
      <c r="B17" s="244"/>
      <c r="C17" s="244"/>
      <c r="D17" s="244"/>
      <c r="E17" s="244"/>
      <c r="F17" s="244"/>
      <c r="G17" s="1147" t="s">
        <v>166</v>
      </c>
      <c r="H17" s="1148"/>
      <c r="I17" s="1148"/>
      <c r="J17" s="1149"/>
      <c r="K17" s="268">
        <v>2848264</v>
      </c>
      <c r="L17" s="268">
        <v>69109</v>
      </c>
      <c r="M17" s="269">
        <v>67305</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9" t="s">
        <v>492</v>
      </c>
      <c r="H21" s="1140"/>
      <c r="I21" s="1140"/>
      <c r="J21" s="1141"/>
      <c r="K21" s="280">
        <v>5.97</v>
      </c>
      <c r="L21" s="281">
        <v>6.27</v>
      </c>
      <c r="M21" s="282">
        <v>-0.3</v>
      </c>
      <c r="N21" s="249"/>
      <c r="O21" s="283"/>
      <c r="P21" s="279"/>
    </row>
    <row r="22" spans="1:16" s="284" customFormat="1">
      <c r="A22" s="279"/>
      <c r="B22" s="249"/>
      <c r="C22" s="249"/>
      <c r="D22" s="249"/>
      <c r="E22" s="249"/>
      <c r="F22" s="249"/>
      <c r="G22" s="1139" t="s">
        <v>493</v>
      </c>
      <c r="H22" s="1140"/>
      <c r="I22" s="1140"/>
      <c r="J22" s="1141"/>
      <c r="K22" s="285">
        <v>98.3</v>
      </c>
      <c r="L22" s="286">
        <v>97.2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2" t="s">
        <v>474</v>
      </c>
      <c r="L30" s="254"/>
      <c r="M30" s="255" t="s">
        <v>475</v>
      </c>
      <c r="N30" s="256"/>
    </row>
    <row r="31" spans="1:16">
      <c r="A31" s="248"/>
      <c r="B31" s="244"/>
      <c r="C31" s="244"/>
      <c r="D31" s="244"/>
      <c r="E31" s="244"/>
      <c r="F31" s="244"/>
      <c r="G31" s="257"/>
      <c r="H31" s="258"/>
      <c r="I31" s="258"/>
      <c r="J31" s="259"/>
      <c r="K31" s="1143"/>
      <c r="L31" s="260" t="s">
        <v>476</v>
      </c>
      <c r="M31" s="261" t="s">
        <v>477</v>
      </c>
      <c r="N31" s="262" t="s">
        <v>478</v>
      </c>
    </row>
    <row r="32" spans="1:16" ht="27" customHeight="1">
      <c r="A32" s="248"/>
      <c r="B32" s="244"/>
      <c r="C32" s="244"/>
      <c r="D32" s="244"/>
      <c r="E32" s="244"/>
      <c r="F32" s="244"/>
      <c r="G32" s="1155" t="s">
        <v>497</v>
      </c>
      <c r="H32" s="1156"/>
      <c r="I32" s="1156"/>
      <c r="J32" s="1157"/>
      <c r="K32" s="294">
        <v>730135</v>
      </c>
      <c r="L32" s="294">
        <v>17716</v>
      </c>
      <c r="M32" s="295">
        <v>29478</v>
      </c>
      <c r="N32" s="296">
        <v>-39.9</v>
      </c>
    </row>
    <row r="33" spans="1:16" ht="13.5" customHeight="1">
      <c r="A33" s="248"/>
      <c r="B33" s="244"/>
      <c r="C33" s="244"/>
      <c r="D33" s="244"/>
      <c r="E33" s="244"/>
      <c r="F33" s="244"/>
      <c r="G33" s="1155" t="s">
        <v>498</v>
      </c>
      <c r="H33" s="1156"/>
      <c r="I33" s="1156"/>
      <c r="J33" s="1157"/>
      <c r="K33" s="294" t="s">
        <v>483</v>
      </c>
      <c r="L33" s="294" t="s">
        <v>483</v>
      </c>
      <c r="M33" s="295" t="s">
        <v>483</v>
      </c>
      <c r="N33" s="296" t="s">
        <v>483</v>
      </c>
    </row>
    <row r="34" spans="1:16" ht="27" customHeight="1">
      <c r="A34" s="248"/>
      <c r="B34" s="244"/>
      <c r="C34" s="244"/>
      <c r="D34" s="244"/>
      <c r="E34" s="244"/>
      <c r="F34" s="244"/>
      <c r="G34" s="1155" t="s">
        <v>499</v>
      </c>
      <c r="H34" s="1156"/>
      <c r="I34" s="1156"/>
      <c r="J34" s="1157"/>
      <c r="K34" s="294" t="s">
        <v>483</v>
      </c>
      <c r="L34" s="294" t="s">
        <v>483</v>
      </c>
      <c r="M34" s="295" t="s">
        <v>483</v>
      </c>
      <c r="N34" s="296" t="s">
        <v>483</v>
      </c>
    </row>
    <row r="35" spans="1:16" ht="27" customHeight="1">
      <c r="A35" s="248"/>
      <c r="B35" s="244"/>
      <c r="C35" s="244"/>
      <c r="D35" s="244"/>
      <c r="E35" s="244"/>
      <c r="F35" s="244"/>
      <c r="G35" s="1155" t="s">
        <v>500</v>
      </c>
      <c r="H35" s="1156"/>
      <c r="I35" s="1156"/>
      <c r="J35" s="1157"/>
      <c r="K35" s="294">
        <v>78815</v>
      </c>
      <c r="L35" s="294">
        <v>1912</v>
      </c>
      <c r="M35" s="295">
        <v>9466</v>
      </c>
      <c r="N35" s="296">
        <v>-79.8</v>
      </c>
    </row>
    <row r="36" spans="1:16" ht="27" customHeight="1">
      <c r="A36" s="248"/>
      <c r="B36" s="244"/>
      <c r="C36" s="244"/>
      <c r="D36" s="244"/>
      <c r="E36" s="244"/>
      <c r="F36" s="244"/>
      <c r="G36" s="1155" t="s">
        <v>501</v>
      </c>
      <c r="H36" s="1156"/>
      <c r="I36" s="1156"/>
      <c r="J36" s="1157"/>
      <c r="K36" s="294">
        <v>62648</v>
      </c>
      <c r="L36" s="294">
        <v>1520</v>
      </c>
      <c r="M36" s="295">
        <v>2568</v>
      </c>
      <c r="N36" s="296">
        <v>-40.799999999999997</v>
      </c>
    </row>
    <row r="37" spans="1:16" ht="13.5" customHeight="1">
      <c r="A37" s="248"/>
      <c r="B37" s="244"/>
      <c r="C37" s="244"/>
      <c r="D37" s="244"/>
      <c r="E37" s="244"/>
      <c r="F37" s="244"/>
      <c r="G37" s="1155" t="s">
        <v>502</v>
      </c>
      <c r="H37" s="1156"/>
      <c r="I37" s="1156"/>
      <c r="J37" s="1157"/>
      <c r="K37" s="294" t="s">
        <v>483</v>
      </c>
      <c r="L37" s="294" t="s">
        <v>483</v>
      </c>
      <c r="M37" s="295">
        <v>1267</v>
      </c>
      <c r="N37" s="296" t="s">
        <v>483</v>
      </c>
    </row>
    <row r="38" spans="1:16" ht="27" customHeight="1">
      <c r="A38" s="248"/>
      <c r="B38" s="244"/>
      <c r="C38" s="244"/>
      <c r="D38" s="244"/>
      <c r="E38" s="244"/>
      <c r="F38" s="244"/>
      <c r="G38" s="1158" t="s">
        <v>503</v>
      </c>
      <c r="H38" s="1159"/>
      <c r="I38" s="1159"/>
      <c r="J38" s="1160"/>
      <c r="K38" s="297">
        <v>8</v>
      </c>
      <c r="L38" s="297">
        <v>0</v>
      </c>
      <c r="M38" s="298">
        <v>1</v>
      </c>
      <c r="N38" s="299">
        <v>-100</v>
      </c>
      <c r="O38" s="293"/>
    </row>
    <row r="39" spans="1:16">
      <c r="A39" s="248"/>
      <c r="B39" s="244"/>
      <c r="C39" s="244"/>
      <c r="D39" s="244"/>
      <c r="E39" s="244"/>
      <c r="F39" s="244"/>
      <c r="G39" s="1158" t="s">
        <v>504</v>
      </c>
      <c r="H39" s="1159"/>
      <c r="I39" s="1159"/>
      <c r="J39" s="1160"/>
      <c r="K39" s="300" t="s">
        <v>483</v>
      </c>
      <c r="L39" s="300" t="s">
        <v>483</v>
      </c>
      <c r="M39" s="301">
        <v>-3176</v>
      </c>
      <c r="N39" s="302" t="s">
        <v>483</v>
      </c>
      <c r="O39" s="293"/>
    </row>
    <row r="40" spans="1:16" ht="27" customHeight="1">
      <c r="A40" s="248"/>
      <c r="B40" s="244"/>
      <c r="C40" s="244"/>
      <c r="D40" s="244"/>
      <c r="E40" s="244"/>
      <c r="F40" s="244"/>
      <c r="G40" s="1155" t="s">
        <v>505</v>
      </c>
      <c r="H40" s="1156"/>
      <c r="I40" s="1156"/>
      <c r="J40" s="1157"/>
      <c r="K40" s="300">
        <v>-607371</v>
      </c>
      <c r="L40" s="300">
        <v>-14737</v>
      </c>
      <c r="M40" s="301">
        <v>-27766</v>
      </c>
      <c r="N40" s="302">
        <v>-46.9</v>
      </c>
      <c r="O40" s="293"/>
    </row>
    <row r="41" spans="1:16">
      <c r="A41" s="248"/>
      <c r="B41" s="244"/>
      <c r="C41" s="244"/>
      <c r="D41" s="244"/>
      <c r="E41" s="244"/>
      <c r="F41" s="244"/>
      <c r="G41" s="1161" t="s">
        <v>277</v>
      </c>
      <c r="H41" s="1162"/>
      <c r="I41" s="1162"/>
      <c r="J41" s="1163"/>
      <c r="K41" s="294">
        <v>264235</v>
      </c>
      <c r="L41" s="300">
        <v>6411</v>
      </c>
      <c r="M41" s="301">
        <v>11838</v>
      </c>
      <c r="N41" s="302">
        <v>-45.8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0" t="s">
        <v>474</v>
      </c>
      <c r="J49" s="1152" t="s">
        <v>509</v>
      </c>
      <c r="K49" s="1153"/>
      <c r="L49" s="1153"/>
      <c r="M49" s="1153"/>
      <c r="N49" s="1154"/>
    </row>
    <row r="50" spans="1:14">
      <c r="A50" s="248"/>
      <c r="B50" s="244"/>
      <c r="C50" s="244"/>
      <c r="D50" s="244"/>
      <c r="E50" s="244"/>
      <c r="F50" s="244"/>
      <c r="G50" s="312"/>
      <c r="H50" s="313"/>
      <c r="I50" s="1151"/>
      <c r="J50" s="314" t="s">
        <v>510</v>
      </c>
      <c r="K50" s="315" t="s">
        <v>511</v>
      </c>
      <c r="L50" s="316" t="s">
        <v>512</v>
      </c>
      <c r="M50" s="317" t="s">
        <v>513</v>
      </c>
      <c r="N50" s="318" t="s">
        <v>514</v>
      </c>
    </row>
    <row r="51" spans="1:14">
      <c r="A51" s="248"/>
      <c r="B51" s="244"/>
      <c r="C51" s="244"/>
      <c r="D51" s="244"/>
      <c r="E51" s="244"/>
      <c r="F51" s="244"/>
      <c r="G51" s="310" t="s">
        <v>515</v>
      </c>
      <c r="H51" s="311"/>
      <c r="I51" s="319">
        <v>1931654</v>
      </c>
      <c r="J51" s="320">
        <v>47849</v>
      </c>
      <c r="K51" s="321">
        <v>-43.6</v>
      </c>
      <c r="L51" s="322">
        <v>42839</v>
      </c>
      <c r="M51" s="323">
        <v>-13.3</v>
      </c>
      <c r="N51" s="324">
        <v>-30.3</v>
      </c>
    </row>
    <row r="52" spans="1:14">
      <c r="A52" s="248"/>
      <c r="B52" s="244"/>
      <c r="C52" s="244"/>
      <c r="D52" s="244"/>
      <c r="E52" s="244"/>
      <c r="F52" s="244"/>
      <c r="G52" s="325"/>
      <c r="H52" s="326" t="s">
        <v>516</v>
      </c>
      <c r="I52" s="327">
        <v>495519</v>
      </c>
      <c r="J52" s="328">
        <v>12274</v>
      </c>
      <c r="K52" s="329">
        <v>-48.4</v>
      </c>
      <c r="L52" s="330">
        <v>22027</v>
      </c>
      <c r="M52" s="331">
        <v>-17.100000000000001</v>
      </c>
      <c r="N52" s="332">
        <v>-31.3</v>
      </c>
    </row>
    <row r="53" spans="1:14">
      <c r="A53" s="248"/>
      <c r="B53" s="244"/>
      <c r="C53" s="244"/>
      <c r="D53" s="244"/>
      <c r="E53" s="244"/>
      <c r="F53" s="244"/>
      <c r="G53" s="310" t="s">
        <v>517</v>
      </c>
      <c r="H53" s="311"/>
      <c r="I53" s="319">
        <v>1676354</v>
      </c>
      <c r="J53" s="320">
        <v>41052</v>
      </c>
      <c r="K53" s="321">
        <v>-14.2</v>
      </c>
      <c r="L53" s="322">
        <v>46819</v>
      </c>
      <c r="M53" s="323">
        <v>9.3000000000000007</v>
      </c>
      <c r="N53" s="324">
        <v>-23.5</v>
      </c>
    </row>
    <row r="54" spans="1:14">
      <c r="A54" s="248"/>
      <c r="B54" s="244"/>
      <c r="C54" s="244"/>
      <c r="D54" s="244"/>
      <c r="E54" s="244"/>
      <c r="F54" s="244"/>
      <c r="G54" s="325"/>
      <c r="H54" s="326" t="s">
        <v>516</v>
      </c>
      <c r="I54" s="327">
        <v>393841</v>
      </c>
      <c r="J54" s="328">
        <v>9645</v>
      </c>
      <c r="K54" s="329">
        <v>-21.4</v>
      </c>
      <c r="L54" s="330">
        <v>24121</v>
      </c>
      <c r="M54" s="331">
        <v>9.5</v>
      </c>
      <c r="N54" s="332">
        <v>-30.9</v>
      </c>
    </row>
    <row r="55" spans="1:14">
      <c r="A55" s="248"/>
      <c r="B55" s="244"/>
      <c r="C55" s="244"/>
      <c r="D55" s="244"/>
      <c r="E55" s="244"/>
      <c r="F55" s="244"/>
      <c r="G55" s="310" t="s">
        <v>518</v>
      </c>
      <c r="H55" s="311"/>
      <c r="I55" s="319">
        <v>2695892</v>
      </c>
      <c r="J55" s="320">
        <v>65672</v>
      </c>
      <c r="K55" s="321">
        <v>60</v>
      </c>
      <c r="L55" s="322">
        <v>53270</v>
      </c>
      <c r="M55" s="323">
        <v>13.8</v>
      </c>
      <c r="N55" s="324">
        <v>46.2</v>
      </c>
    </row>
    <row r="56" spans="1:14">
      <c r="A56" s="248"/>
      <c r="B56" s="244"/>
      <c r="C56" s="244"/>
      <c r="D56" s="244"/>
      <c r="E56" s="244"/>
      <c r="F56" s="244"/>
      <c r="G56" s="325"/>
      <c r="H56" s="326" t="s">
        <v>516</v>
      </c>
      <c r="I56" s="327">
        <v>511388</v>
      </c>
      <c r="J56" s="328">
        <v>12457</v>
      </c>
      <c r="K56" s="329">
        <v>29.2</v>
      </c>
      <c r="L56" s="330">
        <v>24316</v>
      </c>
      <c r="M56" s="331">
        <v>0.8</v>
      </c>
      <c r="N56" s="332">
        <v>28.4</v>
      </c>
    </row>
    <row r="57" spans="1:14">
      <c r="A57" s="248"/>
      <c r="B57" s="244"/>
      <c r="C57" s="244"/>
      <c r="D57" s="244"/>
      <c r="E57" s="244"/>
      <c r="F57" s="244"/>
      <c r="G57" s="310" t="s">
        <v>519</v>
      </c>
      <c r="H57" s="311"/>
      <c r="I57" s="319">
        <v>2514750</v>
      </c>
      <c r="J57" s="320">
        <v>61201</v>
      </c>
      <c r="K57" s="321">
        <v>-6.8</v>
      </c>
      <c r="L57" s="322">
        <v>53292</v>
      </c>
      <c r="M57" s="323">
        <v>0</v>
      </c>
      <c r="N57" s="324">
        <v>-6.8</v>
      </c>
    </row>
    <row r="58" spans="1:14">
      <c r="A58" s="248"/>
      <c r="B58" s="244"/>
      <c r="C58" s="244"/>
      <c r="D58" s="244"/>
      <c r="E58" s="244"/>
      <c r="F58" s="244"/>
      <c r="G58" s="325"/>
      <c r="H58" s="326" t="s">
        <v>516</v>
      </c>
      <c r="I58" s="327">
        <v>628853</v>
      </c>
      <c r="J58" s="328">
        <v>15304</v>
      </c>
      <c r="K58" s="329">
        <v>22.9</v>
      </c>
      <c r="L58" s="330">
        <v>28900</v>
      </c>
      <c r="M58" s="331">
        <v>18.899999999999999</v>
      </c>
      <c r="N58" s="332">
        <v>4</v>
      </c>
    </row>
    <row r="59" spans="1:14">
      <c r="A59" s="248"/>
      <c r="B59" s="244"/>
      <c r="C59" s="244"/>
      <c r="D59" s="244"/>
      <c r="E59" s="244"/>
      <c r="F59" s="244"/>
      <c r="G59" s="310" t="s">
        <v>520</v>
      </c>
      <c r="H59" s="311"/>
      <c r="I59" s="319">
        <v>2288194</v>
      </c>
      <c r="J59" s="320">
        <v>55520</v>
      </c>
      <c r="K59" s="321">
        <v>-9.3000000000000007</v>
      </c>
      <c r="L59" s="322">
        <v>49919</v>
      </c>
      <c r="M59" s="323">
        <v>-6.3</v>
      </c>
      <c r="N59" s="324">
        <v>-3</v>
      </c>
    </row>
    <row r="60" spans="1:14">
      <c r="A60" s="248"/>
      <c r="B60" s="244"/>
      <c r="C60" s="244"/>
      <c r="D60" s="244"/>
      <c r="E60" s="244"/>
      <c r="F60" s="244"/>
      <c r="G60" s="325"/>
      <c r="H60" s="326" t="s">
        <v>516</v>
      </c>
      <c r="I60" s="333">
        <v>745130</v>
      </c>
      <c r="J60" s="328">
        <v>18080</v>
      </c>
      <c r="K60" s="329">
        <v>18.100000000000001</v>
      </c>
      <c r="L60" s="330">
        <v>26398</v>
      </c>
      <c r="M60" s="331">
        <v>-8.6999999999999993</v>
      </c>
      <c r="N60" s="332">
        <v>26.8</v>
      </c>
    </row>
    <row r="61" spans="1:14">
      <c r="A61" s="248"/>
      <c r="B61" s="244"/>
      <c r="C61" s="244"/>
      <c r="D61" s="244"/>
      <c r="E61" s="244"/>
      <c r="F61" s="244"/>
      <c r="G61" s="310" t="s">
        <v>521</v>
      </c>
      <c r="H61" s="334"/>
      <c r="I61" s="335">
        <v>2221369</v>
      </c>
      <c r="J61" s="336">
        <v>54259</v>
      </c>
      <c r="K61" s="337">
        <v>-2.8</v>
      </c>
      <c r="L61" s="338">
        <v>49228</v>
      </c>
      <c r="M61" s="339">
        <v>0.7</v>
      </c>
      <c r="N61" s="324">
        <v>-3.5</v>
      </c>
    </row>
    <row r="62" spans="1:14">
      <c r="A62" s="248"/>
      <c r="B62" s="244"/>
      <c r="C62" s="244"/>
      <c r="D62" s="244"/>
      <c r="E62" s="244"/>
      <c r="F62" s="244"/>
      <c r="G62" s="325"/>
      <c r="H62" s="326" t="s">
        <v>516</v>
      </c>
      <c r="I62" s="327">
        <v>554946</v>
      </c>
      <c r="J62" s="328">
        <v>13552</v>
      </c>
      <c r="K62" s="329">
        <v>0.1</v>
      </c>
      <c r="L62" s="330">
        <v>25152</v>
      </c>
      <c r="M62" s="331">
        <v>0.7</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4" t="s">
        <v>3</v>
      </c>
      <c r="D47" s="1164"/>
      <c r="E47" s="1165"/>
      <c r="F47" s="11">
        <v>34.81</v>
      </c>
      <c r="G47" s="12">
        <v>34.33</v>
      </c>
      <c r="H47" s="12">
        <v>35.01</v>
      </c>
      <c r="I47" s="12">
        <v>35.69</v>
      </c>
      <c r="J47" s="13">
        <v>36.11</v>
      </c>
    </row>
    <row r="48" spans="2:10" ht="57.75" customHeight="1">
      <c r="B48" s="14"/>
      <c r="C48" s="1166" t="s">
        <v>4</v>
      </c>
      <c r="D48" s="1166"/>
      <c r="E48" s="1167"/>
      <c r="F48" s="15">
        <v>4.88</v>
      </c>
      <c r="G48" s="16">
        <v>4.83</v>
      </c>
      <c r="H48" s="16">
        <v>5.53</v>
      </c>
      <c r="I48" s="16">
        <v>5.8</v>
      </c>
      <c r="J48" s="17">
        <v>5.62</v>
      </c>
    </row>
    <row r="49" spans="2:10" ht="57.75" customHeight="1" thickBot="1">
      <c r="B49" s="18"/>
      <c r="C49" s="1168" t="s">
        <v>5</v>
      </c>
      <c r="D49" s="1168"/>
      <c r="E49" s="1169"/>
      <c r="F49" s="19">
        <v>0.63</v>
      </c>
      <c r="G49" s="20">
        <v>0.08</v>
      </c>
      <c r="H49" s="20">
        <v>2.09</v>
      </c>
      <c r="I49" s="20">
        <v>2.54</v>
      </c>
      <c r="J49" s="21">
        <v>3.16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2017-05-19T01:40:38Z</cp:lastPrinted>
  <dcterms:created xsi:type="dcterms:W3CDTF">2017-02-15T23:49:04Z</dcterms:created>
  <dcterms:modified xsi:type="dcterms:W3CDTF">2017-05-24T00:06:51Z</dcterms:modified>
  <cp:category/>
</cp:coreProperties>
</file>