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9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c r="BE34" i="9" l="1"/>
  <c r="BW34" i="9" s="1"/>
  <c r="BW35" i="9" l="1"/>
  <c r="BW36" i="9" s="1"/>
  <c r="BW37" i="9" s="1"/>
  <c r="BW38" i="9" s="1"/>
  <c r="BW39" i="9" s="1"/>
  <c r="BW40" i="9" s="1"/>
  <c r="BW41" i="9" s="1"/>
  <c r="BW42" i="9" s="1"/>
  <c r="CO34" i="9" s="1"/>
  <c r="CO35" i="9" s="1"/>
  <c r="CO36" i="9" s="1"/>
</calcChain>
</file>

<file path=xl/sharedStrings.xml><?xml version="1.0" encoding="utf-8"?>
<sst xmlns="http://schemas.openxmlformats.org/spreadsheetml/2006/main" count="1073" uniqueCount="558">
  <si>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</si>
  <si>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</si>
  <si>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</si>
  <si>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</si>
  <si>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</si>
  <si>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</si>
  <si>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</si>
  <si>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</si>
  <si>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</si>
  <si>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</si>
  <si>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</si>
  <si>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</si>
  <si>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</si>
  <si>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</si>
  <si>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</si>
  <si>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</si>
  <si>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</si>
  <si>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</si>
  <si>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</si>
  <si>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</si>
  <si>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</si>
  <si>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</si>
  <si>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</si>
  <si>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</si>
  <si>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</si>
  <si>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</si>
  <si>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</si>
  <si>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</si>
  <si>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</si>
  <si>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</si>
  <si>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</si>
  <si>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</si>
  <si>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</si>
  <si>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</si>
  <si>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</si>
  <si>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</si>
  <si>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</si>
  <si>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</si>
  <si>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</si>
  <si>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</si>
  <si>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</si>
  <si>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</si>
  <si>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</si>
  <si>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</si>
  <si>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</si>
  <si>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</si>
  <si>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</si>
  <si>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</si>
  <si>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</si>
  <si>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</si>
  <si>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</si>
  <si>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</si>
  <si>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</si>
  <si>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</si>
  <si>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</si>
  <si>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</si>
  <si>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</si>
  <si>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</si>
  <si>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</si>
  <si>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</si>
  <si>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</si>
  <si>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</si>
  <si>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</si>
  <si>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</si>
  <si>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</si>
  <si>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</si>
  <si>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</si>
  <si>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</si>
  <si>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</si>
  <si>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</si>
  <si>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</si>
  <si>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</si>
  <si>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</si>
  <si>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</si>
  <si>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</si>
  <si>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</si>
  <si>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</si>
  <si>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</si>
  <si>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</si>
  <si>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</si>
  <si>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</si>
  <si>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</si>
  <si>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宜野座村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</si>
  <si>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</si>
  <si>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</si>
  <si>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</si>
  <si>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</si>
  <si>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</si>
  <si>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</si>
  <si>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</si>
  <si>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</si>
  <si>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</si>
  <si>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</si>
  <si>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</si>
  <si>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</si>
  <si>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</si>
  <si>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</si>
  <si>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</si>
  <si>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</si>
  <si>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</si>
  <si>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</si>
  <si>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</si>
  <si>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</si>
  <si>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</si>
  <si>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</si>
  <si>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</si>
  <si>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</si>
  <si>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</si>
  <si>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</si>
  <si>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</si>
  <si>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</si>
  <si>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</si>
  <si>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</si>
  <si>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</si>
  <si>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</si>
  <si>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</si>
  <si>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</si>
  <si>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</si>
  <si>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</si>
  <si>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</si>
  <si>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</si>
  <si>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</si>
  <si>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</si>
  <si>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</si>
  <si>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</si>
  <si>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</si>
  <si>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</si>
  <si>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</si>
  <si>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</si>
  <si>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</si>
  <si>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</si>
  <si>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</si>
  <si>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</si>
  <si>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</si>
  <si>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</si>
  <si>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</si>
  <si>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</si>
  <si>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</si>
  <si>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</si>
  <si>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</si>
  <si>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</si>
  <si>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</si>
  <si>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</si>
  <si>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</si>
  <si>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</si>
  <si>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</si>
  <si>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</si>
  <si>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</si>
  <si>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</si>
  <si>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</si>
  <si>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</si>
  <si>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</si>
  <si>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</si>
  <si>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</si>
  <si>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</si>
  <si>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</si>
  <si>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</si>
  <si>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</si>
  <si>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</si>
  <si>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</si>
  <si>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</si>
  <si>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</si>
  <si>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</si>
  <si>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</si>
  <si>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</si>
  <si>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</si>
  <si>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</si>
  <si>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</si>
  <si>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</si>
  <si>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</si>
  <si>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</si>
  <si>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</si>
  <si>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</si>
  <si>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</si>
  <si>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</si>
  <si>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</si>
  <si>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</si>
  <si>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</si>
  <si>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</si>
  <si>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</si>
  <si>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</si>
  <si>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</si>
  <si>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</si>
  <si>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</si>
  <si>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</si>
  <si>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</si>
  <si>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</si>
  <si>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</si>
  <si>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</si>
  <si>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</si>
  <si>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</si>
  <si>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</si>
  <si>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沖縄県宜野座村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</si>
  <si>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</si>
  <si>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</si>
  <si>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</si>
  <si>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</si>
  <si>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</si>
  <si>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</si>
  <si>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</si>
  <si>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</si>
  <si>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</si>
  <si>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</si>
  <si>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</si>
  <si>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</si>
  <si>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</si>
  <si>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</si>
  <si>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</si>
  <si>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</si>
  <si>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</si>
  <si>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</si>
  <si>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</si>
  <si>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</si>
  <si>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</si>
  <si>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</si>
  <si>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</si>
  <si>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</si>
  <si>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</si>
  <si>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</si>
  <si>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</si>
  <si>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</si>
  <si>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</si>
  <si>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</si>
  <si>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</si>
  <si>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</si>
  <si>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</si>
  <si>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</si>
  <si>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</si>
  <si>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</si>
  <si>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</si>
  <si>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</si>
  <si>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</si>
  <si>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</si>
  <si>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</si>
  <si>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</si>
  <si>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</si>
  <si>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</si>
  <si>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</si>
  <si>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</si>
  <si>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</si>
  <si>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</si>
  <si>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</si>
  <si>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</si>
  <si>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</si>
  <si>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</si>
  <si>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</si>
  <si>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</si>
  <si>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</si>
  <si>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</si>
  <si>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</si>
  <si>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</si>
  <si>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</si>
  <si>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</si>
  <si>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</si>
  <si>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</si>
  <si>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</si>
  <si>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</si>
  <si>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</si>
  <si>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</si>
  <si>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</si>
  <si>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</si>
  <si>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</si>
  <si>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</si>
  <si>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</si>
  <si>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</si>
  <si>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</si>
  <si>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</si>
  <si>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</si>
  <si>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</si>
  <si>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</si>
  <si>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</si>
  <si>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</si>
  <si>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</si>
  <si>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</si>
  <si>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</si>
  <si>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</si>
  <si>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</si>
  <si>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</si>
  <si>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</si>
  <si>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</si>
  <si>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</si>
  <si>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</si>
  <si>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</si>
  <si>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</si>
  <si>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</si>
  <si>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</si>
  <si>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</si>
  <si>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</si>
  <si>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</si>
  <si>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</si>
  <si>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</si>
  <si>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</si>
  <si>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</si>
  <si>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</si>
  <si>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</si>
  <si>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</si>
  <si>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</si>
  <si>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</si>
  <si>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</si>
  <si>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</si>
  <si>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</si>
  <si>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</si>
  <si>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</si>
  <si>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</si>
  <si>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</si>
  <si>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</si>
  <si>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</si>
  <si>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</si>
  <si>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</si>
  <si>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</si>
  <si>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</si>
  <si>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</si>
  <si>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</si>
  <si>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</si>
  <si>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</si>
  <si>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</si>
  <si>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</si>
  <si>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</si>
  <si>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</si>
  <si>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</si>
  <si>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</si>
  <si>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</si>
  <si>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</si>
  <si>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</si>
  <si>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</si>
  <si>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</si>
  <si>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</si>
  <si>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</si>
  <si>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</si>
  <si>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</si>
  <si>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</si>
  <si>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</si>
  <si>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</si>
  <si>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</si>
  <si>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</si>
  <si>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</si>
  <si>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</si>
  <si>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</si>
  <si>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</si>
  <si>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</si>
  <si>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沖縄県宜野座村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</si>
  <si>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</si>
  <si>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</si>
  <si>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</si>
  <si>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</si>
  <si>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</si>
  <si>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</si>
  <si>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</si>
  <si>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</si>
  <si>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</si>
  <si>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</si>
  <si>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</si>
  <si>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</si>
  <si>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</si>
  <si>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</si>
  <si>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</si>
  <si>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</si>
  <si>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</si>
  <si>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</si>
  <si>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</si>
  <si>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</si>
  <si>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</si>
  <si>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</si>
  <si>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</si>
  <si>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</si>
  <si>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</si>
  <si>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</si>
  <si>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</si>
  <si>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</si>
  <si>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</si>
  <si>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</si>
  <si>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</si>
  <si>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</si>
  <si>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</si>
  <si>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</si>
  <si>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</si>
  <si>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</si>
  <si>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</si>
  <si>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</si>
  <si>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</si>
  <si>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</si>
  <si>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</si>
  <si>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</si>
  <si>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</si>
  <si>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</si>
  <si>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</si>
  <si>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</si>
  <si>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</si>
  <si>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</si>
  <si>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</si>
  <si>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</si>
  <si>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</si>
  <si>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</si>
  <si>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</si>
  <si>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</si>
  <si>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</si>
  <si>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</si>
  <si>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</si>
  <si>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</si>
  <si>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</si>
  <si>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</si>
  <si>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</si>
  <si>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</si>
  <si>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</si>
  <si>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</si>
  <si>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</si>
  <si>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</si>
  <si>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</si>
  <si>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</si>
  <si>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</si>
  <si>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</si>
  <si>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</si>
  <si>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</si>
  <si>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</si>
  <si>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</si>
  <si>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</si>
  <si>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</si>
  <si>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</si>
  <si>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</si>
  <si>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</si>
  <si>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</si>
  <si>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</si>
  <si>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</si>
  <si>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</si>
  <si>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</si>
  <si>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</si>
  <si>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</si>
  <si>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</si>
  <si>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</si>
  <si>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</si>
  <si>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</si>
  <si>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</si>
  <si>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</si>
  <si>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</si>
  <si>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</si>
  <si>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</si>
  <si>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</si>
  <si>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</si>
  <si>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</si>
  <si>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</si>
  <si>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</si>
  <si>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</si>
  <si>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</si>
  <si>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</si>
  <si>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</si>
  <si>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</si>
  <si>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</si>
  <si>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</si>
  <si>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</si>
  <si>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</si>
  <si>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</si>
  <si>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</si>
  <si>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</si>
  <si>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</si>
  <si>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</si>
  <si>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</si>
  <si>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</si>
  <si>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</si>
  <si>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</si>
  <si>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</si>
  <si>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</si>
  <si>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</si>
  <si>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</si>
  <si>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</si>
  <si>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</si>
  <si>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</si>
  <si>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</si>
  <si>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</si>
  <si>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</si>
  <si>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</si>
  <si>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</si>
  <si>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</si>
  <si>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</si>
  <si>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</si>
  <si>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</si>
  <si>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</si>
  <si>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</si>
  <si>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</si>
  <si>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</si>
  <si>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</si>
  <si>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</si>
  <si>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</si>
  <si>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</si>
  <si>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</si>
  <si>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</si>
  <si>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</si>
  <si>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</si>
  <si>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</si>
  <si>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</si>
  <si>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</si>
  <si>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</si>
  <si>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</si>
  <si>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</si>
  <si>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</si>
  <si>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</si>
  <si>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</si>
  <si>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</si>
  <si>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</si>
  <si>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</si>
  <si>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</si>
  <si>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</si>
  <si>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</si>
  <si>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</si>
  <si>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</si>
  <si>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</si>
  <si>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</si>
  <si>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</si>
  <si>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</si>
  <si>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</si>
  <si>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</si>
  <si>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</si>
  <si>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</si>
  <si>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</si>
  <si>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</si>
  <si>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</si>
  <si>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</si>
  <si>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</si>
  <si>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</si>
  <si>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</si>
  <si>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</si>
  <si>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5.18</t>
  </si>
  <si>
    <t>▲ 2.74</t>
  </si>
  <si>
    <t>水道事業会計</t>
  </si>
  <si>
    <t>一般会計</t>
  </si>
  <si>
    <t>国民健康保険事業特別会計</t>
  </si>
  <si>
    <t>下水道事業特別会計</t>
  </si>
  <si>
    <t>後期高齢者医療特別会計</t>
  </si>
  <si>
    <t>その他会計（赤字）</t>
  </si>
  <si>
    <t>その他会計（黒字）</t>
  </si>
  <si>
    <t>-</t>
    <phoneticPr fontId="2"/>
  </si>
  <si>
    <t>-</t>
    <phoneticPr fontId="2"/>
  </si>
  <si>
    <t>-</t>
    <phoneticPr fontId="2"/>
  </si>
  <si>
    <t>未来ぎのざ</t>
    <rPh sb="0" eb="2">
      <t>ミライ</t>
    </rPh>
    <phoneticPr fontId="2"/>
  </si>
  <si>
    <t>地方道路公社</t>
    <rPh sb="0" eb="2">
      <t>チホウ</t>
    </rPh>
    <rPh sb="2" eb="4">
      <t>ドウロ</t>
    </rPh>
    <rPh sb="4" eb="6">
      <t>コウシャ</t>
    </rPh>
    <phoneticPr fontId="2"/>
  </si>
  <si>
    <t>土地開発公社</t>
    <rPh sb="0" eb="2">
      <t>トチ</t>
    </rPh>
    <rPh sb="2" eb="4">
      <t>カイハツ</t>
    </rPh>
    <rPh sb="4" eb="6">
      <t>コウシャ</t>
    </rPh>
    <phoneticPr fontId="2"/>
  </si>
  <si>
    <t>-</t>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</si>
  <si>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</si>
  <si>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沖縄県市町村総合事務組合</t>
    <rPh sb="0" eb="3">
      <t>オキナワケン</t>
    </rPh>
    <rPh sb="3" eb="6">
      <t>シチョウソン</t>
    </rPh>
    <rPh sb="6" eb="8">
      <t>ソウゴウ</t>
    </rPh>
    <rPh sb="8" eb="10">
      <t>ジム</t>
    </rPh>
    <rPh sb="10" eb="12">
      <t>クミアイ</t>
    </rPh>
    <phoneticPr fontId="2"/>
  </si>
  <si>
    <t>金武地区消防衛生組合</t>
    <rPh sb="0" eb="2">
      <t>キン</t>
    </rPh>
    <rPh sb="2" eb="4">
      <t>チク</t>
    </rPh>
    <rPh sb="4" eb="6">
      <t>ショウボウ</t>
    </rPh>
    <rPh sb="6" eb="8">
      <t>エイセイ</t>
    </rPh>
    <rPh sb="8" eb="10">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</si>
  <si>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</si>
  <si>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</si>
  <si>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</si>
  <si>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</si>
  <si>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</si>
  <si>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</si>
  <si>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</si>
  <si>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</si>
  <si>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</si>
  <si>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</si>
  <si>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</si>
  <si>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</si>
  <si>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</si>
  <si>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</si>
  <si>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</si>
  <si>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</si>
  <si>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</si>
  <si>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実質公債費比率及び将来負担比率は類似団体と比較して低い水準にある。主な理由としては、一般会計地方債現在高の減や充当可能基金の増によるものである。
しかし、今後は組合負担金等の増が見込まれることから、義務的経費の削減等を中心とする財政健全化に努め、起債に大きく頼ることのない財政運営を進めていく。</t>
    <rPh sb="1" eb="3">
      <t>ジッシツ</t>
    </rPh>
    <rPh sb="3" eb="6">
      <t>コウサイヒ</t>
    </rPh>
    <rPh sb="6" eb="8">
      <t>ヒリツ</t>
    </rPh>
    <rPh sb="8" eb="9">
      <t>オヨ</t>
    </rPh>
    <rPh sb="10" eb="12">
      <t>ショウライ</t>
    </rPh>
    <rPh sb="12" eb="14">
      <t>フタン</t>
    </rPh>
    <rPh sb="14" eb="16">
      <t>ヒリツ</t>
    </rPh>
    <rPh sb="17" eb="19">
      <t>ルイジ</t>
    </rPh>
    <rPh sb="19" eb="21">
      <t>ダンタイ</t>
    </rPh>
    <rPh sb="22" eb="24">
      <t>ヒカク</t>
    </rPh>
    <rPh sb="26" eb="27">
      <t>ヒク</t>
    </rPh>
    <rPh sb="28" eb="30">
      <t>スイジュン</t>
    </rPh>
    <rPh sb="34" eb="35">
      <t>オモ</t>
    </rPh>
    <rPh sb="36" eb="38">
      <t>リユウ</t>
    </rPh>
    <rPh sb="43" eb="45">
      <t>イッパン</t>
    </rPh>
    <rPh sb="45" eb="47">
      <t>カイケイ</t>
    </rPh>
    <rPh sb="47" eb="50">
      <t>チホウサイ</t>
    </rPh>
    <rPh sb="50" eb="52">
      <t>ゲンザイ</t>
    </rPh>
    <rPh sb="52" eb="53">
      <t>ダカ</t>
    </rPh>
    <rPh sb="54" eb="55">
      <t>ゲン</t>
    </rPh>
    <rPh sb="56" eb="58">
      <t>ジュウトウ</t>
    </rPh>
    <rPh sb="58" eb="60">
      <t>カノウ</t>
    </rPh>
    <rPh sb="60" eb="62">
      <t>キキン</t>
    </rPh>
    <rPh sb="63" eb="64">
      <t>ゾウ</t>
    </rPh>
    <rPh sb="78" eb="80">
      <t>コンゴ</t>
    </rPh>
    <rPh sb="81" eb="83">
      <t>クミアイ</t>
    </rPh>
    <rPh sb="83" eb="86">
      <t>フタンキン</t>
    </rPh>
    <rPh sb="86" eb="87">
      <t>トウ</t>
    </rPh>
    <rPh sb="88" eb="89">
      <t>ゾウ</t>
    </rPh>
    <rPh sb="90" eb="92">
      <t>ミコ</t>
    </rPh>
    <rPh sb="100" eb="103">
      <t>ギムテキ</t>
    </rPh>
    <rPh sb="103" eb="105">
      <t>ケイヒ</t>
    </rPh>
    <rPh sb="106" eb="108">
      <t>サクゲン</t>
    </rPh>
    <rPh sb="108" eb="109">
      <t>トウ</t>
    </rPh>
    <rPh sb="110" eb="112">
      <t>チュウシン</t>
    </rPh>
    <rPh sb="115" eb="117">
      <t>ザイセイ</t>
    </rPh>
    <rPh sb="117" eb="120">
      <t>ケンゼンカ</t>
    </rPh>
    <rPh sb="121" eb="122">
      <t>ツト</t>
    </rPh>
    <rPh sb="124" eb="126">
      <t>キサイ</t>
    </rPh>
    <rPh sb="127" eb="128">
      <t>オオ</t>
    </rPh>
    <rPh sb="130" eb="131">
      <t>タヨ</t>
    </rPh>
    <rPh sb="137" eb="139">
      <t>ザイセイ</t>
    </rPh>
    <rPh sb="139" eb="141">
      <t>ウンエイ</t>
    </rPh>
    <rPh sb="142" eb="143">
      <t>スス</t>
    </rPh>
    <phoneticPr fontId="5"/>
  </si>
  <si>
    <t>　将来負担比率は減少傾向であり、有形固定資産減価償却率は非常に低い水準となっている。しかし、今後は地方債や組合負担見込額等の増加、公共施設等の維持管理費用の増加が見込まれる。</t>
    <rPh sb="1" eb="3">
      <t>ショウライ</t>
    </rPh>
    <rPh sb="3" eb="5">
      <t>フタン</t>
    </rPh>
    <rPh sb="5" eb="7">
      <t>ヒリツ</t>
    </rPh>
    <rPh sb="8" eb="10">
      <t>ゲンショウ</t>
    </rPh>
    <rPh sb="10" eb="12">
      <t>ケイコウ</t>
    </rPh>
    <rPh sb="16" eb="27">
      <t>ユウケイコテイシサンゲンカショウキャクリツ</t>
    </rPh>
    <rPh sb="28" eb="30">
      <t>ヒジョウ</t>
    </rPh>
    <rPh sb="31" eb="32">
      <t>ヒク</t>
    </rPh>
    <rPh sb="33" eb="35">
      <t>スイジュン</t>
    </rPh>
    <rPh sb="46" eb="48">
      <t>コンゴ</t>
    </rPh>
    <rPh sb="49" eb="51">
      <t>チホウ</t>
    </rPh>
    <rPh sb="62" eb="64">
      <t>ゾウカ</t>
    </rPh>
    <rPh sb="65" eb="70">
      <t>コウキョウシセツトウ</t>
    </rPh>
    <rPh sb="71" eb="73">
      <t>イジ</t>
    </rPh>
    <rPh sb="73" eb="75">
      <t>カンリ</t>
    </rPh>
    <rPh sb="75" eb="76">
      <t>ヒ</t>
    </rPh>
    <rPh sb="76" eb="77">
      <t>ヨウ</t>
    </rPh>
    <rPh sb="78" eb="80">
      <t>ゾウカ</t>
    </rPh>
    <rPh sb="81" eb="83">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</si>
</sst>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263093</c:v>
                </c:pt>
                <c:pt idx="1">
                  <c:v>350762</c:v>
                </c:pt>
                <c:pt idx="2">
                  <c:v>258902</c:v>
                </c:pt>
                <c:pt idx="3">
                  <c:v>290339</c:v>
                </c:pt>
                <c:pt idx="4">
                  <c:v>175198</c:v>
                </c:pt>
              </c:numCache>
            </c:numRef>
          </c:val>
          <c:smooth val="0"/>
        </c:ser>
        <c:dLbls>
          <c:showLegendKey val="0"/>
          <c:showVal val="0"/>
          <c:showCatName val="0"/>
          <c:showSerName val="0"/>
          <c:showPercent val="0"/>
          <c:showBubbleSize val="0"/>
        </c:dLbls>
        <c:marker val="1"/>
        <c:smooth val="0"/>
        <c:axId val="124293888"/>
        <c:axId val="124295808"/>
      </c:lineChart>
      <c:catAx>
        <c:axId val="1242938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295808"/>
        <c:crosses val="autoZero"/>
        <c:auto val="1"/>
        <c:lblAlgn val="ctr"/>
        <c:lblOffset val="100"/>
        <c:tickLblSkip val="1"/>
        <c:tickMarkSkip val="1"/>
        <c:noMultiLvlLbl val="0"/>
      </c:catAx>
      <c:valAx>
        <c:axId val="12429580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293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7.55</c:v>
                </c:pt>
                <c:pt idx="1">
                  <c:v>9.81</c:v>
                </c:pt>
                <c:pt idx="2">
                  <c:v>6.02</c:v>
                </c:pt>
                <c:pt idx="3">
                  <c:v>5.83</c:v>
                </c:pt>
                <c:pt idx="4">
                  <c:v>5.76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11.54</c:v>
                </c:pt>
                <c:pt idx="1">
                  <c:v>16.57</c:v>
                </c:pt>
                <c:pt idx="2">
                  <c:v>17.010000000000002</c:v>
                </c:pt>
                <c:pt idx="3">
                  <c:v>24.03</c:v>
                </c:pt>
                <c:pt idx="4">
                  <c:v>28.01</c:v>
                </c:pt>
              </c:numCache>
            </c:numRef>
          </c:val>
        </c:ser>
        <c:dLbls>
          <c:showLegendKey val="0"/>
          <c:showVal val="0"/>
          <c:showCatName val="0"/>
          <c:showSerName val="0"/>
          <c:showPercent val="0"/>
          <c:showBubbleSize val="0"/>
        </c:dLbls>
        <c:gapWidth val="250"/>
        <c:overlap val="100"/>
        <c:axId val="130584960"/>
        <c:axId val="130586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-5.18</c:v>
                </c:pt>
                <c:pt idx="1">
                  <c:v>7.1</c:v>
                </c:pt>
                <c:pt idx="2">
                  <c:v>-2.74</c:v>
                </c:pt>
                <c:pt idx="3">
                  <c:v>6.42</c:v>
                </c:pt>
                <c:pt idx="4">
                  <c:v>5.2</c:v>
                </c:pt>
              </c:numCache>
            </c:numRef>
          </c:val>
          <c:smooth val="0"/>
        </c:ser>
        <c:dLbls>
          <c:showLegendKey val="0"/>
          <c:showVal val="0"/>
          <c:showCatName val="0"/>
          <c:showSerName val="0"/>
          <c:showPercent val="0"/>
          <c:showBubbleSize val="0"/>
        </c:dLbls>
        <c:marker val="1"/>
        <c:smooth val="0"/>
        <c:axId val="130584960"/>
        <c:axId val="130586880"/>
      </c:lineChart>
      <c:catAx>
        <c:axId val="13058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586880"/>
        <c:crosses val="autoZero"/>
        <c:auto val="1"/>
        <c:lblAlgn val="ctr"/>
        <c:lblOffset val="100"/>
        <c:tickLblSkip val="1"/>
        <c:tickMarkSkip val="1"/>
        <c:noMultiLvlLbl val="0"/>
      </c:catAx>
      <c:valAx>
        <c:axId val="13058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8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c:v>
                </c:pt>
                <c:pt idx="4">
                  <c:v>#N/A</c:v>
                </c:pt>
                <c:pt idx="5">
                  <c:v>0.19</c:v>
                </c:pt>
                <c:pt idx="6">
                  <c:v>#N/A</c:v>
                </c:pt>
                <c:pt idx="7">
                  <c:v>0.03</c:v>
                </c:pt>
                <c:pt idx="8">
                  <c:v>#N/A</c:v>
                </c:pt>
                <c:pt idx="9">
                  <c:v>0</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#N/A</c:v>
                </c:pt>
                <c:pt idx="5">
                  <c:v>0.1</c:v>
                </c:pt>
                <c:pt idx="6">
                  <c:v>#N/A</c:v>
                </c:pt>
                <c:pt idx="7">
                  <c:v>0.18</c:v>
                </c:pt>
                <c:pt idx="8">
                  <c:v>#N/A</c:v>
                </c:pt>
                <c:pt idx="9">
                  <c:v>0.2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4.8099999999999996</c:v>
                </c:pt>
                <c:pt idx="2">
                  <c:v>#N/A</c:v>
                </c:pt>
                <c:pt idx="3">
                  <c:v>5.14</c:v>
                </c:pt>
                <c:pt idx="4">
                  <c:v>#N/A</c:v>
                </c:pt>
                <c:pt idx="5">
                  <c:v>3.64</c:v>
                </c:pt>
                <c:pt idx="6">
                  <c:v>#N/A</c:v>
                </c:pt>
                <c:pt idx="7">
                  <c:v>1.87</c:v>
                </c:pt>
                <c:pt idx="8">
                  <c:v>#N/A</c:v>
                </c:pt>
                <c:pt idx="9">
                  <c:v>2.44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7.55</c:v>
                </c:pt>
                <c:pt idx="2">
                  <c:v>#N/A</c:v>
                </c:pt>
                <c:pt idx="3">
                  <c:v>9.8000000000000007</c:v>
                </c:pt>
                <c:pt idx="4">
                  <c:v>#N/A</c:v>
                </c:pt>
                <c:pt idx="5">
                  <c:v>6.01</c:v>
                </c:pt>
                <c:pt idx="6">
                  <c:v>#N/A</c:v>
                </c:pt>
                <c:pt idx="7">
                  <c:v>5.83</c:v>
                </c:pt>
                <c:pt idx="8">
                  <c:v>#N/A</c:v>
                </c:pt>
                <c:pt idx="9">
                  <c:v>5.75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12.17</c:v>
                </c:pt>
                <c:pt idx="2">
                  <c:v>#N/A</c:v>
                </c:pt>
                <c:pt idx="3">
                  <c:v>14.35</c:v>
                </c:pt>
                <c:pt idx="4">
                  <c:v>#N/A</c:v>
                </c:pt>
                <c:pt idx="5">
                  <c:v>15</c:v>
                </c:pt>
                <c:pt idx="6">
                  <c:v>#N/A</c:v>
                </c:pt>
                <c:pt idx="7">
                  <c:v>16.260000000000002</c:v>
                </c:pt>
                <c:pt idx="8">
                  <c:v>#N/A</c:v>
                </c:pt>
                <c:pt idx="9">
                  <c:v>15.71</c:v>
                </c:pt>
              </c:numCache>
            </c:numRef>
          </c:val>
        </c:ser>
        <c:dLbls>
          <c:showLegendKey val="0"/>
          <c:showVal val="0"/>
          <c:showCatName val="0"/>
          <c:showSerName val="0"/>
          <c:showPercent val="0"/>
          <c:showBubbleSize val="0"/>
        </c:dLbls>
        <c:gapWidth val="150"/>
        <c:overlap val="100"/>
        <c:axId val="113371392"/>
        <c:axId val="131338240"/>
      </c:barChart>
      <c:catAx>
        <c:axId val="11337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38240"/>
        <c:crosses val="autoZero"/>
        <c:auto val="1"/>
        <c:lblAlgn val="ctr"/>
        <c:lblOffset val="100"/>
        <c:tickLblSkip val="1"/>
        <c:tickMarkSkip val="1"/>
        <c:noMultiLvlLbl val="0"/>
      </c:catAx>
      <c:valAx>
        <c:axId val="13133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7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198</c:v>
                </c:pt>
                <c:pt idx="5">
                  <c:v>210</c:v>
                </c:pt>
                <c:pt idx="8">
                  <c:v>227</c:v>
                </c:pt>
                <c:pt idx="11">
                  <c:v>236</c:v>
                </c:pt>
                <c:pt idx="14">
                  <c:v>241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c:v>
                </c:pt>
                <c:pt idx="3">
                  <c:v>13</c:v>
                </c:pt>
                <c:pt idx="6">
                  <c:v>9</c:v>
                </c:pt>
                <c:pt idx="9">
                  <c:v>10</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c:v>
                </c:pt>
                <c:pt idx="3">
                  <c:v>40</c:v>
                </c:pt>
                <c:pt idx="6">
                  <c:v>35</c:v>
                </c:pt>
                <c:pt idx="9">
                  <c:v>40</c:v>
                </c:pt>
                <c:pt idx="12">
                  <c:v>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272</c:v>
                </c:pt>
                <c:pt idx="3">
                  <c:v>279</c:v>
                </c:pt>
                <c:pt idx="6">
                  <c:v>283</c:v>
                </c:pt>
                <c:pt idx="9">
                  <c:v>315</c:v>
                </c:pt>
                <c:pt idx="12">
                  <c:v>315</c:v>
                </c:pt>
              </c:numCache>
            </c:numRef>
          </c:val>
        </c:ser>
        <c:dLbls>
          <c:showLegendKey val="0"/>
          <c:showVal val="0"/>
          <c:showCatName val="0"/>
          <c:showSerName val="0"/>
          <c:showPercent val="0"/>
          <c:showBubbleSize val="0"/>
        </c:dLbls>
        <c:gapWidth val="100"/>
        <c:overlap val="100"/>
        <c:axId val="124007168"/>
        <c:axId val="124009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145</c:v>
                </c:pt>
                <c:pt idx="2">
                  <c:v>#N/A</c:v>
                </c:pt>
                <c:pt idx="3">
                  <c:v>#N/A</c:v>
                </c:pt>
                <c:pt idx="4">
                  <c:v>122</c:v>
                </c:pt>
                <c:pt idx="5">
                  <c:v>#N/A</c:v>
                </c:pt>
                <c:pt idx="6">
                  <c:v>#N/A</c:v>
                </c:pt>
                <c:pt idx="7">
                  <c:v>100</c:v>
                </c:pt>
                <c:pt idx="8">
                  <c:v>#N/A</c:v>
                </c:pt>
                <c:pt idx="9">
                  <c:v>#N/A</c:v>
                </c:pt>
                <c:pt idx="10">
                  <c:v>129</c:v>
                </c:pt>
                <c:pt idx="11">
                  <c:v>#N/A</c:v>
                </c:pt>
                <c:pt idx="12">
                  <c:v>#N/A</c:v>
                </c:pt>
                <c:pt idx="13">
                  <c:v>116</c:v>
                </c:pt>
                <c:pt idx="14">
                  <c:v>#N/A</c:v>
                </c:pt>
              </c:numCache>
            </c:numRef>
          </c:val>
          <c:smooth val="0"/>
        </c:ser>
        <c:dLbls>
          <c:showLegendKey val="0"/>
          <c:showVal val="0"/>
          <c:showCatName val="0"/>
          <c:showSerName val="0"/>
          <c:showPercent val="0"/>
          <c:showBubbleSize val="0"/>
        </c:dLbls>
        <c:marker val="1"/>
        <c:smooth val="0"/>
        <c:axId val="124007168"/>
        <c:axId val="124009088"/>
      </c:lineChart>
      <c:catAx>
        <c:axId val="12400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009088"/>
        <c:crosses val="autoZero"/>
        <c:auto val="1"/>
        <c:lblAlgn val="ctr"/>
        <c:lblOffset val="100"/>
        <c:tickLblSkip val="1"/>
        <c:tickMarkSkip val="1"/>
        <c:noMultiLvlLbl val="0"/>
      </c:catAx>
      <c:valAx>
        <c:axId val="12400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0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2448</c:v>
                </c:pt>
                <c:pt idx="5">
                  <c:v>2422</c:v>
                </c:pt>
                <c:pt idx="8">
                  <c:v>2351</c:v>
                </c:pt>
                <c:pt idx="11">
                  <c:v>2276</c:v>
                </c:pt>
                <c:pt idx="14">
                  <c:v>2187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157</c:v>
                </c:pt>
                <c:pt idx="5">
                  <c:v>154</c:v>
                </c:pt>
                <c:pt idx="8">
                  <c:v>149</c:v>
                </c:pt>
                <c:pt idx="11">
                  <c:v>143</c:v>
                </c:pt>
                <c:pt idx="14">
                  <c:v>136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1496</c:v>
                </c:pt>
                <c:pt idx="5">
                  <c:v>1615</c:v>
                </c:pt>
                <c:pt idx="8">
                  <c:v>1579</c:v>
                </c:pt>
                <c:pt idx="11">
                  <c:v>1754</c:v>
                </c:pt>
                <c:pt idx="14">
                  <c:v>1972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635</c:v>
                </c:pt>
                <c:pt idx="3">
                  <c:v>568</c:v>
                </c:pt>
                <c:pt idx="6">
                  <c:v>508</c:v>
                </c:pt>
                <c:pt idx="9">
                  <c:v>329</c:v>
                </c:pt>
                <c:pt idx="12">
                  <c:v>235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64</c:v>
                </c:pt>
                <c:pt idx="3">
                  <c:v>47</c:v>
                </c:pt>
                <c:pt idx="6">
                  <c:v>34</c:v>
                </c:pt>
                <c:pt idx="9">
                  <c:v>57</c:v>
                </c:pt>
                <c:pt idx="12">
                  <c:v>118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578</c:v>
                </c:pt>
                <c:pt idx="3">
                  <c:v>444</c:v>
                </c:pt>
                <c:pt idx="6">
                  <c:v>368</c:v>
                </c:pt>
                <c:pt idx="9">
                  <c:v>337</c:v>
                </c:pt>
                <c:pt idx="12">
                  <c:v>291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3497</c:v>
                </c:pt>
                <c:pt idx="3">
                  <c:v>3561</c:v>
                </c:pt>
                <c:pt idx="6">
                  <c:v>3492</c:v>
                </c:pt>
                <c:pt idx="9">
                  <c:v>3439</c:v>
                </c:pt>
                <c:pt idx="12">
                  <c:v>3336</c:v>
                </c:pt>
              </c:numCache>
            </c:numRef>
          </c:val>
        </c:ser>
        <c:dLbls>
          <c:showLegendKey val="0"/>
          <c:showVal val="0"/>
          <c:showCatName val="0"/>
          <c:showSerName val="0"/>
          <c:showPercent val="0"/>
          <c:showBubbleSize val="0"/>
        </c:dLbls>
        <c:gapWidth val="100"/>
        <c:overlap val="100"/>
        <c:axId val="1577344"/>
        <c:axId val="1579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680</c:v>
                </c:pt>
                <c:pt idx="2">
                  <c:v>#N/A</c:v>
                </c:pt>
                <c:pt idx="3">
                  <c:v>#N/A</c:v>
                </c:pt>
                <c:pt idx="4">
                  <c:v>429</c:v>
                </c:pt>
                <c:pt idx="5">
                  <c:v>#N/A</c:v>
                </c:pt>
                <c:pt idx="6">
                  <c:v>#N/A</c:v>
                </c:pt>
                <c:pt idx="7">
                  <c:v>323</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77344"/>
        <c:axId val="1579264"/>
      </c:lineChart>
      <c:catAx>
        <c:axId val="157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9264"/>
        <c:crosses val="autoZero"/>
        <c:auto val="1"/>
        <c:lblAlgn val="ctr"/>
        <c:lblOffset val="100"/>
        <c:tickLblSkip val="1"/>
        <c:tickMarkSkip val="1"/>
        <c:noMultiLvlLbl val="0"/>
      </c:catAx>
      <c:valAx>
        <c:axId val="157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1"/>
          <c:y val="4.9232005384860722E-2"/>
          <c:w val="0.84484011943744131"/>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39.299999999999997</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60</c:v>
                </c:pt>
              </c:numCache>
            </c:numRef>
          </c:xVal>
          <c:yVal>
            <c:numRef>
              <c:f>公会計指標分析・財政指標組合せ分析表!$K$55:$O$55</c:f>
              <c:numCache>
                <c:formatCode>#,##0.0;"▲ "#,##0.0</c:formatCode>
                <c:ptCount val="5"/>
                <c:pt idx="4">
                  <c:v>27</c:v>
                </c:pt>
              </c:numCache>
            </c:numRef>
          </c:yVal>
          <c:smooth val="0"/>
        </c:ser>
        <c:dLbls>
          <c:showLegendKey val="0"/>
          <c:showVal val="0"/>
          <c:showCatName val="0"/>
          <c:showSerName val="0"/>
          <c:showPercent val="0"/>
          <c:showBubbleSize val="0"/>
        </c:dLbls>
        <c:axId val="131646592"/>
        <c:axId val="131648512"/>
      </c:scatterChart>
      <c:valAx>
        <c:axId val="131646592"/>
        <c:scaling>
          <c:orientation val="minMax"/>
          <c:max val="72"/>
          <c:min val="48"/>
        </c:scaling>
        <c:delete val="0"/>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648512"/>
        <c:crosses val="autoZero"/>
        <c:crossBetween val="midCat"/>
      </c:valAx>
      <c:valAx>
        <c:axId val="131648512"/>
        <c:scaling>
          <c:orientation val="minMax"/>
          <c:max val="32.4"/>
          <c:min val="2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646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2"/>
          <c:y val="4.7118521949462235E-2"/>
          <c:w val="0.84704431781868605"/>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8.8000000000000007</c:v>
                </c:pt>
                <c:pt idx="1">
                  <c:v>7.5</c:v>
                </c:pt>
                <c:pt idx="2">
                  <c:v>6.7</c:v>
                </c:pt>
                <c:pt idx="3">
                  <c:v>6.4</c:v>
                </c:pt>
                <c:pt idx="4">
                  <c:v>6.3</c:v>
                </c:pt>
              </c:numCache>
            </c:numRef>
          </c:xVal>
          <c:yVal>
            <c:numRef>
              <c:f>公会計指標分析・財政指標組合せ分析表!$K$73:$O$73</c:f>
              <c:numCache>
                <c:formatCode>#,##0.0;"▲ "#,##0.0</c:formatCode>
                <c:ptCount val="5"/>
                <c:pt idx="0">
                  <c:v>37.4</c:v>
                </c:pt>
                <c:pt idx="1">
                  <c:v>23.9</c:v>
                </c:pt>
                <c:pt idx="2">
                  <c:v>17.7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31887488"/>
        <c:axId val="131889408"/>
      </c:scatterChart>
      <c:valAx>
        <c:axId val="131887488"/>
        <c:scaling>
          <c:orientation val="minMax"/>
          <c:max val="13.1"/>
          <c:min val="6.3"/>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89408"/>
        <c:crosses val="autoZero"/>
        <c:crossBetween val="midCat"/>
      </c:valAx>
      <c:valAx>
        <c:axId val="131889408"/>
        <c:scaling>
          <c:orientation val="minMax"/>
          <c:max val="4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8874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同額で推移しているが、組合等が起こした地方債の元利償還金に対する負担金等は減少している。結果実質公債費率の分子も減となっているが、今後一般会計の元利償還金や、組合等の元利償還金負担金の増加の可能性もあるため、財政圧迫することのないように計画的に進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ある一般会計等に係る地方債の現在高、公営企業債等繰入見込額、退職手当等負担見込額、ともに対前年度比減となっている。充当可能基金も増加していることから、将来負担比率の分子が減少した。今後、地方債や組合負担見込額等の増も予想されることから、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5,916
5,894
31.30
7,324,308
7,156,544
120,624
2,094,781
3,335,697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3" name="角丸四角形 22"/>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6" name="正方形/長方形 25"/>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0" name="直線コネクタ 29"/>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1" name="直線コネクタ 30"/>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2" name="直線コネクタ 31"/>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3" name="直線コネクタ 32"/>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7" name="テキスト ボックス 36"/>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[ 39.3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8" name="正方形/長方形 4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0" name="テキスト ボックス 4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ysClr val="windowText" lastClr="000000"/>
              </a:solidFill>
              <a:latin typeface="ＭＳ Ｐゴシック"/>
            </a:rPr>
            <a:t>　現在所有している建物は昭和の終わり以降に整備されており、築年数が</a:t>
          </a:r>
          <a:r>
            <a:rPr kumimoji="1" lang="en-US" altLang="ja-JP" sz="1100" b="0">
              <a:solidFill>
                <a:sysClr val="windowText" lastClr="000000"/>
              </a:solidFill>
              <a:latin typeface="ＭＳ Ｐゴシック"/>
            </a:rPr>
            <a:t>30</a:t>
          </a:r>
          <a:r>
            <a:rPr kumimoji="1" lang="ja-JP" altLang="en-US" sz="1100" b="0">
              <a:solidFill>
                <a:sysClr val="windowText" lastClr="000000"/>
              </a:solidFill>
              <a:latin typeface="ＭＳ Ｐゴシック"/>
            </a:rPr>
            <a:t>年を経過している割合（延床面積割合）</a:t>
          </a:r>
          <a:r>
            <a:rPr kumimoji="1" lang="en-US" altLang="ja-JP" sz="1100" b="0">
              <a:solidFill>
                <a:sysClr val="windowText" lastClr="000000"/>
              </a:solidFill>
              <a:latin typeface="ＭＳ Ｐゴシック"/>
            </a:rPr>
            <a:t>12.7</a:t>
          </a:r>
          <a:r>
            <a:rPr kumimoji="1" lang="ja-JP" altLang="en-US" sz="1100" b="0">
              <a:solidFill>
                <a:sysClr val="windowText" lastClr="000000"/>
              </a:solidFill>
              <a:latin typeface="ＭＳ Ｐゴシック"/>
            </a:rPr>
            <a:t>％のため有形固定資産減価償却率は、全国平均や県内平均を下回っている。</a:t>
          </a:r>
          <a:endParaRPr kumimoji="1" lang="en-US" altLang="ja-JP" sz="1100" b="0">
            <a:solidFill>
              <a:sysClr val="windowText" lastClr="000000"/>
            </a:solidFill>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5" name="テキスト ボックス 54"/>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7" name="テキスト ボックス 56"/>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9" name="テキスト ボックス 58"/>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1" name="テキスト ボックス 60"/>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3" name="テキスト ボックス 62"/>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5" name="テキスト ボックス 64"/>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8527</xdr:rowOff>
    </xdr:from>
    <xdr:to>
      <xdr:col>3</xdr:col>
      <xdr:colOff>1170940</xdr:colOff>
      <xdr:row>35</xdr:row>
      <xdr:rowOff>43362</xdr:rowOff>
    </xdr:to>
    <xdr:cxnSp macro="">
      <xdr:nvCxnSpPr>
        <xdr:cNvPr id="69" name="直線コネクタ 68"/>
        <xdr:cNvCxnSpPr/>
      </xdr:nvCxnSpPr>
      <xdr:spPr>
        <a:xfrm flipV="1">
          <a:off x="4760595" y="5418727"/>
          <a:ext cx="1270" cy="14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47189</xdr:rowOff>
    </xdr:from>
    <xdr:ext cx="405111" cy="259045"/>
    <xdr:sp macro="" textlink="">
      <xdr:nvSpPr>
        <xdr:cNvPr id="70" name="有形固定資産減価償却率最小値テキスト"/>
        <xdr:cNvSpPr txBox="1"/>
      </xdr:nvSpPr>
      <xdr:spPr>
        <a:xfrm>
          <a:off x="4813300" y="682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3</xdr:col>
      <xdr:colOff>1082675</xdr:colOff>
      <xdr:row>35</xdr:row>
      <xdr:rowOff>43362</xdr:rowOff>
    </xdr:from>
    <xdr:to>
      <xdr:col>3</xdr:col>
      <xdr:colOff>1260475</xdr:colOff>
      <xdr:row>35</xdr:row>
      <xdr:rowOff>43362</xdr:rowOff>
    </xdr:to>
    <xdr:cxnSp macro="">
      <xdr:nvCxnSpPr>
        <xdr:cNvPr id="71" name="直線コネクタ 70"/>
        <xdr:cNvCxnSpPr/>
      </xdr:nvCxnSpPr>
      <xdr:spPr>
        <a:xfrm>
          <a:off x="4673600" y="682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126654</xdr:rowOff>
    </xdr:from>
    <xdr:ext cx="405111" cy="259045"/>
    <xdr:sp macro="" textlink="">
      <xdr:nvSpPr>
        <xdr:cNvPr id="72"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3</xdr:col>
      <xdr:colOff>1082675</xdr:colOff>
      <xdr:row>27</xdr:row>
      <xdr:rowOff>8527</xdr:rowOff>
    </xdr:from>
    <xdr:to>
      <xdr:col>3</xdr:col>
      <xdr:colOff>1260475</xdr:colOff>
      <xdr:row>27</xdr:row>
      <xdr:rowOff>8527</xdr:rowOff>
    </xdr:to>
    <xdr:cxnSp macro="">
      <xdr:nvCxnSpPr>
        <xdr:cNvPr id="73" name="直線コネクタ 72"/>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62791</xdr:rowOff>
    </xdr:from>
    <xdr:ext cx="405111" cy="259045"/>
    <xdr:sp macro="" textlink="">
      <xdr:nvSpPr>
        <xdr:cNvPr id="74" name="有形固定資産減価償却率平均値テキスト"/>
        <xdr:cNvSpPr txBox="1"/>
      </xdr:nvSpPr>
      <xdr:spPr>
        <a:xfrm>
          <a:off x="4813300" y="5987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39914</xdr:rowOff>
    </xdr:from>
    <xdr:to>
      <xdr:col>3</xdr:col>
      <xdr:colOff>1222375</xdr:colOff>
      <xdr:row>31</xdr:row>
      <xdr:rowOff>141514</xdr:rowOff>
    </xdr:to>
    <xdr:sp macro="" textlink="">
      <xdr:nvSpPr>
        <xdr:cNvPr id="75" name="フローチャート : 判断 74"/>
        <xdr:cNvSpPr/>
      </xdr:nvSpPr>
      <xdr:spPr>
        <a:xfrm>
          <a:off x="47117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164012</xdr:rowOff>
    </xdr:from>
    <xdr:to>
      <xdr:col>3</xdr:col>
      <xdr:colOff>1222375</xdr:colOff>
      <xdr:row>35</xdr:row>
      <xdr:rowOff>94162</xdr:rowOff>
    </xdr:to>
    <xdr:sp macro="" textlink="">
      <xdr:nvSpPr>
        <xdr:cNvPr id="81" name="円/楕円 80"/>
        <xdr:cNvSpPr/>
      </xdr:nvSpPr>
      <xdr:spPr>
        <a:xfrm>
          <a:off x="4711700" y="677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34</xdr:row>
      <xdr:rowOff>78939</xdr:rowOff>
    </xdr:from>
    <xdr:ext cx="405111" cy="259045"/>
    <xdr:sp macro="" textlink="">
      <xdr:nvSpPr>
        <xdr:cNvPr id="82" name="有形固定資産減価償却率該当値テキスト"/>
        <xdr:cNvSpPr txBox="1"/>
      </xdr:nvSpPr>
      <xdr:spPr>
        <a:xfrm>
          <a:off x="4813300" y="668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1" name="正方形/長方形 90"/>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3" name="テキスト ボックス 92"/>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5,916
5,894
31.30
7,324,308
7,156,544
120,624
2,094,781
3,335,697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116205</xdr:rowOff>
    </xdr:from>
    <xdr:to>
      <xdr:col>6</xdr:col>
      <xdr:colOff>510540</xdr:colOff>
      <xdr:row>42</xdr:row>
      <xdr:rowOff>87630</xdr:rowOff>
    </xdr:to>
    <xdr:cxnSp macro="">
      <xdr:nvCxnSpPr>
        <xdr:cNvPr id="57" name="直線コネクタ 56"/>
        <xdr:cNvCxnSpPr/>
      </xdr:nvCxnSpPr>
      <xdr:spPr>
        <a:xfrm flipV="1">
          <a:off x="4634865" y="577405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91457</xdr:rowOff>
    </xdr:from>
    <xdr:ext cx="405111" cy="259045"/>
    <xdr:sp macro="" textlink="">
      <xdr:nvSpPr>
        <xdr:cNvPr id="58" name="【道路】&#10;有形固定資産減価償却率最小値テキスト"/>
        <xdr:cNvSpPr txBox="1"/>
      </xdr:nvSpPr>
      <xdr:spPr>
        <a:xfrm>
          <a:off x="47244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42</xdr:row>
      <xdr:rowOff>87630</xdr:rowOff>
    </xdr:from>
    <xdr:to>
      <xdr:col>6</xdr:col>
      <xdr:colOff>600075</xdr:colOff>
      <xdr:row>42</xdr:row>
      <xdr:rowOff>87630</xdr:rowOff>
    </xdr:to>
    <xdr:cxnSp macro="">
      <xdr:nvCxnSpPr>
        <xdr:cNvPr id="59" name="直線コネクタ 58"/>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62882</xdr:rowOff>
    </xdr:from>
    <xdr:ext cx="405111" cy="259045"/>
    <xdr:sp macro="" textlink="">
      <xdr:nvSpPr>
        <xdr:cNvPr id="60" name="【道路】&#10;有形固定資産減価償却率最大値テキスト"/>
        <xdr:cNvSpPr txBox="1"/>
      </xdr:nvSpPr>
      <xdr:spPr>
        <a:xfrm>
          <a:off x="47244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6</xdr:col>
      <xdr:colOff>422275</xdr:colOff>
      <xdr:row>33</xdr:row>
      <xdr:rowOff>116205</xdr:rowOff>
    </xdr:from>
    <xdr:to>
      <xdr:col>6</xdr:col>
      <xdr:colOff>600075</xdr:colOff>
      <xdr:row>33</xdr:row>
      <xdr:rowOff>116205</xdr:rowOff>
    </xdr:to>
    <xdr:cxnSp macro="">
      <xdr:nvCxnSpPr>
        <xdr:cNvPr id="61" name="直線コネクタ 60"/>
        <xdr:cNvCxnSpPr/>
      </xdr:nvCxnSpPr>
      <xdr:spPr>
        <a:xfrm>
          <a:off x="4546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116857</xdr:rowOff>
    </xdr:from>
    <xdr:ext cx="405111" cy="259045"/>
    <xdr:sp macro="" textlink="">
      <xdr:nvSpPr>
        <xdr:cNvPr id="62" name="【道路】&#10;有形固定資産減価償却率平均値テキスト"/>
        <xdr:cNvSpPr txBox="1"/>
      </xdr:nvSpPr>
      <xdr:spPr>
        <a:xfrm>
          <a:off x="472440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93980</xdr:rowOff>
    </xdr:from>
    <xdr:to>
      <xdr:col>6</xdr:col>
      <xdr:colOff>561975</xdr:colOff>
      <xdr:row>37</xdr:row>
      <xdr:rowOff>24130</xdr:rowOff>
    </xdr:to>
    <xdr:sp macro="" textlink="">
      <xdr:nvSpPr>
        <xdr:cNvPr id="63" name="フローチャート : 判断 62"/>
        <xdr:cNvSpPr/>
      </xdr:nvSpPr>
      <xdr:spPr>
        <a:xfrm>
          <a:off x="45847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15875</xdr:rowOff>
    </xdr:from>
    <xdr:to>
      <xdr:col>6</xdr:col>
      <xdr:colOff>561975</xdr:colOff>
      <xdr:row>38</xdr:row>
      <xdr:rowOff>117475</xdr:rowOff>
    </xdr:to>
    <xdr:sp macro="" textlink="">
      <xdr:nvSpPr>
        <xdr:cNvPr id="69" name="円/楕円 68"/>
        <xdr:cNvSpPr/>
      </xdr:nvSpPr>
      <xdr:spPr>
        <a:xfrm>
          <a:off x="4584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165752</xdr:rowOff>
    </xdr:from>
    <xdr:ext cx="405111" cy="259045"/>
    <xdr:sp macro="" textlink="">
      <xdr:nvSpPr>
        <xdr:cNvPr id="70" name="【道路】&#10;有形固定資産減価償却率該当値テキスト"/>
        <xdr:cNvSpPr txBox="1"/>
      </xdr:nvSpPr>
      <xdr:spPr>
        <a:xfrm>
          <a:off x="4724400"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3" name="テキスト ボックス 82"/>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119672</xdr:rowOff>
    </xdr:from>
    <xdr:to>
      <xdr:col>15</xdr:col>
      <xdr:colOff>180340</xdr:colOff>
      <xdr:row>42</xdr:row>
      <xdr:rowOff>29718</xdr:rowOff>
    </xdr:to>
    <xdr:cxnSp macro="">
      <xdr:nvCxnSpPr>
        <xdr:cNvPr id="95" name="直線コネクタ 94"/>
        <xdr:cNvCxnSpPr/>
      </xdr:nvCxnSpPr>
      <xdr:spPr>
        <a:xfrm flipV="1">
          <a:off x="10476865" y="5948972"/>
          <a:ext cx="0" cy="1281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33545</xdr:rowOff>
    </xdr:from>
    <xdr:ext cx="534377" cy="259045"/>
    <xdr:sp macro="" textlink="">
      <xdr:nvSpPr>
        <xdr:cNvPr id="96" name="【道路】&#10;一人当たり延長最小値テキスト"/>
        <xdr:cNvSpPr txBox="1"/>
      </xdr:nvSpPr>
      <xdr:spPr>
        <a:xfrm>
          <a:off x="10566400" y="723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10.220</a:t>
          </a:r>
          <a:endParaRPr kumimoji="1" lang="ja-JP" altLang="en-US" sz="1000" b="1">
            <a:latin typeface="ＭＳ Ｐゴシック"/>
          </a:endParaRPr>
        </a:p>
      </xdr:txBody>
    </xdr:sp>
    <xdr:clientData/>
  </xdr:oneCellAnchor>
  <xdr:twoCellAnchor>
    <xdr:from>
      <xdr:col>15</xdr:col>
      <xdr:colOff>92075</xdr:colOff>
      <xdr:row>42</xdr:row>
      <xdr:rowOff>29718</xdr:rowOff>
    </xdr:from>
    <xdr:to>
      <xdr:col>15</xdr:col>
      <xdr:colOff>269875</xdr:colOff>
      <xdr:row>42</xdr:row>
      <xdr:rowOff>29718</xdr:rowOff>
    </xdr:to>
    <xdr:cxnSp macro="">
      <xdr:nvCxnSpPr>
        <xdr:cNvPr id="97" name="直線コネクタ 96"/>
        <xdr:cNvCxnSpPr/>
      </xdr:nvCxnSpPr>
      <xdr:spPr>
        <a:xfrm>
          <a:off x="10388600" y="723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66349</xdr:rowOff>
    </xdr:from>
    <xdr:ext cx="534377" cy="259045"/>
    <xdr:sp macro="" textlink="">
      <xdr:nvSpPr>
        <xdr:cNvPr id="98" name="【道路】&#10;一人当たり延長最大値テキスト"/>
        <xdr:cNvSpPr txBox="1"/>
      </xdr:nvSpPr>
      <xdr:spPr>
        <a:xfrm>
          <a:off x="10566400" y="57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43.859</a:t>
          </a:r>
          <a:endParaRPr kumimoji="1" lang="ja-JP" altLang="en-US" sz="1000" b="1">
            <a:latin typeface="ＭＳ Ｐゴシック"/>
          </a:endParaRPr>
        </a:p>
      </xdr:txBody>
    </xdr:sp>
    <xdr:clientData/>
  </xdr:oneCellAnchor>
  <xdr:twoCellAnchor>
    <xdr:from>
      <xdr:col>15</xdr:col>
      <xdr:colOff>92075</xdr:colOff>
      <xdr:row>34</xdr:row>
      <xdr:rowOff>119672</xdr:rowOff>
    </xdr:from>
    <xdr:to>
      <xdr:col>15</xdr:col>
      <xdr:colOff>269875</xdr:colOff>
      <xdr:row>34</xdr:row>
      <xdr:rowOff>119672</xdr:rowOff>
    </xdr:to>
    <xdr:cxnSp macro="">
      <xdr:nvCxnSpPr>
        <xdr:cNvPr id="99" name="直線コネクタ 98"/>
        <xdr:cNvCxnSpPr/>
      </xdr:nvCxnSpPr>
      <xdr:spPr>
        <a:xfrm>
          <a:off x="10388600" y="594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21379</xdr:rowOff>
    </xdr:from>
    <xdr:ext cx="534377" cy="259045"/>
    <xdr:sp macro="" textlink="">
      <xdr:nvSpPr>
        <xdr:cNvPr id="100" name="【道路】&#10;一人当たり延長平均値テキスト"/>
        <xdr:cNvSpPr txBox="1"/>
      </xdr:nvSpPr>
      <xdr:spPr>
        <a:xfrm>
          <a:off x="10566400" y="6536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169952</xdr:rowOff>
    </xdr:from>
    <xdr:to>
      <xdr:col>15</xdr:col>
      <xdr:colOff>231775</xdr:colOff>
      <xdr:row>39</xdr:row>
      <xdr:rowOff>100102</xdr:rowOff>
    </xdr:to>
    <xdr:sp macro="" textlink="">
      <xdr:nvSpPr>
        <xdr:cNvPr id="101" name="フローチャート : 判断 100"/>
        <xdr:cNvSpPr/>
      </xdr:nvSpPr>
      <xdr:spPr>
        <a:xfrm>
          <a:off x="10426700" y="66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4979</xdr:rowOff>
    </xdr:from>
    <xdr:to>
      <xdr:col>15</xdr:col>
      <xdr:colOff>231775</xdr:colOff>
      <xdr:row>39</xdr:row>
      <xdr:rowOff>106579</xdr:rowOff>
    </xdr:to>
    <xdr:sp macro="" textlink="">
      <xdr:nvSpPr>
        <xdr:cNvPr id="107" name="円/楕円 106"/>
        <xdr:cNvSpPr/>
      </xdr:nvSpPr>
      <xdr:spPr>
        <a:xfrm>
          <a:off x="10426700" y="66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154856</xdr:rowOff>
    </xdr:from>
    <xdr:ext cx="534377" cy="259045"/>
    <xdr:sp macro="" textlink="">
      <xdr:nvSpPr>
        <xdr:cNvPr id="108" name="【道路】&#10;一人当たり延長該当値テキスト"/>
        <xdr:cNvSpPr txBox="1"/>
      </xdr:nvSpPr>
      <xdr:spPr>
        <a:xfrm>
          <a:off x="10566400" y="66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130302</xdr:rowOff>
    </xdr:from>
    <xdr:to>
      <xdr:col>6</xdr:col>
      <xdr:colOff>510540</xdr:colOff>
      <xdr:row>63</xdr:row>
      <xdr:rowOff>9144</xdr:rowOff>
    </xdr:to>
    <xdr:cxnSp macro="">
      <xdr:nvCxnSpPr>
        <xdr:cNvPr id="131" name="直線コネクタ 130"/>
        <xdr:cNvCxnSpPr/>
      </xdr:nvCxnSpPr>
      <xdr:spPr>
        <a:xfrm flipV="1">
          <a:off x="4634865" y="95600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12971</xdr:rowOff>
    </xdr:from>
    <xdr:ext cx="405111" cy="259045"/>
    <xdr:sp macro="" textlink="">
      <xdr:nvSpPr>
        <xdr:cNvPr id="132" name="【橋りょう・トンネル】&#10;有形固定資産減価償却率最小値テキスト"/>
        <xdr:cNvSpPr txBox="1"/>
      </xdr:nvSpPr>
      <xdr:spPr>
        <a:xfrm>
          <a:off x="4724400" y="1081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63</xdr:row>
      <xdr:rowOff>9144</xdr:rowOff>
    </xdr:from>
    <xdr:to>
      <xdr:col>6</xdr:col>
      <xdr:colOff>600075</xdr:colOff>
      <xdr:row>63</xdr:row>
      <xdr:rowOff>9144</xdr:rowOff>
    </xdr:to>
    <xdr:cxnSp macro="">
      <xdr:nvCxnSpPr>
        <xdr:cNvPr id="133" name="直線コネクタ 132"/>
        <xdr:cNvCxnSpPr/>
      </xdr:nvCxnSpPr>
      <xdr:spPr>
        <a:xfrm>
          <a:off x="4546600" y="1081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76979</xdr:rowOff>
    </xdr:from>
    <xdr:ext cx="405111" cy="259045"/>
    <xdr:sp macro="" textlink="">
      <xdr:nvSpPr>
        <xdr:cNvPr id="134" name="【橋りょう・トンネル】&#10;有形固定資産減価償却率最大値テキスト"/>
        <xdr:cNvSpPr txBox="1"/>
      </xdr:nvSpPr>
      <xdr:spPr>
        <a:xfrm>
          <a:off x="4724400" y="933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6</xdr:col>
      <xdr:colOff>422275</xdr:colOff>
      <xdr:row>55</xdr:row>
      <xdr:rowOff>130302</xdr:rowOff>
    </xdr:from>
    <xdr:to>
      <xdr:col>6</xdr:col>
      <xdr:colOff>600075</xdr:colOff>
      <xdr:row>55</xdr:row>
      <xdr:rowOff>130302</xdr:rowOff>
    </xdr:to>
    <xdr:cxnSp macro="">
      <xdr:nvCxnSpPr>
        <xdr:cNvPr id="135" name="直線コネクタ 134"/>
        <xdr:cNvCxnSpPr/>
      </xdr:nvCxnSpPr>
      <xdr:spPr>
        <a:xfrm>
          <a:off x="4546600" y="956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110507</xdr:rowOff>
    </xdr:from>
    <xdr:ext cx="405111" cy="259045"/>
    <xdr:sp macro="" textlink="">
      <xdr:nvSpPr>
        <xdr:cNvPr id="136" name="【橋りょう・トンネル】&#10;有形固定資産減価償却率平均値テキスト"/>
        <xdr:cNvSpPr txBox="1"/>
      </xdr:nvSpPr>
      <xdr:spPr>
        <a:xfrm>
          <a:off x="47244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132080</xdr:rowOff>
    </xdr:from>
    <xdr:to>
      <xdr:col>6</xdr:col>
      <xdr:colOff>561975</xdr:colOff>
      <xdr:row>58</xdr:row>
      <xdr:rowOff>62230</xdr:rowOff>
    </xdr:to>
    <xdr:sp macro="" textlink="">
      <xdr:nvSpPr>
        <xdr:cNvPr id="137" name="フローチャート : 判断 13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22352</xdr:rowOff>
    </xdr:from>
    <xdr:to>
      <xdr:col>6</xdr:col>
      <xdr:colOff>561975</xdr:colOff>
      <xdr:row>56</xdr:row>
      <xdr:rowOff>123952</xdr:rowOff>
    </xdr:to>
    <xdr:sp macro="" textlink="">
      <xdr:nvSpPr>
        <xdr:cNvPr id="143" name="円/楕円 142"/>
        <xdr:cNvSpPr/>
      </xdr:nvSpPr>
      <xdr:spPr>
        <a:xfrm>
          <a:off x="45847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108729</xdr:rowOff>
    </xdr:from>
    <xdr:ext cx="405111" cy="259045"/>
    <xdr:sp macro="" textlink="">
      <xdr:nvSpPr>
        <xdr:cNvPr id="144" name="【橋りょう・トンネル】&#10;有形固定資産減価償却率該当値テキスト"/>
        <xdr:cNvSpPr txBox="1"/>
      </xdr:nvSpPr>
      <xdr:spPr>
        <a:xfrm>
          <a:off x="4724400" y="953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6" name="テキスト ボックス 15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8" name="テキスト ボックス 15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2" name="テキスト ボックス 16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4" name="テキスト ボックス 16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6" name="テキスト ボックス 16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158797</xdr:rowOff>
    </xdr:from>
    <xdr:to>
      <xdr:col>15</xdr:col>
      <xdr:colOff>180340</xdr:colOff>
      <xdr:row>64</xdr:row>
      <xdr:rowOff>19484</xdr:rowOff>
    </xdr:to>
    <xdr:cxnSp macro="">
      <xdr:nvCxnSpPr>
        <xdr:cNvPr id="168" name="直線コネクタ 167"/>
        <xdr:cNvCxnSpPr/>
      </xdr:nvCxnSpPr>
      <xdr:spPr>
        <a:xfrm flipV="1">
          <a:off x="10476865" y="9588547"/>
          <a:ext cx="0" cy="140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23311</xdr:rowOff>
    </xdr:from>
    <xdr:ext cx="534377" cy="259045"/>
    <xdr:sp macro="" textlink="">
      <xdr:nvSpPr>
        <xdr:cNvPr id="169" name="【橋りょう・トンネル】&#10;一人当たり有形固定資産（償却資産）額最小値テキスト"/>
        <xdr:cNvSpPr txBox="1"/>
      </xdr:nvSpPr>
      <xdr:spPr>
        <a:xfrm>
          <a:off x="10566400" y="109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29,772</a:t>
          </a:r>
          <a:endParaRPr kumimoji="1" lang="ja-JP" altLang="en-US" sz="1000" b="1">
            <a:latin typeface="ＭＳ Ｐゴシック"/>
          </a:endParaRPr>
        </a:p>
      </xdr:txBody>
    </xdr:sp>
    <xdr:clientData/>
  </xdr:oneCellAnchor>
  <xdr:twoCellAnchor>
    <xdr:from>
      <xdr:col>15</xdr:col>
      <xdr:colOff>92075</xdr:colOff>
      <xdr:row>64</xdr:row>
      <xdr:rowOff>19484</xdr:rowOff>
    </xdr:from>
    <xdr:to>
      <xdr:col>15</xdr:col>
      <xdr:colOff>269875</xdr:colOff>
      <xdr:row>64</xdr:row>
      <xdr:rowOff>19484</xdr:rowOff>
    </xdr:to>
    <xdr:cxnSp macro="">
      <xdr:nvCxnSpPr>
        <xdr:cNvPr id="170" name="直線コネクタ 169"/>
        <xdr:cNvCxnSpPr/>
      </xdr:nvCxnSpPr>
      <xdr:spPr>
        <a:xfrm>
          <a:off x="10388600" y="1099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105474</xdr:rowOff>
    </xdr:from>
    <xdr:ext cx="599010" cy="259045"/>
    <xdr:sp macro="" textlink="">
      <xdr:nvSpPr>
        <xdr:cNvPr id="171" name="【橋りょう・トンネル】&#10;一人当たり有形固定資産（償却資産）額最大値テキスト"/>
        <xdr:cNvSpPr txBox="1"/>
      </xdr:nvSpPr>
      <xdr:spPr>
        <a:xfrm>
          <a:off x="10566400" y="936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766,642</a:t>
          </a:r>
          <a:endParaRPr kumimoji="1" lang="ja-JP" altLang="en-US" sz="1000" b="1">
            <a:latin typeface="ＭＳ Ｐゴシック"/>
          </a:endParaRPr>
        </a:p>
      </xdr:txBody>
    </xdr:sp>
    <xdr:clientData/>
  </xdr:oneCellAnchor>
  <xdr:twoCellAnchor>
    <xdr:from>
      <xdr:col>15</xdr:col>
      <xdr:colOff>92075</xdr:colOff>
      <xdr:row>55</xdr:row>
      <xdr:rowOff>158797</xdr:rowOff>
    </xdr:from>
    <xdr:to>
      <xdr:col>15</xdr:col>
      <xdr:colOff>269875</xdr:colOff>
      <xdr:row>55</xdr:row>
      <xdr:rowOff>158797</xdr:rowOff>
    </xdr:to>
    <xdr:cxnSp macro="">
      <xdr:nvCxnSpPr>
        <xdr:cNvPr id="172" name="直線コネクタ 171"/>
        <xdr:cNvCxnSpPr/>
      </xdr:nvCxnSpPr>
      <xdr:spPr>
        <a:xfrm>
          <a:off x="10388600" y="958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156919</xdr:rowOff>
    </xdr:from>
    <xdr:ext cx="599010" cy="259045"/>
    <xdr:sp macro="" textlink="">
      <xdr:nvSpPr>
        <xdr:cNvPr id="173" name="【橋りょう・トンネル】&#10;一人当たり有形固定資産（償却資産）額平均値テキスト"/>
        <xdr:cNvSpPr txBox="1"/>
      </xdr:nvSpPr>
      <xdr:spPr>
        <a:xfrm>
          <a:off x="10566400" y="10272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302,970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134042</xdr:rowOff>
    </xdr:from>
    <xdr:to>
      <xdr:col>15</xdr:col>
      <xdr:colOff>231775</xdr:colOff>
      <xdr:row>61</xdr:row>
      <xdr:rowOff>64192</xdr:rowOff>
    </xdr:to>
    <xdr:sp macro="" textlink="">
      <xdr:nvSpPr>
        <xdr:cNvPr id="174" name="フローチャート : 判断 173"/>
        <xdr:cNvSpPr/>
      </xdr:nvSpPr>
      <xdr:spPr>
        <a:xfrm>
          <a:off x="10426700" y="1042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122574</xdr:rowOff>
    </xdr:from>
    <xdr:to>
      <xdr:col>15</xdr:col>
      <xdr:colOff>231775</xdr:colOff>
      <xdr:row>64</xdr:row>
      <xdr:rowOff>52724</xdr:rowOff>
    </xdr:to>
    <xdr:sp macro="" textlink="">
      <xdr:nvSpPr>
        <xdr:cNvPr id="180" name="円/楕円 179"/>
        <xdr:cNvSpPr/>
      </xdr:nvSpPr>
      <xdr:spPr>
        <a:xfrm>
          <a:off x="10426700" y="109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37501</xdr:rowOff>
    </xdr:from>
    <xdr:ext cx="534377" cy="259045"/>
    <xdr:sp macro="" textlink="">
      <xdr:nvSpPr>
        <xdr:cNvPr id="181" name="【橋りょう・トンネル】&#10;一人当たり有形固定資産（償却資産）額該当値テキスト"/>
        <xdr:cNvSpPr txBox="1"/>
      </xdr:nvSpPr>
      <xdr:spPr>
        <a:xfrm>
          <a:off x="10566400" y="1083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3" name="直線コネクタ 19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4" name="テキスト ボックス 19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5" name="直線コネクタ 19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6" name="テキスト ボックス 19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7" name="直線コネクタ 19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8" name="テキスト ボックス 19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9" name="直線コネクタ 19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0" name="テキスト ボックス 19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1" name="直線コネクタ 20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2" name="テキスト ボックス 20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154687</xdr:rowOff>
    </xdr:from>
    <xdr:to>
      <xdr:col>6</xdr:col>
      <xdr:colOff>510540</xdr:colOff>
      <xdr:row>85</xdr:row>
      <xdr:rowOff>159258</xdr:rowOff>
    </xdr:to>
    <xdr:cxnSp macro="">
      <xdr:nvCxnSpPr>
        <xdr:cNvPr id="204" name="直線コネクタ 203"/>
        <xdr:cNvCxnSpPr/>
      </xdr:nvCxnSpPr>
      <xdr:spPr>
        <a:xfrm flipV="1">
          <a:off x="4634865" y="13527787"/>
          <a:ext cx="0" cy="120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5"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6" name="直線コネクタ 205"/>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101364</xdr:rowOff>
    </xdr:from>
    <xdr:ext cx="405111" cy="259045"/>
    <xdr:sp macro="" textlink="">
      <xdr:nvSpPr>
        <xdr:cNvPr id="207" name="【公営住宅】&#10;有形固定資産減価償却率最大値テキスト"/>
        <xdr:cNvSpPr txBox="1"/>
      </xdr:nvSpPr>
      <xdr:spPr>
        <a:xfrm>
          <a:off x="47244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a:t>
          </a:r>
          <a:endParaRPr kumimoji="1" lang="ja-JP" altLang="en-US" sz="1000" b="1">
            <a:latin typeface="ＭＳ Ｐゴシック"/>
          </a:endParaRPr>
        </a:p>
      </xdr:txBody>
    </xdr:sp>
    <xdr:clientData/>
  </xdr:oneCellAnchor>
  <xdr:twoCellAnchor>
    <xdr:from>
      <xdr:col>6</xdr:col>
      <xdr:colOff>422275</xdr:colOff>
      <xdr:row>78</xdr:row>
      <xdr:rowOff>154687</xdr:rowOff>
    </xdr:from>
    <xdr:to>
      <xdr:col>6</xdr:col>
      <xdr:colOff>600075</xdr:colOff>
      <xdr:row>78</xdr:row>
      <xdr:rowOff>154687</xdr:rowOff>
    </xdr:to>
    <xdr:cxnSp macro="">
      <xdr:nvCxnSpPr>
        <xdr:cNvPr id="208" name="直線コネクタ 207"/>
        <xdr:cNvCxnSpPr/>
      </xdr:nvCxnSpPr>
      <xdr:spPr>
        <a:xfrm>
          <a:off x="4546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69614</xdr:rowOff>
    </xdr:from>
    <xdr:ext cx="405111" cy="259045"/>
    <xdr:sp macro="" textlink="">
      <xdr:nvSpPr>
        <xdr:cNvPr id="209" name="【公営住宅】&#10;有形固定資産減価償却率平均値テキスト"/>
        <xdr:cNvSpPr txBox="1"/>
      </xdr:nvSpPr>
      <xdr:spPr>
        <a:xfrm>
          <a:off x="4724400" y="13957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46737</xdr:rowOff>
    </xdr:from>
    <xdr:to>
      <xdr:col>6</xdr:col>
      <xdr:colOff>561975</xdr:colOff>
      <xdr:row>82</xdr:row>
      <xdr:rowOff>148337</xdr:rowOff>
    </xdr:to>
    <xdr:sp macro="" textlink="">
      <xdr:nvSpPr>
        <xdr:cNvPr id="210" name="フローチャート : 判断 209"/>
        <xdr:cNvSpPr/>
      </xdr:nvSpPr>
      <xdr:spPr>
        <a:xfrm>
          <a:off x="45847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1" name="テキスト ボックス 21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2" name="テキスト ボックス 21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3" name="テキスト ボックス 21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4" name="テキスト ボックス 21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5" name="テキスト ボックス 21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108458</xdr:rowOff>
    </xdr:from>
    <xdr:to>
      <xdr:col>6</xdr:col>
      <xdr:colOff>561975</xdr:colOff>
      <xdr:row>86</xdr:row>
      <xdr:rowOff>38608</xdr:rowOff>
    </xdr:to>
    <xdr:sp macro="" textlink="">
      <xdr:nvSpPr>
        <xdr:cNvPr id="216" name="円/楕円 215"/>
        <xdr:cNvSpPr/>
      </xdr:nvSpPr>
      <xdr:spPr>
        <a:xfrm>
          <a:off x="4584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23385</xdr:rowOff>
    </xdr:from>
    <xdr:ext cx="405111" cy="259045"/>
    <xdr:sp macro="" textlink="">
      <xdr:nvSpPr>
        <xdr:cNvPr id="217" name="【公営住宅】&#10;有形固定資産減価償却率該当値テキスト"/>
        <xdr:cNvSpPr txBox="1"/>
      </xdr:nvSpPr>
      <xdr:spPr>
        <a:xfrm>
          <a:off x="4724400" y="1459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8" name="正方形/長方形 21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5" name="正方形/長方形 22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88012</xdr:rowOff>
    </xdr:from>
    <xdr:to>
      <xdr:col>15</xdr:col>
      <xdr:colOff>180340</xdr:colOff>
      <xdr:row>85</xdr:row>
      <xdr:rowOff>159638</xdr:rowOff>
    </xdr:to>
    <xdr:cxnSp macro="">
      <xdr:nvCxnSpPr>
        <xdr:cNvPr id="241" name="直線コネクタ 240"/>
        <xdr:cNvCxnSpPr/>
      </xdr:nvCxnSpPr>
      <xdr:spPr>
        <a:xfrm flipV="1">
          <a:off x="10476865" y="13289662"/>
          <a:ext cx="0" cy="144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163465</xdr:rowOff>
    </xdr:from>
    <xdr:ext cx="469744" cy="259045"/>
    <xdr:sp macro="" textlink="">
      <xdr:nvSpPr>
        <xdr:cNvPr id="242" name="【公営住宅】&#10;一人当たり面積最小値テキスト"/>
        <xdr:cNvSpPr txBox="1"/>
      </xdr:nvSpPr>
      <xdr:spPr>
        <a:xfrm>
          <a:off x="10566400" y="1473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0.331</a:t>
          </a:r>
          <a:endParaRPr kumimoji="1" lang="ja-JP" altLang="en-US" sz="1000" b="1">
            <a:latin typeface="ＭＳ Ｐゴシック"/>
          </a:endParaRPr>
        </a:p>
      </xdr:txBody>
    </xdr:sp>
    <xdr:clientData/>
  </xdr:oneCellAnchor>
  <xdr:twoCellAnchor>
    <xdr:from>
      <xdr:col>15</xdr:col>
      <xdr:colOff>92075</xdr:colOff>
      <xdr:row>85</xdr:row>
      <xdr:rowOff>159638</xdr:rowOff>
    </xdr:from>
    <xdr:to>
      <xdr:col>15</xdr:col>
      <xdr:colOff>269875</xdr:colOff>
      <xdr:row>85</xdr:row>
      <xdr:rowOff>159638</xdr:rowOff>
    </xdr:to>
    <xdr:cxnSp macro="">
      <xdr:nvCxnSpPr>
        <xdr:cNvPr id="243" name="直線コネクタ 242"/>
        <xdr:cNvCxnSpPr/>
      </xdr:nvCxnSpPr>
      <xdr:spPr>
        <a:xfrm>
          <a:off x="10388600" y="1473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34689</xdr:rowOff>
    </xdr:from>
    <xdr:ext cx="469744" cy="259045"/>
    <xdr:sp macro="" textlink="">
      <xdr:nvSpPr>
        <xdr:cNvPr id="244" name="【公営住宅】&#10;一人当たり面積最大値テキスト"/>
        <xdr:cNvSpPr txBox="1"/>
      </xdr:nvSpPr>
      <xdr:spPr>
        <a:xfrm>
          <a:off x="10566400" y="1306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a:t>
          </a:r>
          <a:endParaRPr kumimoji="1" lang="ja-JP" altLang="en-US" sz="1000" b="1">
            <a:latin typeface="ＭＳ Ｐゴシック"/>
          </a:endParaRPr>
        </a:p>
      </xdr:txBody>
    </xdr:sp>
    <xdr:clientData/>
  </xdr:oneCellAnchor>
  <xdr:twoCellAnchor>
    <xdr:from>
      <xdr:col>15</xdr:col>
      <xdr:colOff>92075</xdr:colOff>
      <xdr:row>77</xdr:row>
      <xdr:rowOff>88012</xdr:rowOff>
    </xdr:from>
    <xdr:to>
      <xdr:col>15</xdr:col>
      <xdr:colOff>269875</xdr:colOff>
      <xdr:row>77</xdr:row>
      <xdr:rowOff>88012</xdr:rowOff>
    </xdr:to>
    <xdr:cxnSp macro="">
      <xdr:nvCxnSpPr>
        <xdr:cNvPr id="245" name="直線コネクタ 244"/>
        <xdr:cNvCxnSpPr/>
      </xdr:nvCxnSpPr>
      <xdr:spPr>
        <a:xfrm>
          <a:off x="10388600" y="132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26179</xdr:rowOff>
    </xdr:from>
    <xdr:ext cx="469744" cy="259045"/>
    <xdr:sp macro="" textlink="">
      <xdr:nvSpPr>
        <xdr:cNvPr id="246" name="【公営住宅】&#10;一人当たり面積平均値テキスト"/>
        <xdr:cNvSpPr txBox="1"/>
      </xdr:nvSpPr>
      <xdr:spPr>
        <a:xfrm>
          <a:off x="10566400" y="13913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xdr:rowOff>
    </xdr:from>
    <xdr:to>
      <xdr:col>15</xdr:col>
      <xdr:colOff>231775</xdr:colOff>
      <xdr:row>82</xdr:row>
      <xdr:rowOff>104902</xdr:rowOff>
    </xdr:to>
    <xdr:sp macro="" textlink="">
      <xdr:nvSpPr>
        <xdr:cNvPr id="247" name="フローチャート : 判断 246"/>
        <xdr:cNvSpPr/>
      </xdr:nvSpPr>
      <xdr:spPr>
        <a:xfrm>
          <a:off x="10426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2539</xdr:rowOff>
    </xdr:from>
    <xdr:to>
      <xdr:col>15</xdr:col>
      <xdr:colOff>231775</xdr:colOff>
      <xdr:row>83</xdr:row>
      <xdr:rowOff>104139</xdr:rowOff>
    </xdr:to>
    <xdr:sp macro="" textlink="">
      <xdr:nvSpPr>
        <xdr:cNvPr id="253" name="円/楕円 252"/>
        <xdr:cNvSpPr/>
      </xdr:nvSpPr>
      <xdr:spPr>
        <a:xfrm>
          <a:off x="10426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152416</xdr:rowOff>
    </xdr:from>
    <xdr:ext cx="469744" cy="259045"/>
    <xdr:sp macro="" textlink="">
      <xdr:nvSpPr>
        <xdr:cNvPr id="254" name="【公営住宅】&#10;一人当たり面積該当値テキスト"/>
        <xdr:cNvSpPr txBox="1"/>
      </xdr:nvSpPr>
      <xdr:spPr>
        <a:xfrm>
          <a:off x="10566400" y="1421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2" name="正方形/長方形 261"/>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3" name="テキスト ボックス 2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4" name="直線コネクタ 2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5" name="テキスト ボックス 26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66" name="直線コネクタ 26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67" name="テキスト ボックス 26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68" name="直線コネクタ 26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69" name="テキスト ボックス 26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0" name="直線コネクタ 26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1" name="テキスト ボックス 27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2" name="直線コネクタ 27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3" name="テキスト ボックス 27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4" name="直線コネクタ 27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5" name="テキスト ボックス 27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6" name="直線コネクタ 2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7" name="テキスト ボックス 27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8"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38100</xdr:rowOff>
    </xdr:from>
    <xdr:to>
      <xdr:col>6</xdr:col>
      <xdr:colOff>510540</xdr:colOff>
      <xdr:row>107</xdr:row>
      <xdr:rowOff>120650</xdr:rowOff>
    </xdr:to>
    <xdr:cxnSp macro="">
      <xdr:nvCxnSpPr>
        <xdr:cNvPr id="279" name="直線コネクタ 278"/>
        <xdr:cNvCxnSpPr/>
      </xdr:nvCxnSpPr>
      <xdr:spPr>
        <a:xfrm flipV="1">
          <a:off x="4634865" y="17183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124477</xdr:rowOff>
    </xdr:from>
    <xdr:ext cx="405111" cy="259045"/>
    <xdr:sp macro="" textlink="">
      <xdr:nvSpPr>
        <xdr:cNvPr id="280" name="【港湾・漁港】&#10;有形固定資産減価償却率最小値テキスト"/>
        <xdr:cNvSpPr txBox="1"/>
      </xdr:nvSpPr>
      <xdr:spPr>
        <a:xfrm>
          <a:off x="4724400" y="184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107</xdr:row>
      <xdr:rowOff>120650</xdr:rowOff>
    </xdr:from>
    <xdr:to>
      <xdr:col>6</xdr:col>
      <xdr:colOff>600075</xdr:colOff>
      <xdr:row>107</xdr:row>
      <xdr:rowOff>120650</xdr:rowOff>
    </xdr:to>
    <xdr:cxnSp macro="">
      <xdr:nvCxnSpPr>
        <xdr:cNvPr id="281" name="直線コネクタ 280"/>
        <xdr:cNvCxnSpPr/>
      </xdr:nvCxnSpPr>
      <xdr:spPr>
        <a:xfrm>
          <a:off x="4546600" y="184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156227</xdr:rowOff>
    </xdr:from>
    <xdr:ext cx="405111" cy="259045"/>
    <xdr:sp macro="" textlink="">
      <xdr:nvSpPr>
        <xdr:cNvPr id="282" name="【港湾・漁港】&#10;有形固定資産減価償却率最大値テキスト"/>
        <xdr:cNvSpPr txBox="1"/>
      </xdr:nvSpPr>
      <xdr:spPr>
        <a:xfrm>
          <a:off x="47244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100</xdr:row>
      <xdr:rowOff>38100</xdr:rowOff>
    </xdr:from>
    <xdr:to>
      <xdr:col>6</xdr:col>
      <xdr:colOff>600075</xdr:colOff>
      <xdr:row>100</xdr:row>
      <xdr:rowOff>38100</xdr:rowOff>
    </xdr:to>
    <xdr:cxnSp macro="">
      <xdr:nvCxnSpPr>
        <xdr:cNvPr id="283" name="直線コネクタ 282"/>
        <xdr:cNvCxnSpPr/>
      </xdr:nvCxnSpPr>
      <xdr:spPr>
        <a:xfrm>
          <a:off x="4546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54627</xdr:rowOff>
    </xdr:from>
    <xdr:ext cx="405111" cy="259045"/>
    <xdr:sp macro="" textlink="">
      <xdr:nvSpPr>
        <xdr:cNvPr id="284" name="【港湾・漁港】&#10;有形固定資産減価償却率平均値テキスト"/>
        <xdr:cNvSpPr txBox="1"/>
      </xdr:nvSpPr>
      <xdr:spPr>
        <a:xfrm>
          <a:off x="4724400" y="18228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76200</xdr:rowOff>
    </xdr:from>
    <xdr:to>
      <xdr:col>6</xdr:col>
      <xdr:colOff>561975</xdr:colOff>
      <xdr:row>107</xdr:row>
      <xdr:rowOff>6350</xdr:rowOff>
    </xdr:to>
    <xdr:sp macro="" textlink="">
      <xdr:nvSpPr>
        <xdr:cNvPr id="285" name="フローチャート : 判断 284"/>
        <xdr:cNvSpPr/>
      </xdr:nvSpPr>
      <xdr:spPr>
        <a:xfrm>
          <a:off x="4584700" y="182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6" name="テキスト ボックス 2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7" name="テキスト ボックス 2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8" name="テキスト ボックス 2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9" name="テキスト ボックス 2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0" name="テキスト ボックス 2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158750</xdr:rowOff>
    </xdr:from>
    <xdr:to>
      <xdr:col>6</xdr:col>
      <xdr:colOff>561975</xdr:colOff>
      <xdr:row>100</xdr:row>
      <xdr:rowOff>88900</xdr:rowOff>
    </xdr:to>
    <xdr:sp macro="" textlink="">
      <xdr:nvSpPr>
        <xdr:cNvPr id="291" name="円/楕円 290"/>
        <xdr:cNvSpPr/>
      </xdr:nvSpPr>
      <xdr:spPr>
        <a:xfrm>
          <a:off x="4584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111777</xdr:rowOff>
    </xdr:from>
    <xdr:ext cx="405111" cy="259045"/>
    <xdr:sp macro="" textlink="">
      <xdr:nvSpPr>
        <xdr:cNvPr id="292" name="【港湾・漁港】&#10;有形固定資産減価償却率該当値テキスト"/>
        <xdr:cNvSpPr txBox="1"/>
      </xdr:nvSpPr>
      <xdr:spPr>
        <a:xfrm>
          <a:off x="4724400" y="1708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3" name="正方形/長方形 29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336,649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0" name="正方形/長方形 299"/>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3" name="直線コネクタ 30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4" name="テキスト ボックス 30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5" name="直線コネクタ 30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06" name="テキスト ボックス 30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7" name="直線コネクタ 30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08" name="テキスト ボックス 30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09" name="直線コネクタ 30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10" name="テキスト ボックス 30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1" name="直線コネクタ 3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12" name="テキスト ボックス 31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3"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32660</xdr:rowOff>
    </xdr:from>
    <xdr:to>
      <xdr:col>15</xdr:col>
      <xdr:colOff>180340</xdr:colOff>
      <xdr:row>108</xdr:row>
      <xdr:rowOff>65632</xdr:rowOff>
    </xdr:to>
    <xdr:cxnSp macro="">
      <xdr:nvCxnSpPr>
        <xdr:cNvPr id="314" name="直線コネクタ 313"/>
        <xdr:cNvCxnSpPr/>
      </xdr:nvCxnSpPr>
      <xdr:spPr>
        <a:xfrm flipV="1">
          <a:off x="10476865" y="17349110"/>
          <a:ext cx="0" cy="123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69459</xdr:rowOff>
    </xdr:from>
    <xdr:ext cx="534377" cy="259045"/>
    <xdr:sp macro="" textlink="">
      <xdr:nvSpPr>
        <xdr:cNvPr id="315" name="【港湾・漁港】&#10;一人当たり有形固定資産（償却資産）額最小値テキスト"/>
        <xdr:cNvSpPr txBox="1"/>
      </xdr:nvSpPr>
      <xdr:spPr>
        <a:xfrm>
          <a:off x="10566400" y="1858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23,115</a:t>
          </a:r>
          <a:endParaRPr kumimoji="1" lang="ja-JP" altLang="en-US" sz="1000" b="1">
            <a:latin typeface="ＭＳ Ｐゴシック"/>
          </a:endParaRPr>
        </a:p>
      </xdr:txBody>
    </xdr:sp>
    <xdr:clientData/>
  </xdr:oneCellAnchor>
  <xdr:twoCellAnchor>
    <xdr:from>
      <xdr:col>15</xdr:col>
      <xdr:colOff>92075</xdr:colOff>
      <xdr:row>108</xdr:row>
      <xdr:rowOff>65632</xdr:rowOff>
    </xdr:from>
    <xdr:to>
      <xdr:col>15</xdr:col>
      <xdr:colOff>269875</xdr:colOff>
      <xdr:row>108</xdr:row>
      <xdr:rowOff>65632</xdr:rowOff>
    </xdr:to>
    <xdr:cxnSp macro="">
      <xdr:nvCxnSpPr>
        <xdr:cNvPr id="316" name="直線コネクタ 315"/>
        <xdr:cNvCxnSpPr/>
      </xdr:nvCxnSpPr>
      <xdr:spPr>
        <a:xfrm>
          <a:off x="10388600" y="18582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150787</xdr:rowOff>
    </xdr:from>
    <xdr:ext cx="690189" cy="259045"/>
    <xdr:sp macro="" textlink="">
      <xdr:nvSpPr>
        <xdr:cNvPr id="317" name="【港湾・漁港】&#10;一人当たり有形固定資産（償却資産）額最大値テキスト"/>
        <xdr:cNvSpPr txBox="1"/>
      </xdr:nvSpPr>
      <xdr:spPr>
        <a:xfrm>
          <a:off x="10566400" y="171243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2,720,232</a:t>
          </a:r>
          <a:endParaRPr kumimoji="1" lang="ja-JP" altLang="en-US" sz="1000" b="1">
            <a:latin typeface="ＭＳ Ｐゴシック"/>
          </a:endParaRPr>
        </a:p>
      </xdr:txBody>
    </xdr:sp>
    <xdr:clientData/>
  </xdr:oneCellAnchor>
  <xdr:twoCellAnchor>
    <xdr:from>
      <xdr:col>15</xdr:col>
      <xdr:colOff>92075</xdr:colOff>
      <xdr:row>101</xdr:row>
      <xdr:rowOff>32660</xdr:rowOff>
    </xdr:from>
    <xdr:to>
      <xdr:col>15</xdr:col>
      <xdr:colOff>269875</xdr:colOff>
      <xdr:row>101</xdr:row>
      <xdr:rowOff>32660</xdr:rowOff>
    </xdr:to>
    <xdr:cxnSp macro="">
      <xdr:nvCxnSpPr>
        <xdr:cNvPr id="318" name="直線コネクタ 317"/>
        <xdr:cNvCxnSpPr/>
      </xdr:nvCxnSpPr>
      <xdr:spPr>
        <a:xfrm>
          <a:off x="10388600" y="1734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135027</xdr:rowOff>
    </xdr:from>
    <xdr:ext cx="690189" cy="259045"/>
    <xdr:sp macro="" textlink="">
      <xdr:nvSpPr>
        <xdr:cNvPr id="319" name="【港湾・漁港】&#10;一人当たり有形固定資産（償却資産）額平均値テキスト"/>
        <xdr:cNvSpPr txBox="1"/>
      </xdr:nvSpPr>
      <xdr:spPr>
        <a:xfrm>
          <a:off x="10566400" y="1779437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1,310,257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112150</xdr:rowOff>
    </xdr:from>
    <xdr:to>
      <xdr:col>15</xdr:col>
      <xdr:colOff>231775</xdr:colOff>
      <xdr:row>105</xdr:row>
      <xdr:rowOff>42300</xdr:rowOff>
    </xdr:to>
    <xdr:sp macro="" textlink="">
      <xdr:nvSpPr>
        <xdr:cNvPr id="320" name="フローチャート : 判断 319"/>
        <xdr:cNvSpPr/>
      </xdr:nvSpPr>
      <xdr:spPr>
        <a:xfrm>
          <a:off x="10426700" y="179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1" name="テキスト ボックス 3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2" name="テキスト ボックス 3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3" name="テキスト ボックス 3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4" name="テキスト ボックス 3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5" name="テキスト ボックス 3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108</xdr:row>
      <xdr:rowOff>14832</xdr:rowOff>
    </xdr:from>
    <xdr:to>
      <xdr:col>15</xdr:col>
      <xdr:colOff>231775</xdr:colOff>
      <xdr:row>108</xdr:row>
      <xdr:rowOff>116432</xdr:rowOff>
    </xdr:to>
    <xdr:sp macro="" textlink="">
      <xdr:nvSpPr>
        <xdr:cNvPr id="326" name="円/楕円 325"/>
        <xdr:cNvSpPr/>
      </xdr:nvSpPr>
      <xdr:spPr>
        <a:xfrm>
          <a:off x="10426700" y="185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101209</xdr:rowOff>
    </xdr:from>
    <xdr:ext cx="534377" cy="259045"/>
    <xdr:sp macro="" textlink="">
      <xdr:nvSpPr>
        <xdr:cNvPr id="327" name="【港湾・漁港】&#10;一人当たり有形固定資産（償却資産）額該当値テキスト"/>
        <xdr:cNvSpPr txBox="1"/>
      </xdr:nvSpPr>
      <xdr:spPr>
        <a:xfrm>
          <a:off x="10566400" y="184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23,115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28" name="正方形/長方形 32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5" name="正方形/長方形 33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39" name="直線コネクタ 33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0" name="テキスト ボックス 33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1" name="直線コネクタ 34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2" name="テキスト ボックス 34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3" name="直線コネクタ 34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44" name="テキスト ボックス 34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45" name="直線コネクタ 34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46" name="テキスト ボックス 34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4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67056</xdr:rowOff>
    </xdr:from>
    <xdr:to>
      <xdr:col>23</xdr:col>
      <xdr:colOff>516889</xdr:colOff>
      <xdr:row>40</xdr:row>
      <xdr:rowOff>44196</xdr:rowOff>
    </xdr:to>
    <xdr:cxnSp macro="">
      <xdr:nvCxnSpPr>
        <xdr:cNvPr id="350" name="直線コネクタ 349"/>
        <xdr:cNvCxnSpPr/>
      </xdr:nvCxnSpPr>
      <xdr:spPr>
        <a:xfrm flipV="1">
          <a:off x="16318864" y="5724906"/>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48023</xdr:rowOff>
    </xdr:from>
    <xdr:ext cx="405111" cy="259045"/>
    <xdr:sp macro="" textlink="">
      <xdr:nvSpPr>
        <xdr:cNvPr id="351" name="【認定こども園・幼稚園・保育所】&#10;有形固定資産減価償却率最小値テキスト"/>
        <xdr:cNvSpPr txBox="1"/>
      </xdr:nvSpPr>
      <xdr:spPr>
        <a:xfrm>
          <a:off x="16408400" y="690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23</xdr:col>
      <xdr:colOff>428625</xdr:colOff>
      <xdr:row>40</xdr:row>
      <xdr:rowOff>44196</xdr:rowOff>
    </xdr:from>
    <xdr:to>
      <xdr:col>23</xdr:col>
      <xdr:colOff>606425</xdr:colOff>
      <xdr:row>40</xdr:row>
      <xdr:rowOff>44196</xdr:rowOff>
    </xdr:to>
    <xdr:cxnSp macro="">
      <xdr:nvCxnSpPr>
        <xdr:cNvPr id="352" name="直線コネクタ 351"/>
        <xdr:cNvCxnSpPr/>
      </xdr:nvCxnSpPr>
      <xdr:spPr>
        <a:xfrm>
          <a:off x="16230600" y="690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13733</xdr:rowOff>
    </xdr:from>
    <xdr:ext cx="405111" cy="259045"/>
    <xdr:sp macro="" textlink="">
      <xdr:nvSpPr>
        <xdr:cNvPr id="353" name="【認定こども園・幼稚園・保育所】&#10;有形固定資産減価償却率最大値テキスト"/>
        <xdr:cNvSpPr txBox="1"/>
      </xdr:nvSpPr>
      <xdr:spPr>
        <a:xfrm>
          <a:off x="16408400" y="550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428625</xdr:colOff>
      <xdr:row>33</xdr:row>
      <xdr:rowOff>67056</xdr:rowOff>
    </xdr:from>
    <xdr:to>
      <xdr:col>23</xdr:col>
      <xdr:colOff>606425</xdr:colOff>
      <xdr:row>33</xdr:row>
      <xdr:rowOff>67056</xdr:rowOff>
    </xdr:to>
    <xdr:cxnSp macro="">
      <xdr:nvCxnSpPr>
        <xdr:cNvPr id="354" name="直線コネクタ 353"/>
        <xdr:cNvCxnSpPr/>
      </xdr:nvCxnSpPr>
      <xdr:spPr>
        <a:xfrm>
          <a:off x="16230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11701</xdr:rowOff>
    </xdr:from>
    <xdr:ext cx="405111" cy="259045"/>
    <xdr:sp macro="" textlink="">
      <xdr:nvSpPr>
        <xdr:cNvPr id="355" name="【認定こども園・幼稚園・保育所】&#10;有形固定資産減価償却率平均値テキスト"/>
        <xdr:cNvSpPr txBox="1"/>
      </xdr:nvSpPr>
      <xdr:spPr>
        <a:xfrm>
          <a:off x="16408400" y="601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160274</xdr:rowOff>
    </xdr:from>
    <xdr:to>
      <xdr:col>23</xdr:col>
      <xdr:colOff>568325</xdr:colOff>
      <xdr:row>36</xdr:row>
      <xdr:rowOff>90424</xdr:rowOff>
    </xdr:to>
    <xdr:sp macro="" textlink="">
      <xdr:nvSpPr>
        <xdr:cNvPr id="356" name="フローチャート : 判断 355"/>
        <xdr:cNvSpPr/>
      </xdr:nvSpPr>
      <xdr:spPr>
        <a:xfrm>
          <a:off x="16268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7" name="テキスト ボックス 3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8" name="テキスト ボックス 3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59" name="テキスト ボックス 3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0" name="テキスト ボックス 3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1" name="テキスト ボックス 3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2540</xdr:rowOff>
    </xdr:from>
    <xdr:to>
      <xdr:col>23</xdr:col>
      <xdr:colOff>568325</xdr:colOff>
      <xdr:row>39</xdr:row>
      <xdr:rowOff>104140</xdr:rowOff>
    </xdr:to>
    <xdr:sp macro="" textlink="">
      <xdr:nvSpPr>
        <xdr:cNvPr id="362" name="円/楕円 361"/>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152417</xdr:rowOff>
    </xdr:from>
    <xdr:ext cx="405111" cy="259045"/>
    <xdr:sp macro="" textlink="">
      <xdr:nvSpPr>
        <xdr:cNvPr id="363" name="【認定こども園・幼稚園・保育所】&#10;有形固定資産減価償却率該当値テキスト"/>
        <xdr:cNvSpPr txBox="1"/>
      </xdr:nvSpPr>
      <xdr:spPr>
        <a:xfrm>
          <a:off x="164084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4" name="正方形/長方形 36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1" name="正方形/長方形 37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74" name="テキスト ボックス 37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75" name="直線コネクタ 3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6" name="テキスト ボックス 37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7" name="直線コネクタ 3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78" name="テキスト ボックス 37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79" name="直線コネクタ 3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0" name="テキスト ボックス 37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1" name="直線コネクタ 3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2" name="テキスト ボックス 38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3" name="直線コネクタ 3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4" name="テキスト ボックス 38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8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57150</xdr:rowOff>
    </xdr:from>
    <xdr:to>
      <xdr:col>32</xdr:col>
      <xdr:colOff>186689</xdr:colOff>
      <xdr:row>41</xdr:row>
      <xdr:rowOff>60960</xdr:rowOff>
    </xdr:to>
    <xdr:cxnSp macro="">
      <xdr:nvCxnSpPr>
        <xdr:cNvPr id="388" name="直線コネクタ 387"/>
        <xdr:cNvCxnSpPr/>
      </xdr:nvCxnSpPr>
      <xdr:spPr>
        <a:xfrm flipV="1">
          <a:off x="22160864" y="571500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64787</xdr:rowOff>
    </xdr:from>
    <xdr:ext cx="469744" cy="259045"/>
    <xdr:sp macro="" textlink="">
      <xdr:nvSpPr>
        <xdr:cNvPr id="389" name="【認定こども園・幼稚園・保育所】&#10;一人当たり面積最小値テキスト"/>
        <xdr:cNvSpPr txBox="1"/>
      </xdr:nvSpPr>
      <xdr:spPr>
        <a:xfrm>
          <a:off x="222504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0.139</a:t>
          </a:r>
          <a:endParaRPr kumimoji="1" lang="ja-JP" altLang="en-US" sz="1000" b="1">
            <a:latin typeface="ＭＳ Ｐゴシック"/>
          </a:endParaRPr>
        </a:p>
      </xdr:txBody>
    </xdr:sp>
    <xdr:clientData/>
  </xdr:oneCellAnchor>
  <xdr:twoCellAnchor>
    <xdr:from>
      <xdr:col>32</xdr:col>
      <xdr:colOff>98425</xdr:colOff>
      <xdr:row>41</xdr:row>
      <xdr:rowOff>60960</xdr:rowOff>
    </xdr:from>
    <xdr:to>
      <xdr:col>32</xdr:col>
      <xdr:colOff>276225</xdr:colOff>
      <xdr:row>41</xdr:row>
      <xdr:rowOff>60960</xdr:rowOff>
    </xdr:to>
    <xdr:cxnSp macro="">
      <xdr:nvCxnSpPr>
        <xdr:cNvPr id="390" name="直線コネクタ 389"/>
        <xdr:cNvCxnSpPr/>
      </xdr:nvCxnSpPr>
      <xdr:spPr>
        <a:xfrm>
          <a:off x="22072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3827</xdr:rowOff>
    </xdr:from>
    <xdr:ext cx="469744" cy="259045"/>
    <xdr:sp macro="" textlink="">
      <xdr:nvSpPr>
        <xdr:cNvPr id="391" name="【認定こども園・幼稚園・保育所】&#10;一人当たり面積最大値テキスト"/>
        <xdr:cNvSpPr txBox="1"/>
      </xdr:nvSpPr>
      <xdr:spPr>
        <a:xfrm>
          <a:off x="22250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0.500</a:t>
          </a:r>
          <a:endParaRPr kumimoji="1" lang="ja-JP" altLang="en-US" sz="1000" b="1">
            <a:latin typeface="ＭＳ Ｐゴシック"/>
          </a:endParaRPr>
        </a:p>
      </xdr:txBody>
    </xdr:sp>
    <xdr:clientData/>
  </xdr:oneCellAnchor>
  <xdr:twoCellAnchor>
    <xdr:from>
      <xdr:col>32</xdr:col>
      <xdr:colOff>98425</xdr:colOff>
      <xdr:row>33</xdr:row>
      <xdr:rowOff>57150</xdr:rowOff>
    </xdr:from>
    <xdr:to>
      <xdr:col>32</xdr:col>
      <xdr:colOff>276225</xdr:colOff>
      <xdr:row>33</xdr:row>
      <xdr:rowOff>57150</xdr:rowOff>
    </xdr:to>
    <xdr:cxnSp macro="">
      <xdr:nvCxnSpPr>
        <xdr:cNvPr id="392" name="直線コネクタ 391"/>
        <xdr:cNvCxnSpPr/>
      </xdr:nvCxnSpPr>
      <xdr:spPr>
        <a:xfrm>
          <a:off x="22072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132097</xdr:rowOff>
    </xdr:from>
    <xdr:ext cx="469744" cy="259045"/>
    <xdr:sp macro="" textlink="">
      <xdr:nvSpPr>
        <xdr:cNvPr id="393" name="【認定こども園・幼稚園・保育所】&#10;一人当たり面積平均値テキスト"/>
        <xdr:cNvSpPr txBox="1"/>
      </xdr:nvSpPr>
      <xdr:spPr>
        <a:xfrm>
          <a:off x="22250400" y="630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109220</xdr:rowOff>
    </xdr:from>
    <xdr:to>
      <xdr:col>32</xdr:col>
      <xdr:colOff>238125</xdr:colOff>
      <xdr:row>38</xdr:row>
      <xdr:rowOff>39370</xdr:rowOff>
    </xdr:to>
    <xdr:sp macro="" textlink="">
      <xdr:nvSpPr>
        <xdr:cNvPr id="394" name="フローチャート : 判断 393"/>
        <xdr:cNvSpPr/>
      </xdr:nvSpPr>
      <xdr:spPr>
        <a:xfrm>
          <a:off x="22110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59690</xdr:rowOff>
    </xdr:from>
    <xdr:to>
      <xdr:col>32</xdr:col>
      <xdr:colOff>238125</xdr:colOff>
      <xdr:row>40</xdr:row>
      <xdr:rowOff>161290</xdr:rowOff>
    </xdr:to>
    <xdr:sp macro="" textlink="">
      <xdr:nvSpPr>
        <xdr:cNvPr id="400" name="円/楕円 399"/>
        <xdr:cNvSpPr/>
      </xdr:nvSpPr>
      <xdr:spPr>
        <a:xfrm>
          <a:off x="22110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146067</xdr:rowOff>
    </xdr:from>
    <xdr:ext cx="469744" cy="259045"/>
    <xdr:sp macro="" textlink="">
      <xdr:nvSpPr>
        <xdr:cNvPr id="401" name="【認定こども園・幼稚園・保育所】&#10;一人当たり面積該当値テキスト"/>
        <xdr:cNvSpPr txBox="1"/>
      </xdr:nvSpPr>
      <xdr:spPr>
        <a:xfrm>
          <a:off x="22250400" y="68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2" name="正方形/長方形 40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09" name="正方形/長方形 40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12" name="直線コネクタ 4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13" name="テキスト ボックス 4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4" name="直線コネクタ 4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5" name="テキスト ボックス 4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6" name="直線コネクタ 4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7" name="テキスト ボックス 4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8" name="直線コネクタ 4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9" name="テキスト ボックス 4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0" name="直線コネクタ 4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1" name="テキスト ボックス 4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2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110490</xdr:rowOff>
    </xdr:to>
    <xdr:cxnSp macro="">
      <xdr:nvCxnSpPr>
        <xdr:cNvPr id="425" name="直線コネクタ 424"/>
        <xdr:cNvCxnSpPr/>
      </xdr:nvCxnSpPr>
      <xdr:spPr>
        <a:xfrm flipV="1">
          <a:off x="16318864" y="95173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114317</xdr:rowOff>
    </xdr:from>
    <xdr:ext cx="340478" cy="259045"/>
    <xdr:sp macro="" textlink="">
      <xdr:nvSpPr>
        <xdr:cNvPr id="426" name="【学校施設】&#10;有形固定資産減価償却率最小値テキスト"/>
        <xdr:cNvSpPr txBox="1"/>
      </xdr:nvSpPr>
      <xdr:spPr>
        <a:xfrm>
          <a:off x="16408400" y="1091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63</xdr:row>
      <xdr:rowOff>110490</xdr:rowOff>
    </xdr:from>
    <xdr:to>
      <xdr:col>23</xdr:col>
      <xdr:colOff>606425</xdr:colOff>
      <xdr:row>63</xdr:row>
      <xdr:rowOff>110490</xdr:rowOff>
    </xdr:to>
    <xdr:cxnSp macro="">
      <xdr:nvCxnSpPr>
        <xdr:cNvPr id="427" name="直線コネクタ 426"/>
        <xdr:cNvCxnSpPr/>
      </xdr:nvCxnSpPr>
      <xdr:spPr>
        <a:xfrm>
          <a:off x="16230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428"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429" name="直線コネクタ 428"/>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42562</xdr:rowOff>
    </xdr:from>
    <xdr:ext cx="405111" cy="259045"/>
    <xdr:sp macro="" textlink="">
      <xdr:nvSpPr>
        <xdr:cNvPr id="430" name="【学校施設】&#10;有形固定資産減価償却率平均値テキスト"/>
        <xdr:cNvSpPr txBox="1"/>
      </xdr:nvSpPr>
      <xdr:spPr>
        <a:xfrm>
          <a:off x="16408400" y="981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19685</xdr:rowOff>
    </xdr:from>
    <xdr:to>
      <xdr:col>23</xdr:col>
      <xdr:colOff>568325</xdr:colOff>
      <xdr:row>58</xdr:row>
      <xdr:rowOff>121285</xdr:rowOff>
    </xdr:to>
    <xdr:sp macro="" textlink="">
      <xdr:nvSpPr>
        <xdr:cNvPr id="431" name="フローチャート : 判断 430"/>
        <xdr:cNvSpPr/>
      </xdr:nvSpPr>
      <xdr:spPr>
        <a:xfrm>
          <a:off x="162687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65405</xdr:rowOff>
    </xdr:from>
    <xdr:to>
      <xdr:col>23</xdr:col>
      <xdr:colOff>568325</xdr:colOff>
      <xdr:row>60</xdr:row>
      <xdr:rowOff>167005</xdr:rowOff>
    </xdr:to>
    <xdr:sp macro="" textlink="">
      <xdr:nvSpPr>
        <xdr:cNvPr id="437" name="円/楕円 436"/>
        <xdr:cNvSpPr/>
      </xdr:nvSpPr>
      <xdr:spPr>
        <a:xfrm>
          <a:off x="162687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43832</xdr:rowOff>
    </xdr:from>
    <xdr:ext cx="405111" cy="259045"/>
    <xdr:sp macro="" textlink="">
      <xdr:nvSpPr>
        <xdr:cNvPr id="438" name="【学校施設】&#10;有形固定資産減価償却率該当値テキスト"/>
        <xdr:cNvSpPr txBox="1"/>
      </xdr:nvSpPr>
      <xdr:spPr>
        <a:xfrm>
          <a:off x="16408400"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39" name="正方形/長方形 43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46" name="正方形/長方形 44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9" name="テキスト ボックス 4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50" name="直線コネクタ 4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51" name="テキスト ボックス 4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2" name="直線コネクタ 4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3" name="テキスト ボックス 4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4" name="直線コネクタ 4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5" name="テキスト ボックス 4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6" name="直線コネクタ 4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7" name="テキスト ボックス 4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8" name="直線コネクタ 4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9" name="テキスト ボックス 4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0"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122530</xdr:rowOff>
    </xdr:from>
    <xdr:to>
      <xdr:col>32</xdr:col>
      <xdr:colOff>186689</xdr:colOff>
      <xdr:row>64</xdr:row>
      <xdr:rowOff>76353</xdr:rowOff>
    </xdr:to>
    <xdr:cxnSp macro="">
      <xdr:nvCxnSpPr>
        <xdr:cNvPr id="461" name="直線コネクタ 460"/>
        <xdr:cNvCxnSpPr/>
      </xdr:nvCxnSpPr>
      <xdr:spPr>
        <a:xfrm flipV="1">
          <a:off x="22160864" y="9552280"/>
          <a:ext cx="0" cy="149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80180</xdr:rowOff>
    </xdr:from>
    <xdr:ext cx="469744" cy="259045"/>
    <xdr:sp macro="" textlink="">
      <xdr:nvSpPr>
        <xdr:cNvPr id="462" name="【学校施設】&#10;一人当たり面積最小値テキスト"/>
        <xdr:cNvSpPr txBox="1"/>
      </xdr:nvSpPr>
      <xdr:spPr>
        <a:xfrm>
          <a:off x="22250400" y="110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0.833</a:t>
          </a:r>
          <a:endParaRPr kumimoji="1" lang="ja-JP" altLang="en-US" sz="1000" b="1">
            <a:latin typeface="ＭＳ Ｐゴシック"/>
          </a:endParaRPr>
        </a:p>
      </xdr:txBody>
    </xdr:sp>
    <xdr:clientData/>
  </xdr:oneCellAnchor>
  <xdr:twoCellAnchor>
    <xdr:from>
      <xdr:col>32</xdr:col>
      <xdr:colOff>98425</xdr:colOff>
      <xdr:row>64</xdr:row>
      <xdr:rowOff>76353</xdr:rowOff>
    </xdr:from>
    <xdr:to>
      <xdr:col>32</xdr:col>
      <xdr:colOff>276225</xdr:colOff>
      <xdr:row>64</xdr:row>
      <xdr:rowOff>76353</xdr:rowOff>
    </xdr:to>
    <xdr:cxnSp macro="">
      <xdr:nvCxnSpPr>
        <xdr:cNvPr id="463" name="直線コネクタ 462"/>
        <xdr:cNvCxnSpPr/>
      </xdr:nvCxnSpPr>
      <xdr:spPr>
        <a:xfrm>
          <a:off x="22072600" y="1104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69207</xdr:rowOff>
    </xdr:from>
    <xdr:ext cx="469744" cy="259045"/>
    <xdr:sp macro="" textlink="">
      <xdr:nvSpPr>
        <xdr:cNvPr id="464" name="【学校施設】&#10;一人当たり面積最大値テキスト"/>
        <xdr:cNvSpPr txBox="1"/>
      </xdr:nvSpPr>
      <xdr:spPr>
        <a:xfrm>
          <a:off x="22250400" y="932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4.107</a:t>
          </a:r>
          <a:endParaRPr kumimoji="1" lang="ja-JP" altLang="en-US" sz="1000" b="1">
            <a:latin typeface="ＭＳ Ｐゴシック"/>
          </a:endParaRPr>
        </a:p>
      </xdr:txBody>
    </xdr:sp>
    <xdr:clientData/>
  </xdr:oneCellAnchor>
  <xdr:twoCellAnchor>
    <xdr:from>
      <xdr:col>32</xdr:col>
      <xdr:colOff>98425</xdr:colOff>
      <xdr:row>55</xdr:row>
      <xdr:rowOff>122530</xdr:rowOff>
    </xdr:from>
    <xdr:to>
      <xdr:col>32</xdr:col>
      <xdr:colOff>276225</xdr:colOff>
      <xdr:row>55</xdr:row>
      <xdr:rowOff>122530</xdr:rowOff>
    </xdr:to>
    <xdr:cxnSp macro="">
      <xdr:nvCxnSpPr>
        <xdr:cNvPr id="465" name="直線コネクタ 464"/>
        <xdr:cNvCxnSpPr/>
      </xdr:nvCxnSpPr>
      <xdr:spPr>
        <a:xfrm>
          <a:off x="22072600" y="955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57929</xdr:rowOff>
    </xdr:from>
    <xdr:ext cx="469744" cy="259045"/>
    <xdr:sp macro="" textlink="">
      <xdr:nvSpPr>
        <xdr:cNvPr id="466" name="【学校施設】&#10;一人当たり面積平均値テキスト"/>
        <xdr:cNvSpPr txBox="1"/>
      </xdr:nvSpPr>
      <xdr:spPr>
        <a:xfrm>
          <a:off x="22250400" y="1017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79502</xdr:rowOff>
    </xdr:from>
    <xdr:to>
      <xdr:col>32</xdr:col>
      <xdr:colOff>238125</xdr:colOff>
      <xdr:row>60</xdr:row>
      <xdr:rowOff>9652</xdr:rowOff>
    </xdr:to>
    <xdr:sp macro="" textlink="">
      <xdr:nvSpPr>
        <xdr:cNvPr id="467" name="フローチャート : 判断 466"/>
        <xdr:cNvSpPr/>
      </xdr:nvSpPr>
      <xdr:spPr>
        <a:xfrm>
          <a:off x="22110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166370</xdr:rowOff>
    </xdr:from>
    <xdr:to>
      <xdr:col>32</xdr:col>
      <xdr:colOff>238125</xdr:colOff>
      <xdr:row>58</xdr:row>
      <xdr:rowOff>96520</xdr:rowOff>
    </xdr:to>
    <xdr:sp macro="" textlink="">
      <xdr:nvSpPr>
        <xdr:cNvPr id="473" name="円/楕円 472"/>
        <xdr:cNvSpPr/>
      </xdr:nvSpPr>
      <xdr:spPr>
        <a:xfrm>
          <a:off x="22110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17797</xdr:rowOff>
    </xdr:from>
    <xdr:ext cx="469744" cy="259045"/>
    <xdr:sp macro="" textlink="">
      <xdr:nvSpPr>
        <xdr:cNvPr id="474" name="【学校施設】&#10;一人当たり面積該当値テキスト"/>
        <xdr:cNvSpPr txBox="1"/>
      </xdr:nvSpPr>
      <xdr:spPr>
        <a:xfrm>
          <a:off x="22250400"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75" name="正方形/長方形 47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82" name="正方形/長方形 48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83" name="正方形/長方形 48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90" name="正方形/長方形 48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91" name="正方形/長方形 49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2" name="正方形/長方形 4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3" name="正方形/長方形 4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4" name="正方形/長方形 4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5" name="正方形/長方形 4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6" name="正方形/長方形 4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7" name="正方形/長方形 4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8" name="正方形/長方形 49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9" name="テキスト ボックス 4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0" name="直線コネクタ 4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1" name="テキスト ボックス 50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2" name="直線コネクタ 5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3" name="テキスト ボックス 50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4" name="直線コネクタ 5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5" name="テキスト ボックス 5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6" name="直線コネクタ 5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7" name="テキスト ボックス 5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8" name="直線コネクタ 5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9" name="テキスト ボックス 5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0" name="直線コネクタ 5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1" name="テキスト ボックス 51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2" name="直線コネクタ 5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3" name="テキスト ボックス 5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4"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17145</xdr:rowOff>
    </xdr:from>
    <xdr:to>
      <xdr:col>23</xdr:col>
      <xdr:colOff>516889</xdr:colOff>
      <xdr:row>109</xdr:row>
      <xdr:rowOff>55245</xdr:rowOff>
    </xdr:to>
    <xdr:cxnSp macro="">
      <xdr:nvCxnSpPr>
        <xdr:cNvPr id="515" name="直線コネクタ 514"/>
        <xdr:cNvCxnSpPr/>
      </xdr:nvCxnSpPr>
      <xdr:spPr>
        <a:xfrm flipV="1">
          <a:off x="16318864" y="1716214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59072</xdr:rowOff>
    </xdr:from>
    <xdr:ext cx="405111" cy="259045"/>
    <xdr:sp macro="" textlink="">
      <xdr:nvSpPr>
        <xdr:cNvPr id="516" name="【公民館】&#10;有形固定資産減価償却率最小値テキスト"/>
        <xdr:cNvSpPr txBox="1"/>
      </xdr:nvSpPr>
      <xdr:spPr>
        <a:xfrm>
          <a:off x="164084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109</xdr:row>
      <xdr:rowOff>55245</xdr:rowOff>
    </xdr:from>
    <xdr:to>
      <xdr:col>23</xdr:col>
      <xdr:colOff>606425</xdr:colOff>
      <xdr:row>109</xdr:row>
      <xdr:rowOff>55245</xdr:rowOff>
    </xdr:to>
    <xdr:cxnSp macro="">
      <xdr:nvCxnSpPr>
        <xdr:cNvPr id="517" name="直線コネクタ 516"/>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135272</xdr:rowOff>
    </xdr:from>
    <xdr:ext cx="405111" cy="259045"/>
    <xdr:sp macro="" textlink="">
      <xdr:nvSpPr>
        <xdr:cNvPr id="518" name="【公民館】&#10;有形固定資産減価償却率最大値テキスト"/>
        <xdr:cNvSpPr txBox="1"/>
      </xdr:nvSpPr>
      <xdr:spPr>
        <a:xfrm>
          <a:off x="164084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100</xdr:row>
      <xdr:rowOff>17145</xdr:rowOff>
    </xdr:from>
    <xdr:to>
      <xdr:col>23</xdr:col>
      <xdr:colOff>606425</xdr:colOff>
      <xdr:row>100</xdr:row>
      <xdr:rowOff>17145</xdr:rowOff>
    </xdr:to>
    <xdr:cxnSp macro="">
      <xdr:nvCxnSpPr>
        <xdr:cNvPr id="519" name="直線コネクタ 518"/>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80663</xdr:rowOff>
    </xdr:from>
    <xdr:ext cx="405111" cy="259045"/>
    <xdr:sp macro="" textlink="">
      <xdr:nvSpPr>
        <xdr:cNvPr id="520" name="【公民館】&#10;有形固定資産減価償却率平均値テキスト"/>
        <xdr:cNvSpPr txBox="1"/>
      </xdr:nvSpPr>
      <xdr:spPr>
        <a:xfrm>
          <a:off x="16408400" y="1774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57786</xdr:rowOff>
    </xdr:from>
    <xdr:to>
      <xdr:col>23</xdr:col>
      <xdr:colOff>568325</xdr:colOff>
      <xdr:row>104</xdr:row>
      <xdr:rowOff>159386</xdr:rowOff>
    </xdr:to>
    <xdr:sp macro="" textlink="">
      <xdr:nvSpPr>
        <xdr:cNvPr id="521" name="フローチャート : 判断 520"/>
        <xdr:cNvSpPr/>
      </xdr:nvSpPr>
      <xdr:spPr>
        <a:xfrm>
          <a:off x="16268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2" name="テキスト ボックス 5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3" name="テキスト ボックス 5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4" name="テキスト ボックス 5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5" name="テキスト ボックス 5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6" name="テキスト ボックス 5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103505</xdr:rowOff>
    </xdr:from>
    <xdr:to>
      <xdr:col>23</xdr:col>
      <xdr:colOff>568325</xdr:colOff>
      <xdr:row>107</xdr:row>
      <xdr:rowOff>33655</xdr:rowOff>
    </xdr:to>
    <xdr:sp macro="" textlink="">
      <xdr:nvSpPr>
        <xdr:cNvPr id="527" name="円/楕円 526"/>
        <xdr:cNvSpPr/>
      </xdr:nvSpPr>
      <xdr:spPr>
        <a:xfrm>
          <a:off x="162687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81932</xdr:rowOff>
    </xdr:from>
    <xdr:ext cx="405111" cy="259045"/>
    <xdr:sp macro="" textlink="">
      <xdr:nvSpPr>
        <xdr:cNvPr id="528" name="【公民館】&#10;有形固定資産減価償却率該当値テキスト"/>
        <xdr:cNvSpPr txBox="1"/>
      </xdr:nvSpPr>
      <xdr:spPr>
        <a:xfrm>
          <a:off x="16408400"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29" name="正方形/長方形 52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0" name="正方形/長方形 5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1" name="正方形/長方形 5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2" name="正方形/長方形 5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3" name="正方形/長方形 5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4" name="正方形/長方形 5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5" name="正方形/長方形 5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6" name="正方形/長方形 53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7" name="テキスト ボックス 5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8" name="直線コネクタ 5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39" name="直線コネクタ 5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0" name="テキスト ボックス 5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1" name="直線コネクタ 5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2" name="テキスト ボックス 5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3" name="直線コネクタ 5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4" name="テキスト ボックス 5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5" name="直線コネクタ 5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6" name="テキスト ボックス 5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4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117805</xdr:rowOff>
    </xdr:from>
    <xdr:to>
      <xdr:col>32</xdr:col>
      <xdr:colOff>186689</xdr:colOff>
      <xdr:row>107</xdr:row>
      <xdr:rowOff>141579</xdr:rowOff>
    </xdr:to>
    <xdr:cxnSp macro="">
      <xdr:nvCxnSpPr>
        <xdr:cNvPr id="550" name="直線コネクタ 549"/>
        <xdr:cNvCxnSpPr/>
      </xdr:nvCxnSpPr>
      <xdr:spPr>
        <a:xfrm flipV="1">
          <a:off x="22160864" y="17091355"/>
          <a:ext cx="0" cy="139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145406</xdr:rowOff>
    </xdr:from>
    <xdr:ext cx="469744" cy="259045"/>
    <xdr:sp macro="" textlink="">
      <xdr:nvSpPr>
        <xdr:cNvPr id="551" name="【公民館】&#10;一人当たり面積最小値テキスト"/>
        <xdr:cNvSpPr txBox="1"/>
      </xdr:nvSpPr>
      <xdr:spPr>
        <a:xfrm>
          <a:off x="22250400" y="184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32</xdr:col>
      <xdr:colOff>98425</xdr:colOff>
      <xdr:row>107</xdr:row>
      <xdr:rowOff>141579</xdr:rowOff>
    </xdr:from>
    <xdr:to>
      <xdr:col>32</xdr:col>
      <xdr:colOff>276225</xdr:colOff>
      <xdr:row>107</xdr:row>
      <xdr:rowOff>141579</xdr:rowOff>
    </xdr:to>
    <xdr:cxnSp macro="">
      <xdr:nvCxnSpPr>
        <xdr:cNvPr id="552" name="直線コネクタ 551"/>
        <xdr:cNvCxnSpPr/>
      </xdr:nvCxnSpPr>
      <xdr:spPr>
        <a:xfrm>
          <a:off x="22072600" y="1848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64482</xdr:rowOff>
    </xdr:from>
    <xdr:ext cx="469744" cy="259045"/>
    <xdr:sp macro="" textlink="">
      <xdr:nvSpPr>
        <xdr:cNvPr id="553" name="【公民館】&#10;一人当たり面積最大値テキスト"/>
        <xdr:cNvSpPr txBox="1"/>
      </xdr:nvSpPr>
      <xdr:spPr>
        <a:xfrm>
          <a:off x="22250400" y="1686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1.642</a:t>
          </a:r>
          <a:endParaRPr kumimoji="1" lang="ja-JP" altLang="en-US" sz="1000" b="1">
            <a:latin typeface="ＭＳ Ｐゴシック"/>
          </a:endParaRPr>
        </a:p>
      </xdr:txBody>
    </xdr:sp>
    <xdr:clientData/>
  </xdr:oneCellAnchor>
  <xdr:twoCellAnchor>
    <xdr:from>
      <xdr:col>32</xdr:col>
      <xdr:colOff>98425</xdr:colOff>
      <xdr:row>99</xdr:row>
      <xdr:rowOff>117805</xdr:rowOff>
    </xdr:from>
    <xdr:to>
      <xdr:col>32</xdr:col>
      <xdr:colOff>276225</xdr:colOff>
      <xdr:row>99</xdr:row>
      <xdr:rowOff>117805</xdr:rowOff>
    </xdr:to>
    <xdr:cxnSp macro="">
      <xdr:nvCxnSpPr>
        <xdr:cNvPr id="554" name="直線コネクタ 553"/>
        <xdr:cNvCxnSpPr/>
      </xdr:nvCxnSpPr>
      <xdr:spPr>
        <a:xfrm>
          <a:off x="22072600" y="1709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134586</xdr:rowOff>
    </xdr:from>
    <xdr:ext cx="469744" cy="259045"/>
    <xdr:sp macro="" textlink="">
      <xdr:nvSpPr>
        <xdr:cNvPr id="555" name="【公民館】&#10;一人当たり面積平均値テキスト"/>
        <xdr:cNvSpPr txBox="1"/>
      </xdr:nvSpPr>
      <xdr:spPr>
        <a:xfrm>
          <a:off x="22250400" y="17965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156159</xdr:rowOff>
    </xdr:from>
    <xdr:to>
      <xdr:col>32</xdr:col>
      <xdr:colOff>238125</xdr:colOff>
      <xdr:row>105</xdr:row>
      <xdr:rowOff>86309</xdr:rowOff>
    </xdr:to>
    <xdr:sp macro="" textlink="">
      <xdr:nvSpPr>
        <xdr:cNvPr id="556" name="フローチャート : 判断 555"/>
        <xdr:cNvSpPr/>
      </xdr:nvSpPr>
      <xdr:spPr>
        <a:xfrm>
          <a:off x="22110700" y="1798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7" name="テキスト ボックス 5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8" name="テキスト ボックス 5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9" name="テキスト ボックス 5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0" name="テキスト ボックス 5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1" name="テキスト ボックス 5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67005</xdr:rowOff>
    </xdr:from>
    <xdr:to>
      <xdr:col>32</xdr:col>
      <xdr:colOff>238125</xdr:colOff>
      <xdr:row>99</xdr:row>
      <xdr:rowOff>168605</xdr:rowOff>
    </xdr:to>
    <xdr:sp macro="" textlink="">
      <xdr:nvSpPr>
        <xdr:cNvPr id="562" name="円/楕円 561"/>
        <xdr:cNvSpPr/>
      </xdr:nvSpPr>
      <xdr:spPr>
        <a:xfrm>
          <a:off x="22110700" y="170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20032</xdr:rowOff>
    </xdr:from>
    <xdr:ext cx="469744" cy="259045"/>
    <xdr:sp macro="" textlink="">
      <xdr:nvSpPr>
        <xdr:cNvPr id="563" name="【公民館】&#10;一人当たり面積該当値テキスト"/>
        <xdr:cNvSpPr txBox="1"/>
      </xdr:nvSpPr>
      <xdr:spPr>
        <a:xfrm>
          <a:off x="22250400" y="1699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4" name="正方形/長方形 56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6" name="テキスト ボックス 56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基本的に昭和</a:t>
          </a:r>
          <a:r>
            <a:rPr kumimoji="1" lang="en-US" altLang="ja-JP" sz="1300">
              <a:latin typeface="ＭＳ Ｐゴシック"/>
            </a:rPr>
            <a:t>57</a:t>
          </a:r>
          <a:r>
            <a:rPr kumimoji="1" lang="ja-JP" altLang="en-US" sz="1300">
              <a:latin typeface="ＭＳ Ｐゴシック"/>
            </a:rPr>
            <a:t>年以降に整備された施設が多く、築年数が浅い施設が多いため有形固定資産減価償却率が低い値となっている。</a:t>
          </a:r>
          <a:endParaRPr kumimoji="1" lang="en-US" altLang="ja-JP" sz="1300">
            <a:latin typeface="ＭＳ Ｐゴシック"/>
          </a:endParaRPr>
        </a:p>
        <a:p>
          <a:r>
            <a:rPr kumimoji="1" lang="ja-JP" altLang="en-US" sz="1300">
              <a:latin typeface="ＭＳ Ｐゴシック"/>
            </a:rPr>
            <a:t>漁港港湾については、経過年数が</a:t>
          </a:r>
          <a:r>
            <a:rPr kumimoji="1" lang="en-US" altLang="ja-JP" sz="1300">
              <a:latin typeface="ＭＳ Ｐゴシック"/>
            </a:rPr>
            <a:t>20</a:t>
          </a:r>
          <a:r>
            <a:rPr kumimoji="1" lang="ja-JP" altLang="en-US" sz="1300">
              <a:latin typeface="ＭＳ Ｐゴシック"/>
            </a:rPr>
            <a:t>年以上を経過しており、耐用年数の半分を経過しているため有形固定資産減価償却率は</a:t>
          </a:r>
          <a:r>
            <a:rPr kumimoji="1" lang="en-US" altLang="ja-JP" sz="1300">
              <a:latin typeface="ＭＳ Ｐゴシック"/>
            </a:rPr>
            <a:t>50</a:t>
          </a:r>
          <a:r>
            <a:rPr kumimoji="1" lang="ja-JP" altLang="en-US" sz="1300">
              <a:latin typeface="ＭＳ Ｐゴシック"/>
            </a:rPr>
            <a:t>％を上回っている。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公民館は各行政区に整備されているため、</a:t>
          </a:r>
          <a:r>
            <a:rPr kumimoji="1" lang="en-US" altLang="ja-JP" sz="1300">
              <a:latin typeface="ＭＳ Ｐゴシック"/>
            </a:rPr>
            <a:t>1</a:t>
          </a:r>
          <a:r>
            <a:rPr kumimoji="1" lang="ja-JP" altLang="en-US" sz="1300">
              <a:latin typeface="ＭＳ Ｐゴシック"/>
            </a:rPr>
            <a:t>人当たりの面積が広くなっている。それに対して保育所は村内に一ヶ所のみとなっているため、認定こども園・幼稚園・保育所の</a:t>
          </a:r>
          <a:r>
            <a:rPr kumimoji="1" lang="en-US" altLang="ja-JP" sz="1300">
              <a:latin typeface="ＭＳ Ｐゴシック"/>
            </a:rPr>
            <a:t>1</a:t>
          </a:r>
          <a:r>
            <a:rPr kumimoji="1" lang="ja-JP" altLang="en-US" sz="1300">
              <a:latin typeface="ＭＳ Ｐゴシック"/>
            </a:rPr>
            <a:t>人当たりの面積は全国平均や県内平均を下回っている。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5,916
5,894
31.30
7,324,308
7,156,544
120,624
2,094,781
3,335,697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xdr:rowOff>
    </xdr:from>
    <xdr:to>
      <xdr:col>6</xdr:col>
      <xdr:colOff>510540</xdr:colOff>
      <xdr:row>62</xdr:row>
      <xdr:rowOff>144018</xdr:rowOff>
    </xdr:to>
    <xdr:cxnSp macro="">
      <xdr:nvCxnSpPr>
        <xdr:cNvPr id="71" name="直線コネクタ 70"/>
        <xdr:cNvCxnSpPr/>
      </xdr:nvCxnSpPr>
      <xdr:spPr>
        <a:xfrm flipV="1">
          <a:off x="4634865" y="9610344"/>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147845</xdr:rowOff>
    </xdr:from>
    <xdr:ext cx="405111" cy="259045"/>
    <xdr:sp macro="" textlink="">
      <xdr:nvSpPr>
        <xdr:cNvPr id="72" name="【体育館・プール】&#10;有形固定資産減価償却率最小値テキスト"/>
        <xdr:cNvSpPr txBox="1"/>
      </xdr:nvSpPr>
      <xdr:spPr>
        <a:xfrm>
          <a:off x="47244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62</xdr:row>
      <xdr:rowOff>144018</xdr:rowOff>
    </xdr:from>
    <xdr:to>
      <xdr:col>6</xdr:col>
      <xdr:colOff>600075</xdr:colOff>
      <xdr:row>62</xdr:row>
      <xdr:rowOff>144018</xdr:rowOff>
    </xdr:to>
    <xdr:cxnSp macro="">
      <xdr:nvCxnSpPr>
        <xdr:cNvPr id="73" name="直線コネクタ 72"/>
        <xdr:cNvCxnSpPr/>
      </xdr:nvCxnSpPr>
      <xdr:spPr>
        <a:xfrm>
          <a:off x="4546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127271</xdr:rowOff>
    </xdr:from>
    <xdr:ext cx="405111" cy="259045"/>
    <xdr:sp macro="" textlink="">
      <xdr:nvSpPr>
        <xdr:cNvPr id="74" name="【体育館・プール】&#10;有形固定資産減価償却率最大値テキスト"/>
        <xdr:cNvSpPr txBox="1"/>
      </xdr:nvSpPr>
      <xdr:spPr>
        <a:xfrm>
          <a:off x="4724400" y="938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56</xdr:row>
      <xdr:rowOff>9144</xdr:rowOff>
    </xdr:from>
    <xdr:to>
      <xdr:col>6</xdr:col>
      <xdr:colOff>600075</xdr:colOff>
      <xdr:row>56</xdr:row>
      <xdr:rowOff>9144</xdr:rowOff>
    </xdr:to>
    <xdr:cxnSp macro="">
      <xdr:nvCxnSpPr>
        <xdr:cNvPr id="75" name="直線コネクタ 74"/>
        <xdr:cNvCxnSpPr/>
      </xdr:nvCxnSpPr>
      <xdr:spPr>
        <a:xfrm>
          <a:off x="4546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35069</xdr:rowOff>
    </xdr:from>
    <xdr:ext cx="405111" cy="259045"/>
    <xdr:sp macro="" textlink="">
      <xdr:nvSpPr>
        <xdr:cNvPr id="76" name="【体育館・プール】&#10;有形固定資産減価償却率平均値テキスト"/>
        <xdr:cNvSpPr txBox="1"/>
      </xdr:nvSpPr>
      <xdr:spPr>
        <a:xfrm>
          <a:off x="4724400" y="10322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56642</xdr:rowOff>
    </xdr:from>
    <xdr:to>
      <xdr:col>6</xdr:col>
      <xdr:colOff>561975</xdr:colOff>
      <xdr:row>60</xdr:row>
      <xdr:rowOff>158242</xdr:rowOff>
    </xdr:to>
    <xdr:sp macro="" textlink="">
      <xdr:nvSpPr>
        <xdr:cNvPr id="77" name="フローチャート : 判断 76"/>
        <xdr:cNvSpPr/>
      </xdr:nvSpPr>
      <xdr:spPr>
        <a:xfrm>
          <a:off x="45847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161798</xdr:rowOff>
    </xdr:from>
    <xdr:to>
      <xdr:col>6</xdr:col>
      <xdr:colOff>561975</xdr:colOff>
      <xdr:row>60</xdr:row>
      <xdr:rowOff>91948</xdr:rowOff>
    </xdr:to>
    <xdr:sp macro="" textlink="">
      <xdr:nvSpPr>
        <xdr:cNvPr id="83" name="円/楕円 82"/>
        <xdr:cNvSpPr/>
      </xdr:nvSpPr>
      <xdr:spPr>
        <a:xfrm>
          <a:off x="45847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13225</xdr:rowOff>
    </xdr:from>
    <xdr:ext cx="405111" cy="259045"/>
    <xdr:sp macro="" textlink="">
      <xdr:nvSpPr>
        <xdr:cNvPr id="84" name="【体育館・プール】&#10;有形固定資産減価償却率該当値テキスト"/>
        <xdr:cNvSpPr txBox="1"/>
      </xdr:nvSpPr>
      <xdr:spPr>
        <a:xfrm>
          <a:off x="4724400" y="1012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5" name="正方形/長方形 8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2" name="正方形/長方形 9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5" name="テキスト ボックス 9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6" name="直線コネクタ 9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7" name="テキスト ボックス 9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8" name="直線コネクタ 9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9" name="テキスト ボックス 9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0" name="直線コネクタ 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1" name="テキスト ボックス 10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2" name="直線コネクタ 10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3" name="テキスト ボックス 10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4" name="直線コネクタ 10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5" name="テキスト ボックス 10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8"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127635</xdr:rowOff>
    </xdr:from>
    <xdr:to>
      <xdr:col>15</xdr:col>
      <xdr:colOff>180340</xdr:colOff>
      <xdr:row>64</xdr:row>
      <xdr:rowOff>116205</xdr:rowOff>
    </xdr:to>
    <xdr:cxnSp macro="">
      <xdr:nvCxnSpPr>
        <xdr:cNvPr id="109" name="直線コネクタ 108"/>
        <xdr:cNvCxnSpPr/>
      </xdr:nvCxnSpPr>
      <xdr:spPr>
        <a:xfrm flipV="1">
          <a:off x="10476865" y="97288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120032</xdr:rowOff>
    </xdr:from>
    <xdr:ext cx="469744" cy="259045"/>
    <xdr:sp macro="" textlink="">
      <xdr:nvSpPr>
        <xdr:cNvPr id="110" name="【体育館・プール】&#10;一人当たり面積最小値テキスト"/>
        <xdr:cNvSpPr txBox="1"/>
      </xdr:nvSpPr>
      <xdr:spPr>
        <a:xfrm>
          <a:off x="10566400" y="1109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15</xdr:col>
      <xdr:colOff>92075</xdr:colOff>
      <xdr:row>64</xdr:row>
      <xdr:rowOff>116205</xdr:rowOff>
    </xdr:from>
    <xdr:to>
      <xdr:col>15</xdr:col>
      <xdr:colOff>269875</xdr:colOff>
      <xdr:row>64</xdr:row>
      <xdr:rowOff>116205</xdr:rowOff>
    </xdr:to>
    <xdr:cxnSp macro="">
      <xdr:nvCxnSpPr>
        <xdr:cNvPr id="111" name="直線コネクタ 110"/>
        <xdr:cNvCxnSpPr/>
      </xdr:nvCxnSpPr>
      <xdr:spPr>
        <a:xfrm>
          <a:off x="10388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74312</xdr:rowOff>
    </xdr:from>
    <xdr:ext cx="469744" cy="259045"/>
    <xdr:sp macro="" textlink="">
      <xdr:nvSpPr>
        <xdr:cNvPr id="112" name="【体育館・プール】&#10;一人当たり面積最大値テキスト"/>
        <xdr:cNvSpPr txBox="1"/>
      </xdr:nvSpPr>
      <xdr:spPr>
        <a:xfrm>
          <a:off x="10566400" y="95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0.893</a:t>
          </a:r>
          <a:endParaRPr kumimoji="1" lang="ja-JP" altLang="en-US" sz="1000" b="1">
            <a:latin typeface="ＭＳ Ｐゴシック"/>
          </a:endParaRPr>
        </a:p>
      </xdr:txBody>
    </xdr:sp>
    <xdr:clientData/>
  </xdr:oneCellAnchor>
  <xdr:twoCellAnchor>
    <xdr:from>
      <xdr:col>15</xdr:col>
      <xdr:colOff>92075</xdr:colOff>
      <xdr:row>56</xdr:row>
      <xdr:rowOff>127635</xdr:rowOff>
    </xdr:from>
    <xdr:to>
      <xdr:col>15</xdr:col>
      <xdr:colOff>269875</xdr:colOff>
      <xdr:row>56</xdr:row>
      <xdr:rowOff>127635</xdr:rowOff>
    </xdr:to>
    <xdr:cxnSp macro="">
      <xdr:nvCxnSpPr>
        <xdr:cNvPr id="113" name="直線コネクタ 112"/>
        <xdr:cNvCxnSpPr/>
      </xdr:nvCxnSpPr>
      <xdr:spPr>
        <a:xfrm>
          <a:off x="10388600" y="972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123842</xdr:rowOff>
    </xdr:from>
    <xdr:ext cx="469744" cy="259045"/>
    <xdr:sp macro="" textlink="">
      <xdr:nvSpPr>
        <xdr:cNvPr id="114" name="【体育館・プール】&#10;一人当たり面積平均値テキスト"/>
        <xdr:cNvSpPr txBox="1"/>
      </xdr:nvSpPr>
      <xdr:spPr>
        <a:xfrm>
          <a:off x="10566400" y="1041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0.497</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145415</xdr:rowOff>
    </xdr:from>
    <xdr:to>
      <xdr:col>15</xdr:col>
      <xdr:colOff>231775</xdr:colOff>
      <xdr:row>61</xdr:row>
      <xdr:rowOff>75565</xdr:rowOff>
    </xdr:to>
    <xdr:sp macro="" textlink="">
      <xdr:nvSpPr>
        <xdr:cNvPr id="115" name="フローチャート : 判断 114"/>
        <xdr:cNvSpPr/>
      </xdr:nvSpPr>
      <xdr:spPr>
        <a:xfrm>
          <a:off x="104267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6" name="テキスト ボックス 1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7" name="テキスト ボックス 1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8" name="テキスト ボックス 1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9" name="テキスト ボックス 1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0" name="テキスト ボックス 1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107315</xdr:rowOff>
    </xdr:from>
    <xdr:to>
      <xdr:col>15</xdr:col>
      <xdr:colOff>231775</xdr:colOff>
      <xdr:row>58</xdr:row>
      <xdr:rowOff>37465</xdr:rowOff>
    </xdr:to>
    <xdr:sp macro="" textlink="">
      <xdr:nvSpPr>
        <xdr:cNvPr id="121" name="円/楕円 120"/>
        <xdr:cNvSpPr/>
      </xdr:nvSpPr>
      <xdr:spPr>
        <a:xfrm>
          <a:off x="104267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130192</xdr:rowOff>
    </xdr:from>
    <xdr:ext cx="469744" cy="259045"/>
    <xdr:sp macro="" textlink="">
      <xdr:nvSpPr>
        <xdr:cNvPr id="122" name="【体育館・プール】&#10;一人当たり面積該当値テキスト"/>
        <xdr:cNvSpPr txBox="1"/>
      </xdr:nvSpPr>
      <xdr:spPr>
        <a:xfrm>
          <a:off x="10566400" y="9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3" name="正方形/長方形 12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4" name="正方形/長方形 1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5" name="正方形/長方形 1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6" name="正方形/長方形 1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7" name="正方形/長方形 1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8" name="正方形/長方形 1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9" name="正方形/長方形 1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0" name="正方形/長方形 12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1" name="テキスト ボックス 1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2" name="直線コネクタ 1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3" name="テキスト ボックス 1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4" name="直線コネクタ 1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5" name="テキスト ボックス 1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6" name="直線コネクタ 1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7" name="テキスト ボックス 1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8" name="直線コネクタ 1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39" name="テキスト ボックス 1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0" name="直線コネクタ 1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1" name="テキスト ボックス 1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2" name="直線コネクタ 1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3" name="テキスト ボックス 1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4" name="直線コネクタ 1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5" name="テキスト ボックス 14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6"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118111</xdr:rowOff>
    </xdr:to>
    <xdr:cxnSp macro="">
      <xdr:nvCxnSpPr>
        <xdr:cNvPr id="147" name="直線コネクタ 146"/>
        <xdr:cNvCxnSpPr/>
      </xdr:nvCxnSpPr>
      <xdr:spPr>
        <a:xfrm flipV="1">
          <a:off x="4634865" y="13434061"/>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121938</xdr:rowOff>
    </xdr:from>
    <xdr:ext cx="405111" cy="259045"/>
    <xdr:sp macro="" textlink="">
      <xdr:nvSpPr>
        <xdr:cNvPr id="148" name="【福祉施設】&#10;有形固定資産減価償却率最小値テキスト"/>
        <xdr:cNvSpPr txBox="1"/>
      </xdr:nvSpPr>
      <xdr:spPr>
        <a:xfrm>
          <a:off x="47244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86</xdr:row>
      <xdr:rowOff>118111</xdr:rowOff>
    </xdr:from>
    <xdr:to>
      <xdr:col>6</xdr:col>
      <xdr:colOff>600075</xdr:colOff>
      <xdr:row>86</xdr:row>
      <xdr:rowOff>118111</xdr:rowOff>
    </xdr:to>
    <xdr:cxnSp macro="">
      <xdr:nvCxnSpPr>
        <xdr:cNvPr id="149" name="直線コネクタ 148"/>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150"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151" name="直線コネクタ 150"/>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52088</xdr:rowOff>
    </xdr:from>
    <xdr:ext cx="405111" cy="259045"/>
    <xdr:sp macro="" textlink="">
      <xdr:nvSpPr>
        <xdr:cNvPr id="152" name="【福祉施設】&#10;有形固定資産減価償却率平均値テキスト"/>
        <xdr:cNvSpPr txBox="1"/>
      </xdr:nvSpPr>
      <xdr:spPr>
        <a:xfrm>
          <a:off x="47244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29211</xdr:rowOff>
    </xdr:from>
    <xdr:to>
      <xdr:col>6</xdr:col>
      <xdr:colOff>561975</xdr:colOff>
      <xdr:row>83</xdr:row>
      <xdr:rowOff>130811</xdr:rowOff>
    </xdr:to>
    <xdr:sp macro="" textlink="">
      <xdr:nvSpPr>
        <xdr:cNvPr id="153" name="フローチャート : 判断 152"/>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4" name="テキスト ボックス 1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5" name="テキスト ボックス 1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6" name="テキスト ボックス 1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7" name="テキスト ボックス 1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8" name="テキスト ボックス 1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33020</xdr:rowOff>
    </xdr:from>
    <xdr:to>
      <xdr:col>6</xdr:col>
      <xdr:colOff>561975</xdr:colOff>
      <xdr:row>86</xdr:row>
      <xdr:rowOff>134620</xdr:rowOff>
    </xdr:to>
    <xdr:sp macro="" textlink="">
      <xdr:nvSpPr>
        <xdr:cNvPr id="159" name="円/楕円 158"/>
        <xdr:cNvSpPr/>
      </xdr:nvSpPr>
      <xdr:spPr>
        <a:xfrm>
          <a:off x="4584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119397</xdr:rowOff>
    </xdr:from>
    <xdr:ext cx="405111" cy="259045"/>
    <xdr:sp macro="" textlink="">
      <xdr:nvSpPr>
        <xdr:cNvPr id="160" name="【福祉施設】&#10;有形固定資産減価償却率該当値テキスト"/>
        <xdr:cNvSpPr txBox="1"/>
      </xdr:nvSpPr>
      <xdr:spPr>
        <a:xfrm>
          <a:off x="4724400" y="1469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1" name="正方形/長方形 16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2" name="正方形/長方形 1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3" name="正方形/長方形 1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4" name="正方形/長方形 1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5" name="正方形/長方形 1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6" name="正方形/長方形 1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7" name="正方形/長方形 1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8" name="正方形/長方形 16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9" name="テキスト ボックス 1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0" name="直線コネクタ 1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1" name="テキスト ボックス 17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172" name="直線コネクタ 17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3" name="テキスト ボックス 17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4" name="直線コネクタ 17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5" name="テキスト ボックス 17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6" name="直線コネクタ 17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7" name="テキスト ボックス 17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78" name="直線コネクタ 17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79" name="テキスト ボックス 17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0" name="直線コネクタ 17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1" name="テキスト ボックス 18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2" name="直線コネクタ 18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3" name="テキスト ボックス 18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6"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2177</xdr:rowOff>
    </xdr:from>
    <xdr:to>
      <xdr:col>15</xdr:col>
      <xdr:colOff>180340</xdr:colOff>
      <xdr:row>87</xdr:row>
      <xdr:rowOff>39732</xdr:rowOff>
    </xdr:to>
    <xdr:cxnSp macro="">
      <xdr:nvCxnSpPr>
        <xdr:cNvPr id="187" name="直線コネクタ 186"/>
        <xdr:cNvCxnSpPr/>
      </xdr:nvCxnSpPr>
      <xdr:spPr>
        <a:xfrm flipV="1">
          <a:off x="10476865" y="13375277"/>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43559</xdr:rowOff>
    </xdr:from>
    <xdr:ext cx="469744" cy="259045"/>
    <xdr:sp macro="" textlink="">
      <xdr:nvSpPr>
        <xdr:cNvPr id="188" name="【福祉施設】&#10;一人当たり面積最小値テキスト"/>
        <xdr:cNvSpPr txBox="1"/>
      </xdr:nvSpPr>
      <xdr:spPr>
        <a:xfrm>
          <a:off x="10566400" y="1495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87</xdr:row>
      <xdr:rowOff>39732</xdr:rowOff>
    </xdr:from>
    <xdr:to>
      <xdr:col>15</xdr:col>
      <xdr:colOff>269875</xdr:colOff>
      <xdr:row>87</xdr:row>
      <xdr:rowOff>39732</xdr:rowOff>
    </xdr:to>
    <xdr:cxnSp macro="">
      <xdr:nvCxnSpPr>
        <xdr:cNvPr id="189" name="直線コネクタ 188"/>
        <xdr:cNvCxnSpPr/>
      </xdr:nvCxnSpPr>
      <xdr:spPr>
        <a:xfrm>
          <a:off x="10388600" y="1495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120304</xdr:rowOff>
    </xdr:from>
    <xdr:ext cx="469744" cy="259045"/>
    <xdr:sp macro="" textlink="">
      <xdr:nvSpPr>
        <xdr:cNvPr id="190" name="【福祉施設】&#10;一人当たり面積最大値テキスト"/>
        <xdr:cNvSpPr txBox="1"/>
      </xdr:nvSpPr>
      <xdr:spPr>
        <a:xfrm>
          <a:off x="10566400" y="1315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0.571</a:t>
          </a:r>
          <a:endParaRPr kumimoji="1" lang="ja-JP" altLang="en-US" sz="1000" b="1">
            <a:latin typeface="ＭＳ Ｐゴシック"/>
          </a:endParaRPr>
        </a:p>
      </xdr:txBody>
    </xdr:sp>
    <xdr:clientData/>
  </xdr:oneCellAnchor>
  <xdr:twoCellAnchor>
    <xdr:from>
      <xdr:col>15</xdr:col>
      <xdr:colOff>92075</xdr:colOff>
      <xdr:row>78</xdr:row>
      <xdr:rowOff>2177</xdr:rowOff>
    </xdr:from>
    <xdr:to>
      <xdr:col>15</xdr:col>
      <xdr:colOff>269875</xdr:colOff>
      <xdr:row>78</xdr:row>
      <xdr:rowOff>2177</xdr:rowOff>
    </xdr:to>
    <xdr:cxnSp macro="">
      <xdr:nvCxnSpPr>
        <xdr:cNvPr id="191" name="直線コネクタ 190"/>
        <xdr:cNvCxnSpPr/>
      </xdr:nvCxnSpPr>
      <xdr:spPr>
        <a:xfrm>
          <a:off x="10388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26143</xdr:rowOff>
    </xdr:from>
    <xdr:ext cx="469744" cy="259045"/>
    <xdr:sp macro="" textlink="">
      <xdr:nvSpPr>
        <xdr:cNvPr id="192" name="【福祉施設】&#10;一人当たり面積平均値テキスト"/>
        <xdr:cNvSpPr txBox="1"/>
      </xdr:nvSpPr>
      <xdr:spPr>
        <a:xfrm>
          <a:off x="10566400" y="1425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47716</xdr:rowOff>
    </xdr:from>
    <xdr:to>
      <xdr:col>15</xdr:col>
      <xdr:colOff>231775</xdr:colOff>
      <xdr:row>83</xdr:row>
      <xdr:rowOff>149316</xdr:rowOff>
    </xdr:to>
    <xdr:sp macro="" textlink="">
      <xdr:nvSpPr>
        <xdr:cNvPr id="193" name="フローチャート : 判断 192"/>
        <xdr:cNvSpPr/>
      </xdr:nvSpPr>
      <xdr:spPr>
        <a:xfrm>
          <a:off x="10426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4" name="テキスト ボックス 1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5" name="テキスト ボックス 1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6" name="テキスト ボックス 1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7" name="テキスト ボックス 1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8" name="テキスト ボックス 1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126093</xdr:rowOff>
    </xdr:from>
    <xdr:to>
      <xdr:col>15</xdr:col>
      <xdr:colOff>231775</xdr:colOff>
      <xdr:row>82</xdr:row>
      <xdr:rowOff>56243</xdr:rowOff>
    </xdr:to>
    <xdr:sp macro="" textlink="">
      <xdr:nvSpPr>
        <xdr:cNvPr id="199" name="円/楕円 198"/>
        <xdr:cNvSpPr/>
      </xdr:nvSpPr>
      <xdr:spPr>
        <a:xfrm>
          <a:off x="10426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148970</xdr:rowOff>
    </xdr:from>
    <xdr:ext cx="469744" cy="259045"/>
    <xdr:sp macro="" textlink="">
      <xdr:nvSpPr>
        <xdr:cNvPr id="200" name="【福祉施設】&#10;一人当たり面積該当値テキスト"/>
        <xdr:cNvSpPr txBox="1"/>
      </xdr:nvSpPr>
      <xdr:spPr>
        <a:xfrm>
          <a:off x="105664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01" name="正方形/長方形 20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8" name="正方形/長方形 20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9" name="正方形/長方形 20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0" name="正方形/長方形 2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1" name="正方形/長方形 2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2" name="正方形/長方形 2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3" name="正方形/長方形 2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4" name="正方形/長方形 2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5" name="正方形/長方形 2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6" name="正方形/長方形 21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7" name="正方形/長方形 21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8" name="正方形/長方形 2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9" name="正方形/長方形 2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0" name="正方形/長方形 2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1" name="正方形/長方形 2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2" name="正方形/長方形 2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3" name="正方形/長方形 2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4" name="正方形/長方形 22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5" name="テキスト ボックス 2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6" name="直線コネクタ 2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7" name="テキスト ボックス 22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28" name="直線コネクタ 2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29" name="テキスト ボックス 2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0" name="直線コネクタ 2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1" name="テキスト ボックス 2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2" name="直線コネクタ 2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3" name="テキスト ボックス 2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4" name="直線コネクタ 2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5" name="テキスト ボックス 2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6" name="直線コネクタ 2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37" name="テキスト ボックス 23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8" name="直線コネクタ 2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39" name="テキスト ボックス 23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40"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139700</xdr:rowOff>
    </xdr:from>
    <xdr:to>
      <xdr:col>23</xdr:col>
      <xdr:colOff>516889</xdr:colOff>
      <xdr:row>42</xdr:row>
      <xdr:rowOff>76200</xdr:rowOff>
    </xdr:to>
    <xdr:cxnSp macro="">
      <xdr:nvCxnSpPr>
        <xdr:cNvPr id="241" name="直線コネクタ 240"/>
        <xdr:cNvCxnSpPr/>
      </xdr:nvCxnSpPr>
      <xdr:spPr>
        <a:xfrm flipV="1">
          <a:off x="16318864" y="56261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80027</xdr:rowOff>
    </xdr:from>
    <xdr:ext cx="405111" cy="259045"/>
    <xdr:sp macro="" textlink="">
      <xdr:nvSpPr>
        <xdr:cNvPr id="242" name="【一般廃棄物処理施設】&#10;有形固定資産減価償却率最小値テキスト"/>
        <xdr:cNvSpPr txBox="1"/>
      </xdr:nvSpPr>
      <xdr:spPr>
        <a:xfrm>
          <a:off x="164084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42</xdr:row>
      <xdr:rowOff>76200</xdr:rowOff>
    </xdr:from>
    <xdr:to>
      <xdr:col>23</xdr:col>
      <xdr:colOff>606425</xdr:colOff>
      <xdr:row>42</xdr:row>
      <xdr:rowOff>76200</xdr:rowOff>
    </xdr:to>
    <xdr:cxnSp macro="">
      <xdr:nvCxnSpPr>
        <xdr:cNvPr id="243" name="直線コネクタ 242"/>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86377</xdr:rowOff>
    </xdr:from>
    <xdr:ext cx="405111" cy="259045"/>
    <xdr:sp macro="" textlink="">
      <xdr:nvSpPr>
        <xdr:cNvPr id="244" name="【一般廃棄物処理施設】&#10;有形固定資産減価償却率最大値テキスト"/>
        <xdr:cNvSpPr txBox="1"/>
      </xdr:nvSpPr>
      <xdr:spPr>
        <a:xfrm>
          <a:off x="16408400"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a:t>
          </a:r>
          <a:endParaRPr kumimoji="1" lang="ja-JP" altLang="en-US" sz="1000" b="1">
            <a:latin typeface="ＭＳ Ｐゴシック"/>
          </a:endParaRPr>
        </a:p>
      </xdr:txBody>
    </xdr:sp>
    <xdr:clientData/>
  </xdr:oneCellAnchor>
  <xdr:twoCellAnchor>
    <xdr:from>
      <xdr:col>23</xdr:col>
      <xdr:colOff>428625</xdr:colOff>
      <xdr:row>32</xdr:row>
      <xdr:rowOff>139700</xdr:rowOff>
    </xdr:from>
    <xdr:to>
      <xdr:col>23</xdr:col>
      <xdr:colOff>606425</xdr:colOff>
      <xdr:row>32</xdr:row>
      <xdr:rowOff>139700</xdr:rowOff>
    </xdr:to>
    <xdr:cxnSp macro="">
      <xdr:nvCxnSpPr>
        <xdr:cNvPr id="245" name="直線コネクタ 244"/>
        <xdr:cNvCxnSpPr/>
      </xdr:nvCxnSpPr>
      <xdr:spPr>
        <a:xfrm>
          <a:off x="16230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168927</xdr:rowOff>
    </xdr:from>
    <xdr:ext cx="405111" cy="259045"/>
    <xdr:sp macro="" textlink="">
      <xdr:nvSpPr>
        <xdr:cNvPr id="246" name="【一般廃棄物処理施設】&#10;有形固定資産減価償却率平均値テキスト"/>
        <xdr:cNvSpPr txBox="1"/>
      </xdr:nvSpPr>
      <xdr:spPr>
        <a:xfrm>
          <a:off x="16408400" y="5998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146050</xdr:rowOff>
    </xdr:from>
    <xdr:to>
      <xdr:col>23</xdr:col>
      <xdr:colOff>568325</xdr:colOff>
      <xdr:row>36</xdr:row>
      <xdr:rowOff>76200</xdr:rowOff>
    </xdr:to>
    <xdr:sp macro="" textlink="">
      <xdr:nvSpPr>
        <xdr:cNvPr id="247" name="フローチャート : 判断 246"/>
        <xdr:cNvSpPr/>
      </xdr:nvSpPr>
      <xdr:spPr>
        <a:xfrm>
          <a:off x="162687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8" name="テキスト ボックス 2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9" name="テキスト ボックス 2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0" name="テキスト ボックス 2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1" name="テキスト ボックス 2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2" name="テキスト ボックス 2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42</xdr:row>
      <xdr:rowOff>25400</xdr:rowOff>
    </xdr:from>
    <xdr:to>
      <xdr:col>23</xdr:col>
      <xdr:colOff>568325</xdr:colOff>
      <xdr:row>42</xdr:row>
      <xdr:rowOff>127000</xdr:rowOff>
    </xdr:to>
    <xdr:sp macro="" textlink="">
      <xdr:nvSpPr>
        <xdr:cNvPr id="253" name="円/楕円 252"/>
        <xdr:cNvSpPr/>
      </xdr:nvSpPr>
      <xdr:spPr>
        <a:xfrm>
          <a:off x="16268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111777</xdr:rowOff>
    </xdr:from>
    <xdr:ext cx="405111" cy="259045"/>
    <xdr:sp macro="" textlink="">
      <xdr:nvSpPr>
        <xdr:cNvPr id="254" name="【一般廃棄物処理施設】&#10;有形固定資産減価償却率該当値テキスト"/>
        <xdr:cNvSpPr txBox="1"/>
      </xdr:nvSpPr>
      <xdr:spPr>
        <a:xfrm>
          <a:off x="16408400" y="714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5" name="正方形/長方形 25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6" name="正方形/長方形 2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7" name="正方形/長方形 2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8" name="正方形/長方形 2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9" name="正方形/長方形 2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0" name="正方形/長方形 2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1" name="正方形/長方形 2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125,001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62" name="正方形/長方形 26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3" name="テキスト ボックス 2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4" name="直線コネクタ 2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43</xdr:row>
      <xdr:rowOff>105427</xdr:rowOff>
    </xdr:from>
    <xdr:ext cx="595419" cy="259045"/>
    <xdr:sp macro="" textlink="">
      <xdr:nvSpPr>
        <xdr:cNvPr id="265" name="テキスト ボックス 264"/>
        <xdr:cNvSpPr txBox="1"/>
      </xdr:nvSpPr>
      <xdr:spPr>
        <a:xfrm>
          <a:off x="17692581" y="747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66" name="直線コネクタ 2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41</xdr:row>
      <xdr:rowOff>67327</xdr:rowOff>
    </xdr:from>
    <xdr:ext cx="595419" cy="259045"/>
    <xdr:sp macro="" textlink="">
      <xdr:nvSpPr>
        <xdr:cNvPr id="267" name="テキスト ボックス 266"/>
        <xdr:cNvSpPr txBox="1"/>
      </xdr:nvSpPr>
      <xdr:spPr>
        <a:xfrm>
          <a:off x="17692581" y="709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68" name="直線コネクタ 2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269" name="テキスト ボックス 26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0" name="直線コネクタ 2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71" name="テキスト ボックス 2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2" name="直線コネクタ 2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73" name="テキスト ボックス 2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4" name="直線コネクタ 2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75" name="テキスト ボックス 2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6" name="直線コネクタ 2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77" name="テキスト ボックス 2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78"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57607</xdr:rowOff>
    </xdr:from>
    <xdr:to>
      <xdr:col>32</xdr:col>
      <xdr:colOff>186689</xdr:colOff>
      <xdr:row>40</xdr:row>
      <xdr:rowOff>163640</xdr:rowOff>
    </xdr:to>
    <xdr:cxnSp macro="">
      <xdr:nvCxnSpPr>
        <xdr:cNvPr id="279" name="直線コネクタ 278"/>
        <xdr:cNvCxnSpPr/>
      </xdr:nvCxnSpPr>
      <xdr:spPr>
        <a:xfrm flipV="1">
          <a:off x="22160864" y="5886907"/>
          <a:ext cx="0" cy="113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167467</xdr:rowOff>
    </xdr:from>
    <xdr:ext cx="599010" cy="259045"/>
    <xdr:sp macro="" textlink="">
      <xdr:nvSpPr>
        <xdr:cNvPr id="280" name="【一般廃棄物処理施設】&#10;一人当たり有形固定資産（償却資産）額最小値テキスト"/>
        <xdr:cNvSpPr txBox="1"/>
      </xdr:nvSpPr>
      <xdr:spPr>
        <a:xfrm>
          <a:off x="22250400" y="702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155,705</a:t>
          </a:r>
          <a:endParaRPr kumimoji="1" lang="ja-JP" altLang="en-US" sz="1000" b="1">
            <a:latin typeface="ＭＳ Ｐゴシック"/>
          </a:endParaRPr>
        </a:p>
      </xdr:txBody>
    </xdr:sp>
    <xdr:clientData/>
  </xdr:oneCellAnchor>
  <xdr:twoCellAnchor>
    <xdr:from>
      <xdr:col>32</xdr:col>
      <xdr:colOff>98425</xdr:colOff>
      <xdr:row>40</xdr:row>
      <xdr:rowOff>163640</xdr:rowOff>
    </xdr:from>
    <xdr:to>
      <xdr:col>32</xdr:col>
      <xdr:colOff>276225</xdr:colOff>
      <xdr:row>40</xdr:row>
      <xdr:rowOff>163640</xdr:rowOff>
    </xdr:to>
    <xdr:cxnSp macro="">
      <xdr:nvCxnSpPr>
        <xdr:cNvPr id="281" name="直線コネクタ 280"/>
        <xdr:cNvCxnSpPr/>
      </xdr:nvCxnSpPr>
      <xdr:spPr>
        <a:xfrm>
          <a:off x="22072600" y="702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4284</xdr:rowOff>
    </xdr:from>
    <xdr:ext cx="599010" cy="259045"/>
    <xdr:sp macro="" textlink="">
      <xdr:nvSpPr>
        <xdr:cNvPr id="282" name="【一般廃棄物処理施設】&#10;一人当たり有形固定資産（償却資産）額最大値テキスト"/>
        <xdr:cNvSpPr txBox="1"/>
      </xdr:nvSpPr>
      <xdr:spPr>
        <a:xfrm>
          <a:off x="22250400" y="56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185,488</a:t>
          </a:r>
          <a:endParaRPr kumimoji="1" lang="ja-JP" altLang="en-US" sz="1000" b="1">
            <a:latin typeface="ＭＳ Ｐゴシック"/>
          </a:endParaRPr>
        </a:p>
      </xdr:txBody>
    </xdr:sp>
    <xdr:clientData/>
  </xdr:oneCellAnchor>
  <xdr:twoCellAnchor>
    <xdr:from>
      <xdr:col>32</xdr:col>
      <xdr:colOff>98425</xdr:colOff>
      <xdr:row>34</xdr:row>
      <xdr:rowOff>57607</xdr:rowOff>
    </xdr:from>
    <xdr:to>
      <xdr:col>32</xdr:col>
      <xdr:colOff>276225</xdr:colOff>
      <xdr:row>34</xdr:row>
      <xdr:rowOff>57607</xdr:rowOff>
    </xdr:to>
    <xdr:cxnSp macro="">
      <xdr:nvCxnSpPr>
        <xdr:cNvPr id="283" name="直線コネクタ 282"/>
        <xdr:cNvCxnSpPr/>
      </xdr:nvCxnSpPr>
      <xdr:spPr>
        <a:xfrm>
          <a:off x="22072600" y="5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128059</xdr:rowOff>
    </xdr:from>
    <xdr:ext cx="599010" cy="259045"/>
    <xdr:sp macro="" textlink="">
      <xdr:nvSpPr>
        <xdr:cNvPr id="284" name="【一般廃棄物処理施設】&#10;一人当たり有形固定資産（償却資産）額平均値テキスト"/>
        <xdr:cNvSpPr txBox="1"/>
      </xdr:nvSpPr>
      <xdr:spPr>
        <a:xfrm>
          <a:off x="22250400" y="6128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173,906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105182</xdr:rowOff>
    </xdr:from>
    <xdr:to>
      <xdr:col>32</xdr:col>
      <xdr:colOff>238125</xdr:colOff>
      <xdr:row>37</xdr:row>
      <xdr:rowOff>35332</xdr:rowOff>
    </xdr:to>
    <xdr:sp macro="" textlink="">
      <xdr:nvSpPr>
        <xdr:cNvPr id="285" name="フローチャート : 判断 284"/>
        <xdr:cNvSpPr/>
      </xdr:nvSpPr>
      <xdr:spPr>
        <a:xfrm>
          <a:off x="22110700" y="62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6" name="テキスト ボックス 2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7" name="テキスト ボックス 2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8" name="テキスト ボックス 2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9" name="テキスト ボックス 2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0" name="テキスト ボックス 2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112840</xdr:rowOff>
    </xdr:from>
    <xdr:to>
      <xdr:col>32</xdr:col>
      <xdr:colOff>238125</xdr:colOff>
      <xdr:row>41</xdr:row>
      <xdr:rowOff>42990</xdr:rowOff>
    </xdr:to>
    <xdr:sp macro="" textlink="">
      <xdr:nvSpPr>
        <xdr:cNvPr id="291" name="円/楕円 290"/>
        <xdr:cNvSpPr/>
      </xdr:nvSpPr>
      <xdr:spPr>
        <a:xfrm>
          <a:off x="22110700" y="69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27767</xdr:rowOff>
    </xdr:from>
    <xdr:ext cx="599010" cy="259045"/>
    <xdr:sp macro="" textlink="">
      <xdr:nvSpPr>
        <xdr:cNvPr id="292" name="【一般廃棄物処理施設】&#10;一人当たり有形固定資産（償却資産）額該当値テキスト"/>
        <xdr:cNvSpPr txBox="1"/>
      </xdr:nvSpPr>
      <xdr:spPr>
        <a:xfrm>
          <a:off x="22250400" y="688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155,705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93" name="正方形/長方形 29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4" name="正方形/長方形 2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5" name="正方形/長方形 2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6" name="正方形/長方形 2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7" name="正方形/長方形 2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8" name="正方形/長方形 2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9" name="正方形/長方形 2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00" name="正方形/長方形 299"/>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01" name="正方形/長方形 30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2" name="正方形/長方形 3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3" name="正方形/長方形 3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4" name="正方形/長方形 3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5" name="正方形/長方形 3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6" name="正方形/長方形 3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7" name="正方形/長方形 3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08" name="正方形/長方形 307"/>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09" name="正方形/長方形 30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0" name="正方形/長方形 3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1" name="正方形/長方形 3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2" name="正方形/長方形 3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3" name="正方形/長方形 3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4" name="正方形/長方形 3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5" name="正方形/長方形 3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6" name="正方形/長方形 315"/>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17" name="正方形/長方形 31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8" name="正方形/長方形 3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9" name="正方形/長方形 3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0" name="正方形/長方形 3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1" name="正方形/長方形 3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2" name="正方形/長方形 3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3" name="正方形/長方形 3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24" name="正方形/長方形 323"/>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25" name="正方形/長方形 32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6" name="正方形/長方形 3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7" name="正方形/長方形 3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8" name="正方形/長方形 3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9" name="正方形/長方形 3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0" name="正方形/長方形 3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1" name="正方形/長方形 3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32" name="正方形/長方形 331"/>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3" name="テキスト ボックス 3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4" name="直線コネクタ 3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35" name="テキスト ボックス 3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36" name="直線コネクタ 3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37" name="テキスト ボックス 33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38" name="直線コネクタ 3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39" name="テキスト ボックス 3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0" name="直線コネクタ 3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1" name="テキスト ボックス 3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2" name="直線コネクタ 3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3" name="テキスト ボックス 3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4" name="直線コネクタ 3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345" name="テキスト ボックス 3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6" name="直線コネクタ 3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347" name="テキスト ボックス 3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48"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30480</xdr:rowOff>
    </xdr:from>
    <xdr:to>
      <xdr:col>23</xdr:col>
      <xdr:colOff>516889</xdr:colOff>
      <xdr:row>109</xdr:row>
      <xdr:rowOff>57150</xdr:rowOff>
    </xdr:to>
    <xdr:cxnSp macro="">
      <xdr:nvCxnSpPr>
        <xdr:cNvPr id="349" name="直線コネクタ 348"/>
        <xdr:cNvCxnSpPr/>
      </xdr:nvCxnSpPr>
      <xdr:spPr>
        <a:xfrm flipV="1">
          <a:off x="16318864" y="171754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60977</xdr:rowOff>
    </xdr:from>
    <xdr:ext cx="405111" cy="259045"/>
    <xdr:sp macro="" textlink="">
      <xdr:nvSpPr>
        <xdr:cNvPr id="350" name="【庁舎】&#10;有形固定資産減価償却率最小値テキスト"/>
        <xdr:cNvSpPr txBox="1"/>
      </xdr:nvSpPr>
      <xdr:spPr>
        <a:xfrm>
          <a:off x="16408400"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23</xdr:col>
      <xdr:colOff>428625</xdr:colOff>
      <xdr:row>109</xdr:row>
      <xdr:rowOff>57150</xdr:rowOff>
    </xdr:from>
    <xdr:to>
      <xdr:col>23</xdr:col>
      <xdr:colOff>606425</xdr:colOff>
      <xdr:row>109</xdr:row>
      <xdr:rowOff>57150</xdr:rowOff>
    </xdr:to>
    <xdr:cxnSp macro="">
      <xdr:nvCxnSpPr>
        <xdr:cNvPr id="351" name="直線コネクタ 350"/>
        <xdr:cNvCxnSpPr/>
      </xdr:nvCxnSpPr>
      <xdr:spPr>
        <a:xfrm>
          <a:off x="16230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148607</xdr:rowOff>
    </xdr:from>
    <xdr:ext cx="405111" cy="259045"/>
    <xdr:sp macro="" textlink="">
      <xdr:nvSpPr>
        <xdr:cNvPr id="352" name="【庁舎】&#10;有形固定資産減価償却率最大値テキスト"/>
        <xdr:cNvSpPr txBox="1"/>
      </xdr:nvSpPr>
      <xdr:spPr>
        <a:xfrm>
          <a:off x="16408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23</xdr:col>
      <xdr:colOff>428625</xdr:colOff>
      <xdr:row>100</xdr:row>
      <xdr:rowOff>30480</xdr:rowOff>
    </xdr:from>
    <xdr:to>
      <xdr:col>23</xdr:col>
      <xdr:colOff>606425</xdr:colOff>
      <xdr:row>100</xdr:row>
      <xdr:rowOff>30480</xdr:rowOff>
    </xdr:to>
    <xdr:cxnSp macro="">
      <xdr:nvCxnSpPr>
        <xdr:cNvPr id="353" name="直線コネクタ 352"/>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170197</xdr:rowOff>
    </xdr:from>
    <xdr:ext cx="405111" cy="259045"/>
    <xdr:sp macro="" textlink="">
      <xdr:nvSpPr>
        <xdr:cNvPr id="354" name="【庁舎】&#10;有形固定資産減価償却率平均値テキスト"/>
        <xdr:cNvSpPr txBox="1"/>
      </xdr:nvSpPr>
      <xdr:spPr>
        <a:xfrm>
          <a:off x="164084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147320</xdr:rowOff>
    </xdr:from>
    <xdr:to>
      <xdr:col>23</xdr:col>
      <xdr:colOff>568325</xdr:colOff>
      <xdr:row>105</xdr:row>
      <xdr:rowOff>77470</xdr:rowOff>
    </xdr:to>
    <xdr:sp macro="" textlink="">
      <xdr:nvSpPr>
        <xdr:cNvPr id="355" name="フローチャート : 判断 354"/>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6" name="テキスト ボックス 3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7" name="テキスト ボックス 3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8" name="テキスト ボックス 3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59" name="テキスト ボックス 3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0" name="テキスト ボックス 3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109</xdr:row>
      <xdr:rowOff>6350</xdr:rowOff>
    </xdr:from>
    <xdr:to>
      <xdr:col>23</xdr:col>
      <xdr:colOff>568325</xdr:colOff>
      <xdr:row>109</xdr:row>
      <xdr:rowOff>107950</xdr:rowOff>
    </xdr:to>
    <xdr:sp macro="" textlink="">
      <xdr:nvSpPr>
        <xdr:cNvPr id="361" name="円/楕円 360"/>
        <xdr:cNvSpPr/>
      </xdr:nvSpPr>
      <xdr:spPr>
        <a:xfrm>
          <a:off x="16268700" y="186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92727</xdr:rowOff>
    </xdr:from>
    <xdr:ext cx="405111" cy="259045"/>
    <xdr:sp macro="" textlink="">
      <xdr:nvSpPr>
        <xdr:cNvPr id="362" name="【庁舎】&#10;有形固定資産減価償却率該当値テキスト"/>
        <xdr:cNvSpPr txBox="1"/>
      </xdr:nvSpPr>
      <xdr:spPr>
        <a:xfrm>
          <a:off x="16408400" y="186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63" name="正方形/長方形 36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4" name="正方形/長方形 3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5" name="正方形/長方形 3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6" name="正方形/長方形 3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67" name="正方形/長方形 3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68" name="正方形/長方形 3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69" name="正方形/長方形 3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70" name="正方形/長方形 36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1" name="テキスト ボックス 3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2" name="直線コネクタ 3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73" name="テキスト ボックス 37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74" name="直線コネクタ 3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75" name="テキスト ボックス 3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76" name="直線コネクタ 3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77" name="テキスト ボックス 3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78" name="直線コネクタ 3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79" name="テキスト ボックス 3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80" name="直線コネクタ 3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81" name="テキスト ボックス 3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82" name="直線コネクタ 3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83" name="テキスト ボックス 3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4" name="直線コネクタ 3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5" name="テキスト ボックス 3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8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76200</xdr:rowOff>
    </xdr:from>
    <xdr:to>
      <xdr:col>32</xdr:col>
      <xdr:colOff>186689</xdr:colOff>
      <xdr:row>107</xdr:row>
      <xdr:rowOff>93345</xdr:rowOff>
    </xdr:to>
    <xdr:cxnSp macro="">
      <xdr:nvCxnSpPr>
        <xdr:cNvPr id="387" name="直線コネクタ 386"/>
        <xdr:cNvCxnSpPr/>
      </xdr:nvCxnSpPr>
      <xdr:spPr>
        <a:xfrm flipV="1">
          <a:off x="22160864" y="17392650"/>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97172</xdr:rowOff>
    </xdr:from>
    <xdr:ext cx="469744" cy="259045"/>
    <xdr:sp macro="" textlink="">
      <xdr:nvSpPr>
        <xdr:cNvPr id="388" name="【庁舎】&#10;一人当たり面積最小値テキスト"/>
        <xdr:cNvSpPr txBox="1"/>
      </xdr:nvSpPr>
      <xdr:spPr>
        <a:xfrm>
          <a:off x="22250400"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0.321</a:t>
          </a:r>
          <a:endParaRPr kumimoji="1" lang="ja-JP" altLang="en-US" sz="1000" b="1">
            <a:latin typeface="ＭＳ Ｐゴシック"/>
          </a:endParaRPr>
        </a:p>
      </xdr:txBody>
    </xdr:sp>
    <xdr:clientData/>
  </xdr:oneCellAnchor>
  <xdr:twoCellAnchor>
    <xdr:from>
      <xdr:col>32</xdr:col>
      <xdr:colOff>98425</xdr:colOff>
      <xdr:row>107</xdr:row>
      <xdr:rowOff>93345</xdr:rowOff>
    </xdr:from>
    <xdr:to>
      <xdr:col>32</xdr:col>
      <xdr:colOff>276225</xdr:colOff>
      <xdr:row>107</xdr:row>
      <xdr:rowOff>93345</xdr:rowOff>
    </xdr:to>
    <xdr:cxnSp macro="">
      <xdr:nvCxnSpPr>
        <xdr:cNvPr id="389" name="直線コネクタ 388"/>
        <xdr:cNvCxnSpPr/>
      </xdr:nvCxnSpPr>
      <xdr:spPr>
        <a:xfrm>
          <a:off x="22072600" y="1843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22877</xdr:rowOff>
    </xdr:from>
    <xdr:ext cx="469744" cy="259045"/>
    <xdr:sp macro="" textlink="">
      <xdr:nvSpPr>
        <xdr:cNvPr id="390" name="【庁舎】&#10;一人当たり面積最大値テキスト"/>
        <xdr:cNvSpPr txBox="1"/>
      </xdr:nvSpPr>
      <xdr:spPr>
        <a:xfrm>
          <a:off x="22250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0.870</a:t>
          </a:r>
          <a:endParaRPr kumimoji="1" lang="ja-JP" altLang="en-US" sz="1000" b="1">
            <a:latin typeface="ＭＳ Ｐゴシック"/>
          </a:endParaRPr>
        </a:p>
      </xdr:txBody>
    </xdr:sp>
    <xdr:clientData/>
  </xdr:oneCellAnchor>
  <xdr:twoCellAnchor>
    <xdr:from>
      <xdr:col>32</xdr:col>
      <xdr:colOff>98425</xdr:colOff>
      <xdr:row>101</xdr:row>
      <xdr:rowOff>76200</xdr:rowOff>
    </xdr:from>
    <xdr:to>
      <xdr:col>32</xdr:col>
      <xdr:colOff>276225</xdr:colOff>
      <xdr:row>101</xdr:row>
      <xdr:rowOff>76200</xdr:rowOff>
    </xdr:to>
    <xdr:cxnSp macro="">
      <xdr:nvCxnSpPr>
        <xdr:cNvPr id="391" name="直線コネクタ 390"/>
        <xdr:cNvCxnSpPr/>
      </xdr:nvCxnSpPr>
      <xdr:spPr>
        <a:xfrm>
          <a:off x="22072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15257</xdr:rowOff>
    </xdr:from>
    <xdr:ext cx="469744" cy="259045"/>
    <xdr:sp macro="" textlink="">
      <xdr:nvSpPr>
        <xdr:cNvPr id="392" name="【庁舎】&#10;一人当たり面積平均値テキスト"/>
        <xdr:cNvSpPr txBox="1"/>
      </xdr:nvSpPr>
      <xdr:spPr>
        <a:xfrm>
          <a:off x="222504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393" name="フローチャート : 判断 39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94" name="テキスト ボックス 3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95" name="テキスト ボックス 3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96" name="テキスト ボックス 3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97" name="テキスト ボックス 3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98" name="テキスト ボックス 3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101</xdr:row>
      <xdr:rowOff>25400</xdr:rowOff>
    </xdr:from>
    <xdr:to>
      <xdr:col>32</xdr:col>
      <xdr:colOff>238125</xdr:colOff>
      <xdr:row>101</xdr:row>
      <xdr:rowOff>127000</xdr:rowOff>
    </xdr:to>
    <xdr:sp macro="" textlink="">
      <xdr:nvSpPr>
        <xdr:cNvPr id="399" name="円/楕円 398"/>
        <xdr:cNvSpPr/>
      </xdr:nvSpPr>
      <xdr:spPr>
        <a:xfrm>
          <a:off x="22110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149877</xdr:rowOff>
    </xdr:from>
    <xdr:ext cx="469744" cy="259045"/>
    <xdr:sp macro="" textlink="">
      <xdr:nvSpPr>
        <xdr:cNvPr id="400" name="【庁舎】&#10;一人当たり面積該当値テキスト"/>
        <xdr:cNvSpPr txBox="1"/>
      </xdr:nvSpPr>
      <xdr:spPr>
        <a:xfrm>
          <a:off x="22250400" y="1729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01" name="正方形/長方形 40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2" name="正方形/長方形 4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03" name="テキスト ボックス 40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庁舎は平成</a:t>
          </a:r>
          <a:r>
            <a:rPr kumimoji="1" lang="en-US" altLang="ja-JP" sz="1300">
              <a:latin typeface="ＭＳ Ｐゴシック"/>
            </a:rPr>
            <a:t>7</a:t>
          </a:r>
          <a:r>
            <a:rPr kumimoji="1" lang="ja-JP" altLang="en-US" sz="1300">
              <a:latin typeface="ＭＳ Ｐゴシック"/>
            </a:rPr>
            <a:t>年に建築されたため経過年数は</a:t>
          </a:r>
          <a:r>
            <a:rPr kumimoji="1" lang="en-US" altLang="ja-JP" sz="1300">
              <a:latin typeface="ＭＳ Ｐゴシック"/>
            </a:rPr>
            <a:t>20</a:t>
          </a:r>
          <a:r>
            <a:rPr kumimoji="1" lang="ja-JP" altLang="en-US" sz="1300">
              <a:latin typeface="ＭＳ Ｐゴシック"/>
            </a:rPr>
            <a:t>年を経過しているが、有形固定資産減価償却率を見ると全国平均や県内平均を下回っていることから、本村の庁舎は他自治体と比較すると老朽化率は低いと言える。</a:t>
          </a:r>
          <a:endParaRPr kumimoji="1" lang="en-US" altLang="ja-JP" sz="1300">
            <a:latin typeface="ＭＳ Ｐゴシック"/>
          </a:endParaRPr>
        </a:p>
        <a:p>
          <a:r>
            <a:rPr kumimoji="1" lang="ja-JP" altLang="en-US" sz="1300">
              <a:latin typeface="ＭＳ Ｐゴシック"/>
            </a:rPr>
            <a:t>また、延床面積は約</a:t>
          </a:r>
          <a:r>
            <a:rPr kumimoji="1" lang="en-US" altLang="ja-JP" sz="1300">
              <a:latin typeface="ＭＳ Ｐゴシック"/>
            </a:rPr>
            <a:t>5,100㎡</a:t>
          </a:r>
          <a:r>
            <a:rPr kumimoji="1" lang="ja-JP" altLang="en-US" sz="1300">
              <a:latin typeface="ＭＳ Ｐゴシック"/>
            </a:rPr>
            <a:t>あるため、</a:t>
          </a:r>
          <a:r>
            <a:rPr kumimoji="1" lang="en-US" altLang="ja-JP" sz="1300">
              <a:latin typeface="ＭＳ Ｐゴシック"/>
            </a:rPr>
            <a:t>1</a:t>
          </a:r>
          <a:r>
            <a:rPr kumimoji="1" lang="ja-JP" altLang="en-US" sz="1300">
              <a:latin typeface="ＭＳ Ｐゴシック"/>
            </a:rPr>
            <a:t>人当たりの面積は全国平均や県内平均を上回っている。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5,916
5,894
31.30
7,324,308
7,156,544
120,624
2,094,781
3,335,697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村内に中心となる産業がなく、産業規模が小さいことにより財政基盤が弱い。地方税の増等により</a:t>
          </a:r>
          <a:r>
            <a:rPr kumimoji="1" lang="ja-JP" altLang="ja-JP" sz="1300">
              <a:solidFill>
                <a:schemeClr val="dk1"/>
              </a:solidFill>
              <a:effectLst/>
              <a:latin typeface="+mn-lt"/>
              <a:ea typeface="+mn-ea"/>
              <a:cs typeface="+mn-cs"/>
            </a:rPr>
            <a:t>前年度と比べると微増しているが、</a:t>
          </a:r>
          <a:r>
            <a:rPr kumimoji="1" lang="ja-JP" altLang="en-US" sz="1300">
              <a:latin typeface="ＭＳ Ｐゴシック"/>
            </a:rPr>
            <a:t>依然として</a:t>
          </a:r>
          <a:r>
            <a:rPr kumimoji="1" lang="en-US" altLang="ja-JP" sz="1300">
              <a:latin typeface="ＭＳ Ｐゴシック"/>
            </a:rPr>
            <a:t>0.31</a:t>
          </a:r>
          <a:r>
            <a:rPr kumimoji="1" lang="ja-JP" altLang="en-US" sz="1300">
              <a:latin typeface="ＭＳ Ｐゴシック"/>
            </a:rPr>
            <a:t>と類似団体平均を下回っている。税収の徴収率向上に努めているが、更なる歳入確保に努め、徹底した歳出削減、組織の見直し等による効率化を図り、引き続き行財政改革を推し進め、財政の健全化を図る。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118231</xdr:rowOff>
    </xdr:from>
    <xdr:to>
      <xdr:col>7</xdr:col>
      <xdr:colOff>152400</xdr:colOff>
      <xdr:row>43</xdr:row>
      <xdr:rowOff>129722</xdr:rowOff>
    </xdr:to>
    <xdr:cxnSp macro="">
      <xdr:nvCxnSpPr>
        <xdr:cNvPr id="69" name="直線コネクタ 68"/>
        <xdr:cNvCxnSpPr/>
      </xdr:nvCxnSpPr>
      <xdr:spPr>
        <a:xfrm flipV="1">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2" name="直線コネクタ 71"/>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43</xdr:row>
      <xdr:rowOff>129722</xdr:rowOff>
    </xdr:to>
    <xdr:cxnSp macro="">
      <xdr:nvCxnSpPr>
        <xdr:cNvPr id="78" name="直線コネクタ 77"/>
        <xdr:cNvCxnSpPr/>
      </xdr:nvCxnSpPr>
      <xdr:spPr>
        <a:xfrm>
          <a:off x="1447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39508</xdr:rowOff>
    </xdr:from>
    <xdr:ext cx="762000" cy="259045"/>
    <xdr:sp macro="" textlink="">
      <xdr:nvSpPr>
        <xdr:cNvPr id="89"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7" name="テキスト ボックス 96"/>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本村でみると対前年度比△２．３％減少している。主な理由としては、人件費や物件費等の削減を行っていることによるが、一部事務組合への補助費等の増加により好転しているとは言えない。人件費や事務事業の固定化が課題となっており、各種補助金の削減や行財政改革と併せて目標を立て、その実現を強力に推進し、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51435</xdr:rowOff>
    </xdr:from>
    <xdr:to>
      <xdr:col>7</xdr:col>
      <xdr:colOff>152400</xdr:colOff>
      <xdr:row>64</xdr:row>
      <xdr:rowOff>106934</xdr:rowOff>
    </xdr:to>
    <xdr:cxnSp macro="">
      <xdr:nvCxnSpPr>
        <xdr:cNvPr id="130" name="直線コネクタ 129"/>
        <xdr:cNvCxnSpPr/>
      </xdr:nvCxnSpPr>
      <xdr:spPr>
        <a:xfrm flipV="1">
          <a:off x="4114800" y="11024235"/>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106934</xdr:rowOff>
    </xdr:from>
    <xdr:to>
      <xdr:col>6</xdr:col>
      <xdr:colOff>0</xdr:colOff>
      <xdr:row>65</xdr:row>
      <xdr:rowOff>24765</xdr:rowOff>
    </xdr:to>
    <xdr:cxnSp macro="">
      <xdr:nvCxnSpPr>
        <xdr:cNvPr id="133" name="直線コネクタ 132"/>
        <xdr:cNvCxnSpPr/>
      </xdr:nvCxnSpPr>
      <xdr:spPr>
        <a:xfrm flipV="1">
          <a:off x="3225800" y="11079734"/>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24765</xdr:rowOff>
    </xdr:from>
    <xdr:to>
      <xdr:col>4</xdr:col>
      <xdr:colOff>482600</xdr:colOff>
      <xdr:row>65</xdr:row>
      <xdr:rowOff>34417</xdr:rowOff>
    </xdr:to>
    <xdr:cxnSp macro="">
      <xdr:nvCxnSpPr>
        <xdr:cNvPr id="136" name="直線コネクタ 135"/>
        <xdr:cNvCxnSpPr/>
      </xdr:nvCxnSpPr>
      <xdr:spPr>
        <a:xfrm flipV="1">
          <a:off x="2336800" y="1116901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102108</xdr:rowOff>
    </xdr:from>
    <xdr:to>
      <xdr:col>3</xdr:col>
      <xdr:colOff>279400</xdr:colOff>
      <xdr:row>65</xdr:row>
      <xdr:rowOff>34417</xdr:rowOff>
    </xdr:to>
    <xdr:cxnSp macro="">
      <xdr:nvCxnSpPr>
        <xdr:cNvPr id="139" name="直線コネクタ 138"/>
        <xdr:cNvCxnSpPr/>
      </xdr:nvCxnSpPr>
      <xdr:spPr>
        <a:xfrm>
          <a:off x="1447800" y="11074908"/>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635</xdr:rowOff>
    </xdr:from>
    <xdr:to>
      <xdr:col>7</xdr:col>
      <xdr:colOff>203200</xdr:colOff>
      <xdr:row>64</xdr:row>
      <xdr:rowOff>102235</xdr:rowOff>
    </xdr:to>
    <xdr:sp macro="" textlink="">
      <xdr:nvSpPr>
        <xdr:cNvPr id="149" name="円/楕円 148"/>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17162</xdr:rowOff>
    </xdr:from>
    <xdr:ext cx="762000" cy="259045"/>
    <xdr:sp macro="" textlink="">
      <xdr:nvSpPr>
        <xdr:cNvPr id="150" name="財政構造の弾力性該当値テキスト"/>
        <xdr:cNvSpPr txBox="1"/>
      </xdr:nvSpPr>
      <xdr:spPr>
        <a:xfrm>
          <a:off x="50419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56134</xdr:rowOff>
    </xdr:from>
    <xdr:to>
      <xdr:col>6</xdr:col>
      <xdr:colOff>50800</xdr:colOff>
      <xdr:row>64</xdr:row>
      <xdr:rowOff>157734</xdr:rowOff>
    </xdr:to>
    <xdr:sp macro="" textlink="">
      <xdr:nvSpPr>
        <xdr:cNvPr id="151" name="円/楕円 150"/>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52" name="テキスト ボックス 151"/>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145415</xdr:rowOff>
    </xdr:from>
    <xdr:to>
      <xdr:col>4</xdr:col>
      <xdr:colOff>533400</xdr:colOff>
      <xdr:row>65</xdr:row>
      <xdr:rowOff>75565</xdr:rowOff>
    </xdr:to>
    <xdr:sp macro="" textlink="">
      <xdr:nvSpPr>
        <xdr:cNvPr id="153" name="円/楕円 152"/>
        <xdr:cNvSpPr/>
      </xdr:nvSpPr>
      <xdr:spPr>
        <a:xfrm>
          <a:off x="3175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54" name="テキスト ボックス 153"/>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155067</xdr:rowOff>
    </xdr:from>
    <xdr:to>
      <xdr:col>3</xdr:col>
      <xdr:colOff>330200</xdr:colOff>
      <xdr:row>65</xdr:row>
      <xdr:rowOff>85217</xdr:rowOff>
    </xdr:to>
    <xdr:sp macro="" textlink="">
      <xdr:nvSpPr>
        <xdr:cNvPr id="155" name="円/楕円 154"/>
        <xdr:cNvSpPr/>
      </xdr:nvSpPr>
      <xdr:spPr>
        <a:xfrm>
          <a:off x="2286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69994</xdr:rowOff>
    </xdr:from>
    <xdr:ext cx="762000" cy="259045"/>
    <xdr:sp macro="" textlink="">
      <xdr:nvSpPr>
        <xdr:cNvPr id="156" name="テキスト ボックス 155"/>
        <xdr:cNvSpPr txBox="1"/>
      </xdr:nvSpPr>
      <xdr:spPr>
        <a:xfrm>
          <a:off x="1955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51308</xdr:rowOff>
    </xdr:from>
    <xdr:to>
      <xdr:col>2</xdr:col>
      <xdr:colOff>127000</xdr:colOff>
      <xdr:row>64</xdr:row>
      <xdr:rowOff>152908</xdr:rowOff>
    </xdr:to>
    <xdr:sp macro="" textlink="">
      <xdr:nvSpPr>
        <xdr:cNvPr id="157" name="円/楕円 156"/>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163085</xdr:rowOff>
    </xdr:from>
    <xdr:ext cx="762000" cy="259045"/>
    <xdr:sp macro="" textlink="">
      <xdr:nvSpPr>
        <xdr:cNvPr id="158" name="テキスト ボックス 157"/>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[351,756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当たり人件費及び物件費が類似団体平均を大きく上回っている原因としては、村内各施設の運営・維持管理を直営で行っているため、人件費、物件費（賃金料・委託料）が極めて多くなっている。今後は、行政改革の一環として指定管理者の設置や業務委託など実施可能な範囲で委託を進め、費用の抑制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161590</xdr:rowOff>
    </xdr:from>
    <xdr:to>
      <xdr:col>7</xdr:col>
      <xdr:colOff>152400</xdr:colOff>
      <xdr:row>86</xdr:row>
      <xdr:rowOff>68445</xdr:rowOff>
    </xdr:to>
    <xdr:cxnSp macro="">
      <xdr:nvCxnSpPr>
        <xdr:cNvPr id="193" name="直線コネクタ 192"/>
        <xdr:cNvCxnSpPr/>
      </xdr:nvCxnSpPr>
      <xdr:spPr>
        <a:xfrm>
          <a:off x="4114800" y="14734840"/>
          <a:ext cx="838200" cy="7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4"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131282</xdr:rowOff>
    </xdr:from>
    <xdr:to>
      <xdr:col>6</xdr:col>
      <xdr:colOff>0</xdr:colOff>
      <xdr:row>85</xdr:row>
      <xdr:rowOff>161590</xdr:rowOff>
    </xdr:to>
    <xdr:cxnSp macro="">
      <xdr:nvCxnSpPr>
        <xdr:cNvPr id="196" name="直線コネクタ 195"/>
        <xdr:cNvCxnSpPr/>
      </xdr:nvCxnSpPr>
      <xdr:spPr>
        <a:xfrm>
          <a:off x="3225800" y="14704532"/>
          <a:ext cx="8890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8" name="テキスト ボックス 197"/>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131282</xdr:rowOff>
    </xdr:from>
    <xdr:to>
      <xdr:col>4</xdr:col>
      <xdr:colOff>482600</xdr:colOff>
      <xdr:row>85</xdr:row>
      <xdr:rowOff>167494</xdr:rowOff>
    </xdr:to>
    <xdr:cxnSp macro="">
      <xdr:nvCxnSpPr>
        <xdr:cNvPr id="199" name="直線コネクタ 198"/>
        <xdr:cNvCxnSpPr/>
      </xdr:nvCxnSpPr>
      <xdr:spPr>
        <a:xfrm flipV="1">
          <a:off x="2336800" y="14704532"/>
          <a:ext cx="889000" cy="3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201" name="テキスト ボックス 200"/>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167494</xdr:rowOff>
    </xdr:from>
    <xdr:to>
      <xdr:col>3</xdr:col>
      <xdr:colOff>279400</xdr:colOff>
      <xdr:row>86</xdr:row>
      <xdr:rowOff>73751</xdr:rowOff>
    </xdr:to>
    <xdr:cxnSp macro="">
      <xdr:nvCxnSpPr>
        <xdr:cNvPr id="202" name="直線コネクタ 201"/>
        <xdr:cNvCxnSpPr/>
      </xdr:nvCxnSpPr>
      <xdr:spPr>
        <a:xfrm flipV="1">
          <a:off x="1447800" y="14740744"/>
          <a:ext cx="889000" cy="7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69611</xdr:rowOff>
    </xdr:from>
    <xdr:ext cx="762000" cy="259045"/>
    <xdr:sp macro="" textlink="">
      <xdr:nvSpPr>
        <xdr:cNvPr id="204" name="テキスト ボックス 203"/>
        <xdr:cNvSpPr txBox="1"/>
      </xdr:nvSpPr>
      <xdr:spPr>
        <a:xfrm>
          <a:off x="1955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17645</xdr:rowOff>
    </xdr:from>
    <xdr:to>
      <xdr:col>7</xdr:col>
      <xdr:colOff>203200</xdr:colOff>
      <xdr:row>86</xdr:row>
      <xdr:rowOff>119245</xdr:rowOff>
    </xdr:to>
    <xdr:sp macro="" textlink="">
      <xdr:nvSpPr>
        <xdr:cNvPr id="212" name="円/楕円 211"/>
        <xdr:cNvSpPr/>
      </xdr:nvSpPr>
      <xdr:spPr>
        <a:xfrm>
          <a:off x="4902200" y="147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161172</xdr:rowOff>
    </xdr:from>
    <xdr:ext cx="762000" cy="259045"/>
    <xdr:sp macro="" textlink="">
      <xdr:nvSpPr>
        <xdr:cNvPr id="213" name="人件費・物件費等の状況該当値テキスト"/>
        <xdr:cNvSpPr txBox="1"/>
      </xdr:nvSpPr>
      <xdr:spPr>
        <a:xfrm>
          <a:off x="5041900" y="147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351,756</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110790</xdr:rowOff>
    </xdr:from>
    <xdr:to>
      <xdr:col>6</xdr:col>
      <xdr:colOff>50800</xdr:colOff>
      <xdr:row>86</xdr:row>
      <xdr:rowOff>40940</xdr:rowOff>
    </xdr:to>
    <xdr:sp macro="" textlink="">
      <xdr:nvSpPr>
        <xdr:cNvPr id="214" name="円/楕円 213"/>
        <xdr:cNvSpPr/>
      </xdr:nvSpPr>
      <xdr:spPr>
        <a:xfrm>
          <a:off x="4064000" y="146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25717</xdr:rowOff>
    </xdr:from>
    <xdr:ext cx="736600" cy="259045"/>
    <xdr:sp macro="" textlink="">
      <xdr:nvSpPr>
        <xdr:cNvPr id="215" name="テキスト ボックス 214"/>
        <xdr:cNvSpPr txBox="1"/>
      </xdr:nvSpPr>
      <xdr:spPr>
        <a:xfrm>
          <a:off x="3733800" y="1477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332,285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80482</xdr:rowOff>
    </xdr:from>
    <xdr:to>
      <xdr:col>4</xdr:col>
      <xdr:colOff>533400</xdr:colOff>
      <xdr:row>86</xdr:row>
      <xdr:rowOff>10632</xdr:rowOff>
    </xdr:to>
    <xdr:sp macro="" textlink="">
      <xdr:nvSpPr>
        <xdr:cNvPr id="216" name="円/楕円 215"/>
        <xdr:cNvSpPr/>
      </xdr:nvSpPr>
      <xdr:spPr>
        <a:xfrm>
          <a:off x="3175000" y="146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166859</xdr:rowOff>
    </xdr:from>
    <xdr:ext cx="762000" cy="259045"/>
    <xdr:sp macro="" textlink="">
      <xdr:nvSpPr>
        <xdr:cNvPr id="217" name="テキスト ボックス 216"/>
        <xdr:cNvSpPr txBox="1"/>
      </xdr:nvSpPr>
      <xdr:spPr>
        <a:xfrm>
          <a:off x="2844800" y="1474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324,749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116694</xdr:rowOff>
    </xdr:from>
    <xdr:to>
      <xdr:col>3</xdr:col>
      <xdr:colOff>330200</xdr:colOff>
      <xdr:row>86</xdr:row>
      <xdr:rowOff>46844</xdr:rowOff>
    </xdr:to>
    <xdr:sp macro="" textlink="">
      <xdr:nvSpPr>
        <xdr:cNvPr id="218" name="円/楕円 217"/>
        <xdr:cNvSpPr/>
      </xdr:nvSpPr>
      <xdr:spPr>
        <a:xfrm>
          <a:off x="2286000" y="1468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31621</xdr:rowOff>
    </xdr:from>
    <xdr:ext cx="762000" cy="259045"/>
    <xdr:sp macro="" textlink="">
      <xdr:nvSpPr>
        <xdr:cNvPr id="219" name="テキスト ボックス 218"/>
        <xdr:cNvSpPr txBox="1"/>
      </xdr:nvSpPr>
      <xdr:spPr>
        <a:xfrm>
          <a:off x="1955800" y="1477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333,753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22951</xdr:rowOff>
    </xdr:from>
    <xdr:to>
      <xdr:col>2</xdr:col>
      <xdr:colOff>127000</xdr:colOff>
      <xdr:row>86</xdr:row>
      <xdr:rowOff>124551</xdr:rowOff>
    </xdr:to>
    <xdr:sp macro="" textlink="">
      <xdr:nvSpPr>
        <xdr:cNvPr id="220" name="円/楕円 219"/>
        <xdr:cNvSpPr/>
      </xdr:nvSpPr>
      <xdr:spPr>
        <a:xfrm>
          <a:off x="1397000" y="147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109328</xdr:rowOff>
    </xdr:from>
    <xdr:ext cx="762000" cy="259045"/>
    <xdr:sp macro="" textlink="">
      <xdr:nvSpPr>
        <xdr:cNvPr id="221" name="テキスト ボックス 220"/>
        <xdr:cNvSpPr txBox="1"/>
      </xdr:nvSpPr>
      <xdr:spPr>
        <a:xfrm>
          <a:off x="1066800" y="1485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353,075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本村のラスパイレス指数は対前年度比△１．５と減少している。類似団体平均をわずかに上回っているが、今後も給料表の見直しや人事評価制度の導入等、給与の適正化を図っていく。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168487</xdr:rowOff>
    </xdr:to>
    <xdr:cxnSp macro="">
      <xdr:nvCxnSpPr>
        <xdr:cNvPr id="255" name="直線コネクタ 254"/>
        <xdr:cNvCxnSpPr/>
      </xdr:nvCxnSpPr>
      <xdr:spPr>
        <a:xfrm flipV="1">
          <a:off x="16179800" y="1462108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85</xdr:row>
      <xdr:rowOff>168487</xdr:rowOff>
    </xdr:to>
    <xdr:cxnSp macro="">
      <xdr:nvCxnSpPr>
        <xdr:cNvPr id="258" name="直線コネクタ 257"/>
        <xdr:cNvCxnSpPr/>
      </xdr:nvCxnSpPr>
      <xdr:spPr>
        <a:xfrm>
          <a:off x="15290800" y="146854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89</xdr:row>
      <xdr:rowOff>53763</xdr:rowOff>
    </xdr:to>
    <xdr:cxnSp macro="">
      <xdr:nvCxnSpPr>
        <xdr:cNvPr id="261" name="直線コネクタ 260"/>
        <xdr:cNvCxnSpPr/>
      </xdr:nvCxnSpPr>
      <xdr:spPr>
        <a:xfrm flipV="1">
          <a:off x="14401800" y="14685434"/>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152823</xdr:rowOff>
    </xdr:from>
    <xdr:to>
      <xdr:col>21</xdr:col>
      <xdr:colOff>0</xdr:colOff>
      <xdr:row>89</xdr:row>
      <xdr:rowOff>53763</xdr:rowOff>
    </xdr:to>
    <xdr:cxnSp macro="">
      <xdr:nvCxnSpPr>
        <xdr:cNvPr id="264" name="直線コネクタ 263"/>
        <xdr:cNvCxnSpPr/>
      </xdr:nvCxnSpPr>
      <xdr:spPr>
        <a:xfrm>
          <a:off x="13512800" y="152404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4" name="円/楕円 273"/>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5"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6" name="円/楕円 275"/>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77" name="テキスト ボックス 276"/>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61384</xdr:rowOff>
    </xdr:from>
    <xdr:to>
      <xdr:col>22</xdr:col>
      <xdr:colOff>254000</xdr:colOff>
      <xdr:row>85</xdr:row>
      <xdr:rowOff>162984</xdr:rowOff>
    </xdr:to>
    <xdr:sp macro="" textlink="">
      <xdr:nvSpPr>
        <xdr:cNvPr id="278" name="円/楕円 277"/>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79" name="テキスト ボックス 278"/>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2963</xdr:rowOff>
    </xdr:from>
    <xdr:to>
      <xdr:col>21</xdr:col>
      <xdr:colOff>50800</xdr:colOff>
      <xdr:row>89</xdr:row>
      <xdr:rowOff>104563</xdr:rowOff>
    </xdr:to>
    <xdr:sp macro="" textlink="">
      <xdr:nvSpPr>
        <xdr:cNvPr id="280" name="円/楕円 279"/>
        <xdr:cNvSpPr/>
      </xdr:nvSpPr>
      <xdr:spPr>
        <a:xfrm>
          <a:off x="14351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89340</xdr:rowOff>
    </xdr:from>
    <xdr:ext cx="762000" cy="259045"/>
    <xdr:sp macro="" textlink="">
      <xdr:nvSpPr>
        <xdr:cNvPr id="281" name="テキスト ボックス 280"/>
        <xdr:cNvSpPr txBox="1"/>
      </xdr:nvSpPr>
      <xdr:spPr>
        <a:xfrm>
          <a:off x="14020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82" name="円/楕円 281"/>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83" name="テキスト ボックス 282"/>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本村における人口千人当たり職員数は、対前年度比０．５７％減と僅かではあるが減少している。今後も定員適正化計画に基づき、より適切な定員管理に努める。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114427</xdr:rowOff>
    </xdr:from>
    <xdr:to>
      <xdr:col>24</xdr:col>
      <xdr:colOff>558800</xdr:colOff>
      <xdr:row>62</xdr:row>
      <xdr:rowOff>160274</xdr:rowOff>
    </xdr:to>
    <xdr:cxnSp macro="">
      <xdr:nvCxnSpPr>
        <xdr:cNvPr id="318" name="直線コネクタ 317"/>
        <xdr:cNvCxnSpPr/>
      </xdr:nvCxnSpPr>
      <xdr:spPr>
        <a:xfrm flipV="1">
          <a:off x="16179800" y="10744327"/>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160274</xdr:rowOff>
    </xdr:from>
    <xdr:to>
      <xdr:col>23</xdr:col>
      <xdr:colOff>406400</xdr:colOff>
      <xdr:row>62</xdr:row>
      <xdr:rowOff>166708</xdr:rowOff>
    </xdr:to>
    <xdr:cxnSp macro="">
      <xdr:nvCxnSpPr>
        <xdr:cNvPr id="321" name="直線コネクタ 320"/>
        <xdr:cNvCxnSpPr/>
      </xdr:nvCxnSpPr>
      <xdr:spPr>
        <a:xfrm flipV="1">
          <a:off x="15290800" y="1079017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166708</xdr:rowOff>
    </xdr:from>
    <xdr:to>
      <xdr:col>22</xdr:col>
      <xdr:colOff>203200</xdr:colOff>
      <xdr:row>63</xdr:row>
      <xdr:rowOff>2498</xdr:rowOff>
    </xdr:to>
    <xdr:cxnSp macro="">
      <xdr:nvCxnSpPr>
        <xdr:cNvPr id="324" name="直線コネクタ 323"/>
        <xdr:cNvCxnSpPr/>
      </xdr:nvCxnSpPr>
      <xdr:spPr>
        <a:xfrm flipV="1">
          <a:off x="14401800" y="1079660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2498</xdr:rowOff>
    </xdr:from>
    <xdr:to>
      <xdr:col>21</xdr:col>
      <xdr:colOff>0</xdr:colOff>
      <xdr:row>63</xdr:row>
      <xdr:rowOff>16976</xdr:rowOff>
    </xdr:to>
    <xdr:cxnSp macro="">
      <xdr:nvCxnSpPr>
        <xdr:cNvPr id="327" name="直線コネクタ 326"/>
        <xdr:cNvCxnSpPr/>
      </xdr:nvCxnSpPr>
      <xdr:spPr>
        <a:xfrm flipV="1">
          <a:off x="13512800" y="108038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63627</xdr:rowOff>
    </xdr:from>
    <xdr:to>
      <xdr:col>24</xdr:col>
      <xdr:colOff>609600</xdr:colOff>
      <xdr:row>62</xdr:row>
      <xdr:rowOff>165227</xdr:rowOff>
    </xdr:to>
    <xdr:sp macro="" textlink="">
      <xdr:nvSpPr>
        <xdr:cNvPr id="337" name="円/楕円 336"/>
        <xdr:cNvSpPr/>
      </xdr:nvSpPr>
      <xdr:spPr>
        <a:xfrm>
          <a:off x="169672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35704</xdr:rowOff>
    </xdr:from>
    <xdr:ext cx="762000" cy="259045"/>
    <xdr:sp macro="" textlink="">
      <xdr:nvSpPr>
        <xdr:cNvPr id="338" name="定員管理の状況該当値テキスト"/>
        <xdr:cNvSpPr txBox="1"/>
      </xdr:nvSpPr>
      <xdr:spPr>
        <a:xfrm>
          <a:off x="17106900" y="1066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109474</xdr:rowOff>
    </xdr:from>
    <xdr:to>
      <xdr:col>23</xdr:col>
      <xdr:colOff>457200</xdr:colOff>
      <xdr:row>63</xdr:row>
      <xdr:rowOff>39624</xdr:rowOff>
    </xdr:to>
    <xdr:sp macro="" textlink="">
      <xdr:nvSpPr>
        <xdr:cNvPr id="339" name="円/楕円 338"/>
        <xdr:cNvSpPr/>
      </xdr:nvSpPr>
      <xdr:spPr>
        <a:xfrm>
          <a:off x="16129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24401</xdr:rowOff>
    </xdr:from>
    <xdr:ext cx="736600" cy="259045"/>
    <xdr:sp macro="" textlink="">
      <xdr:nvSpPr>
        <xdr:cNvPr id="340" name="テキスト ボックス 339"/>
        <xdr:cNvSpPr txBox="1"/>
      </xdr:nvSpPr>
      <xdr:spPr>
        <a:xfrm>
          <a:off x="15798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115908</xdr:rowOff>
    </xdr:from>
    <xdr:to>
      <xdr:col>22</xdr:col>
      <xdr:colOff>254000</xdr:colOff>
      <xdr:row>63</xdr:row>
      <xdr:rowOff>46058</xdr:rowOff>
    </xdr:to>
    <xdr:sp macro="" textlink="">
      <xdr:nvSpPr>
        <xdr:cNvPr id="341" name="円/楕円 340"/>
        <xdr:cNvSpPr/>
      </xdr:nvSpPr>
      <xdr:spPr>
        <a:xfrm>
          <a:off x="15240000" y="107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30835</xdr:rowOff>
    </xdr:from>
    <xdr:ext cx="762000" cy="259045"/>
    <xdr:sp macro="" textlink="">
      <xdr:nvSpPr>
        <xdr:cNvPr id="342" name="テキスト ボックス 341"/>
        <xdr:cNvSpPr txBox="1"/>
      </xdr:nvSpPr>
      <xdr:spPr>
        <a:xfrm>
          <a:off x="14909800" y="1083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123148</xdr:rowOff>
    </xdr:from>
    <xdr:to>
      <xdr:col>21</xdr:col>
      <xdr:colOff>50800</xdr:colOff>
      <xdr:row>63</xdr:row>
      <xdr:rowOff>53298</xdr:rowOff>
    </xdr:to>
    <xdr:sp macro="" textlink="">
      <xdr:nvSpPr>
        <xdr:cNvPr id="343" name="円/楕円 342"/>
        <xdr:cNvSpPr/>
      </xdr:nvSpPr>
      <xdr:spPr>
        <a:xfrm>
          <a:off x="14351000" y="107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38075</xdr:rowOff>
    </xdr:from>
    <xdr:ext cx="762000" cy="259045"/>
    <xdr:sp macro="" textlink="">
      <xdr:nvSpPr>
        <xdr:cNvPr id="344" name="テキスト ボックス 343"/>
        <xdr:cNvSpPr txBox="1"/>
      </xdr:nvSpPr>
      <xdr:spPr>
        <a:xfrm>
          <a:off x="14020800" y="1083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137626</xdr:rowOff>
    </xdr:from>
    <xdr:to>
      <xdr:col>19</xdr:col>
      <xdr:colOff>533400</xdr:colOff>
      <xdr:row>63</xdr:row>
      <xdr:rowOff>67776</xdr:rowOff>
    </xdr:to>
    <xdr:sp macro="" textlink="">
      <xdr:nvSpPr>
        <xdr:cNvPr id="345" name="円/楕円 344"/>
        <xdr:cNvSpPr/>
      </xdr:nvSpPr>
      <xdr:spPr>
        <a:xfrm>
          <a:off x="13462000" y="107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52553</xdr:rowOff>
    </xdr:from>
    <xdr:ext cx="762000" cy="259045"/>
    <xdr:sp macro="" textlink="">
      <xdr:nvSpPr>
        <xdr:cNvPr id="346" name="テキスト ボックス 345"/>
        <xdr:cNvSpPr txBox="1"/>
      </xdr:nvSpPr>
      <xdr:spPr>
        <a:xfrm>
          <a:off x="13131800" y="1085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の実質公債費比率は対前年度比△０．１％減と僅かながら減少し、類似団体平均を下回っている。今後とも、緊急度や住民のニーズ等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40</xdr:row>
      <xdr:rowOff>20828</xdr:rowOff>
    </xdr:to>
    <xdr:cxnSp macro="">
      <xdr:nvCxnSpPr>
        <xdr:cNvPr id="378" name="直線コネクタ 377"/>
        <xdr:cNvCxnSpPr/>
      </xdr:nvCxnSpPr>
      <xdr:spPr>
        <a:xfrm flipV="1">
          <a:off x="16179800" y="68691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20828</xdr:rowOff>
    </xdr:from>
    <xdr:to>
      <xdr:col>23</xdr:col>
      <xdr:colOff>406400</xdr:colOff>
      <xdr:row>40</xdr:row>
      <xdr:rowOff>49784</xdr:rowOff>
    </xdr:to>
    <xdr:cxnSp macro="">
      <xdr:nvCxnSpPr>
        <xdr:cNvPr id="381" name="直線コネクタ 380"/>
        <xdr:cNvCxnSpPr/>
      </xdr:nvCxnSpPr>
      <xdr:spPr>
        <a:xfrm flipV="1">
          <a:off x="15290800" y="68788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49784</xdr:rowOff>
    </xdr:from>
    <xdr:to>
      <xdr:col>22</xdr:col>
      <xdr:colOff>203200</xdr:colOff>
      <xdr:row>40</xdr:row>
      <xdr:rowOff>127000</xdr:rowOff>
    </xdr:to>
    <xdr:cxnSp macro="">
      <xdr:nvCxnSpPr>
        <xdr:cNvPr id="384" name="直線コネクタ 383"/>
        <xdr:cNvCxnSpPr/>
      </xdr:nvCxnSpPr>
      <xdr:spPr>
        <a:xfrm flipV="1">
          <a:off x="14401800" y="69077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81026</xdr:rowOff>
    </xdr:to>
    <xdr:cxnSp macro="">
      <xdr:nvCxnSpPr>
        <xdr:cNvPr id="387" name="直線コネクタ 386"/>
        <xdr:cNvCxnSpPr/>
      </xdr:nvCxnSpPr>
      <xdr:spPr>
        <a:xfrm flipV="1">
          <a:off x="13512800" y="69850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7" name="円/楕円 396"/>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398"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141478</xdr:rowOff>
    </xdr:from>
    <xdr:to>
      <xdr:col>23</xdr:col>
      <xdr:colOff>457200</xdr:colOff>
      <xdr:row>40</xdr:row>
      <xdr:rowOff>71628</xdr:rowOff>
    </xdr:to>
    <xdr:sp macro="" textlink="">
      <xdr:nvSpPr>
        <xdr:cNvPr id="399" name="円/楕円 398"/>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81805</xdr:rowOff>
    </xdr:from>
    <xdr:ext cx="736600" cy="259045"/>
    <xdr:sp macro="" textlink="">
      <xdr:nvSpPr>
        <xdr:cNvPr id="400" name="テキスト ボックス 399"/>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170434</xdr:rowOff>
    </xdr:from>
    <xdr:to>
      <xdr:col>22</xdr:col>
      <xdr:colOff>254000</xdr:colOff>
      <xdr:row>40</xdr:row>
      <xdr:rowOff>100584</xdr:rowOff>
    </xdr:to>
    <xdr:sp macro="" textlink="">
      <xdr:nvSpPr>
        <xdr:cNvPr id="401" name="円/楕円 400"/>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110761</xdr:rowOff>
    </xdr:from>
    <xdr:ext cx="762000" cy="259045"/>
    <xdr:sp macro="" textlink="">
      <xdr:nvSpPr>
        <xdr:cNvPr id="402" name="テキスト ボックス 401"/>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3" name="円/楕円 402"/>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04" name="テキスト ボックス 403"/>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30226</xdr:rowOff>
    </xdr:from>
    <xdr:to>
      <xdr:col>19</xdr:col>
      <xdr:colOff>533400</xdr:colOff>
      <xdr:row>41</xdr:row>
      <xdr:rowOff>131826</xdr:rowOff>
    </xdr:to>
    <xdr:sp macro="" textlink="">
      <xdr:nvSpPr>
        <xdr:cNvPr id="405" name="円/楕円 404"/>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142003</xdr:rowOff>
    </xdr:from>
    <xdr:ext cx="762000" cy="259045"/>
    <xdr:sp macro="" textlink="">
      <xdr:nvSpPr>
        <xdr:cNvPr id="406" name="テキスト ボックス 405"/>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大きく下回っている主な要因としては、一般会計地方債現在高の減、充当可能基金の増が大きい。しかし組合負担等見込額の増が見込まれることから、今後は公債費等の義務的経費の削減を中心とする財政改革を進め、財政健全化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116296</xdr:rowOff>
    </xdr:from>
    <xdr:to>
      <xdr:col>22</xdr:col>
      <xdr:colOff>203200</xdr:colOff>
      <xdr:row>15</xdr:row>
      <xdr:rowOff>16087</xdr:rowOff>
    </xdr:to>
    <xdr:cxnSp macro="">
      <xdr:nvCxnSpPr>
        <xdr:cNvPr id="442" name="直線コネクタ 441"/>
        <xdr:cNvCxnSpPr/>
      </xdr:nvCxnSpPr>
      <xdr:spPr>
        <a:xfrm flipV="1">
          <a:off x="14401800" y="2516596"/>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3"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16087</xdr:rowOff>
    </xdr:from>
    <xdr:to>
      <xdr:col>21</xdr:col>
      <xdr:colOff>0</xdr:colOff>
      <xdr:row>15</xdr:row>
      <xdr:rowOff>171208</xdr:rowOff>
    </xdr:to>
    <xdr:cxnSp macro="">
      <xdr:nvCxnSpPr>
        <xdr:cNvPr id="445" name="直線コネクタ 444"/>
        <xdr:cNvCxnSpPr/>
      </xdr:nvCxnSpPr>
      <xdr:spPr>
        <a:xfrm flipV="1">
          <a:off x="13512800" y="258783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8" name="フローチャート : 判断 447"/>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12596</xdr:rowOff>
    </xdr:from>
    <xdr:ext cx="762000" cy="259045"/>
    <xdr:sp macro="" textlink="">
      <xdr:nvSpPr>
        <xdr:cNvPr id="449" name="テキスト ボックス 448"/>
        <xdr:cNvSpPr txBox="1"/>
      </xdr:nvSpPr>
      <xdr:spPr>
        <a:xfrm>
          <a:off x="14909800" y="258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50" name="フローチャート : 判断 449"/>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103371</xdr:rowOff>
    </xdr:from>
    <xdr:ext cx="762000" cy="259045"/>
    <xdr:sp macro="" textlink="">
      <xdr:nvSpPr>
        <xdr:cNvPr id="451" name="テキスト ボックス 450"/>
        <xdr:cNvSpPr txBox="1"/>
      </xdr:nvSpPr>
      <xdr:spPr>
        <a:xfrm>
          <a:off x="14020800" y="267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2" name="フローチャート : 判断 451"/>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49124</xdr:rowOff>
    </xdr:from>
    <xdr:ext cx="762000" cy="259045"/>
    <xdr:sp macro="" textlink="">
      <xdr:nvSpPr>
        <xdr:cNvPr id="453" name="テキスト ボックス 452"/>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65496</xdr:rowOff>
    </xdr:from>
    <xdr:to>
      <xdr:col>22</xdr:col>
      <xdr:colOff>254000</xdr:colOff>
      <xdr:row>14</xdr:row>
      <xdr:rowOff>167096</xdr:rowOff>
    </xdr:to>
    <xdr:sp macro="" textlink="">
      <xdr:nvSpPr>
        <xdr:cNvPr id="459" name="円/楕円 458"/>
        <xdr:cNvSpPr/>
      </xdr:nvSpPr>
      <xdr:spPr>
        <a:xfrm>
          <a:off x="15240000" y="2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5823</xdr:rowOff>
    </xdr:from>
    <xdr:ext cx="762000" cy="259045"/>
    <xdr:sp macro="" textlink="">
      <xdr:nvSpPr>
        <xdr:cNvPr id="460" name="テキスト ボックス 459"/>
        <xdr:cNvSpPr txBox="1"/>
      </xdr:nvSpPr>
      <xdr:spPr>
        <a:xfrm>
          <a:off x="14909800" y="22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136737</xdr:rowOff>
    </xdr:from>
    <xdr:to>
      <xdr:col>21</xdr:col>
      <xdr:colOff>50800</xdr:colOff>
      <xdr:row>15</xdr:row>
      <xdr:rowOff>66887</xdr:rowOff>
    </xdr:to>
    <xdr:sp macro="" textlink="">
      <xdr:nvSpPr>
        <xdr:cNvPr id="461" name="円/楕円 460"/>
        <xdr:cNvSpPr/>
      </xdr:nvSpPr>
      <xdr:spPr>
        <a:xfrm>
          <a:off x="14351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77064</xdr:rowOff>
    </xdr:from>
    <xdr:ext cx="762000" cy="259045"/>
    <xdr:sp macro="" textlink="">
      <xdr:nvSpPr>
        <xdr:cNvPr id="462" name="テキスト ボックス 461"/>
        <xdr:cNvSpPr txBox="1"/>
      </xdr:nvSpPr>
      <xdr:spPr>
        <a:xfrm>
          <a:off x="14020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120408</xdr:rowOff>
    </xdr:from>
    <xdr:to>
      <xdr:col>19</xdr:col>
      <xdr:colOff>533400</xdr:colOff>
      <xdr:row>16</xdr:row>
      <xdr:rowOff>50558</xdr:rowOff>
    </xdr:to>
    <xdr:sp macro="" textlink="">
      <xdr:nvSpPr>
        <xdr:cNvPr id="463" name="円/楕円 462"/>
        <xdr:cNvSpPr/>
      </xdr:nvSpPr>
      <xdr:spPr>
        <a:xfrm>
          <a:off x="13462000" y="26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60735</xdr:rowOff>
    </xdr:from>
    <xdr:ext cx="762000" cy="259045"/>
    <xdr:sp macro="" textlink="">
      <xdr:nvSpPr>
        <xdr:cNvPr id="464" name="テキスト ボックス 463"/>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5,916
5,894
31.30
7,324,308
7,156,544
120,624
2,094,781
3,335,697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の対前年度比△１．０％と減少しているが、２９．１と類似団体平均と比較するとまだ高い水準にある。正規職員について定員管理適正化計画及び行財政改革プランに基づき給与抑制に努めているが、嘱託職員の増などにより、類似団体の平均と比べると高い。今後も行財政改革への取り組みを通じて人件費の削減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85852</xdr:rowOff>
    </xdr:from>
    <xdr:to>
      <xdr:col>7</xdr:col>
      <xdr:colOff>15875</xdr:colOff>
      <xdr:row>38</xdr:row>
      <xdr:rowOff>131572</xdr:rowOff>
    </xdr:to>
    <xdr:cxnSp macro="">
      <xdr:nvCxnSpPr>
        <xdr:cNvPr id="64" name="直線コネクタ 63"/>
        <xdr:cNvCxnSpPr/>
      </xdr:nvCxnSpPr>
      <xdr:spPr>
        <a:xfrm flipV="1">
          <a:off x="3987800" y="66009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131572</xdr:rowOff>
    </xdr:from>
    <xdr:to>
      <xdr:col>5</xdr:col>
      <xdr:colOff>549275</xdr:colOff>
      <xdr:row>38</xdr:row>
      <xdr:rowOff>163576</xdr:rowOff>
    </xdr:to>
    <xdr:cxnSp macro="">
      <xdr:nvCxnSpPr>
        <xdr:cNvPr id="67" name="直線コネクタ 66"/>
        <xdr:cNvCxnSpPr/>
      </xdr:nvCxnSpPr>
      <xdr:spPr>
        <a:xfrm flipV="1">
          <a:off x="3098800" y="66466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163576</xdr:rowOff>
    </xdr:from>
    <xdr:to>
      <xdr:col>4</xdr:col>
      <xdr:colOff>346075</xdr:colOff>
      <xdr:row>39</xdr:row>
      <xdr:rowOff>33274</xdr:rowOff>
    </xdr:to>
    <xdr:cxnSp macro="">
      <xdr:nvCxnSpPr>
        <xdr:cNvPr id="70" name="直線コネクタ 69"/>
        <xdr:cNvCxnSpPr/>
      </xdr:nvCxnSpPr>
      <xdr:spPr>
        <a:xfrm flipV="1">
          <a:off x="2209800" y="6678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145288</xdr:rowOff>
    </xdr:from>
    <xdr:to>
      <xdr:col>3</xdr:col>
      <xdr:colOff>142875</xdr:colOff>
      <xdr:row>39</xdr:row>
      <xdr:rowOff>33274</xdr:rowOff>
    </xdr:to>
    <xdr:cxnSp macro="">
      <xdr:nvCxnSpPr>
        <xdr:cNvPr id="73" name="直線コネクタ 72"/>
        <xdr:cNvCxnSpPr/>
      </xdr:nvCxnSpPr>
      <xdr:spPr>
        <a:xfrm>
          <a:off x="1320800" y="66603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35052</xdr:rowOff>
    </xdr:from>
    <xdr:to>
      <xdr:col>7</xdr:col>
      <xdr:colOff>66675</xdr:colOff>
      <xdr:row>38</xdr:row>
      <xdr:rowOff>136652</xdr:rowOff>
    </xdr:to>
    <xdr:sp macro="" textlink="">
      <xdr:nvSpPr>
        <xdr:cNvPr id="83" name="円/楕円 82"/>
        <xdr:cNvSpPr/>
      </xdr:nvSpPr>
      <xdr:spPr>
        <a:xfrm>
          <a:off x="4775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7129</xdr:rowOff>
    </xdr:from>
    <xdr:ext cx="762000" cy="259045"/>
    <xdr:sp macro="" textlink="">
      <xdr:nvSpPr>
        <xdr:cNvPr id="84" name="人件費該当値テキスト"/>
        <xdr:cNvSpPr txBox="1"/>
      </xdr:nvSpPr>
      <xdr:spPr>
        <a:xfrm>
          <a:off x="4914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80772</xdr:rowOff>
    </xdr:from>
    <xdr:to>
      <xdr:col>5</xdr:col>
      <xdr:colOff>600075</xdr:colOff>
      <xdr:row>39</xdr:row>
      <xdr:rowOff>10922</xdr:rowOff>
    </xdr:to>
    <xdr:sp macro="" textlink="">
      <xdr:nvSpPr>
        <xdr:cNvPr id="85" name="円/楕円 84"/>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167149</xdr:rowOff>
    </xdr:from>
    <xdr:ext cx="736600" cy="259045"/>
    <xdr:sp macro="" textlink="">
      <xdr:nvSpPr>
        <xdr:cNvPr id="86" name="テキスト ボックス 85"/>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112776</xdr:rowOff>
    </xdr:from>
    <xdr:to>
      <xdr:col>4</xdr:col>
      <xdr:colOff>396875</xdr:colOff>
      <xdr:row>39</xdr:row>
      <xdr:rowOff>42926</xdr:rowOff>
    </xdr:to>
    <xdr:sp macro="" textlink="">
      <xdr:nvSpPr>
        <xdr:cNvPr id="87" name="円/楕円 86"/>
        <xdr:cNvSpPr/>
      </xdr:nvSpPr>
      <xdr:spPr>
        <a:xfrm>
          <a:off x="3048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27703</xdr:rowOff>
    </xdr:from>
    <xdr:ext cx="762000" cy="259045"/>
    <xdr:sp macro="" textlink="">
      <xdr:nvSpPr>
        <xdr:cNvPr id="88" name="テキスト ボックス 87"/>
        <xdr:cNvSpPr txBox="1"/>
      </xdr:nvSpPr>
      <xdr:spPr>
        <a:xfrm>
          <a:off x="2717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153924</xdr:rowOff>
    </xdr:from>
    <xdr:to>
      <xdr:col>3</xdr:col>
      <xdr:colOff>193675</xdr:colOff>
      <xdr:row>39</xdr:row>
      <xdr:rowOff>84074</xdr:rowOff>
    </xdr:to>
    <xdr:sp macro="" textlink="">
      <xdr:nvSpPr>
        <xdr:cNvPr id="89" name="円/楕円 88"/>
        <xdr:cNvSpPr/>
      </xdr:nvSpPr>
      <xdr:spPr>
        <a:xfrm>
          <a:off x="2159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68851</xdr:rowOff>
    </xdr:from>
    <xdr:ext cx="762000" cy="259045"/>
    <xdr:sp macro="" textlink="">
      <xdr:nvSpPr>
        <xdr:cNvPr id="90" name="テキスト ボックス 89"/>
        <xdr:cNvSpPr txBox="1"/>
      </xdr:nvSpPr>
      <xdr:spPr>
        <a:xfrm>
          <a:off x="1828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94488</xdr:rowOff>
    </xdr:from>
    <xdr:to>
      <xdr:col>1</xdr:col>
      <xdr:colOff>676275</xdr:colOff>
      <xdr:row>39</xdr:row>
      <xdr:rowOff>24638</xdr:rowOff>
    </xdr:to>
    <xdr:sp macro="" textlink="">
      <xdr:nvSpPr>
        <xdr:cNvPr id="91" name="円/楕円 90"/>
        <xdr:cNvSpPr/>
      </xdr:nvSpPr>
      <xdr:spPr>
        <a:xfrm>
          <a:off x="1270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9415</xdr:rowOff>
    </xdr:from>
    <xdr:ext cx="762000" cy="259045"/>
    <xdr:sp macro="" textlink="">
      <xdr:nvSpPr>
        <xdr:cNvPr id="92" name="テキスト ボックス 91"/>
        <xdr:cNvSpPr txBox="1"/>
      </xdr:nvSpPr>
      <xdr:spPr>
        <a:xfrm>
          <a:off x="939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でみると対前年度比０．７減となっているが、主な理由としては環境衛生事業物件費に特定財源を充当したことや、委託料から補助費へ移行したこと等による減である。今後ともコスト面の見直しを積極的に行いながら物件費の縮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8890</xdr:rowOff>
    </xdr:to>
    <xdr:cxnSp macro="">
      <xdr:nvCxnSpPr>
        <xdr:cNvPr id="125" name="直線コネクタ 124"/>
        <xdr:cNvCxnSpPr/>
      </xdr:nvCxnSpPr>
      <xdr:spPr>
        <a:xfrm flipV="1">
          <a:off x="15671800" y="2870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157480</xdr:rowOff>
    </xdr:from>
    <xdr:to>
      <xdr:col>22</xdr:col>
      <xdr:colOff>565150</xdr:colOff>
      <xdr:row>17</xdr:row>
      <xdr:rowOff>8890</xdr:rowOff>
    </xdr:to>
    <xdr:cxnSp macro="">
      <xdr:nvCxnSpPr>
        <xdr:cNvPr id="128" name="直線コネクタ 127"/>
        <xdr:cNvCxnSpPr/>
      </xdr:nvCxnSpPr>
      <xdr:spPr>
        <a:xfrm>
          <a:off x="14782800" y="2900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157480</xdr:rowOff>
    </xdr:from>
    <xdr:to>
      <xdr:col>21</xdr:col>
      <xdr:colOff>361950</xdr:colOff>
      <xdr:row>17</xdr:row>
      <xdr:rowOff>1270</xdr:rowOff>
    </xdr:to>
    <xdr:cxnSp macro="">
      <xdr:nvCxnSpPr>
        <xdr:cNvPr id="131" name="直線コネクタ 130"/>
        <xdr:cNvCxnSpPr/>
      </xdr:nvCxnSpPr>
      <xdr:spPr>
        <a:xfrm flipV="1">
          <a:off x="13893800" y="2900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39370</xdr:rowOff>
    </xdr:to>
    <xdr:cxnSp macro="">
      <xdr:nvCxnSpPr>
        <xdr:cNvPr id="134" name="直線コネクタ 133"/>
        <xdr:cNvCxnSpPr/>
      </xdr:nvCxnSpPr>
      <xdr:spPr>
        <a:xfrm flipV="1">
          <a:off x="13004800" y="2915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4" name="円/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48277</xdr:rowOff>
    </xdr:from>
    <xdr:ext cx="762000" cy="259045"/>
    <xdr:sp macro="" textlink="">
      <xdr:nvSpPr>
        <xdr:cNvPr id="145"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46" name="円/楕円 145"/>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44467</xdr:rowOff>
    </xdr:from>
    <xdr:ext cx="736600" cy="259045"/>
    <xdr:sp macro="" textlink="">
      <xdr:nvSpPr>
        <xdr:cNvPr id="147" name="テキスト ボックス 146"/>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106680</xdr:rowOff>
    </xdr:from>
    <xdr:to>
      <xdr:col>21</xdr:col>
      <xdr:colOff>412750</xdr:colOff>
      <xdr:row>17</xdr:row>
      <xdr:rowOff>36830</xdr:rowOff>
    </xdr:to>
    <xdr:sp macro="" textlink="">
      <xdr:nvSpPr>
        <xdr:cNvPr id="148" name="円/楕円 147"/>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49" name="テキスト ボックス 148"/>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0" name="円/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2" name="円/楕円 151"/>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3" name="テキスト ボックス 152"/>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０．１と僅かに減少しているが、類似団体平均より高い状況が続いている。障がい者自立支援介護・訓練等給付費や障害児通所支援給付費等は年々増加傾向にあるため、行政改革への取り組みを通じ住民サービスの低下を最小限に抑えつつ、事務事業の効率化を図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31750</xdr:rowOff>
    </xdr:to>
    <xdr:cxnSp macro="">
      <xdr:nvCxnSpPr>
        <xdr:cNvPr id="186" name="直線コネクタ 185"/>
        <xdr:cNvCxnSpPr/>
      </xdr:nvCxnSpPr>
      <xdr:spPr>
        <a:xfrm flipV="1">
          <a:off x="3987800" y="978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31750</xdr:rowOff>
    </xdr:to>
    <xdr:cxnSp macro="">
      <xdr:nvCxnSpPr>
        <xdr:cNvPr id="189" name="直線コネクタ 188"/>
        <xdr:cNvCxnSpPr/>
      </xdr:nvCxnSpPr>
      <xdr:spPr>
        <a:xfrm>
          <a:off x="3098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165100</xdr:rowOff>
    </xdr:to>
    <xdr:cxnSp macro="">
      <xdr:nvCxnSpPr>
        <xdr:cNvPr id="192" name="直線コネクタ 191"/>
        <xdr:cNvCxnSpPr/>
      </xdr:nvCxnSpPr>
      <xdr:spPr>
        <a:xfrm>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88900</xdr:rowOff>
    </xdr:to>
    <xdr:cxnSp macro="">
      <xdr:nvCxnSpPr>
        <xdr:cNvPr id="195" name="直線コネクタ 194"/>
        <xdr:cNvCxnSpPr/>
      </xdr:nvCxnSpPr>
      <xdr:spPr>
        <a:xfrm>
          <a:off x="1320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5" name="円/楕円 204"/>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6"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7" name="円/楕円 206"/>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8" name="テキスト ボックス 207"/>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9" name="円/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0" name="テキスト ボックス 20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1" name="円/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2" name="テキスト ボックス 211"/>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3" name="円/楕円 212"/>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4" name="テキスト ボックス 213"/>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その他に係る経常収支比率は、類似団体平均を下回っている。主な要因としては、介護保険広域連合の負担金の減によるものである。また、維持補修費の減など今後も負担額を減らしていくよう努める。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146050</xdr:rowOff>
    </xdr:from>
    <xdr:to>
      <xdr:col>24</xdr:col>
      <xdr:colOff>31750</xdr:colOff>
      <xdr:row>54</xdr:row>
      <xdr:rowOff>20320</xdr:rowOff>
    </xdr:to>
    <xdr:cxnSp macro="">
      <xdr:nvCxnSpPr>
        <xdr:cNvPr id="247" name="直線コネクタ 246"/>
        <xdr:cNvCxnSpPr/>
      </xdr:nvCxnSpPr>
      <xdr:spPr>
        <a:xfrm flipV="1">
          <a:off x="15671800" y="9232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20320</xdr:rowOff>
    </xdr:from>
    <xdr:to>
      <xdr:col>22</xdr:col>
      <xdr:colOff>565150</xdr:colOff>
      <xdr:row>54</xdr:row>
      <xdr:rowOff>88900</xdr:rowOff>
    </xdr:to>
    <xdr:cxnSp macro="">
      <xdr:nvCxnSpPr>
        <xdr:cNvPr id="250" name="直線コネクタ 249"/>
        <xdr:cNvCxnSpPr/>
      </xdr:nvCxnSpPr>
      <xdr:spPr>
        <a:xfrm flipV="1">
          <a:off x="14782800" y="927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73660</xdr:rowOff>
    </xdr:from>
    <xdr:to>
      <xdr:col>21</xdr:col>
      <xdr:colOff>361950</xdr:colOff>
      <xdr:row>54</xdr:row>
      <xdr:rowOff>88900</xdr:rowOff>
    </xdr:to>
    <xdr:cxnSp macro="">
      <xdr:nvCxnSpPr>
        <xdr:cNvPr id="253" name="直線コネクタ 252"/>
        <xdr:cNvCxnSpPr/>
      </xdr:nvCxnSpPr>
      <xdr:spPr>
        <a:xfrm>
          <a:off x="13893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168910</xdr:rowOff>
    </xdr:from>
    <xdr:to>
      <xdr:col>20</xdr:col>
      <xdr:colOff>158750</xdr:colOff>
      <xdr:row>54</xdr:row>
      <xdr:rowOff>73660</xdr:rowOff>
    </xdr:to>
    <xdr:cxnSp macro="">
      <xdr:nvCxnSpPr>
        <xdr:cNvPr id="256" name="直線コネクタ 255"/>
        <xdr:cNvCxnSpPr/>
      </xdr:nvCxnSpPr>
      <xdr:spPr>
        <a:xfrm>
          <a:off x="13004800" y="9255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95250</xdr:rowOff>
    </xdr:from>
    <xdr:to>
      <xdr:col>24</xdr:col>
      <xdr:colOff>82550</xdr:colOff>
      <xdr:row>54</xdr:row>
      <xdr:rowOff>25400</xdr:rowOff>
    </xdr:to>
    <xdr:sp macro="" textlink="">
      <xdr:nvSpPr>
        <xdr:cNvPr id="266" name="円/楕円 265"/>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111777</xdr:rowOff>
    </xdr:from>
    <xdr:ext cx="762000" cy="259045"/>
    <xdr:sp macro="" textlink="">
      <xdr:nvSpPr>
        <xdr:cNvPr id="267" name="その他該当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140970</xdr:rowOff>
    </xdr:from>
    <xdr:to>
      <xdr:col>22</xdr:col>
      <xdr:colOff>615950</xdr:colOff>
      <xdr:row>54</xdr:row>
      <xdr:rowOff>71120</xdr:rowOff>
    </xdr:to>
    <xdr:sp macro="" textlink="">
      <xdr:nvSpPr>
        <xdr:cNvPr id="268" name="円/楕円 267"/>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81297</xdr:rowOff>
    </xdr:from>
    <xdr:ext cx="736600" cy="259045"/>
    <xdr:sp macro="" textlink="">
      <xdr:nvSpPr>
        <xdr:cNvPr id="269" name="テキスト ボックス 268"/>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70" name="円/楕円 269"/>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149877</xdr:rowOff>
    </xdr:from>
    <xdr:ext cx="762000" cy="259045"/>
    <xdr:sp macro="" textlink="">
      <xdr:nvSpPr>
        <xdr:cNvPr id="271" name="テキスト ボックス 270"/>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22860</xdr:rowOff>
    </xdr:from>
    <xdr:to>
      <xdr:col>20</xdr:col>
      <xdr:colOff>209550</xdr:colOff>
      <xdr:row>54</xdr:row>
      <xdr:rowOff>124460</xdr:rowOff>
    </xdr:to>
    <xdr:sp macro="" textlink="">
      <xdr:nvSpPr>
        <xdr:cNvPr id="272" name="円/楕円 271"/>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134637</xdr:rowOff>
    </xdr:from>
    <xdr:ext cx="762000" cy="259045"/>
    <xdr:sp macro="" textlink="">
      <xdr:nvSpPr>
        <xdr:cNvPr id="273" name="テキスト ボックス 272"/>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118110</xdr:rowOff>
    </xdr:from>
    <xdr:to>
      <xdr:col>19</xdr:col>
      <xdr:colOff>6350</xdr:colOff>
      <xdr:row>54</xdr:row>
      <xdr:rowOff>48260</xdr:rowOff>
    </xdr:to>
    <xdr:sp macro="" textlink="">
      <xdr:nvSpPr>
        <xdr:cNvPr id="274" name="円/楕円 273"/>
        <xdr:cNvSpPr/>
      </xdr:nvSpPr>
      <xdr:spPr>
        <a:xfrm>
          <a:off x="12954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58437</xdr:rowOff>
    </xdr:from>
    <xdr:ext cx="762000" cy="259045"/>
    <xdr:sp macro="" textlink="">
      <xdr:nvSpPr>
        <xdr:cNvPr id="275" name="テキスト ボックス 274"/>
        <xdr:cNvSpPr txBox="1"/>
      </xdr:nvSpPr>
      <xdr:spPr>
        <a:xfrm>
          <a:off x="12623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でみると対前年度比０．４増となっており、類似似団体平均をわずかに上回っているが、組合負担金の増が主な要因である。また、単独による農業補助金や各種団体補助金が多いため、今後も補助金の見直しを行い、適正な支出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37846</xdr:rowOff>
    </xdr:from>
    <xdr:to>
      <xdr:col>24</xdr:col>
      <xdr:colOff>31750</xdr:colOff>
      <xdr:row>37</xdr:row>
      <xdr:rowOff>56134</xdr:rowOff>
    </xdr:to>
    <xdr:cxnSp macro="">
      <xdr:nvCxnSpPr>
        <xdr:cNvPr id="305" name="直線コネクタ 304"/>
        <xdr:cNvCxnSpPr/>
      </xdr:nvCxnSpPr>
      <xdr:spPr>
        <a:xfrm>
          <a:off x="15671800" y="63814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38</xdr:row>
      <xdr:rowOff>21844</xdr:rowOff>
    </xdr:to>
    <xdr:cxnSp macro="">
      <xdr:nvCxnSpPr>
        <xdr:cNvPr id="308" name="直線コネクタ 307"/>
        <xdr:cNvCxnSpPr/>
      </xdr:nvCxnSpPr>
      <xdr:spPr>
        <a:xfrm flipV="1">
          <a:off x="14782800" y="63814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21844</xdr:rowOff>
    </xdr:from>
    <xdr:to>
      <xdr:col>21</xdr:col>
      <xdr:colOff>361950</xdr:colOff>
      <xdr:row>38</xdr:row>
      <xdr:rowOff>30988</xdr:rowOff>
    </xdr:to>
    <xdr:cxnSp macro="">
      <xdr:nvCxnSpPr>
        <xdr:cNvPr id="311" name="直線コネクタ 310"/>
        <xdr:cNvCxnSpPr/>
      </xdr:nvCxnSpPr>
      <xdr:spPr>
        <a:xfrm flipV="1">
          <a:off x="13893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106426</xdr:rowOff>
    </xdr:from>
    <xdr:to>
      <xdr:col>20</xdr:col>
      <xdr:colOff>158750</xdr:colOff>
      <xdr:row>38</xdr:row>
      <xdr:rowOff>30988</xdr:rowOff>
    </xdr:to>
    <xdr:cxnSp macro="">
      <xdr:nvCxnSpPr>
        <xdr:cNvPr id="314" name="直線コネクタ 313"/>
        <xdr:cNvCxnSpPr/>
      </xdr:nvCxnSpPr>
      <xdr:spPr>
        <a:xfrm>
          <a:off x="13004800" y="64500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4" name="円/楕円 323"/>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5"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26" name="円/楕円 325"/>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27" name="テキスト ボックス 32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142494</xdr:rowOff>
    </xdr:from>
    <xdr:to>
      <xdr:col>21</xdr:col>
      <xdr:colOff>412750</xdr:colOff>
      <xdr:row>38</xdr:row>
      <xdr:rowOff>72644</xdr:rowOff>
    </xdr:to>
    <xdr:sp macro="" textlink="">
      <xdr:nvSpPr>
        <xdr:cNvPr id="328" name="円/楕円 327"/>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57421</xdr:rowOff>
    </xdr:from>
    <xdr:ext cx="762000" cy="259045"/>
    <xdr:sp macro="" textlink="">
      <xdr:nvSpPr>
        <xdr:cNvPr id="329" name="テキスト ボックス 328"/>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151638</xdr:rowOff>
    </xdr:from>
    <xdr:to>
      <xdr:col>20</xdr:col>
      <xdr:colOff>209550</xdr:colOff>
      <xdr:row>38</xdr:row>
      <xdr:rowOff>81788</xdr:rowOff>
    </xdr:to>
    <xdr:sp macro="" textlink="">
      <xdr:nvSpPr>
        <xdr:cNvPr id="330" name="円/楕円 329"/>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66565</xdr:rowOff>
    </xdr:from>
    <xdr:ext cx="762000" cy="259045"/>
    <xdr:sp macro="" textlink="">
      <xdr:nvSpPr>
        <xdr:cNvPr id="331" name="テキスト ボックス 330"/>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55626</xdr:rowOff>
    </xdr:from>
    <xdr:to>
      <xdr:col>19</xdr:col>
      <xdr:colOff>6350</xdr:colOff>
      <xdr:row>37</xdr:row>
      <xdr:rowOff>157226</xdr:rowOff>
    </xdr:to>
    <xdr:sp macro="" textlink="">
      <xdr:nvSpPr>
        <xdr:cNvPr id="332" name="円/楕円 331"/>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142003</xdr:rowOff>
    </xdr:from>
    <xdr:ext cx="762000" cy="259045"/>
    <xdr:sp macro="" textlink="">
      <xdr:nvSpPr>
        <xdr:cNvPr id="333" name="テキスト ボックス 332"/>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平成１４年度数値１３．０をピークに減少傾向が続いていたが、近年の小・中学校建設事業の完了による公債費の歳出が増加傾向にある。また、今後も大型建設事業を計画しているため、更なる増加が予想される。高補助率を活用した事業を行えるよう検討し、財政を圧迫することのないように計画を進め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12700</xdr:rowOff>
    </xdr:from>
    <xdr:to>
      <xdr:col>7</xdr:col>
      <xdr:colOff>15875</xdr:colOff>
      <xdr:row>75</xdr:row>
      <xdr:rowOff>24130</xdr:rowOff>
    </xdr:to>
    <xdr:cxnSp macro="">
      <xdr:nvCxnSpPr>
        <xdr:cNvPr id="365" name="直線コネクタ 364"/>
        <xdr:cNvCxnSpPr/>
      </xdr:nvCxnSpPr>
      <xdr:spPr>
        <a:xfrm flipV="1">
          <a:off x="3987800" y="12871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165100</xdr:rowOff>
    </xdr:from>
    <xdr:to>
      <xdr:col>5</xdr:col>
      <xdr:colOff>549275</xdr:colOff>
      <xdr:row>75</xdr:row>
      <xdr:rowOff>24130</xdr:rowOff>
    </xdr:to>
    <xdr:cxnSp macro="">
      <xdr:nvCxnSpPr>
        <xdr:cNvPr id="368" name="直線コネクタ 367"/>
        <xdr:cNvCxnSpPr/>
      </xdr:nvCxnSpPr>
      <xdr:spPr>
        <a:xfrm>
          <a:off x="3098800" y="12852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153670</xdr:rowOff>
    </xdr:from>
    <xdr:to>
      <xdr:col>4</xdr:col>
      <xdr:colOff>346075</xdr:colOff>
      <xdr:row>74</xdr:row>
      <xdr:rowOff>165100</xdr:rowOff>
    </xdr:to>
    <xdr:cxnSp macro="">
      <xdr:nvCxnSpPr>
        <xdr:cNvPr id="371" name="直線コネクタ 370"/>
        <xdr:cNvCxnSpPr/>
      </xdr:nvCxnSpPr>
      <xdr:spPr>
        <a:xfrm>
          <a:off x="2209800" y="12840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149860</xdr:rowOff>
    </xdr:from>
    <xdr:to>
      <xdr:col>3</xdr:col>
      <xdr:colOff>142875</xdr:colOff>
      <xdr:row>74</xdr:row>
      <xdr:rowOff>153670</xdr:rowOff>
    </xdr:to>
    <xdr:cxnSp macro="">
      <xdr:nvCxnSpPr>
        <xdr:cNvPr id="374" name="直線コネクタ 373"/>
        <xdr:cNvCxnSpPr/>
      </xdr:nvCxnSpPr>
      <xdr:spPr>
        <a:xfrm>
          <a:off x="1320800" y="12837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133350</xdr:rowOff>
    </xdr:from>
    <xdr:to>
      <xdr:col>7</xdr:col>
      <xdr:colOff>66675</xdr:colOff>
      <xdr:row>75</xdr:row>
      <xdr:rowOff>63500</xdr:rowOff>
    </xdr:to>
    <xdr:sp macro="" textlink="">
      <xdr:nvSpPr>
        <xdr:cNvPr id="384" name="円/楕円 383"/>
        <xdr:cNvSpPr/>
      </xdr:nvSpPr>
      <xdr:spPr>
        <a:xfrm>
          <a:off x="4775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149877</xdr:rowOff>
    </xdr:from>
    <xdr:ext cx="762000" cy="259045"/>
    <xdr:sp macro="" textlink="">
      <xdr:nvSpPr>
        <xdr:cNvPr id="385" name="公債費該当値テキスト"/>
        <xdr:cNvSpPr txBox="1"/>
      </xdr:nvSpPr>
      <xdr:spPr>
        <a:xfrm>
          <a:off x="4914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86" name="円/楕円 385"/>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87" name="テキスト ボックス 386"/>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396875</xdr:colOff>
      <xdr:row>75</xdr:row>
      <xdr:rowOff>44450</xdr:rowOff>
    </xdr:to>
    <xdr:sp macro="" textlink="">
      <xdr:nvSpPr>
        <xdr:cNvPr id="388" name="円/楕円 387"/>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54627</xdr:rowOff>
    </xdr:from>
    <xdr:ext cx="762000" cy="259045"/>
    <xdr:sp macro="" textlink="">
      <xdr:nvSpPr>
        <xdr:cNvPr id="389" name="テキスト ボックス 388"/>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102870</xdr:rowOff>
    </xdr:from>
    <xdr:to>
      <xdr:col>3</xdr:col>
      <xdr:colOff>193675</xdr:colOff>
      <xdr:row>75</xdr:row>
      <xdr:rowOff>33020</xdr:rowOff>
    </xdr:to>
    <xdr:sp macro="" textlink="">
      <xdr:nvSpPr>
        <xdr:cNvPr id="390" name="円/楕円 389"/>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43197</xdr:rowOff>
    </xdr:from>
    <xdr:ext cx="762000" cy="259045"/>
    <xdr:sp macro="" textlink="">
      <xdr:nvSpPr>
        <xdr:cNvPr id="391" name="テキスト ボックス 390"/>
        <xdr:cNvSpPr txBox="1"/>
      </xdr:nvSpPr>
      <xdr:spPr>
        <a:xfrm>
          <a:off x="1828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99060</xdr:rowOff>
    </xdr:from>
    <xdr:to>
      <xdr:col>1</xdr:col>
      <xdr:colOff>676275</xdr:colOff>
      <xdr:row>75</xdr:row>
      <xdr:rowOff>29210</xdr:rowOff>
    </xdr:to>
    <xdr:sp macro="" textlink="">
      <xdr:nvSpPr>
        <xdr:cNvPr id="392" name="円/楕円 391"/>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39387</xdr:rowOff>
    </xdr:from>
    <xdr:ext cx="762000" cy="259045"/>
    <xdr:sp macro="" textlink="">
      <xdr:nvSpPr>
        <xdr:cNvPr id="393" name="テキスト ボックス 392"/>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類似団体平均をわずかに上回っている</a:t>
          </a:r>
          <a:r>
            <a:rPr kumimoji="1" lang="ja-JP" altLang="en-US" sz="13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a:t>
          </a:r>
          <a:r>
            <a:rPr kumimoji="1" lang="ja-JP" altLang="en-US" sz="1300">
              <a:latin typeface="ＭＳ Ｐゴシック"/>
            </a:rPr>
            <a:t>本村の対前年度比△２．０と減少している。人件費や物件費が等の減が主な理由であるが、扶助費、補助費等の増が予想されることから、今後も行財政改革への取組を通じて、行政の効率化、財政の健全化を図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61686</xdr:rowOff>
    </xdr:from>
    <xdr:to>
      <xdr:col>24</xdr:col>
      <xdr:colOff>31750</xdr:colOff>
      <xdr:row>78</xdr:row>
      <xdr:rowOff>127000</xdr:rowOff>
    </xdr:to>
    <xdr:cxnSp macro="">
      <xdr:nvCxnSpPr>
        <xdr:cNvPr id="428" name="直線コネクタ 427"/>
        <xdr:cNvCxnSpPr/>
      </xdr:nvCxnSpPr>
      <xdr:spPr>
        <a:xfrm flipV="1">
          <a:off x="15671800" y="13434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79</xdr:row>
      <xdr:rowOff>102507</xdr:rowOff>
    </xdr:to>
    <xdr:cxnSp macro="">
      <xdr:nvCxnSpPr>
        <xdr:cNvPr id="431" name="直線コネクタ 430"/>
        <xdr:cNvCxnSpPr/>
      </xdr:nvCxnSpPr>
      <xdr:spPr>
        <a:xfrm flipV="1">
          <a:off x="14782800" y="135001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102507</xdr:rowOff>
    </xdr:from>
    <xdr:to>
      <xdr:col>21</xdr:col>
      <xdr:colOff>361950</xdr:colOff>
      <xdr:row>79</xdr:row>
      <xdr:rowOff>125368</xdr:rowOff>
    </xdr:to>
    <xdr:cxnSp macro="">
      <xdr:nvCxnSpPr>
        <xdr:cNvPr id="434" name="直線コネクタ 433"/>
        <xdr:cNvCxnSpPr/>
      </xdr:nvCxnSpPr>
      <xdr:spPr>
        <a:xfrm flipV="1">
          <a:off x="13893800" y="136470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159657</xdr:rowOff>
    </xdr:from>
    <xdr:to>
      <xdr:col>20</xdr:col>
      <xdr:colOff>158750</xdr:colOff>
      <xdr:row>79</xdr:row>
      <xdr:rowOff>125368</xdr:rowOff>
    </xdr:to>
    <xdr:cxnSp macro="">
      <xdr:nvCxnSpPr>
        <xdr:cNvPr id="437" name="直線コネクタ 436"/>
        <xdr:cNvCxnSpPr/>
      </xdr:nvCxnSpPr>
      <xdr:spPr>
        <a:xfrm>
          <a:off x="13004800" y="1353275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10886</xdr:rowOff>
    </xdr:from>
    <xdr:to>
      <xdr:col>24</xdr:col>
      <xdr:colOff>82550</xdr:colOff>
      <xdr:row>78</xdr:row>
      <xdr:rowOff>112486</xdr:rowOff>
    </xdr:to>
    <xdr:sp macro="" textlink="">
      <xdr:nvSpPr>
        <xdr:cNvPr id="447" name="円/楕円 446"/>
        <xdr:cNvSpPr/>
      </xdr:nvSpPr>
      <xdr:spPr>
        <a:xfrm>
          <a:off x="16459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27413</xdr:rowOff>
    </xdr:from>
    <xdr:ext cx="762000" cy="259045"/>
    <xdr:sp macro="" textlink="">
      <xdr:nvSpPr>
        <xdr:cNvPr id="448" name="公債費以外該当値テキスト"/>
        <xdr:cNvSpPr txBox="1"/>
      </xdr:nvSpPr>
      <xdr:spPr>
        <a:xfrm>
          <a:off x="16598900" y="1322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9" name="円/楕円 448"/>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50" name="テキスト ボックス 449"/>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51707</xdr:rowOff>
    </xdr:from>
    <xdr:to>
      <xdr:col>21</xdr:col>
      <xdr:colOff>412750</xdr:colOff>
      <xdr:row>79</xdr:row>
      <xdr:rowOff>153307</xdr:rowOff>
    </xdr:to>
    <xdr:sp macro="" textlink="">
      <xdr:nvSpPr>
        <xdr:cNvPr id="451" name="円/楕円 450"/>
        <xdr:cNvSpPr/>
      </xdr:nvSpPr>
      <xdr:spPr>
        <a:xfrm>
          <a:off x="14732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138084</xdr:rowOff>
    </xdr:from>
    <xdr:ext cx="762000" cy="259045"/>
    <xdr:sp macro="" textlink="">
      <xdr:nvSpPr>
        <xdr:cNvPr id="452" name="テキスト ボックス 451"/>
        <xdr:cNvSpPr txBox="1"/>
      </xdr:nvSpPr>
      <xdr:spPr>
        <a:xfrm>
          <a:off x="144018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74568</xdr:rowOff>
    </xdr:from>
    <xdr:to>
      <xdr:col>20</xdr:col>
      <xdr:colOff>209550</xdr:colOff>
      <xdr:row>80</xdr:row>
      <xdr:rowOff>4718</xdr:rowOff>
    </xdr:to>
    <xdr:sp macro="" textlink="">
      <xdr:nvSpPr>
        <xdr:cNvPr id="453" name="円/楕円 452"/>
        <xdr:cNvSpPr/>
      </xdr:nvSpPr>
      <xdr:spPr>
        <a:xfrm>
          <a:off x="13843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160945</xdr:rowOff>
    </xdr:from>
    <xdr:ext cx="762000" cy="259045"/>
    <xdr:sp macro="" textlink="">
      <xdr:nvSpPr>
        <xdr:cNvPr id="454" name="テキスト ボックス 453"/>
        <xdr:cNvSpPr txBox="1"/>
      </xdr:nvSpPr>
      <xdr:spPr>
        <a:xfrm>
          <a:off x="13512800" y="137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108857</xdr:rowOff>
    </xdr:from>
    <xdr:to>
      <xdr:col>19</xdr:col>
      <xdr:colOff>6350</xdr:colOff>
      <xdr:row>79</xdr:row>
      <xdr:rowOff>39007</xdr:rowOff>
    </xdr:to>
    <xdr:sp macro="" textlink="">
      <xdr:nvSpPr>
        <xdr:cNvPr id="455" name="円/楕円 454"/>
        <xdr:cNvSpPr/>
      </xdr:nvSpPr>
      <xdr:spPr>
        <a:xfrm>
          <a:off x="12954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23784</xdr:rowOff>
    </xdr:from>
    <xdr:ext cx="762000" cy="259045"/>
    <xdr:sp macro="" textlink="">
      <xdr:nvSpPr>
        <xdr:cNvPr id="456" name="テキスト ボックス 455"/>
        <xdr:cNvSpPr txBox="1"/>
      </xdr:nvSpPr>
      <xdr:spPr>
        <a:xfrm>
          <a:off x="12623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沖縄県宜野座村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137836</xdr:rowOff>
    </xdr:from>
    <xdr:to>
      <xdr:col>4</xdr:col>
      <xdr:colOff>1117600</xdr:colOff>
      <xdr:row>13</xdr:row>
      <xdr:rowOff>151856</xdr:rowOff>
    </xdr:to>
    <xdr:cxnSp macro="">
      <xdr:nvCxnSpPr>
        <xdr:cNvPr id="50" name="直線コネクタ 49"/>
        <xdr:cNvCxnSpPr/>
      </xdr:nvCxnSpPr>
      <xdr:spPr bwMode="auto">
        <a:xfrm flipV="1">
          <a:off x="5003800" y="2414311"/>
          <a:ext cx="647700" cy="14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151856</xdr:rowOff>
    </xdr:from>
    <xdr:to>
      <xdr:col>4</xdr:col>
      <xdr:colOff>469900</xdr:colOff>
      <xdr:row>14</xdr:row>
      <xdr:rowOff>10932</xdr:rowOff>
    </xdr:to>
    <xdr:cxnSp macro="">
      <xdr:nvCxnSpPr>
        <xdr:cNvPr id="53" name="直線コネクタ 52"/>
        <xdr:cNvCxnSpPr/>
      </xdr:nvCxnSpPr>
      <xdr:spPr bwMode="auto">
        <a:xfrm flipV="1">
          <a:off x="4305300" y="2428331"/>
          <a:ext cx="698500" cy="30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98044</xdr:rowOff>
    </xdr:from>
    <xdr:to>
      <xdr:col>3</xdr:col>
      <xdr:colOff>904875</xdr:colOff>
      <xdr:row>14</xdr:row>
      <xdr:rowOff>10932</xdr:rowOff>
    </xdr:to>
    <xdr:cxnSp macro="">
      <xdr:nvCxnSpPr>
        <xdr:cNvPr id="56" name="直線コネクタ 55"/>
        <xdr:cNvCxnSpPr/>
      </xdr:nvCxnSpPr>
      <xdr:spPr bwMode="auto">
        <a:xfrm>
          <a:off x="3606800" y="2374519"/>
          <a:ext cx="698500" cy="84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98044</xdr:rowOff>
    </xdr:from>
    <xdr:to>
      <xdr:col>3</xdr:col>
      <xdr:colOff>206375</xdr:colOff>
      <xdr:row>13</xdr:row>
      <xdr:rowOff>113002</xdr:rowOff>
    </xdr:to>
    <xdr:cxnSp macro="">
      <xdr:nvCxnSpPr>
        <xdr:cNvPr id="59" name="直線コネクタ 58"/>
        <xdr:cNvCxnSpPr/>
      </xdr:nvCxnSpPr>
      <xdr:spPr bwMode="auto">
        <a:xfrm flipV="1">
          <a:off x="2908300" y="2374519"/>
          <a:ext cx="698500" cy="14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87036</xdr:rowOff>
    </xdr:from>
    <xdr:to>
      <xdr:col>5</xdr:col>
      <xdr:colOff>34925</xdr:colOff>
      <xdr:row>14</xdr:row>
      <xdr:rowOff>17186</xdr:rowOff>
    </xdr:to>
    <xdr:sp macro="" textlink="">
      <xdr:nvSpPr>
        <xdr:cNvPr id="69" name="円/楕円 68"/>
        <xdr:cNvSpPr/>
      </xdr:nvSpPr>
      <xdr:spPr bwMode="auto">
        <a:xfrm>
          <a:off x="5600700" y="2363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103563</xdr:rowOff>
    </xdr:from>
    <xdr:ext cx="762000" cy="259045"/>
    <xdr:sp macro="" textlink="">
      <xdr:nvSpPr>
        <xdr:cNvPr id="70" name="人口1人当たり決算額の推移該当値テキスト130"/>
        <xdr:cNvSpPr txBox="1"/>
      </xdr:nvSpPr>
      <xdr:spPr>
        <a:xfrm>
          <a:off x="5740400" y="22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199,828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101056</xdr:rowOff>
    </xdr:from>
    <xdr:to>
      <xdr:col>4</xdr:col>
      <xdr:colOff>520700</xdr:colOff>
      <xdr:row>14</xdr:row>
      <xdr:rowOff>31206</xdr:rowOff>
    </xdr:to>
    <xdr:sp macro="" textlink="">
      <xdr:nvSpPr>
        <xdr:cNvPr id="71" name="円/楕円 70"/>
        <xdr:cNvSpPr/>
      </xdr:nvSpPr>
      <xdr:spPr bwMode="auto">
        <a:xfrm>
          <a:off x="4953000" y="237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41383</xdr:rowOff>
    </xdr:from>
    <xdr:ext cx="736600" cy="259045"/>
    <xdr:sp macro="" textlink="">
      <xdr:nvSpPr>
        <xdr:cNvPr id="72" name="テキスト ボックス 71"/>
        <xdr:cNvSpPr txBox="1"/>
      </xdr:nvSpPr>
      <xdr:spPr>
        <a:xfrm>
          <a:off x="4622800" y="2146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197,988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131582</xdr:rowOff>
    </xdr:from>
    <xdr:to>
      <xdr:col>3</xdr:col>
      <xdr:colOff>955675</xdr:colOff>
      <xdr:row>14</xdr:row>
      <xdr:rowOff>61732</xdr:rowOff>
    </xdr:to>
    <xdr:sp macro="" textlink="">
      <xdr:nvSpPr>
        <xdr:cNvPr id="73" name="円/楕円 72"/>
        <xdr:cNvSpPr/>
      </xdr:nvSpPr>
      <xdr:spPr bwMode="auto">
        <a:xfrm>
          <a:off x="4254500" y="240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71909</xdr:rowOff>
    </xdr:from>
    <xdr:ext cx="762000" cy="259045"/>
    <xdr:sp macro="" textlink="">
      <xdr:nvSpPr>
        <xdr:cNvPr id="74" name="テキスト ボックス 73"/>
        <xdr:cNvSpPr txBox="1"/>
      </xdr:nvSpPr>
      <xdr:spPr>
        <a:xfrm>
          <a:off x="3924300" y="2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193,982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47244</xdr:rowOff>
    </xdr:from>
    <xdr:to>
      <xdr:col>3</xdr:col>
      <xdr:colOff>257175</xdr:colOff>
      <xdr:row>13</xdr:row>
      <xdr:rowOff>148844</xdr:rowOff>
    </xdr:to>
    <xdr:sp macro="" textlink="">
      <xdr:nvSpPr>
        <xdr:cNvPr id="75" name="円/楕円 74"/>
        <xdr:cNvSpPr/>
      </xdr:nvSpPr>
      <xdr:spPr bwMode="auto">
        <a:xfrm>
          <a:off x="3556000" y="232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159021</xdr:rowOff>
    </xdr:from>
    <xdr:ext cx="762000" cy="259045"/>
    <xdr:sp macro="" textlink="">
      <xdr:nvSpPr>
        <xdr:cNvPr id="76" name="テキスト ボックス 75"/>
        <xdr:cNvSpPr txBox="1"/>
      </xdr:nvSpPr>
      <xdr:spPr>
        <a:xfrm>
          <a:off x="3225800" y="20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205,050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62202</xdr:rowOff>
    </xdr:from>
    <xdr:to>
      <xdr:col>2</xdr:col>
      <xdr:colOff>692150</xdr:colOff>
      <xdr:row>13</xdr:row>
      <xdr:rowOff>163802</xdr:rowOff>
    </xdr:to>
    <xdr:sp macro="" textlink="">
      <xdr:nvSpPr>
        <xdr:cNvPr id="77" name="円/楕円 76"/>
        <xdr:cNvSpPr/>
      </xdr:nvSpPr>
      <xdr:spPr bwMode="auto">
        <a:xfrm>
          <a:off x="2857500" y="233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2529</xdr:rowOff>
    </xdr:from>
    <xdr:ext cx="762000" cy="259045"/>
    <xdr:sp macro="" textlink="">
      <xdr:nvSpPr>
        <xdr:cNvPr id="78" name="テキスト ボックス 77"/>
        <xdr:cNvSpPr txBox="1"/>
      </xdr:nvSpPr>
      <xdr:spPr>
        <a:xfrm>
          <a:off x="2527300" y="21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29297</xdr:rowOff>
    </xdr:from>
    <xdr:to>
      <xdr:col>4</xdr:col>
      <xdr:colOff>1117600</xdr:colOff>
      <xdr:row>36</xdr:row>
      <xdr:rowOff>78742</xdr:rowOff>
    </xdr:to>
    <xdr:cxnSp macro="">
      <xdr:nvCxnSpPr>
        <xdr:cNvPr id="110" name="直線コネクタ 109"/>
        <xdr:cNvCxnSpPr/>
      </xdr:nvCxnSpPr>
      <xdr:spPr bwMode="auto">
        <a:xfrm>
          <a:off x="5003800" y="6982547"/>
          <a:ext cx="647700" cy="49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29297</xdr:rowOff>
    </xdr:from>
    <xdr:to>
      <xdr:col>4</xdr:col>
      <xdr:colOff>469900</xdr:colOff>
      <xdr:row>36</xdr:row>
      <xdr:rowOff>137424</xdr:rowOff>
    </xdr:to>
    <xdr:cxnSp macro="">
      <xdr:nvCxnSpPr>
        <xdr:cNvPr id="113" name="直線コネクタ 112"/>
        <xdr:cNvCxnSpPr/>
      </xdr:nvCxnSpPr>
      <xdr:spPr bwMode="auto">
        <a:xfrm flipV="1">
          <a:off x="4305300" y="6982547"/>
          <a:ext cx="698500" cy="108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51722</xdr:rowOff>
    </xdr:from>
    <xdr:to>
      <xdr:col>3</xdr:col>
      <xdr:colOff>904875</xdr:colOff>
      <xdr:row>36</xdr:row>
      <xdr:rowOff>137424</xdr:rowOff>
    </xdr:to>
    <xdr:cxnSp macro="">
      <xdr:nvCxnSpPr>
        <xdr:cNvPr id="116" name="直線コネクタ 115"/>
        <xdr:cNvCxnSpPr/>
      </xdr:nvCxnSpPr>
      <xdr:spPr bwMode="auto">
        <a:xfrm>
          <a:off x="3606800" y="7004972"/>
          <a:ext cx="698500" cy="85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292712</xdr:rowOff>
    </xdr:from>
    <xdr:to>
      <xdr:col>3</xdr:col>
      <xdr:colOff>206375</xdr:colOff>
      <xdr:row>36</xdr:row>
      <xdr:rowOff>51722</xdr:rowOff>
    </xdr:to>
    <xdr:cxnSp macro="">
      <xdr:nvCxnSpPr>
        <xdr:cNvPr id="119" name="直線コネクタ 118"/>
        <xdr:cNvCxnSpPr/>
      </xdr:nvCxnSpPr>
      <xdr:spPr bwMode="auto">
        <a:xfrm>
          <a:off x="2908300" y="6903062"/>
          <a:ext cx="698500" cy="10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27942</xdr:rowOff>
    </xdr:from>
    <xdr:to>
      <xdr:col>5</xdr:col>
      <xdr:colOff>34925</xdr:colOff>
      <xdr:row>36</xdr:row>
      <xdr:rowOff>129542</xdr:rowOff>
    </xdr:to>
    <xdr:sp macro="" textlink="">
      <xdr:nvSpPr>
        <xdr:cNvPr id="129" name="円/楕円 128"/>
        <xdr:cNvSpPr/>
      </xdr:nvSpPr>
      <xdr:spPr bwMode="auto">
        <a:xfrm>
          <a:off x="5600700" y="698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19</xdr:rowOff>
    </xdr:from>
    <xdr:ext cx="762000" cy="259045"/>
    <xdr:sp macro="" textlink="">
      <xdr:nvSpPr>
        <xdr:cNvPr id="130" name="人口1人当たり決算額の推移該当値テキスト445"/>
        <xdr:cNvSpPr txBox="1"/>
      </xdr:nvSpPr>
      <xdr:spPr>
        <a:xfrm>
          <a:off x="5740400" y="6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321397</xdr:rowOff>
    </xdr:from>
    <xdr:to>
      <xdr:col>4</xdr:col>
      <xdr:colOff>520700</xdr:colOff>
      <xdr:row>36</xdr:row>
      <xdr:rowOff>80097</xdr:rowOff>
    </xdr:to>
    <xdr:sp macro="" textlink="">
      <xdr:nvSpPr>
        <xdr:cNvPr id="131" name="円/楕円 130"/>
        <xdr:cNvSpPr/>
      </xdr:nvSpPr>
      <xdr:spPr bwMode="auto">
        <a:xfrm>
          <a:off x="4953000" y="693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64874</xdr:rowOff>
    </xdr:from>
    <xdr:ext cx="736600" cy="259045"/>
    <xdr:sp macro="" textlink="">
      <xdr:nvSpPr>
        <xdr:cNvPr id="132" name="テキスト ボックス 131"/>
        <xdr:cNvSpPr txBox="1"/>
      </xdr:nvSpPr>
      <xdr:spPr>
        <a:xfrm>
          <a:off x="4622800" y="7018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86624</xdr:rowOff>
    </xdr:from>
    <xdr:to>
      <xdr:col>3</xdr:col>
      <xdr:colOff>955675</xdr:colOff>
      <xdr:row>37</xdr:row>
      <xdr:rowOff>16774</xdr:rowOff>
    </xdr:to>
    <xdr:sp macro="" textlink="">
      <xdr:nvSpPr>
        <xdr:cNvPr id="133" name="円/楕円 132"/>
        <xdr:cNvSpPr/>
      </xdr:nvSpPr>
      <xdr:spPr bwMode="auto">
        <a:xfrm>
          <a:off x="4254500" y="703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1551</xdr:rowOff>
    </xdr:from>
    <xdr:ext cx="762000" cy="259045"/>
    <xdr:sp macro="" textlink="">
      <xdr:nvSpPr>
        <xdr:cNvPr id="134" name="テキスト ボックス 133"/>
        <xdr:cNvSpPr txBox="1"/>
      </xdr:nvSpPr>
      <xdr:spPr>
        <a:xfrm>
          <a:off x="3924300" y="712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922</xdr:rowOff>
    </xdr:from>
    <xdr:to>
      <xdr:col>3</xdr:col>
      <xdr:colOff>257175</xdr:colOff>
      <xdr:row>36</xdr:row>
      <xdr:rowOff>102522</xdr:rowOff>
    </xdr:to>
    <xdr:sp macro="" textlink="">
      <xdr:nvSpPr>
        <xdr:cNvPr id="135" name="円/楕円 134"/>
        <xdr:cNvSpPr/>
      </xdr:nvSpPr>
      <xdr:spPr bwMode="auto">
        <a:xfrm>
          <a:off x="3556000" y="6954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87299</xdr:rowOff>
    </xdr:from>
    <xdr:ext cx="762000" cy="259045"/>
    <xdr:sp macro="" textlink="">
      <xdr:nvSpPr>
        <xdr:cNvPr id="136" name="テキスト ボックス 135"/>
        <xdr:cNvSpPr txBox="1"/>
      </xdr:nvSpPr>
      <xdr:spPr>
        <a:xfrm>
          <a:off x="3225800" y="70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241912</xdr:rowOff>
    </xdr:from>
    <xdr:to>
      <xdr:col>2</xdr:col>
      <xdr:colOff>692150</xdr:colOff>
      <xdr:row>36</xdr:row>
      <xdr:rowOff>612</xdr:rowOff>
    </xdr:to>
    <xdr:sp macro="" textlink="">
      <xdr:nvSpPr>
        <xdr:cNvPr id="137" name="円/楕円 136"/>
        <xdr:cNvSpPr/>
      </xdr:nvSpPr>
      <xdr:spPr bwMode="auto">
        <a:xfrm>
          <a:off x="2857500" y="6852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328289</xdr:rowOff>
    </xdr:from>
    <xdr:ext cx="762000" cy="259045"/>
    <xdr:sp macro="" textlink="">
      <xdr:nvSpPr>
        <xdr:cNvPr id="138" name="テキスト ボックス 137"/>
        <xdr:cNvSpPr txBox="1"/>
      </xdr:nvSpPr>
      <xdr:spPr>
        <a:xfrm>
          <a:off x="2527300" y="693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5,916
5,894
31.30
7,324,308
7,156,544
120,624
2,094,781
3,335,697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141300</xdr:rowOff>
    </xdr:from>
    <xdr:to>
      <xdr:col>6</xdr:col>
      <xdr:colOff>511175</xdr:colOff>
      <xdr:row>32</xdr:row>
      <xdr:rowOff>30429</xdr:rowOff>
    </xdr:to>
    <xdr:cxnSp macro="">
      <xdr:nvCxnSpPr>
        <xdr:cNvPr id="63" name="直線コネクタ 62"/>
        <xdr:cNvCxnSpPr/>
      </xdr:nvCxnSpPr>
      <xdr:spPr>
        <a:xfrm>
          <a:off x="3797300" y="5456250"/>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141300</xdr:rowOff>
    </xdr:from>
    <xdr:to>
      <xdr:col>5</xdr:col>
      <xdr:colOff>358775</xdr:colOff>
      <xdr:row>32</xdr:row>
      <xdr:rowOff>3857</xdr:rowOff>
    </xdr:to>
    <xdr:cxnSp macro="">
      <xdr:nvCxnSpPr>
        <xdr:cNvPr id="66" name="直線コネクタ 65"/>
        <xdr:cNvCxnSpPr/>
      </xdr:nvCxnSpPr>
      <xdr:spPr>
        <a:xfrm flipV="1">
          <a:off x="2908300" y="5456250"/>
          <a:ext cx="889000" cy="3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100054</xdr:rowOff>
    </xdr:from>
    <xdr:to>
      <xdr:col>4</xdr:col>
      <xdr:colOff>155575</xdr:colOff>
      <xdr:row>32</xdr:row>
      <xdr:rowOff>3857</xdr:rowOff>
    </xdr:to>
    <xdr:cxnSp macro="">
      <xdr:nvCxnSpPr>
        <xdr:cNvPr id="69" name="直線コネクタ 68"/>
        <xdr:cNvCxnSpPr/>
      </xdr:nvCxnSpPr>
      <xdr:spPr>
        <a:xfrm>
          <a:off x="2019300" y="5415004"/>
          <a:ext cx="889000" cy="7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100054</xdr:rowOff>
    </xdr:from>
    <xdr:to>
      <xdr:col>2</xdr:col>
      <xdr:colOff>638175</xdr:colOff>
      <xdr:row>31</xdr:row>
      <xdr:rowOff>128727</xdr:rowOff>
    </xdr:to>
    <xdr:cxnSp macro="">
      <xdr:nvCxnSpPr>
        <xdr:cNvPr id="72" name="直線コネクタ 71"/>
        <xdr:cNvCxnSpPr/>
      </xdr:nvCxnSpPr>
      <xdr:spPr>
        <a:xfrm flipV="1">
          <a:off x="1130300" y="5415004"/>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151079</xdr:rowOff>
    </xdr:from>
    <xdr:to>
      <xdr:col>6</xdr:col>
      <xdr:colOff>561975</xdr:colOff>
      <xdr:row>32</xdr:row>
      <xdr:rowOff>81229</xdr:rowOff>
    </xdr:to>
    <xdr:sp macro="" textlink="">
      <xdr:nvSpPr>
        <xdr:cNvPr id="82" name="円/楕円 81"/>
        <xdr:cNvSpPr/>
      </xdr:nvSpPr>
      <xdr:spPr>
        <a:xfrm>
          <a:off x="4584700" y="54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2506</xdr:rowOff>
    </xdr:from>
    <xdr:ext cx="599010" cy="259045"/>
    <xdr:sp macro="" textlink="">
      <xdr:nvSpPr>
        <xdr:cNvPr id="83" name="人件費該当値テキスト"/>
        <xdr:cNvSpPr txBox="1"/>
      </xdr:nvSpPr>
      <xdr:spPr>
        <a:xfrm>
          <a:off x="4686300" y="531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176,538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90500</xdr:rowOff>
    </xdr:from>
    <xdr:to>
      <xdr:col>5</xdr:col>
      <xdr:colOff>409575</xdr:colOff>
      <xdr:row>32</xdr:row>
      <xdr:rowOff>20650</xdr:rowOff>
    </xdr:to>
    <xdr:sp macro="" textlink="">
      <xdr:nvSpPr>
        <xdr:cNvPr id="84" name="円/楕円 83"/>
        <xdr:cNvSpPr/>
      </xdr:nvSpPr>
      <xdr:spPr>
        <a:xfrm>
          <a:off x="3746500" y="54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37177</xdr:rowOff>
    </xdr:from>
    <xdr:ext cx="599010" cy="259045"/>
    <xdr:sp macro="" textlink="">
      <xdr:nvSpPr>
        <xdr:cNvPr id="85" name="テキスト ボックス 84"/>
        <xdr:cNvSpPr txBox="1"/>
      </xdr:nvSpPr>
      <xdr:spPr>
        <a:xfrm>
          <a:off x="3497794" y="518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182,103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124507</xdr:rowOff>
    </xdr:from>
    <xdr:to>
      <xdr:col>4</xdr:col>
      <xdr:colOff>206375</xdr:colOff>
      <xdr:row>32</xdr:row>
      <xdr:rowOff>54657</xdr:rowOff>
    </xdr:to>
    <xdr:sp macro="" textlink="">
      <xdr:nvSpPr>
        <xdr:cNvPr id="86" name="円/楕円 85"/>
        <xdr:cNvSpPr/>
      </xdr:nvSpPr>
      <xdr:spPr>
        <a:xfrm>
          <a:off x="2857500" y="54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71184</xdr:rowOff>
    </xdr:from>
    <xdr:ext cx="599010" cy="259045"/>
    <xdr:sp macro="" textlink="">
      <xdr:nvSpPr>
        <xdr:cNvPr id="87" name="テキスト ボックス 86"/>
        <xdr:cNvSpPr txBox="1"/>
      </xdr:nvSpPr>
      <xdr:spPr>
        <a:xfrm>
          <a:off x="2608794" y="521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178,979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49254</xdr:rowOff>
    </xdr:from>
    <xdr:to>
      <xdr:col>3</xdr:col>
      <xdr:colOff>3175</xdr:colOff>
      <xdr:row>31</xdr:row>
      <xdr:rowOff>150854</xdr:rowOff>
    </xdr:to>
    <xdr:sp macro="" textlink="">
      <xdr:nvSpPr>
        <xdr:cNvPr id="88" name="円/楕円 87"/>
        <xdr:cNvSpPr/>
      </xdr:nvSpPr>
      <xdr:spPr>
        <a:xfrm>
          <a:off x="1968500" y="53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167381</xdr:rowOff>
    </xdr:from>
    <xdr:ext cx="599010" cy="259045"/>
    <xdr:sp macro="" textlink="">
      <xdr:nvSpPr>
        <xdr:cNvPr id="89" name="テキスト ボックス 88"/>
        <xdr:cNvSpPr txBox="1"/>
      </xdr:nvSpPr>
      <xdr:spPr>
        <a:xfrm>
          <a:off x="1719794" y="513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185,892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77927</xdr:rowOff>
    </xdr:from>
    <xdr:to>
      <xdr:col>1</xdr:col>
      <xdr:colOff>485775</xdr:colOff>
      <xdr:row>32</xdr:row>
      <xdr:rowOff>8077</xdr:rowOff>
    </xdr:to>
    <xdr:sp macro="" textlink="">
      <xdr:nvSpPr>
        <xdr:cNvPr id="90" name="円/楕円 89"/>
        <xdr:cNvSpPr/>
      </xdr:nvSpPr>
      <xdr:spPr>
        <a:xfrm>
          <a:off x="1079500" y="539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24604</xdr:rowOff>
    </xdr:from>
    <xdr:ext cx="599010" cy="259045"/>
    <xdr:sp macro="" textlink="">
      <xdr:nvSpPr>
        <xdr:cNvPr id="91" name="テキスト ボックス 90"/>
        <xdr:cNvSpPr txBox="1"/>
      </xdr:nvSpPr>
      <xdr:spPr>
        <a:xfrm>
          <a:off x="830794" y="516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12064</xdr:rowOff>
    </xdr:from>
    <xdr:to>
      <xdr:col>6</xdr:col>
      <xdr:colOff>511175</xdr:colOff>
      <xdr:row>54</xdr:row>
      <xdr:rowOff>115463</xdr:rowOff>
    </xdr:to>
    <xdr:cxnSp macro="">
      <xdr:nvCxnSpPr>
        <xdr:cNvPr id="118" name="直線コネクタ 117"/>
        <xdr:cNvCxnSpPr/>
      </xdr:nvCxnSpPr>
      <xdr:spPr>
        <a:xfrm flipV="1">
          <a:off x="3797300" y="9270364"/>
          <a:ext cx="838200" cy="10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109721</xdr:rowOff>
    </xdr:from>
    <xdr:to>
      <xdr:col>5</xdr:col>
      <xdr:colOff>358775</xdr:colOff>
      <xdr:row>54</xdr:row>
      <xdr:rowOff>115463</xdr:rowOff>
    </xdr:to>
    <xdr:cxnSp macro="">
      <xdr:nvCxnSpPr>
        <xdr:cNvPr id="121" name="直線コネクタ 120"/>
        <xdr:cNvCxnSpPr/>
      </xdr:nvCxnSpPr>
      <xdr:spPr>
        <a:xfrm>
          <a:off x="2908300" y="9368021"/>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32986</xdr:rowOff>
    </xdr:from>
    <xdr:ext cx="599010" cy="259045"/>
    <xdr:sp macro="" textlink="">
      <xdr:nvSpPr>
        <xdr:cNvPr id="123" name="テキスト ボックス 122"/>
        <xdr:cNvSpPr txBox="1"/>
      </xdr:nvSpPr>
      <xdr:spPr>
        <a:xfrm>
          <a:off x="3497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99023</xdr:rowOff>
    </xdr:from>
    <xdr:to>
      <xdr:col>4</xdr:col>
      <xdr:colOff>155575</xdr:colOff>
      <xdr:row>54</xdr:row>
      <xdr:rowOff>109721</xdr:rowOff>
    </xdr:to>
    <xdr:cxnSp macro="">
      <xdr:nvCxnSpPr>
        <xdr:cNvPr id="124" name="直線コネクタ 123"/>
        <xdr:cNvCxnSpPr/>
      </xdr:nvCxnSpPr>
      <xdr:spPr>
        <a:xfrm>
          <a:off x="2019300" y="9357323"/>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67444</xdr:rowOff>
    </xdr:from>
    <xdr:to>
      <xdr:col>2</xdr:col>
      <xdr:colOff>638175</xdr:colOff>
      <xdr:row>54</xdr:row>
      <xdr:rowOff>99023</xdr:rowOff>
    </xdr:to>
    <xdr:cxnSp macro="">
      <xdr:nvCxnSpPr>
        <xdr:cNvPr id="127" name="直線コネクタ 126"/>
        <xdr:cNvCxnSpPr/>
      </xdr:nvCxnSpPr>
      <xdr:spPr>
        <a:xfrm>
          <a:off x="1130300" y="9325744"/>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56327</xdr:rowOff>
    </xdr:from>
    <xdr:ext cx="599010" cy="259045"/>
    <xdr:sp macro="" textlink="">
      <xdr:nvSpPr>
        <xdr:cNvPr id="129" name="テキスト ボックス 128"/>
        <xdr:cNvSpPr txBox="1"/>
      </xdr:nvSpPr>
      <xdr:spPr>
        <a:xfrm>
          <a:off x="1719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132714</xdr:rowOff>
    </xdr:from>
    <xdr:to>
      <xdr:col>6</xdr:col>
      <xdr:colOff>561975</xdr:colOff>
      <xdr:row>54</xdr:row>
      <xdr:rowOff>62864</xdr:rowOff>
    </xdr:to>
    <xdr:sp macro="" textlink="">
      <xdr:nvSpPr>
        <xdr:cNvPr id="137" name="円/楕円 136"/>
        <xdr:cNvSpPr/>
      </xdr:nvSpPr>
      <xdr:spPr>
        <a:xfrm>
          <a:off x="4584700" y="92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155591</xdr:rowOff>
    </xdr:from>
    <xdr:ext cx="599010" cy="259045"/>
    <xdr:sp macro="" textlink="">
      <xdr:nvSpPr>
        <xdr:cNvPr id="138" name="物件費該当値テキスト"/>
        <xdr:cNvSpPr txBox="1"/>
      </xdr:nvSpPr>
      <xdr:spPr>
        <a:xfrm>
          <a:off x="4686300" y="907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177,917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64663</xdr:rowOff>
    </xdr:from>
    <xdr:to>
      <xdr:col>5</xdr:col>
      <xdr:colOff>409575</xdr:colOff>
      <xdr:row>54</xdr:row>
      <xdr:rowOff>166263</xdr:rowOff>
    </xdr:to>
    <xdr:sp macro="" textlink="">
      <xdr:nvSpPr>
        <xdr:cNvPr id="139" name="円/楕円 138"/>
        <xdr:cNvSpPr/>
      </xdr:nvSpPr>
      <xdr:spPr>
        <a:xfrm>
          <a:off x="3746500" y="93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11340</xdr:rowOff>
    </xdr:from>
    <xdr:ext cx="599010" cy="259045"/>
    <xdr:sp macro="" textlink="">
      <xdr:nvSpPr>
        <xdr:cNvPr id="140" name="テキスト ボックス 139"/>
        <xdr:cNvSpPr txBox="1"/>
      </xdr:nvSpPr>
      <xdr:spPr>
        <a:xfrm>
          <a:off x="3497794" y="909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155,301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58921</xdr:rowOff>
    </xdr:from>
    <xdr:to>
      <xdr:col>4</xdr:col>
      <xdr:colOff>206375</xdr:colOff>
      <xdr:row>54</xdr:row>
      <xdr:rowOff>160521</xdr:rowOff>
    </xdr:to>
    <xdr:sp macro="" textlink="">
      <xdr:nvSpPr>
        <xdr:cNvPr id="141" name="円/楕円 140"/>
        <xdr:cNvSpPr/>
      </xdr:nvSpPr>
      <xdr:spPr>
        <a:xfrm>
          <a:off x="2857500" y="93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5598</xdr:rowOff>
    </xdr:from>
    <xdr:ext cx="599010" cy="259045"/>
    <xdr:sp macro="" textlink="">
      <xdr:nvSpPr>
        <xdr:cNvPr id="142" name="テキスト ボックス 141"/>
        <xdr:cNvSpPr txBox="1"/>
      </xdr:nvSpPr>
      <xdr:spPr>
        <a:xfrm>
          <a:off x="2608794" y="909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156,557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48223</xdr:rowOff>
    </xdr:from>
    <xdr:to>
      <xdr:col>3</xdr:col>
      <xdr:colOff>3175</xdr:colOff>
      <xdr:row>54</xdr:row>
      <xdr:rowOff>149823</xdr:rowOff>
    </xdr:to>
    <xdr:sp macro="" textlink="">
      <xdr:nvSpPr>
        <xdr:cNvPr id="143" name="円/楕円 142"/>
        <xdr:cNvSpPr/>
      </xdr:nvSpPr>
      <xdr:spPr>
        <a:xfrm>
          <a:off x="1968500" y="93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166350</xdr:rowOff>
    </xdr:from>
    <xdr:ext cx="599010" cy="259045"/>
    <xdr:sp macro="" textlink="">
      <xdr:nvSpPr>
        <xdr:cNvPr id="144" name="テキスト ボックス 143"/>
        <xdr:cNvSpPr txBox="1"/>
      </xdr:nvSpPr>
      <xdr:spPr>
        <a:xfrm>
          <a:off x="1719794" y="908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158,897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16644</xdr:rowOff>
    </xdr:from>
    <xdr:to>
      <xdr:col>1</xdr:col>
      <xdr:colOff>485775</xdr:colOff>
      <xdr:row>54</xdr:row>
      <xdr:rowOff>118244</xdr:rowOff>
    </xdr:to>
    <xdr:sp macro="" textlink="">
      <xdr:nvSpPr>
        <xdr:cNvPr id="145" name="円/楕円 144"/>
        <xdr:cNvSpPr/>
      </xdr:nvSpPr>
      <xdr:spPr>
        <a:xfrm>
          <a:off x="1079500" y="92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134771</xdr:rowOff>
    </xdr:from>
    <xdr:ext cx="599010" cy="259045"/>
    <xdr:sp macro="" textlink="">
      <xdr:nvSpPr>
        <xdr:cNvPr id="146" name="テキスト ボックス 145"/>
        <xdr:cNvSpPr txBox="1"/>
      </xdr:nvSpPr>
      <xdr:spPr>
        <a:xfrm>
          <a:off x="830794" y="90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134404</xdr:rowOff>
    </xdr:from>
    <xdr:to>
      <xdr:col>6</xdr:col>
      <xdr:colOff>511175</xdr:colOff>
      <xdr:row>77</xdr:row>
      <xdr:rowOff>15836</xdr:rowOff>
    </xdr:to>
    <xdr:cxnSp macro="">
      <xdr:nvCxnSpPr>
        <xdr:cNvPr id="175" name="直線コネクタ 174"/>
        <xdr:cNvCxnSpPr/>
      </xdr:nvCxnSpPr>
      <xdr:spPr>
        <a:xfrm>
          <a:off x="3797300" y="12993154"/>
          <a:ext cx="838200" cy="2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134404</xdr:rowOff>
    </xdr:from>
    <xdr:to>
      <xdr:col>5</xdr:col>
      <xdr:colOff>358775</xdr:colOff>
      <xdr:row>77</xdr:row>
      <xdr:rowOff>26696</xdr:rowOff>
    </xdr:to>
    <xdr:cxnSp macro="">
      <xdr:nvCxnSpPr>
        <xdr:cNvPr id="178" name="直線コネクタ 177"/>
        <xdr:cNvCxnSpPr/>
      </xdr:nvCxnSpPr>
      <xdr:spPr>
        <a:xfrm flipV="1">
          <a:off x="2908300" y="12993154"/>
          <a:ext cx="889000" cy="2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133354</xdr:rowOff>
    </xdr:from>
    <xdr:ext cx="469744" cy="259045"/>
    <xdr:sp macro="" textlink="">
      <xdr:nvSpPr>
        <xdr:cNvPr id="180" name="テキスト ボックス 179"/>
        <xdr:cNvSpPr txBox="1"/>
      </xdr:nvSpPr>
      <xdr:spPr>
        <a:xfrm>
          <a:off x="3562427" y="133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26696</xdr:rowOff>
    </xdr:from>
    <xdr:to>
      <xdr:col>4</xdr:col>
      <xdr:colOff>155575</xdr:colOff>
      <xdr:row>77</xdr:row>
      <xdr:rowOff>67196</xdr:rowOff>
    </xdr:to>
    <xdr:cxnSp macro="">
      <xdr:nvCxnSpPr>
        <xdr:cNvPr id="181" name="直線コネクタ 180"/>
        <xdr:cNvCxnSpPr/>
      </xdr:nvCxnSpPr>
      <xdr:spPr>
        <a:xfrm flipV="1">
          <a:off x="2019300" y="13228346"/>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155415</xdr:rowOff>
    </xdr:from>
    <xdr:ext cx="469744" cy="259045"/>
    <xdr:sp macro="" textlink="">
      <xdr:nvSpPr>
        <xdr:cNvPr id="183" name="テキスト ボックス 182"/>
        <xdr:cNvSpPr txBox="1"/>
      </xdr:nvSpPr>
      <xdr:spPr>
        <a:xfrm>
          <a:off x="2673427"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15113</xdr:rowOff>
    </xdr:from>
    <xdr:to>
      <xdr:col>2</xdr:col>
      <xdr:colOff>638175</xdr:colOff>
      <xdr:row>77</xdr:row>
      <xdr:rowOff>67196</xdr:rowOff>
    </xdr:to>
    <xdr:cxnSp macro="">
      <xdr:nvCxnSpPr>
        <xdr:cNvPr id="184" name="直線コネクタ 183"/>
        <xdr:cNvCxnSpPr/>
      </xdr:nvCxnSpPr>
      <xdr:spPr>
        <a:xfrm>
          <a:off x="1130300" y="12873863"/>
          <a:ext cx="889000" cy="39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155072</xdr:rowOff>
    </xdr:from>
    <xdr:ext cx="469744" cy="259045"/>
    <xdr:sp macro="" textlink="">
      <xdr:nvSpPr>
        <xdr:cNvPr id="186" name="テキスト ボックス 185"/>
        <xdr:cNvSpPr txBox="1"/>
      </xdr:nvSpPr>
      <xdr:spPr>
        <a:xfrm>
          <a:off x="1784427" y="133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166806</xdr:rowOff>
    </xdr:from>
    <xdr:ext cx="469744" cy="259045"/>
    <xdr:sp macro="" textlink="">
      <xdr:nvSpPr>
        <xdr:cNvPr id="188" name="テキスト ボックス 187"/>
        <xdr:cNvSpPr txBox="1"/>
      </xdr:nvSpPr>
      <xdr:spPr>
        <a:xfrm>
          <a:off x="895427" y="133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136486</xdr:rowOff>
    </xdr:from>
    <xdr:to>
      <xdr:col>6</xdr:col>
      <xdr:colOff>561975</xdr:colOff>
      <xdr:row>77</xdr:row>
      <xdr:rowOff>66636</xdr:rowOff>
    </xdr:to>
    <xdr:sp macro="" textlink="">
      <xdr:nvSpPr>
        <xdr:cNvPr id="194" name="円/楕円 193"/>
        <xdr:cNvSpPr/>
      </xdr:nvSpPr>
      <xdr:spPr>
        <a:xfrm>
          <a:off x="4584700" y="131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159363</xdr:rowOff>
    </xdr:from>
    <xdr:ext cx="469744" cy="259045"/>
    <xdr:sp macro="" textlink="">
      <xdr:nvSpPr>
        <xdr:cNvPr id="195" name="維持補修費該当値テキスト"/>
        <xdr:cNvSpPr txBox="1"/>
      </xdr:nvSpPr>
      <xdr:spPr>
        <a:xfrm>
          <a:off x="4686300" y="130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83604</xdr:rowOff>
    </xdr:from>
    <xdr:to>
      <xdr:col>5</xdr:col>
      <xdr:colOff>409575</xdr:colOff>
      <xdr:row>76</xdr:row>
      <xdr:rowOff>13754</xdr:rowOff>
    </xdr:to>
    <xdr:sp macro="" textlink="">
      <xdr:nvSpPr>
        <xdr:cNvPr id="196" name="円/楕円 195"/>
        <xdr:cNvSpPr/>
      </xdr:nvSpPr>
      <xdr:spPr>
        <a:xfrm>
          <a:off x="3746500" y="129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30281</xdr:rowOff>
    </xdr:from>
    <xdr:ext cx="534377" cy="259045"/>
    <xdr:sp macro="" textlink="">
      <xdr:nvSpPr>
        <xdr:cNvPr id="197" name="テキスト ボックス 196"/>
        <xdr:cNvSpPr txBox="1"/>
      </xdr:nvSpPr>
      <xdr:spPr>
        <a:xfrm>
          <a:off x="3530111" y="127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147346</xdr:rowOff>
    </xdr:from>
    <xdr:to>
      <xdr:col>4</xdr:col>
      <xdr:colOff>206375</xdr:colOff>
      <xdr:row>77</xdr:row>
      <xdr:rowOff>77496</xdr:rowOff>
    </xdr:to>
    <xdr:sp macro="" textlink="">
      <xdr:nvSpPr>
        <xdr:cNvPr id="198" name="円/楕円 197"/>
        <xdr:cNvSpPr/>
      </xdr:nvSpPr>
      <xdr:spPr>
        <a:xfrm>
          <a:off x="2857500" y="131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94022</xdr:rowOff>
    </xdr:from>
    <xdr:ext cx="469744" cy="259045"/>
    <xdr:sp macro="" textlink="">
      <xdr:nvSpPr>
        <xdr:cNvPr id="199" name="テキスト ボックス 198"/>
        <xdr:cNvSpPr txBox="1"/>
      </xdr:nvSpPr>
      <xdr:spPr>
        <a:xfrm>
          <a:off x="2673427" y="129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16396</xdr:rowOff>
    </xdr:from>
    <xdr:to>
      <xdr:col>3</xdr:col>
      <xdr:colOff>3175</xdr:colOff>
      <xdr:row>77</xdr:row>
      <xdr:rowOff>117996</xdr:rowOff>
    </xdr:to>
    <xdr:sp macro="" textlink="">
      <xdr:nvSpPr>
        <xdr:cNvPr id="200" name="円/楕円 199"/>
        <xdr:cNvSpPr/>
      </xdr:nvSpPr>
      <xdr:spPr>
        <a:xfrm>
          <a:off x="1968500" y="132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134523</xdr:rowOff>
    </xdr:from>
    <xdr:ext cx="469744" cy="259045"/>
    <xdr:sp macro="" textlink="">
      <xdr:nvSpPr>
        <xdr:cNvPr id="201" name="テキスト ボックス 200"/>
        <xdr:cNvSpPr txBox="1"/>
      </xdr:nvSpPr>
      <xdr:spPr>
        <a:xfrm>
          <a:off x="1784427" y="1299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135763</xdr:rowOff>
    </xdr:from>
    <xdr:to>
      <xdr:col>1</xdr:col>
      <xdr:colOff>485775</xdr:colOff>
      <xdr:row>75</xdr:row>
      <xdr:rowOff>65913</xdr:rowOff>
    </xdr:to>
    <xdr:sp macro="" textlink="">
      <xdr:nvSpPr>
        <xdr:cNvPr id="202" name="円/楕円 201"/>
        <xdr:cNvSpPr/>
      </xdr:nvSpPr>
      <xdr:spPr>
        <a:xfrm>
          <a:off x="1079500" y="128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82440</xdr:rowOff>
    </xdr:from>
    <xdr:ext cx="534377" cy="259045"/>
    <xdr:sp macro="" textlink="">
      <xdr:nvSpPr>
        <xdr:cNvPr id="203" name="テキスト ボックス 202"/>
        <xdr:cNvSpPr txBox="1"/>
      </xdr:nvSpPr>
      <xdr:spPr>
        <a:xfrm>
          <a:off x="863111" y="125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49955</xdr:rowOff>
    </xdr:from>
    <xdr:to>
      <xdr:col>6</xdr:col>
      <xdr:colOff>511175</xdr:colOff>
      <xdr:row>92</xdr:row>
      <xdr:rowOff>56814</xdr:rowOff>
    </xdr:to>
    <xdr:cxnSp macro="">
      <xdr:nvCxnSpPr>
        <xdr:cNvPr id="233" name="直線コネクタ 232"/>
        <xdr:cNvCxnSpPr/>
      </xdr:nvCxnSpPr>
      <xdr:spPr>
        <a:xfrm>
          <a:off x="3797300" y="1582335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49955</xdr:rowOff>
    </xdr:from>
    <xdr:to>
      <xdr:col>5</xdr:col>
      <xdr:colOff>358775</xdr:colOff>
      <xdr:row>93</xdr:row>
      <xdr:rowOff>51803</xdr:rowOff>
    </xdr:to>
    <xdr:cxnSp macro="">
      <xdr:nvCxnSpPr>
        <xdr:cNvPr id="236" name="直線コネクタ 235"/>
        <xdr:cNvCxnSpPr/>
      </xdr:nvCxnSpPr>
      <xdr:spPr>
        <a:xfrm flipV="1">
          <a:off x="2908300" y="15823355"/>
          <a:ext cx="889000" cy="17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51803</xdr:rowOff>
    </xdr:from>
    <xdr:to>
      <xdr:col>4</xdr:col>
      <xdr:colOff>155575</xdr:colOff>
      <xdr:row>93</xdr:row>
      <xdr:rowOff>84931</xdr:rowOff>
    </xdr:to>
    <xdr:cxnSp macro="">
      <xdr:nvCxnSpPr>
        <xdr:cNvPr id="239" name="直線コネクタ 238"/>
        <xdr:cNvCxnSpPr/>
      </xdr:nvCxnSpPr>
      <xdr:spPr>
        <a:xfrm flipV="1">
          <a:off x="2019300" y="15996653"/>
          <a:ext cx="889000" cy="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84931</xdr:rowOff>
    </xdr:from>
    <xdr:to>
      <xdr:col>2</xdr:col>
      <xdr:colOff>638175</xdr:colOff>
      <xdr:row>93</xdr:row>
      <xdr:rowOff>157702</xdr:rowOff>
    </xdr:to>
    <xdr:cxnSp macro="">
      <xdr:nvCxnSpPr>
        <xdr:cNvPr id="242" name="直線コネクタ 241"/>
        <xdr:cNvCxnSpPr/>
      </xdr:nvCxnSpPr>
      <xdr:spPr>
        <a:xfrm flipV="1">
          <a:off x="1130300" y="16029781"/>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6014</xdr:rowOff>
    </xdr:from>
    <xdr:to>
      <xdr:col>6</xdr:col>
      <xdr:colOff>561975</xdr:colOff>
      <xdr:row>92</xdr:row>
      <xdr:rowOff>107614</xdr:rowOff>
    </xdr:to>
    <xdr:sp macro="" textlink="">
      <xdr:nvSpPr>
        <xdr:cNvPr id="252" name="円/楕円 251"/>
        <xdr:cNvSpPr/>
      </xdr:nvSpPr>
      <xdr:spPr>
        <a:xfrm>
          <a:off x="4584700" y="157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28891</xdr:rowOff>
    </xdr:from>
    <xdr:ext cx="599010" cy="259045"/>
    <xdr:sp macro="" textlink="">
      <xdr:nvSpPr>
        <xdr:cNvPr id="253" name="扶助費該当値テキスト"/>
        <xdr:cNvSpPr txBox="1"/>
      </xdr:nvSpPr>
      <xdr:spPr>
        <a:xfrm>
          <a:off x="4686300" y="1563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102,351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170605</xdr:rowOff>
    </xdr:from>
    <xdr:to>
      <xdr:col>5</xdr:col>
      <xdr:colOff>409575</xdr:colOff>
      <xdr:row>92</xdr:row>
      <xdr:rowOff>100755</xdr:rowOff>
    </xdr:to>
    <xdr:sp macro="" textlink="">
      <xdr:nvSpPr>
        <xdr:cNvPr id="254" name="円/楕円 253"/>
        <xdr:cNvSpPr/>
      </xdr:nvSpPr>
      <xdr:spPr>
        <a:xfrm>
          <a:off x="3746500" y="157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117282</xdr:rowOff>
    </xdr:from>
    <xdr:ext cx="599010" cy="259045"/>
    <xdr:sp macro="" textlink="">
      <xdr:nvSpPr>
        <xdr:cNvPr id="255" name="テキスト ボックス 254"/>
        <xdr:cNvSpPr txBox="1"/>
      </xdr:nvSpPr>
      <xdr:spPr>
        <a:xfrm>
          <a:off x="3497794" y="1554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1003</xdr:rowOff>
    </xdr:from>
    <xdr:to>
      <xdr:col>4</xdr:col>
      <xdr:colOff>206375</xdr:colOff>
      <xdr:row>93</xdr:row>
      <xdr:rowOff>102603</xdr:rowOff>
    </xdr:to>
    <xdr:sp macro="" textlink="">
      <xdr:nvSpPr>
        <xdr:cNvPr id="256" name="円/楕円 255"/>
        <xdr:cNvSpPr/>
      </xdr:nvSpPr>
      <xdr:spPr>
        <a:xfrm>
          <a:off x="2857500" y="159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119130</xdr:rowOff>
    </xdr:from>
    <xdr:ext cx="534377" cy="259045"/>
    <xdr:sp macro="" textlink="">
      <xdr:nvSpPr>
        <xdr:cNvPr id="257" name="テキスト ボックス 256"/>
        <xdr:cNvSpPr txBox="1"/>
      </xdr:nvSpPr>
      <xdr:spPr>
        <a:xfrm>
          <a:off x="2641111" y="157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34131</xdr:rowOff>
    </xdr:from>
    <xdr:to>
      <xdr:col>3</xdr:col>
      <xdr:colOff>3175</xdr:colOff>
      <xdr:row>93</xdr:row>
      <xdr:rowOff>135731</xdr:rowOff>
    </xdr:to>
    <xdr:sp macro="" textlink="">
      <xdr:nvSpPr>
        <xdr:cNvPr id="258" name="円/楕円 257"/>
        <xdr:cNvSpPr/>
      </xdr:nvSpPr>
      <xdr:spPr>
        <a:xfrm>
          <a:off x="1968500" y="159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152258</xdr:rowOff>
    </xdr:from>
    <xdr:ext cx="534377" cy="259045"/>
    <xdr:sp macro="" textlink="">
      <xdr:nvSpPr>
        <xdr:cNvPr id="259" name="テキスト ボックス 258"/>
        <xdr:cNvSpPr txBox="1"/>
      </xdr:nvSpPr>
      <xdr:spPr>
        <a:xfrm>
          <a:off x="1752111" y="157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91,875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106902</xdr:rowOff>
    </xdr:from>
    <xdr:to>
      <xdr:col>1</xdr:col>
      <xdr:colOff>485775</xdr:colOff>
      <xdr:row>94</xdr:row>
      <xdr:rowOff>37052</xdr:rowOff>
    </xdr:to>
    <xdr:sp macro="" textlink="">
      <xdr:nvSpPr>
        <xdr:cNvPr id="260" name="円/楕円 259"/>
        <xdr:cNvSpPr/>
      </xdr:nvSpPr>
      <xdr:spPr>
        <a:xfrm>
          <a:off x="1079500" y="160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53579</xdr:rowOff>
    </xdr:from>
    <xdr:ext cx="534377" cy="259045"/>
    <xdr:sp macro="" textlink="">
      <xdr:nvSpPr>
        <xdr:cNvPr id="261" name="テキスト ボックス 260"/>
        <xdr:cNvSpPr txBox="1"/>
      </xdr:nvSpPr>
      <xdr:spPr>
        <a:xfrm>
          <a:off x="863111" y="158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39856</xdr:rowOff>
    </xdr:from>
    <xdr:to>
      <xdr:col>15</xdr:col>
      <xdr:colOff>180975</xdr:colOff>
      <xdr:row>31</xdr:row>
      <xdr:rowOff>62973</xdr:rowOff>
    </xdr:to>
    <xdr:cxnSp macro="">
      <xdr:nvCxnSpPr>
        <xdr:cNvPr id="288" name="直線コネクタ 287"/>
        <xdr:cNvCxnSpPr/>
      </xdr:nvCxnSpPr>
      <xdr:spPr>
        <a:xfrm>
          <a:off x="9639300" y="5354806"/>
          <a:ext cx="838200" cy="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106847</xdr:rowOff>
    </xdr:from>
    <xdr:ext cx="599010" cy="259045"/>
    <xdr:sp macro="" textlink="">
      <xdr:nvSpPr>
        <xdr:cNvPr id="289" name="補助費等平均値テキスト"/>
        <xdr:cNvSpPr txBox="1"/>
      </xdr:nvSpPr>
      <xdr:spPr>
        <a:xfrm>
          <a:off x="10528300" y="610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39856</xdr:rowOff>
    </xdr:from>
    <xdr:to>
      <xdr:col>14</xdr:col>
      <xdr:colOff>28575</xdr:colOff>
      <xdr:row>31</xdr:row>
      <xdr:rowOff>66840</xdr:rowOff>
    </xdr:to>
    <xdr:cxnSp macro="">
      <xdr:nvCxnSpPr>
        <xdr:cNvPr id="291" name="直線コネクタ 290"/>
        <xdr:cNvCxnSpPr/>
      </xdr:nvCxnSpPr>
      <xdr:spPr>
        <a:xfrm flipV="1">
          <a:off x="8750300" y="5354806"/>
          <a:ext cx="889000" cy="2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45124</xdr:rowOff>
    </xdr:from>
    <xdr:to>
      <xdr:col>12</xdr:col>
      <xdr:colOff>511175</xdr:colOff>
      <xdr:row>31</xdr:row>
      <xdr:rowOff>66840</xdr:rowOff>
    </xdr:to>
    <xdr:cxnSp macro="">
      <xdr:nvCxnSpPr>
        <xdr:cNvPr id="294" name="直線コネクタ 293"/>
        <xdr:cNvCxnSpPr/>
      </xdr:nvCxnSpPr>
      <xdr:spPr>
        <a:xfrm>
          <a:off x="7861300" y="5360074"/>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6" name="テキスト ボックス 295"/>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45124</xdr:rowOff>
    </xdr:from>
    <xdr:to>
      <xdr:col>11</xdr:col>
      <xdr:colOff>307975</xdr:colOff>
      <xdr:row>31</xdr:row>
      <xdr:rowOff>144688</xdr:rowOff>
    </xdr:to>
    <xdr:cxnSp macro="">
      <xdr:nvCxnSpPr>
        <xdr:cNvPr id="297" name="直線コネクタ 296"/>
        <xdr:cNvCxnSpPr/>
      </xdr:nvCxnSpPr>
      <xdr:spPr>
        <a:xfrm flipV="1">
          <a:off x="6972300" y="5360074"/>
          <a:ext cx="889000" cy="9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299" name="テキスト ボックス 298"/>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1" name="テキスト ボックス 300"/>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12173</xdr:rowOff>
    </xdr:from>
    <xdr:to>
      <xdr:col>15</xdr:col>
      <xdr:colOff>231775</xdr:colOff>
      <xdr:row>31</xdr:row>
      <xdr:rowOff>113773</xdr:rowOff>
    </xdr:to>
    <xdr:sp macro="" textlink="">
      <xdr:nvSpPr>
        <xdr:cNvPr id="307" name="円/楕円 306"/>
        <xdr:cNvSpPr/>
      </xdr:nvSpPr>
      <xdr:spPr>
        <a:xfrm>
          <a:off x="10426700" y="53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120049</xdr:rowOff>
    </xdr:from>
    <xdr:ext cx="599010" cy="259045"/>
    <xdr:sp macro="" textlink="">
      <xdr:nvSpPr>
        <xdr:cNvPr id="308" name="補助費等該当値テキスト"/>
        <xdr:cNvSpPr txBox="1"/>
      </xdr:nvSpPr>
      <xdr:spPr>
        <a:xfrm>
          <a:off x="10528300" y="526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279,282</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160506</xdr:rowOff>
    </xdr:from>
    <xdr:to>
      <xdr:col>14</xdr:col>
      <xdr:colOff>79375</xdr:colOff>
      <xdr:row>31</xdr:row>
      <xdr:rowOff>90656</xdr:rowOff>
    </xdr:to>
    <xdr:sp macro="" textlink="">
      <xdr:nvSpPr>
        <xdr:cNvPr id="309" name="円/楕円 308"/>
        <xdr:cNvSpPr/>
      </xdr:nvSpPr>
      <xdr:spPr>
        <a:xfrm>
          <a:off x="9588500" y="53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107183</xdr:rowOff>
    </xdr:from>
    <xdr:ext cx="599010" cy="259045"/>
    <xdr:sp macro="" textlink="">
      <xdr:nvSpPr>
        <xdr:cNvPr id="310" name="テキスト ボックス 309"/>
        <xdr:cNvSpPr txBox="1"/>
      </xdr:nvSpPr>
      <xdr:spPr>
        <a:xfrm>
          <a:off x="9339794" y="507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284,338</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16040</xdr:rowOff>
    </xdr:from>
    <xdr:to>
      <xdr:col>12</xdr:col>
      <xdr:colOff>561975</xdr:colOff>
      <xdr:row>31</xdr:row>
      <xdr:rowOff>117640</xdr:rowOff>
    </xdr:to>
    <xdr:sp macro="" textlink="">
      <xdr:nvSpPr>
        <xdr:cNvPr id="311" name="円/楕円 310"/>
        <xdr:cNvSpPr/>
      </xdr:nvSpPr>
      <xdr:spPr>
        <a:xfrm>
          <a:off x="8699500" y="533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134167</xdr:rowOff>
    </xdr:from>
    <xdr:ext cx="599010" cy="259045"/>
    <xdr:sp macro="" textlink="">
      <xdr:nvSpPr>
        <xdr:cNvPr id="312" name="テキスト ボックス 311"/>
        <xdr:cNvSpPr txBox="1"/>
      </xdr:nvSpPr>
      <xdr:spPr>
        <a:xfrm>
          <a:off x="8450794" y="510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278,436</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165774</xdr:rowOff>
    </xdr:from>
    <xdr:to>
      <xdr:col>11</xdr:col>
      <xdr:colOff>358775</xdr:colOff>
      <xdr:row>31</xdr:row>
      <xdr:rowOff>95924</xdr:rowOff>
    </xdr:to>
    <xdr:sp macro="" textlink="">
      <xdr:nvSpPr>
        <xdr:cNvPr id="313" name="円/楕円 312"/>
        <xdr:cNvSpPr/>
      </xdr:nvSpPr>
      <xdr:spPr>
        <a:xfrm>
          <a:off x="7810500" y="530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112451</xdr:rowOff>
    </xdr:from>
    <xdr:ext cx="599010" cy="259045"/>
    <xdr:sp macro="" textlink="">
      <xdr:nvSpPr>
        <xdr:cNvPr id="314" name="テキスト ボックス 313"/>
        <xdr:cNvSpPr txBox="1"/>
      </xdr:nvSpPr>
      <xdr:spPr>
        <a:xfrm>
          <a:off x="7561794" y="508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283,186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93888</xdr:rowOff>
    </xdr:from>
    <xdr:to>
      <xdr:col>10</xdr:col>
      <xdr:colOff>155575</xdr:colOff>
      <xdr:row>32</xdr:row>
      <xdr:rowOff>24038</xdr:rowOff>
    </xdr:to>
    <xdr:sp macro="" textlink="">
      <xdr:nvSpPr>
        <xdr:cNvPr id="315" name="円/楕円 314"/>
        <xdr:cNvSpPr/>
      </xdr:nvSpPr>
      <xdr:spPr>
        <a:xfrm>
          <a:off x="6921500" y="54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40565</xdr:rowOff>
    </xdr:from>
    <xdr:ext cx="599010" cy="259045"/>
    <xdr:sp macro="" textlink="">
      <xdr:nvSpPr>
        <xdr:cNvPr id="316" name="テキスト ボックス 315"/>
        <xdr:cNvSpPr txBox="1"/>
      </xdr:nvSpPr>
      <xdr:spPr>
        <a:xfrm>
          <a:off x="6672794" y="518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138409</xdr:rowOff>
    </xdr:from>
    <xdr:to>
      <xdr:col>15</xdr:col>
      <xdr:colOff>180975</xdr:colOff>
      <xdr:row>55</xdr:row>
      <xdr:rowOff>62746</xdr:rowOff>
    </xdr:to>
    <xdr:cxnSp macro="">
      <xdr:nvCxnSpPr>
        <xdr:cNvPr id="345" name="直線コネクタ 344"/>
        <xdr:cNvCxnSpPr/>
      </xdr:nvCxnSpPr>
      <xdr:spPr>
        <a:xfrm>
          <a:off x="9639300" y="9053809"/>
          <a:ext cx="838200" cy="43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67632</xdr:rowOff>
    </xdr:from>
    <xdr:ext cx="599010" cy="259045"/>
    <xdr:sp macro="" textlink="">
      <xdr:nvSpPr>
        <xdr:cNvPr id="346" name="普通建設事業費平均値テキスト"/>
        <xdr:cNvSpPr txBox="1"/>
      </xdr:nvSpPr>
      <xdr:spPr>
        <a:xfrm>
          <a:off x="10528300" y="966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138409</xdr:rowOff>
    </xdr:from>
    <xdr:to>
      <xdr:col>14</xdr:col>
      <xdr:colOff>28575</xdr:colOff>
      <xdr:row>53</xdr:row>
      <xdr:rowOff>86733</xdr:rowOff>
    </xdr:to>
    <xdr:cxnSp macro="">
      <xdr:nvCxnSpPr>
        <xdr:cNvPr id="348" name="直線コネクタ 347"/>
        <xdr:cNvCxnSpPr/>
      </xdr:nvCxnSpPr>
      <xdr:spPr>
        <a:xfrm flipV="1">
          <a:off x="8750300" y="9053809"/>
          <a:ext cx="889000" cy="1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79647</xdr:rowOff>
    </xdr:from>
    <xdr:to>
      <xdr:col>12</xdr:col>
      <xdr:colOff>511175</xdr:colOff>
      <xdr:row>53</xdr:row>
      <xdr:rowOff>86733</xdr:rowOff>
    </xdr:to>
    <xdr:cxnSp macro="">
      <xdr:nvCxnSpPr>
        <xdr:cNvPr id="351" name="直線コネクタ 350"/>
        <xdr:cNvCxnSpPr/>
      </xdr:nvCxnSpPr>
      <xdr:spPr>
        <a:xfrm>
          <a:off x="7861300" y="8823597"/>
          <a:ext cx="889000" cy="3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53" name="テキスト ボックス 352"/>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79647</xdr:rowOff>
    </xdr:from>
    <xdr:to>
      <xdr:col>11</xdr:col>
      <xdr:colOff>307975</xdr:colOff>
      <xdr:row>53</xdr:row>
      <xdr:rowOff>70765</xdr:rowOff>
    </xdr:to>
    <xdr:cxnSp macro="">
      <xdr:nvCxnSpPr>
        <xdr:cNvPr id="354" name="直線コネクタ 353"/>
        <xdr:cNvCxnSpPr/>
      </xdr:nvCxnSpPr>
      <xdr:spPr>
        <a:xfrm flipV="1">
          <a:off x="6972300" y="8823597"/>
          <a:ext cx="889000" cy="3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78677</xdr:rowOff>
    </xdr:from>
    <xdr:ext cx="534377" cy="259045"/>
    <xdr:sp macro="" textlink="">
      <xdr:nvSpPr>
        <xdr:cNvPr id="358" name="テキスト ボックス 357"/>
        <xdr:cNvSpPr txBox="1"/>
      </xdr:nvSpPr>
      <xdr:spPr>
        <a:xfrm>
          <a:off x="6705111" y="98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11946</xdr:rowOff>
    </xdr:from>
    <xdr:to>
      <xdr:col>15</xdr:col>
      <xdr:colOff>231775</xdr:colOff>
      <xdr:row>55</xdr:row>
      <xdr:rowOff>113546</xdr:rowOff>
    </xdr:to>
    <xdr:sp macro="" textlink="">
      <xdr:nvSpPr>
        <xdr:cNvPr id="364" name="円/楕円 363"/>
        <xdr:cNvSpPr/>
      </xdr:nvSpPr>
      <xdr:spPr>
        <a:xfrm>
          <a:off x="10426700" y="944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34823</xdr:rowOff>
    </xdr:from>
    <xdr:ext cx="599010" cy="259045"/>
    <xdr:sp macro="" textlink="">
      <xdr:nvSpPr>
        <xdr:cNvPr id="365" name="普通建設事業費該当値テキスト"/>
        <xdr:cNvSpPr txBox="1"/>
      </xdr:nvSpPr>
      <xdr:spPr>
        <a:xfrm>
          <a:off x="10528300" y="929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175,198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87609</xdr:rowOff>
    </xdr:from>
    <xdr:to>
      <xdr:col>14</xdr:col>
      <xdr:colOff>79375</xdr:colOff>
      <xdr:row>53</xdr:row>
      <xdr:rowOff>17759</xdr:rowOff>
    </xdr:to>
    <xdr:sp macro="" textlink="">
      <xdr:nvSpPr>
        <xdr:cNvPr id="366" name="円/楕円 365"/>
        <xdr:cNvSpPr/>
      </xdr:nvSpPr>
      <xdr:spPr>
        <a:xfrm>
          <a:off x="9588500" y="900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34286</xdr:rowOff>
    </xdr:from>
    <xdr:ext cx="599010" cy="259045"/>
    <xdr:sp macro="" textlink="">
      <xdr:nvSpPr>
        <xdr:cNvPr id="367" name="テキスト ボックス 366"/>
        <xdr:cNvSpPr txBox="1"/>
      </xdr:nvSpPr>
      <xdr:spPr>
        <a:xfrm>
          <a:off x="9339794" y="877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290,339</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35933</xdr:rowOff>
    </xdr:from>
    <xdr:to>
      <xdr:col>12</xdr:col>
      <xdr:colOff>561975</xdr:colOff>
      <xdr:row>53</xdr:row>
      <xdr:rowOff>137533</xdr:rowOff>
    </xdr:to>
    <xdr:sp macro="" textlink="">
      <xdr:nvSpPr>
        <xdr:cNvPr id="368" name="円/楕円 367"/>
        <xdr:cNvSpPr/>
      </xdr:nvSpPr>
      <xdr:spPr>
        <a:xfrm>
          <a:off x="8699500" y="91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154060</xdr:rowOff>
    </xdr:from>
    <xdr:ext cx="599010" cy="259045"/>
    <xdr:sp macro="" textlink="">
      <xdr:nvSpPr>
        <xdr:cNvPr id="369" name="テキスト ボックス 368"/>
        <xdr:cNvSpPr txBox="1"/>
      </xdr:nvSpPr>
      <xdr:spPr>
        <a:xfrm>
          <a:off x="8450794" y="889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258,902</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28847</xdr:rowOff>
    </xdr:from>
    <xdr:to>
      <xdr:col>11</xdr:col>
      <xdr:colOff>358775</xdr:colOff>
      <xdr:row>51</xdr:row>
      <xdr:rowOff>130447</xdr:rowOff>
    </xdr:to>
    <xdr:sp macro="" textlink="">
      <xdr:nvSpPr>
        <xdr:cNvPr id="370" name="円/楕円 369"/>
        <xdr:cNvSpPr/>
      </xdr:nvSpPr>
      <xdr:spPr>
        <a:xfrm>
          <a:off x="7810500" y="877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146974</xdr:rowOff>
    </xdr:from>
    <xdr:ext cx="599010" cy="259045"/>
    <xdr:sp macro="" textlink="">
      <xdr:nvSpPr>
        <xdr:cNvPr id="371" name="テキスト ボックス 370"/>
        <xdr:cNvSpPr txBox="1"/>
      </xdr:nvSpPr>
      <xdr:spPr>
        <a:xfrm>
          <a:off x="7561794" y="854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350,762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19965</xdr:rowOff>
    </xdr:from>
    <xdr:to>
      <xdr:col>10</xdr:col>
      <xdr:colOff>155575</xdr:colOff>
      <xdr:row>53</xdr:row>
      <xdr:rowOff>121565</xdr:rowOff>
    </xdr:to>
    <xdr:sp macro="" textlink="">
      <xdr:nvSpPr>
        <xdr:cNvPr id="372" name="円/楕円 371"/>
        <xdr:cNvSpPr/>
      </xdr:nvSpPr>
      <xdr:spPr>
        <a:xfrm>
          <a:off x="6921500" y="910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138092</xdr:rowOff>
    </xdr:from>
    <xdr:ext cx="599010" cy="259045"/>
    <xdr:sp macro="" textlink="">
      <xdr:nvSpPr>
        <xdr:cNvPr id="373" name="テキスト ボックス 372"/>
        <xdr:cNvSpPr txBox="1"/>
      </xdr:nvSpPr>
      <xdr:spPr>
        <a:xfrm>
          <a:off x="6672794" y="888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474</xdr:rowOff>
    </xdr:from>
    <xdr:to>
      <xdr:col>15</xdr:col>
      <xdr:colOff>180975</xdr:colOff>
      <xdr:row>74</xdr:row>
      <xdr:rowOff>88237</xdr:rowOff>
    </xdr:to>
    <xdr:cxnSp macro="">
      <xdr:nvCxnSpPr>
        <xdr:cNvPr id="400" name="直線コネクタ 399"/>
        <xdr:cNvCxnSpPr/>
      </xdr:nvCxnSpPr>
      <xdr:spPr>
        <a:xfrm>
          <a:off x="9639300" y="12344874"/>
          <a:ext cx="838200" cy="4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1"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106463</xdr:rowOff>
    </xdr:from>
    <xdr:ext cx="534377" cy="259045"/>
    <xdr:sp macro="" textlink="">
      <xdr:nvSpPr>
        <xdr:cNvPr id="404" name="テキスト ボックス 403"/>
        <xdr:cNvSpPr txBox="1"/>
      </xdr:nvSpPr>
      <xdr:spPr>
        <a:xfrm>
          <a:off x="9372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37437</xdr:rowOff>
    </xdr:from>
    <xdr:to>
      <xdr:col>15</xdr:col>
      <xdr:colOff>231775</xdr:colOff>
      <xdr:row>74</xdr:row>
      <xdr:rowOff>139037</xdr:rowOff>
    </xdr:to>
    <xdr:sp macro="" textlink="">
      <xdr:nvSpPr>
        <xdr:cNvPr id="410" name="円/楕円 409"/>
        <xdr:cNvSpPr/>
      </xdr:nvSpPr>
      <xdr:spPr>
        <a:xfrm>
          <a:off x="10426700" y="127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60314</xdr:rowOff>
    </xdr:from>
    <xdr:ext cx="599010" cy="259045"/>
    <xdr:sp macro="" textlink="">
      <xdr:nvSpPr>
        <xdr:cNvPr id="411" name="普通建設事業費 （ うち新規整備　）該当値テキスト"/>
        <xdr:cNvSpPr txBox="1"/>
      </xdr:nvSpPr>
      <xdr:spPr>
        <a:xfrm>
          <a:off x="10528300" y="125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161,256</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121124</xdr:rowOff>
    </xdr:from>
    <xdr:to>
      <xdr:col>14</xdr:col>
      <xdr:colOff>79375</xdr:colOff>
      <xdr:row>72</xdr:row>
      <xdr:rowOff>51274</xdr:rowOff>
    </xdr:to>
    <xdr:sp macro="" textlink="">
      <xdr:nvSpPr>
        <xdr:cNvPr id="412" name="円/楕円 411"/>
        <xdr:cNvSpPr/>
      </xdr:nvSpPr>
      <xdr:spPr>
        <a:xfrm>
          <a:off x="9588500" y="122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70</xdr:row>
      <xdr:rowOff>67801</xdr:rowOff>
    </xdr:from>
    <xdr:ext cx="599010" cy="259045"/>
    <xdr:sp macro="" textlink="">
      <xdr:nvSpPr>
        <xdr:cNvPr id="413" name="テキスト ボックス 412"/>
        <xdr:cNvSpPr txBox="1"/>
      </xdr:nvSpPr>
      <xdr:spPr>
        <a:xfrm>
          <a:off x="9339794" y="1206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70114</xdr:rowOff>
    </xdr:from>
    <xdr:to>
      <xdr:col>15</xdr:col>
      <xdr:colOff>180975</xdr:colOff>
      <xdr:row>98</xdr:row>
      <xdr:rowOff>73964</xdr:rowOff>
    </xdr:to>
    <xdr:cxnSp macro="">
      <xdr:nvCxnSpPr>
        <xdr:cNvPr id="440" name="直線コネクタ 439"/>
        <xdr:cNvCxnSpPr/>
      </xdr:nvCxnSpPr>
      <xdr:spPr>
        <a:xfrm flipV="1">
          <a:off x="9639300" y="16872214"/>
          <a:ext cx="838200" cy="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19314</xdr:rowOff>
    </xdr:from>
    <xdr:to>
      <xdr:col>15</xdr:col>
      <xdr:colOff>231775</xdr:colOff>
      <xdr:row>98</xdr:row>
      <xdr:rowOff>120914</xdr:rowOff>
    </xdr:to>
    <xdr:sp macro="" textlink="">
      <xdr:nvSpPr>
        <xdr:cNvPr id="450" name="円/楕円 449"/>
        <xdr:cNvSpPr/>
      </xdr:nvSpPr>
      <xdr:spPr>
        <a:xfrm>
          <a:off x="10426700" y="168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105691</xdr:rowOff>
    </xdr:from>
    <xdr:ext cx="469744" cy="259045"/>
    <xdr:sp macro="" textlink="">
      <xdr:nvSpPr>
        <xdr:cNvPr id="451" name="普通建設事業費 （ うち更新整備　）該当値テキスト"/>
        <xdr:cNvSpPr txBox="1"/>
      </xdr:nvSpPr>
      <xdr:spPr>
        <a:xfrm>
          <a:off x="10528300" y="1673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23164</xdr:rowOff>
    </xdr:from>
    <xdr:to>
      <xdr:col>14</xdr:col>
      <xdr:colOff>79375</xdr:colOff>
      <xdr:row>98</xdr:row>
      <xdr:rowOff>124764</xdr:rowOff>
    </xdr:to>
    <xdr:sp macro="" textlink="">
      <xdr:nvSpPr>
        <xdr:cNvPr id="452" name="円/楕円 451"/>
        <xdr:cNvSpPr/>
      </xdr:nvSpPr>
      <xdr:spPr>
        <a:xfrm>
          <a:off x="9588500" y="168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115891</xdr:rowOff>
    </xdr:from>
    <xdr:ext cx="469744" cy="259045"/>
    <xdr:sp macro="" textlink="">
      <xdr:nvSpPr>
        <xdr:cNvPr id="453" name="テキスト ボックス 452"/>
        <xdr:cNvSpPr txBox="1"/>
      </xdr:nvSpPr>
      <xdr:spPr>
        <a:xfrm>
          <a:off x="9404427" y="1691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166393</xdr:rowOff>
    </xdr:from>
    <xdr:to>
      <xdr:col>23</xdr:col>
      <xdr:colOff>517525</xdr:colOff>
      <xdr:row>39</xdr:row>
      <xdr:rowOff>947</xdr:rowOff>
    </xdr:to>
    <xdr:cxnSp macro="">
      <xdr:nvCxnSpPr>
        <xdr:cNvPr id="482" name="直線コネクタ 481"/>
        <xdr:cNvCxnSpPr/>
      </xdr:nvCxnSpPr>
      <xdr:spPr>
        <a:xfrm flipV="1">
          <a:off x="15481300" y="6681493"/>
          <a:ext cx="8382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947</xdr:rowOff>
    </xdr:from>
    <xdr:to>
      <xdr:col>22</xdr:col>
      <xdr:colOff>365125</xdr:colOff>
      <xdr:row>39</xdr:row>
      <xdr:rowOff>32609</xdr:rowOff>
    </xdr:to>
    <xdr:cxnSp macro="">
      <xdr:nvCxnSpPr>
        <xdr:cNvPr id="485" name="直線コネクタ 484"/>
        <xdr:cNvCxnSpPr/>
      </xdr:nvCxnSpPr>
      <xdr:spPr>
        <a:xfrm flipV="1">
          <a:off x="14592300" y="6687497"/>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32609</xdr:rowOff>
    </xdr:from>
    <xdr:to>
      <xdr:col>21</xdr:col>
      <xdr:colOff>161925</xdr:colOff>
      <xdr:row>39</xdr:row>
      <xdr:rowOff>39367</xdr:rowOff>
    </xdr:to>
    <xdr:cxnSp macro="">
      <xdr:nvCxnSpPr>
        <xdr:cNvPr id="488" name="直線コネクタ 487"/>
        <xdr:cNvCxnSpPr/>
      </xdr:nvCxnSpPr>
      <xdr:spPr>
        <a:xfrm flipV="1">
          <a:off x="13703300" y="6719159"/>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24706</xdr:rowOff>
    </xdr:from>
    <xdr:to>
      <xdr:col>19</xdr:col>
      <xdr:colOff>644525</xdr:colOff>
      <xdr:row>39</xdr:row>
      <xdr:rowOff>39367</xdr:rowOff>
    </xdr:to>
    <xdr:cxnSp macro="">
      <xdr:nvCxnSpPr>
        <xdr:cNvPr id="491" name="直線コネクタ 490"/>
        <xdr:cNvCxnSpPr/>
      </xdr:nvCxnSpPr>
      <xdr:spPr>
        <a:xfrm>
          <a:off x="12814300" y="6711256"/>
          <a:ext cx="8890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115593</xdr:rowOff>
    </xdr:from>
    <xdr:to>
      <xdr:col>23</xdr:col>
      <xdr:colOff>568325</xdr:colOff>
      <xdr:row>39</xdr:row>
      <xdr:rowOff>45743</xdr:rowOff>
    </xdr:to>
    <xdr:sp macro="" textlink="">
      <xdr:nvSpPr>
        <xdr:cNvPr id="501" name="円/楕円 500"/>
        <xdr:cNvSpPr/>
      </xdr:nvSpPr>
      <xdr:spPr>
        <a:xfrm>
          <a:off x="16268700" y="66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69987</xdr:rowOff>
    </xdr:from>
    <xdr:ext cx="469744" cy="259045"/>
    <xdr:sp macro="" textlink="">
      <xdr:nvSpPr>
        <xdr:cNvPr id="502" name="災害復旧事業費該当値テキスト"/>
        <xdr:cNvSpPr txBox="1"/>
      </xdr:nvSpPr>
      <xdr:spPr>
        <a:xfrm>
          <a:off x="16370300" y="65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121597</xdr:rowOff>
    </xdr:from>
    <xdr:to>
      <xdr:col>22</xdr:col>
      <xdr:colOff>415925</xdr:colOff>
      <xdr:row>39</xdr:row>
      <xdr:rowOff>51747</xdr:rowOff>
    </xdr:to>
    <xdr:sp macro="" textlink="">
      <xdr:nvSpPr>
        <xdr:cNvPr id="503" name="円/楕円 502"/>
        <xdr:cNvSpPr/>
      </xdr:nvSpPr>
      <xdr:spPr>
        <a:xfrm>
          <a:off x="15430500" y="663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42874</xdr:rowOff>
    </xdr:from>
    <xdr:ext cx="469744" cy="259045"/>
    <xdr:sp macro="" textlink="">
      <xdr:nvSpPr>
        <xdr:cNvPr id="504" name="テキスト ボックス 503"/>
        <xdr:cNvSpPr txBox="1"/>
      </xdr:nvSpPr>
      <xdr:spPr>
        <a:xfrm>
          <a:off x="15246427" y="672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153259</xdr:rowOff>
    </xdr:from>
    <xdr:to>
      <xdr:col>21</xdr:col>
      <xdr:colOff>212725</xdr:colOff>
      <xdr:row>39</xdr:row>
      <xdr:rowOff>83409</xdr:rowOff>
    </xdr:to>
    <xdr:sp macro="" textlink="">
      <xdr:nvSpPr>
        <xdr:cNvPr id="505" name="円/楕円 504"/>
        <xdr:cNvSpPr/>
      </xdr:nvSpPr>
      <xdr:spPr>
        <a:xfrm>
          <a:off x="14541500" y="66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74536</xdr:rowOff>
    </xdr:from>
    <xdr:ext cx="469744" cy="259045"/>
    <xdr:sp macro="" textlink="">
      <xdr:nvSpPr>
        <xdr:cNvPr id="506" name="テキスト ボックス 505"/>
        <xdr:cNvSpPr txBox="1"/>
      </xdr:nvSpPr>
      <xdr:spPr>
        <a:xfrm>
          <a:off x="14357427" y="676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160017</xdr:rowOff>
    </xdr:from>
    <xdr:to>
      <xdr:col>20</xdr:col>
      <xdr:colOff>9525</xdr:colOff>
      <xdr:row>39</xdr:row>
      <xdr:rowOff>90167</xdr:rowOff>
    </xdr:to>
    <xdr:sp macro="" textlink="">
      <xdr:nvSpPr>
        <xdr:cNvPr id="507" name="円/楕円 506"/>
        <xdr:cNvSpPr/>
      </xdr:nvSpPr>
      <xdr:spPr>
        <a:xfrm>
          <a:off x="13652500" y="66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81294</xdr:rowOff>
    </xdr:from>
    <xdr:ext cx="378565" cy="259045"/>
    <xdr:sp macro="" textlink="">
      <xdr:nvSpPr>
        <xdr:cNvPr id="508" name="テキスト ボックス 507"/>
        <xdr:cNvSpPr txBox="1"/>
      </xdr:nvSpPr>
      <xdr:spPr>
        <a:xfrm>
          <a:off x="13514017" y="6767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145356</xdr:rowOff>
    </xdr:from>
    <xdr:to>
      <xdr:col>18</xdr:col>
      <xdr:colOff>492125</xdr:colOff>
      <xdr:row>39</xdr:row>
      <xdr:rowOff>75506</xdr:rowOff>
    </xdr:to>
    <xdr:sp macro="" textlink="">
      <xdr:nvSpPr>
        <xdr:cNvPr id="509" name="円/楕円 508"/>
        <xdr:cNvSpPr/>
      </xdr:nvSpPr>
      <xdr:spPr>
        <a:xfrm>
          <a:off x="12763500" y="66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66633</xdr:rowOff>
    </xdr:from>
    <xdr:ext cx="469744" cy="259045"/>
    <xdr:sp macro="" textlink="">
      <xdr:nvSpPr>
        <xdr:cNvPr id="510" name="テキスト ボックス 509"/>
        <xdr:cNvSpPr txBox="1"/>
      </xdr:nvSpPr>
      <xdr:spPr>
        <a:xfrm>
          <a:off x="12579427" y="67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62919</xdr:rowOff>
    </xdr:from>
    <xdr:to>
      <xdr:col>23</xdr:col>
      <xdr:colOff>517525</xdr:colOff>
      <xdr:row>76</xdr:row>
      <xdr:rowOff>64022</xdr:rowOff>
    </xdr:to>
    <xdr:cxnSp macro="">
      <xdr:nvCxnSpPr>
        <xdr:cNvPr id="584" name="直線コネクタ 583"/>
        <xdr:cNvCxnSpPr/>
      </xdr:nvCxnSpPr>
      <xdr:spPr>
        <a:xfrm>
          <a:off x="15481300" y="13093119"/>
          <a:ext cx="8382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62919</xdr:rowOff>
    </xdr:from>
    <xdr:to>
      <xdr:col>22</xdr:col>
      <xdr:colOff>365125</xdr:colOff>
      <xdr:row>76</xdr:row>
      <xdr:rowOff>92517</xdr:rowOff>
    </xdr:to>
    <xdr:cxnSp macro="">
      <xdr:nvCxnSpPr>
        <xdr:cNvPr id="587" name="直線コネクタ 586"/>
        <xdr:cNvCxnSpPr/>
      </xdr:nvCxnSpPr>
      <xdr:spPr>
        <a:xfrm flipV="1">
          <a:off x="14592300" y="13093119"/>
          <a:ext cx="8890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92517</xdr:rowOff>
    </xdr:from>
    <xdr:to>
      <xdr:col>21</xdr:col>
      <xdr:colOff>161925</xdr:colOff>
      <xdr:row>76</xdr:row>
      <xdr:rowOff>94683</xdr:rowOff>
    </xdr:to>
    <xdr:cxnSp macro="">
      <xdr:nvCxnSpPr>
        <xdr:cNvPr id="590" name="直線コネクタ 589"/>
        <xdr:cNvCxnSpPr/>
      </xdr:nvCxnSpPr>
      <xdr:spPr>
        <a:xfrm flipV="1">
          <a:off x="13703300" y="13122717"/>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94683</xdr:rowOff>
    </xdr:from>
    <xdr:to>
      <xdr:col>19</xdr:col>
      <xdr:colOff>644525</xdr:colOff>
      <xdr:row>76</xdr:row>
      <xdr:rowOff>98284</xdr:rowOff>
    </xdr:to>
    <xdr:cxnSp macro="">
      <xdr:nvCxnSpPr>
        <xdr:cNvPr id="593" name="直線コネクタ 592"/>
        <xdr:cNvCxnSpPr/>
      </xdr:nvCxnSpPr>
      <xdr:spPr>
        <a:xfrm flipV="1">
          <a:off x="12814300" y="13124883"/>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13222</xdr:rowOff>
    </xdr:from>
    <xdr:to>
      <xdr:col>23</xdr:col>
      <xdr:colOff>568325</xdr:colOff>
      <xdr:row>76</xdr:row>
      <xdr:rowOff>114822</xdr:rowOff>
    </xdr:to>
    <xdr:sp macro="" textlink="">
      <xdr:nvSpPr>
        <xdr:cNvPr id="603" name="円/楕円 602"/>
        <xdr:cNvSpPr/>
      </xdr:nvSpPr>
      <xdr:spPr>
        <a:xfrm>
          <a:off x="16268700" y="130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163099</xdr:rowOff>
    </xdr:from>
    <xdr:ext cx="534377" cy="259045"/>
    <xdr:sp macro="" textlink="">
      <xdr:nvSpPr>
        <xdr:cNvPr id="604" name="公債費該当値テキスト"/>
        <xdr:cNvSpPr txBox="1"/>
      </xdr:nvSpPr>
      <xdr:spPr>
        <a:xfrm>
          <a:off x="16370300" y="1302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53,242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12119</xdr:rowOff>
    </xdr:from>
    <xdr:to>
      <xdr:col>22</xdr:col>
      <xdr:colOff>415925</xdr:colOff>
      <xdr:row>76</xdr:row>
      <xdr:rowOff>113719</xdr:rowOff>
    </xdr:to>
    <xdr:sp macro="" textlink="">
      <xdr:nvSpPr>
        <xdr:cNvPr id="605" name="円/楕円 604"/>
        <xdr:cNvSpPr/>
      </xdr:nvSpPr>
      <xdr:spPr>
        <a:xfrm>
          <a:off x="15430500" y="130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104846</xdr:rowOff>
    </xdr:from>
    <xdr:ext cx="534377" cy="259045"/>
    <xdr:sp macro="" textlink="">
      <xdr:nvSpPr>
        <xdr:cNvPr id="606" name="テキスト ボックス 605"/>
        <xdr:cNvSpPr txBox="1"/>
      </xdr:nvSpPr>
      <xdr:spPr>
        <a:xfrm>
          <a:off x="15214111" y="131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41717</xdr:rowOff>
    </xdr:from>
    <xdr:to>
      <xdr:col>21</xdr:col>
      <xdr:colOff>212725</xdr:colOff>
      <xdr:row>76</xdr:row>
      <xdr:rowOff>143317</xdr:rowOff>
    </xdr:to>
    <xdr:sp macro="" textlink="">
      <xdr:nvSpPr>
        <xdr:cNvPr id="607" name="円/楕円 606"/>
        <xdr:cNvSpPr/>
      </xdr:nvSpPr>
      <xdr:spPr>
        <a:xfrm>
          <a:off x="14541500" y="1307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134444</xdr:rowOff>
    </xdr:from>
    <xdr:ext cx="534377" cy="259045"/>
    <xdr:sp macro="" textlink="">
      <xdr:nvSpPr>
        <xdr:cNvPr id="608" name="テキスト ボックス 607"/>
        <xdr:cNvSpPr txBox="1"/>
      </xdr:nvSpPr>
      <xdr:spPr>
        <a:xfrm>
          <a:off x="14325111" y="1316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43883</xdr:rowOff>
    </xdr:from>
    <xdr:to>
      <xdr:col>20</xdr:col>
      <xdr:colOff>9525</xdr:colOff>
      <xdr:row>76</xdr:row>
      <xdr:rowOff>145483</xdr:rowOff>
    </xdr:to>
    <xdr:sp macro="" textlink="">
      <xdr:nvSpPr>
        <xdr:cNvPr id="609" name="円/楕円 608"/>
        <xdr:cNvSpPr/>
      </xdr:nvSpPr>
      <xdr:spPr>
        <a:xfrm>
          <a:off x="13652500" y="130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136610</xdr:rowOff>
    </xdr:from>
    <xdr:ext cx="534377" cy="259045"/>
    <xdr:sp macro="" textlink="">
      <xdr:nvSpPr>
        <xdr:cNvPr id="610" name="テキスト ボックス 609"/>
        <xdr:cNvSpPr txBox="1"/>
      </xdr:nvSpPr>
      <xdr:spPr>
        <a:xfrm>
          <a:off x="13436111" y="1316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47484</xdr:rowOff>
    </xdr:from>
    <xdr:to>
      <xdr:col>18</xdr:col>
      <xdr:colOff>492125</xdr:colOff>
      <xdr:row>76</xdr:row>
      <xdr:rowOff>149084</xdr:rowOff>
    </xdr:to>
    <xdr:sp macro="" textlink="">
      <xdr:nvSpPr>
        <xdr:cNvPr id="611" name="円/楕円 610"/>
        <xdr:cNvSpPr/>
      </xdr:nvSpPr>
      <xdr:spPr>
        <a:xfrm>
          <a:off x="12763500" y="130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140211</xdr:rowOff>
    </xdr:from>
    <xdr:ext cx="534377" cy="259045"/>
    <xdr:sp macro="" textlink="">
      <xdr:nvSpPr>
        <xdr:cNvPr id="612" name="テキスト ボックス 611"/>
        <xdr:cNvSpPr txBox="1"/>
      </xdr:nvSpPr>
      <xdr:spPr>
        <a:xfrm>
          <a:off x="12547111" y="1317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25958</xdr:rowOff>
    </xdr:from>
    <xdr:to>
      <xdr:col>23</xdr:col>
      <xdr:colOff>517525</xdr:colOff>
      <xdr:row>95</xdr:row>
      <xdr:rowOff>10066</xdr:rowOff>
    </xdr:to>
    <xdr:cxnSp macro="">
      <xdr:nvCxnSpPr>
        <xdr:cNvPr id="639" name="直線コネクタ 638"/>
        <xdr:cNvCxnSpPr/>
      </xdr:nvCxnSpPr>
      <xdr:spPr>
        <a:xfrm flipV="1">
          <a:off x="15481300" y="16142258"/>
          <a:ext cx="838200" cy="15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10066</xdr:rowOff>
    </xdr:from>
    <xdr:to>
      <xdr:col>22</xdr:col>
      <xdr:colOff>365125</xdr:colOff>
      <xdr:row>96</xdr:row>
      <xdr:rowOff>151802</xdr:rowOff>
    </xdr:to>
    <xdr:cxnSp macro="">
      <xdr:nvCxnSpPr>
        <xdr:cNvPr id="642" name="直線コネクタ 641"/>
        <xdr:cNvCxnSpPr/>
      </xdr:nvCxnSpPr>
      <xdr:spPr>
        <a:xfrm flipV="1">
          <a:off x="14592300" y="16297816"/>
          <a:ext cx="889000" cy="31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57914</xdr:rowOff>
    </xdr:from>
    <xdr:ext cx="599010" cy="259045"/>
    <xdr:sp macro="" textlink="">
      <xdr:nvSpPr>
        <xdr:cNvPr id="644" name="テキスト ボックス 643"/>
        <xdr:cNvSpPr txBox="1"/>
      </xdr:nvSpPr>
      <xdr:spPr>
        <a:xfrm>
          <a:off x="15181794" y="1651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24216</xdr:rowOff>
    </xdr:from>
    <xdr:to>
      <xdr:col>21</xdr:col>
      <xdr:colOff>161925</xdr:colOff>
      <xdr:row>96</xdr:row>
      <xdr:rowOff>151802</xdr:rowOff>
    </xdr:to>
    <xdr:cxnSp macro="">
      <xdr:nvCxnSpPr>
        <xdr:cNvPr id="645" name="直線コネクタ 644"/>
        <xdr:cNvCxnSpPr/>
      </xdr:nvCxnSpPr>
      <xdr:spPr>
        <a:xfrm>
          <a:off x="13703300" y="16483416"/>
          <a:ext cx="889000" cy="12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7" name="テキスト ボックス 646"/>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24216</xdr:rowOff>
    </xdr:from>
    <xdr:to>
      <xdr:col>19</xdr:col>
      <xdr:colOff>644525</xdr:colOff>
      <xdr:row>96</xdr:row>
      <xdr:rowOff>69639</xdr:rowOff>
    </xdr:to>
    <xdr:cxnSp macro="">
      <xdr:nvCxnSpPr>
        <xdr:cNvPr id="648" name="直線コネクタ 647"/>
        <xdr:cNvCxnSpPr/>
      </xdr:nvCxnSpPr>
      <xdr:spPr>
        <a:xfrm flipV="1">
          <a:off x="12814300" y="16483416"/>
          <a:ext cx="889000" cy="4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168473</xdr:rowOff>
    </xdr:from>
    <xdr:ext cx="534377" cy="259045"/>
    <xdr:sp macro="" textlink="">
      <xdr:nvSpPr>
        <xdr:cNvPr id="650" name="テキスト ボックス 649"/>
        <xdr:cNvSpPr txBox="1"/>
      </xdr:nvSpPr>
      <xdr:spPr>
        <a:xfrm>
          <a:off x="13436111" y="167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154698</xdr:rowOff>
    </xdr:from>
    <xdr:ext cx="534377" cy="259045"/>
    <xdr:sp macro="" textlink="">
      <xdr:nvSpPr>
        <xdr:cNvPr id="652" name="テキスト ボックス 651"/>
        <xdr:cNvSpPr txBox="1"/>
      </xdr:nvSpPr>
      <xdr:spPr>
        <a:xfrm>
          <a:off x="12547111" y="167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146608</xdr:rowOff>
    </xdr:from>
    <xdr:to>
      <xdr:col>23</xdr:col>
      <xdr:colOff>568325</xdr:colOff>
      <xdr:row>94</xdr:row>
      <xdr:rowOff>76758</xdr:rowOff>
    </xdr:to>
    <xdr:sp macro="" textlink="">
      <xdr:nvSpPr>
        <xdr:cNvPr id="658" name="円/楕円 657"/>
        <xdr:cNvSpPr/>
      </xdr:nvSpPr>
      <xdr:spPr>
        <a:xfrm>
          <a:off x="16268700" y="160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169485</xdr:rowOff>
    </xdr:from>
    <xdr:ext cx="599010" cy="259045"/>
    <xdr:sp macro="" textlink="">
      <xdr:nvSpPr>
        <xdr:cNvPr id="659" name="積立金該当値テキスト"/>
        <xdr:cNvSpPr txBox="1"/>
      </xdr:nvSpPr>
      <xdr:spPr>
        <a:xfrm>
          <a:off x="16370300" y="1594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174,878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130716</xdr:rowOff>
    </xdr:from>
    <xdr:to>
      <xdr:col>22</xdr:col>
      <xdr:colOff>415925</xdr:colOff>
      <xdr:row>95</xdr:row>
      <xdr:rowOff>60866</xdr:rowOff>
    </xdr:to>
    <xdr:sp macro="" textlink="">
      <xdr:nvSpPr>
        <xdr:cNvPr id="660" name="円/楕円 659"/>
        <xdr:cNvSpPr/>
      </xdr:nvSpPr>
      <xdr:spPr>
        <a:xfrm>
          <a:off x="15430500" y="1624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77393</xdr:rowOff>
    </xdr:from>
    <xdr:ext cx="599010" cy="259045"/>
    <xdr:sp macro="" textlink="">
      <xdr:nvSpPr>
        <xdr:cNvPr id="661" name="テキスト ボックス 660"/>
        <xdr:cNvSpPr txBox="1"/>
      </xdr:nvSpPr>
      <xdr:spPr>
        <a:xfrm>
          <a:off x="15181794" y="1602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101002</xdr:rowOff>
    </xdr:from>
    <xdr:to>
      <xdr:col>21</xdr:col>
      <xdr:colOff>212725</xdr:colOff>
      <xdr:row>97</xdr:row>
      <xdr:rowOff>31152</xdr:rowOff>
    </xdr:to>
    <xdr:sp macro="" textlink="">
      <xdr:nvSpPr>
        <xdr:cNvPr id="662" name="円/楕円 661"/>
        <xdr:cNvSpPr/>
      </xdr:nvSpPr>
      <xdr:spPr>
        <a:xfrm>
          <a:off x="14541500" y="1656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47679</xdr:rowOff>
    </xdr:from>
    <xdr:ext cx="534377" cy="259045"/>
    <xdr:sp macro="" textlink="">
      <xdr:nvSpPr>
        <xdr:cNvPr id="663" name="テキスト ボックス 662"/>
        <xdr:cNvSpPr txBox="1"/>
      </xdr:nvSpPr>
      <xdr:spPr>
        <a:xfrm>
          <a:off x="14325111" y="1633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144866</xdr:rowOff>
    </xdr:from>
    <xdr:to>
      <xdr:col>20</xdr:col>
      <xdr:colOff>9525</xdr:colOff>
      <xdr:row>96</xdr:row>
      <xdr:rowOff>75016</xdr:rowOff>
    </xdr:to>
    <xdr:sp macro="" textlink="">
      <xdr:nvSpPr>
        <xdr:cNvPr id="664" name="円/楕円 663"/>
        <xdr:cNvSpPr/>
      </xdr:nvSpPr>
      <xdr:spPr>
        <a:xfrm>
          <a:off x="13652500" y="164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91543</xdr:rowOff>
    </xdr:from>
    <xdr:ext cx="599010" cy="259045"/>
    <xdr:sp macro="" textlink="">
      <xdr:nvSpPr>
        <xdr:cNvPr id="665" name="テキスト ボックス 664"/>
        <xdr:cNvSpPr txBox="1"/>
      </xdr:nvSpPr>
      <xdr:spPr>
        <a:xfrm>
          <a:off x="13403794" y="1620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100,259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18839</xdr:rowOff>
    </xdr:from>
    <xdr:to>
      <xdr:col>18</xdr:col>
      <xdr:colOff>492125</xdr:colOff>
      <xdr:row>96</xdr:row>
      <xdr:rowOff>120439</xdr:rowOff>
    </xdr:to>
    <xdr:sp macro="" textlink="">
      <xdr:nvSpPr>
        <xdr:cNvPr id="666" name="円/楕円 665"/>
        <xdr:cNvSpPr/>
      </xdr:nvSpPr>
      <xdr:spPr>
        <a:xfrm>
          <a:off x="12763500" y="164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136966</xdr:rowOff>
    </xdr:from>
    <xdr:ext cx="534377" cy="259045"/>
    <xdr:sp macro="" textlink="">
      <xdr:nvSpPr>
        <xdr:cNvPr id="667" name="テキスト ボックス 666"/>
        <xdr:cNvSpPr txBox="1"/>
      </xdr:nvSpPr>
      <xdr:spPr>
        <a:xfrm>
          <a:off x="12547111" y="162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34798</xdr:rowOff>
    </xdr:from>
    <xdr:to>
      <xdr:col>31</xdr:col>
      <xdr:colOff>34925</xdr:colOff>
      <xdr:row>39</xdr:row>
      <xdr:rowOff>44450</xdr:rowOff>
    </xdr:to>
    <xdr:cxnSp macro="">
      <xdr:nvCxnSpPr>
        <xdr:cNvPr id="699" name="直線コネクタ 698"/>
        <xdr:cNvCxnSpPr/>
      </xdr:nvCxnSpPr>
      <xdr:spPr>
        <a:xfrm>
          <a:off x="20434300" y="5864098"/>
          <a:ext cx="889000" cy="86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107442</xdr:rowOff>
    </xdr:from>
    <xdr:to>
      <xdr:col>29</xdr:col>
      <xdr:colOff>517525</xdr:colOff>
      <xdr:row>34</xdr:row>
      <xdr:rowOff>34798</xdr:rowOff>
    </xdr:to>
    <xdr:cxnSp macro="">
      <xdr:nvCxnSpPr>
        <xdr:cNvPr id="702" name="直線コネクタ 701"/>
        <xdr:cNvCxnSpPr/>
      </xdr:nvCxnSpPr>
      <xdr:spPr>
        <a:xfrm>
          <a:off x="19545300" y="5422392"/>
          <a:ext cx="889000" cy="4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56278</xdr:rowOff>
    </xdr:from>
    <xdr:ext cx="469744" cy="259045"/>
    <xdr:sp macro="" textlink="">
      <xdr:nvSpPr>
        <xdr:cNvPr id="704" name="テキスト ボックス 703"/>
        <xdr:cNvSpPr txBox="1"/>
      </xdr:nvSpPr>
      <xdr:spPr>
        <a:xfrm>
          <a:off x="20199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107442</xdr:rowOff>
    </xdr:from>
    <xdr:to>
      <xdr:col>28</xdr:col>
      <xdr:colOff>314325</xdr:colOff>
      <xdr:row>33</xdr:row>
      <xdr:rowOff>79883</xdr:rowOff>
    </xdr:to>
    <xdr:cxnSp macro="">
      <xdr:nvCxnSpPr>
        <xdr:cNvPr id="705" name="直線コネクタ 704"/>
        <xdr:cNvCxnSpPr/>
      </xdr:nvCxnSpPr>
      <xdr:spPr>
        <a:xfrm flipV="1">
          <a:off x="18656300" y="5422392"/>
          <a:ext cx="889000" cy="3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89552</xdr:rowOff>
    </xdr:from>
    <xdr:ext cx="469744" cy="259045"/>
    <xdr:sp macro="" textlink="">
      <xdr:nvSpPr>
        <xdr:cNvPr id="707" name="テキスト ボックス 706"/>
        <xdr:cNvSpPr txBox="1"/>
      </xdr:nvSpPr>
      <xdr:spPr>
        <a:xfrm>
          <a:off x="193104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143146</xdr:rowOff>
    </xdr:from>
    <xdr:ext cx="378565" cy="259045"/>
    <xdr:sp macro="" textlink="">
      <xdr:nvSpPr>
        <xdr:cNvPr id="709" name="テキスト ボックス 708"/>
        <xdr:cNvSpPr txBox="1"/>
      </xdr:nvSpPr>
      <xdr:spPr>
        <a:xfrm>
          <a:off x="18467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155448</xdr:rowOff>
    </xdr:from>
    <xdr:to>
      <xdr:col>29</xdr:col>
      <xdr:colOff>568325</xdr:colOff>
      <xdr:row>34</xdr:row>
      <xdr:rowOff>85598</xdr:rowOff>
    </xdr:to>
    <xdr:sp macro="" textlink="">
      <xdr:nvSpPr>
        <xdr:cNvPr id="719" name="円/楕円 718"/>
        <xdr:cNvSpPr/>
      </xdr:nvSpPr>
      <xdr:spPr>
        <a:xfrm>
          <a:off x="20383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102125</xdr:rowOff>
    </xdr:from>
    <xdr:ext cx="469744" cy="259045"/>
    <xdr:sp macro="" textlink="">
      <xdr:nvSpPr>
        <xdr:cNvPr id="720" name="テキスト ボックス 719"/>
        <xdr:cNvSpPr txBox="1"/>
      </xdr:nvSpPr>
      <xdr:spPr>
        <a:xfrm>
          <a:off x="20199427" y="558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56642</xdr:rowOff>
    </xdr:from>
    <xdr:to>
      <xdr:col>28</xdr:col>
      <xdr:colOff>365125</xdr:colOff>
      <xdr:row>31</xdr:row>
      <xdr:rowOff>158242</xdr:rowOff>
    </xdr:to>
    <xdr:sp macro="" textlink="">
      <xdr:nvSpPr>
        <xdr:cNvPr id="721" name="円/楕円 720"/>
        <xdr:cNvSpPr/>
      </xdr:nvSpPr>
      <xdr:spPr>
        <a:xfrm>
          <a:off x="19494500" y="53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3319</xdr:rowOff>
    </xdr:from>
    <xdr:ext cx="534377" cy="259045"/>
    <xdr:sp macro="" textlink="">
      <xdr:nvSpPr>
        <xdr:cNvPr id="722" name="テキスト ボックス 721"/>
        <xdr:cNvSpPr txBox="1"/>
      </xdr:nvSpPr>
      <xdr:spPr>
        <a:xfrm>
          <a:off x="19278111" y="51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10,304</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29083</xdr:rowOff>
    </xdr:from>
    <xdr:to>
      <xdr:col>27</xdr:col>
      <xdr:colOff>161925</xdr:colOff>
      <xdr:row>33</xdr:row>
      <xdr:rowOff>130683</xdr:rowOff>
    </xdr:to>
    <xdr:sp macro="" textlink="">
      <xdr:nvSpPr>
        <xdr:cNvPr id="723" name="円/楕円 722"/>
        <xdr:cNvSpPr/>
      </xdr:nvSpPr>
      <xdr:spPr>
        <a:xfrm>
          <a:off x="18605500" y="56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147210</xdr:rowOff>
    </xdr:from>
    <xdr:ext cx="469744" cy="259045"/>
    <xdr:sp macro="" textlink="">
      <xdr:nvSpPr>
        <xdr:cNvPr id="724" name="テキスト ボックス 723"/>
        <xdr:cNvSpPr txBox="1"/>
      </xdr:nvSpPr>
      <xdr:spPr>
        <a:xfrm>
          <a:off x="18421427" y="546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145697</xdr:rowOff>
    </xdr:from>
    <xdr:to>
      <xdr:col>32</xdr:col>
      <xdr:colOff>187325</xdr:colOff>
      <xdr:row>76</xdr:row>
      <xdr:rowOff>147030</xdr:rowOff>
    </xdr:to>
    <xdr:cxnSp macro="">
      <xdr:nvCxnSpPr>
        <xdr:cNvPr id="810" name="直線コネクタ 809"/>
        <xdr:cNvCxnSpPr/>
      </xdr:nvCxnSpPr>
      <xdr:spPr>
        <a:xfrm>
          <a:off x="21323300" y="13175897"/>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137109</xdr:rowOff>
    </xdr:from>
    <xdr:to>
      <xdr:col>31</xdr:col>
      <xdr:colOff>34925</xdr:colOff>
      <xdr:row>76</xdr:row>
      <xdr:rowOff>145697</xdr:rowOff>
    </xdr:to>
    <xdr:cxnSp macro="">
      <xdr:nvCxnSpPr>
        <xdr:cNvPr id="813" name="直線コネクタ 812"/>
        <xdr:cNvCxnSpPr/>
      </xdr:nvCxnSpPr>
      <xdr:spPr>
        <a:xfrm>
          <a:off x="20434300" y="13167309"/>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137109</xdr:rowOff>
    </xdr:from>
    <xdr:to>
      <xdr:col>29</xdr:col>
      <xdr:colOff>517525</xdr:colOff>
      <xdr:row>77</xdr:row>
      <xdr:rowOff>26085</xdr:rowOff>
    </xdr:to>
    <xdr:cxnSp macro="">
      <xdr:nvCxnSpPr>
        <xdr:cNvPr id="816" name="直線コネクタ 815"/>
        <xdr:cNvCxnSpPr/>
      </xdr:nvCxnSpPr>
      <xdr:spPr>
        <a:xfrm flipV="1">
          <a:off x="19545300" y="13167309"/>
          <a:ext cx="8890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26085</xdr:rowOff>
    </xdr:from>
    <xdr:to>
      <xdr:col>28</xdr:col>
      <xdr:colOff>314325</xdr:colOff>
      <xdr:row>77</xdr:row>
      <xdr:rowOff>44557</xdr:rowOff>
    </xdr:to>
    <xdr:cxnSp macro="">
      <xdr:nvCxnSpPr>
        <xdr:cNvPr id="819" name="直線コネクタ 818"/>
        <xdr:cNvCxnSpPr/>
      </xdr:nvCxnSpPr>
      <xdr:spPr>
        <a:xfrm flipV="1">
          <a:off x="18656300" y="13227735"/>
          <a:ext cx="889000" cy="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96230</xdr:rowOff>
    </xdr:from>
    <xdr:to>
      <xdr:col>32</xdr:col>
      <xdr:colOff>238125</xdr:colOff>
      <xdr:row>77</xdr:row>
      <xdr:rowOff>26380</xdr:rowOff>
    </xdr:to>
    <xdr:sp macro="" textlink="">
      <xdr:nvSpPr>
        <xdr:cNvPr id="829" name="円/楕円 828"/>
        <xdr:cNvSpPr/>
      </xdr:nvSpPr>
      <xdr:spPr>
        <a:xfrm>
          <a:off x="22110700" y="131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74657</xdr:rowOff>
    </xdr:from>
    <xdr:ext cx="534377" cy="259045"/>
    <xdr:sp macro="" textlink="">
      <xdr:nvSpPr>
        <xdr:cNvPr id="830" name="繰出金該当値テキスト"/>
        <xdr:cNvSpPr txBox="1"/>
      </xdr:nvSpPr>
      <xdr:spPr>
        <a:xfrm>
          <a:off x="22212300" y="1310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54,038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94897</xdr:rowOff>
    </xdr:from>
    <xdr:to>
      <xdr:col>31</xdr:col>
      <xdr:colOff>85725</xdr:colOff>
      <xdr:row>77</xdr:row>
      <xdr:rowOff>25047</xdr:rowOff>
    </xdr:to>
    <xdr:sp macro="" textlink="">
      <xdr:nvSpPr>
        <xdr:cNvPr id="831" name="円/楕円 830"/>
        <xdr:cNvSpPr/>
      </xdr:nvSpPr>
      <xdr:spPr>
        <a:xfrm>
          <a:off x="21272500" y="131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16174</xdr:rowOff>
    </xdr:from>
    <xdr:ext cx="534377" cy="259045"/>
    <xdr:sp macro="" textlink="">
      <xdr:nvSpPr>
        <xdr:cNvPr id="832" name="テキスト ボックス 831"/>
        <xdr:cNvSpPr txBox="1"/>
      </xdr:nvSpPr>
      <xdr:spPr>
        <a:xfrm>
          <a:off x="21056111" y="132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86309</xdr:rowOff>
    </xdr:from>
    <xdr:to>
      <xdr:col>29</xdr:col>
      <xdr:colOff>568325</xdr:colOff>
      <xdr:row>77</xdr:row>
      <xdr:rowOff>16459</xdr:rowOff>
    </xdr:to>
    <xdr:sp macro="" textlink="">
      <xdr:nvSpPr>
        <xdr:cNvPr id="833" name="円/楕円 832"/>
        <xdr:cNvSpPr/>
      </xdr:nvSpPr>
      <xdr:spPr>
        <a:xfrm>
          <a:off x="20383500" y="131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7586</xdr:rowOff>
    </xdr:from>
    <xdr:ext cx="534377" cy="259045"/>
    <xdr:sp macro="" textlink="">
      <xdr:nvSpPr>
        <xdr:cNvPr id="834" name="テキスト ボックス 833"/>
        <xdr:cNvSpPr txBox="1"/>
      </xdr:nvSpPr>
      <xdr:spPr>
        <a:xfrm>
          <a:off x="20167111" y="1320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146735</xdr:rowOff>
    </xdr:from>
    <xdr:to>
      <xdr:col>28</xdr:col>
      <xdr:colOff>365125</xdr:colOff>
      <xdr:row>77</xdr:row>
      <xdr:rowOff>76885</xdr:rowOff>
    </xdr:to>
    <xdr:sp macro="" textlink="">
      <xdr:nvSpPr>
        <xdr:cNvPr id="835" name="円/楕円 834"/>
        <xdr:cNvSpPr/>
      </xdr:nvSpPr>
      <xdr:spPr>
        <a:xfrm>
          <a:off x="19494500" y="131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68012</xdr:rowOff>
    </xdr:from>
    <xdr:ext cx="534377" cy="259045"/>
    <xdr:sp macro="" textlink="">
      <xdr:nvSpPr>
        <xdr:cNvPr id="836" name="テキスト ボックス 835"/>
        <xdr:cNvSpPr txBox="1"/>
      </xdr:nvSpPr>
      <xdr:spPr>
        <a:xfrm>
          <a:off x="19278111" y="132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165207</xdr:rowOff>
    </xdr:from>
    <xdr:to>
      <xdr:col>27</xdr:col>
      <xdr:colOff>161925</xdr:colOff>
      <xdr:row>77</xdr:row>
      <xdr:rowOff>95357</xdr:rowOff>
    </xdr:to>
    <xdr:sp macro="" textlink="">
      <xdr:nvSpPr>
        <xdr:cNvPr id="837" name="円/楕円 836"/>
        <xdr:cNvSpPr/>
      </xdr:nvSpPr>
      <xdr:spPr>
        <a:xfrm>
          <a:off x="18605500" y="131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86484</xdr:rowOff>
    </xdr:from>
    <xdr:ext cx="534377" cy="259045"/>
    <xdr:sp macro="" textlink="">
      <xdr:nvSpPr>
        <xdr:cNvPr id="838" name="テキスト ボックス 837"/>
        <xdr:cNvSpPr txBox="1"/>
      </xdr:nvSpPr>
      <xdr:spPr>
        <a:xfrm>
          <a:off x="18389111" y="132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人件費は住民一人あたり</a:t>
          </a:r>
          <a:r>
            <a:rPr kumimoji="1" lang="en-US" altLang="ja-JP" sz="1300">
              <a:latin typeface="ＭＳ Ｐゴシック"/>
            </a:rPr>
            <a:t>176,538</a:t>
          </a:r>
          <a:r>
            <a:rPr kumimoji="1" lang="ja-JP" altLang="en-US" sz="1300">
              <a:latin typeface="ＭＳ Ｐゴシック"/>
            </a:rPr>
            <a:t>円となっており、さらに類似団体平均と比較しても一人あたりのコストが高い状況となっている。理由としては、村内各施設の運営・維持管理を直営で行っていたり、村内学校への学習支援員や特別支援サポーターの配置等が挙げられる。</a:t>
          </a:r>
          <a:endParaRPr kumimoji="1" lang="en-US" altLang="ja-JP" sz="1300">
            <a:latin typeface="ＭＳ Ｐゴシック"/>
          </a:endParaRPr>
        </a:p>
        <a:p>
          <a:r>
            <a:rPr kumimoji="1" lang="ja-JP" altLang="en-US" sz="1300">
              <a:latin typeface="ＭＳ Ｐゴシック"/>
            </a:rPr>
            <a:t>　扶助費においては、障害関連給付費の増加に加えて、児童福祉や老人福祉関連助成の充実により類似団体平均よりも高い値で推移しており、補助費についても、単独で行う補助金等が多いため類似団体平均を大きく上回っていると考える。</a:t>
          </a:r>
          <a:endParaRPr kumimoji="1" lang="en-US" altLang="ja-JP" sz="1300">
            <a:latin typeface="ＭＳ Ｐゴシック"/>
          </a:endParaRPr>
        </a:p>
        <a:p>
          <a:r>
            <a:rPr kumimoji="1" lang="ja-JP" altLang="en-US" sz="1300">
              <a:latin typeface="ＭＳ Ｐゴシック"/>
            </a:rPr>
            <a:t>　普通建設事業費は住民一人あたりのコストが前年度より△</a:t>
          </a:r>
          <a:r>
            <a:rPr kumimoji="1" lang="en-US" altLang="ja-JP" sz="1300">
              <a:latin typeface="ＭＳ Ｐゴシック"/>
            </a:rPr>
            <a:t>115,141</a:t>
          </a:r>
          <a:r>
            <a:rPr kumimoji="1" lang="ja-JP" altLang="en-US" sz="1300">
              <a:latin typeface="ＭＳ Ｐゴシック"/>
            </a:rPr>
            <a:t>円減となっているが、体育施設整備事業等の減によるものである。しかし、観光拠点施設整備などにより今後はコスト高になることが予想される。</a:t>
          </a:r>
          <a:endParaRPr kumimoji="1" lang="en-US" altLang="ja-JP" sz="1300">
            <a:latin typeface="ＭＳ Ｐゴシック"/>
          </a:endParaRPr>
        </a:p>
        <a:p>
          <a:r>
            <a:rPr kumimoji="1" lang="ja-JP" altLang="en-US" sz="1300">
              <a:latin typeface="ＭＳ Ｐゴシック"/>
            </a:rPr>
            <a:t>　投資及び出資金については、平成</a:t>
          </a:r>
          <a:r>
            <a:rPr kumimoji="1" lang="en-US" altLang="ja-JP" sz="1300">
              <a:latin typeface="ＭＳ Ｐゴシック"/>
            </a:rPr>
            <a:t>25</a:t>
          </a:r>
          <a:r>
            <a:rPr kumimoji="1" lang="ja-JP" altLang="en-US" sz="1300">
              <a:latin typeface="ＭＳ Ｐゴシック"/>
            </a:rPr>
            <a:t>年に海洋型健康増進施設が解散したことにより、平成</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0</a:t>
          </a:r>
          <a:r>
            <a:rPr kumimoji="1" lang="ja-JP" altLang="en-US" sz="1300">
              <a:latin typeface="ＭＳ Ｐゴシック"/>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5,916
5,894
31.30
7,324,308
7,156,544
120,624
2,094,781
3,335,697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40005</xdr:rowOff>
    </xdr:from>
    <xdr:to>
      <xdr:col>6</xdr:col>
      <xdr:colOff>511175</xdr:colOff>
      <xdr:row>33</xdr:row>
      <xdr:rowOff>46609</xdr:rowOff>
    </xdr:to>
    <xdr:cxnSp macro="">
      <xdr:nvCxnSpPr>
        <xdr:cNvPr id="61" name="直線コネクタ 60"/>
        <xdr:cNvCxnSpPr/>
      </xdr:nvCxnSpPr>
      <xdr:spPr>
        <a:xfrm flipV="1">
          <a:off x="3797300" y="5526405"/>
          <a:ext cx="838200" cy="1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118999</xdr:rowOff>
    </xdr:from>
    <xdr:to>
      <xdr:col>5</xdr:col>
      <xdr:colOff>358775</xdr:colOff>
      <xdr:row>33</xdr:row>
      <xdr:rowOff>46609</xdr:rowOff>
    </xdr:to>
    <xdr:cxnSp macro="">
      <xdr:nvCxnSpPr>
        <xdr:cNvPr id="64" name="直線コネクタ 63"/>
        <xdr:cNvCxnSpPr/>
      </xdr:nvCxnSpPr>
      <xdr:spPr>
        <a:xfrm>
          <a:off x="2908300" y="5605399"/>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118999</xdr:rowOff>
    </xdr:from>
    <xdr:to>
      <xdr:col>4</xdr:col>
      <xdr:colOff>155575</xdr:colOff>
      <xdr:row>33</xdr:row>
      <xdr:rowOff>635</xdr:rowOff>
    </xdr:to>
    <xdr:cxnSp macro="">
      <xdr:nvCxnSpPr>
        <xdr:cNvPr id="67" name="直線コネクタ 66"/>
        <xdr:cNvCxnSpPr/>
      </xdr:nvCxnSpPr>
      <xdr:spPr>
        <a:xfrm flipV="1">
          <a:off x="2019300" y="560539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35052</xdr:rowOff>
    </xdr:from>
    <xdr:to>
      <xdr:col>2</xdr:col>
      <xdr:colOff>638175</xdr:colOff>
      <xdr:row>33</xdr:row>
      <xdr:rowOff>635</xdr:rowOff>
    </xdr:to>
    <xdr:cxnSp macro="">
      <xdr:nvCxnSpPr>
        <xdr:cNvPr id="70" name="直線コネクタ 69"/>
        <xdr:cNvCxnSpPr/>
      </xdr:nvCxnSpPr>
      <xdr:spPr>
        <a:xfrm>
          <a:off x="1130300" y="5350002"/>
          <a:ext cx="889000" cy="3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160655</xdr:rowOff>
    </xdr:from>
    <xdr:to>
      <xdr:col>6</xdr:col>
      <xdr:colOff>561975</xdr:colOff>
      <xdr:row>32</xdr:row>
      <xdr:rowOff>90805</xdr:rowOff>
    </xdr:to>
    <xdr:sp macro="" textlink="">
      <xdr:nvSpPr>
        <xdr:cNvPr id="80" name="円/楕円 79"/>
        <xdr:cNvSpPr/>
      </xdr:nvSpPr>
      <xdr:spPr>
        <a:xfrm>
          <a:off x="4584700" y="54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12082</xdr:rowOff>
    </xdr:from>
    <xdr:ext cx="534377" cy="259045"/>
    <xdr:sp macro="" textlink="">
      <xdr:nvSpPr>
        <xdr:cNvPr id="81" name="議会費該当値テキスト"/>
        <xdr:cNvSpPr txBox="1"/>
      </xdr:nvSpPr>
      <xdr:spPr>
        <a:xfrm>
          <a:off x="4686300" y="53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167259</xdr:rowOff>
    </xdr:from>
    <xdr:to>
      <xdr:col>5</xdr:col>
      <xdr:colOff>409575</xdr:colOff>
      <xdr:row>33</xdr:row>
      <xdr:rowOff>97409</xdr:rowOff>
    </xdr:to>
    <xdr:sp macro="" textlink="">
      <xdr:nvSpPr>
        <xdr:cNvPr id="82" name="円/楕円 81"/>
        <xdr:cNvSpPr/>
      </xdr:nvSpPr>
      <xdr:spPr>
        <a:xfrm>
          <a:off x="3746500" y="56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113936</xdr:rowOff>
    </xdr:from>
    <xdr:ext cx="534377" cy="259045"/>
    <xdr:sp macro="" textlink="">
      <xdr:nvSpPr>
        <xdr:cNvPr id="83" name="テキスト ボックス 82"/>
        <xdr:cNvSpPr txBox="1"/>
      </xdr:nvSpPr>
      <xdr:spPr>
        <a:xfrm>
          <a:off x="3530111" y="542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68199</xdr:rowOff>
    </xdr:from>
    <xdr:to>
      <xdr:col>4</xdr:col>
      <xdr:colOff>206375</xdr:colOff>
      <xdr:row>32</xdr:row>
      <xdr:rowOff>169799</xdr:rowOff>
    </xdr:to>
    <xdr:sp macro="" textlink="">
      <xdr:nvSpPr>
        <xdr:cNvPr id="84" name="円/楕円 83"/>
        <xdr:cNvSpPr/>
      </xdr:nvSpPr>
      <xdr:spPr>
        <a:xfrm>
          <a:off x="2857500" y="55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14876</xdr:rowOff>
    </xdr:from>
    <xdr:ext cx="534377" cy="259045"/>
    <xdr:sp macro="" textlink="">
      <xdr:nvSpPr>
        <xdr:cNvPr id="85" name="テキスト ボックス 84"/>
        <xdr:cNvSpPr txBox="1"/>
      </xdr:nvSpPr>
      <xdr:spPr>
        <a:xfrm>
          <a:off x="2641111" y="53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121285</xdr:rowOff>
    </xdr:from>
    <xdr:to>
      <xdr:col>3</xdr:col>
      <xdr:colOff>3175</xdr:colOff>
      <xdr:row>33</xdr:row>
      <xdr:rowOff>51435</xdr:rowOff>
    </xdr:to>
    <xdr:sp macro="" textlink="">
      <xdr:nvSpPr>
        <xdr:cNvPr id="86" name="円/楕円 85"/>
        <xdr:cNvSpPr/>
      </xdr:nvSpPr>
      <xdr:spPr>
        <a:xfrm>
          <a:off x="1968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67962</xdr:rowOff>
    </xdr:from>
    <xdr:ext cx="534377" cy="259045"/>
    <xdr:sp macro="" textlink="">
      <xdr:nvSpPr>
        <xdr:cNvPr id="87" name="テキスト ボックス 86"/>
        <xdr:cNvSpPr txBox="1"/>
      </xdr:nvSpPr>
      <xdr:spPr>
        <a:xfrm>
          <a:off x="1752111" y="538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155702</xdr:rowOff>
    </xdr:from>
    <xdr:to>
      <xdr:col>1</xdr:col>
      <xdr:colOff>485775</xdr:colOff>
      <xdr:row>31</xdr:row>
      <xdr:rowOff>85852</xdr:rowOff>
    </xdr:to>
    <xdr:sp macro="" textlink="">
      <xdr:nvSpPr>
        <xdr:cNvPr id="88" name="円/楕円 87"/>
        <xdr:cNvSpPr/>
      </xdr:nvSpPr>
      <xdr:spPr>
        <a:xfrm>
          <a:off x="1079500" y="529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102379</xdr:rowOff>
    </xdr:from>
    <xdr:ext cx="534377" cy="259045"/>
    <xdr:sp macro="" textlink="">
      <xdr:nvSpPr>
        <xdr:cNvPr id="89" name="テキスト ボックス 88"/>
        <xdr:cNvSpPr txBox="1"/>
      </xdr:nvSpPr>
      <xdr:spPr>
        <a:xfrm>
          <a:off x="863111" y="50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49</xdr:row>
      <xdr:rowOff>94369</xdr:rowOff>
    </xdr:from>
    <xdr:to>
      <xdr:col>6</xdr:col>
      <xdr:colOff>511175</xdr:colOff>
      <xdr:row>49</xdr:row>
      <xdr:rowOff>168507</xdr:rowOff>
    </xdr:to>
    <xdr:cxnSp macro="">
      <xdr:nvCxnSpPr>
        <xdr:cNvPr id="120" name="直線コネクタ 119"/>
        <xdr:cNvCxnSpPr/>
      </xdr:nvCxnSpPr>
      <xdr:spPr>
        <a:xfrm>
          <a:off x="3797300" y="8495419"/>
          <a:ext cx="838200" cy="7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49</xdr:row>
      <xdr:rowOff>94369</xdr:rowOff>
    </xdr:from>
    <xdr:to>
      <xdr:col>5</xdr:col>
      <xdr:colOff>358775</xdr:colOff>
      <xdr:row>50</xdr:row>
      <xdr:rowOff>109766</xdr:rowOff>
    </xdr:to>
    <xdr:cxnSp macro="">
      <xdr:nvCxnSpPr>
        <xdr:cNvPr id="123" name="直線コネクタ 122"/>
        <xdr:cNvCxnSpPr/>
      </xdr:nvCxnSpPr>
      <xdr:spPr>
        <a:xfrm flipV="1">
          <a:off x="2908300" y="8495419"/>
          <a:ext cx="889000" cy="18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30480</xdr:rowOff>
    </xdr:from>
    <xdr:ext cx="599010" cy="259045"/>
    <xdr:sp macro="" textlink="">
      <xdr:nvSpPr>
        <xdr:cNvPr id="125" name="テキスト ボックス 124"/>
        <xdr:cNvSpPr txBox="1"/>
      </xdr:nvSpPr>
      <xdr:spPr>
        <a:xfrm>
          <a:off x="3497794" y="96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105087</xdr:rowOff>
    </xdr:from>
    <xdr:to>
      <xdr:col>4</xdr:col>
      <xdr:colOff>155575</xdr:colOff>
      <xdr:row>50</xdr:row>
      <xdr:rowOff>109766</xdr:rowOff>
    </xdr:to>
    <xdr:cxnSp macro="">
      <xdr:nvCxnSpPr>
        <xdr:cNvPr id="126" name="直線コネクタ 125"/>
        <xdr:cNvCxnSpPr/>
      </xdr:nvCxnSpPr>
      <xdr:spPr>
        <a:xfrm>
          <a:off x="2019300" y="8677587"/>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105087</xdr:rowOff>
    </xdr:from>
    <xdr:to>
      <xdr:col>2</xdr:col>
      <xdr:colOff>638175</xdr:colOff>
      <xdr:row>51</xdr:row>
      <xdr:rowOff>143671</xdr:rowOff>
    </xdr:to>
    <xdr:cxnSp macro="">
      <xdr:nvCxnSpPr>
        <xdr:cNvPr id="129" name="直線コネクタ 128"/>
        <xdr:cNvCxnSpPr/>
      </xdr:nvCxnSpPr>
      <xdr:spPr>
        <a:xfrm flipV="1">
          <a:off x="1130300" y="8677587"/>
          <a:ext cx="889000" cy="2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3" name="テキスト ボックス 132"/>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49</xdr:row>
      <xdr:rowOff>117707</xdr:rowOff>
    </xdr:from>
    <xdr:to>
      <xdr:col>6</xdr:col>
      <xdr:colOff>561975</xdr:colOff>
      <xdr:row>50</xdr:row>
      <xdr:rowOff>47857</xdr:rowOff>
    </xdr:to>
    <xdr:sp macro="" textlink="">
      <xdr:nvSpPr>
        <xdr:cNvPr id="139" name="円/楕円 138"/>
        <xdr:cNvSpPr/>
      </xdr:nvSpPr>
      <xdr:spPr>
        <a:xfrm>
          <a:off x="4584700" y="85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70734</xdr:rowOff>
    </xdr:from>
    <xdr:ext cx="599010" cy="259045"/>
    <xdr:sp macro="" textlink="">
      <xdr:nvSpPr>
        <xdr:cNvPr id="140" name="総務費該当値テキスト"/>
        <xdr:cNvSpPr txBox="1"/>
      </xdr:nvSpPr>
      <xdr:spPr>
        <a:xfrm>
          <a:off x="4686300" y="847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503,679</a:t>
          </a:r>
          <a:endParaRPr kumimoji="1" lang="ja-JP" altLang="en-US" sz="1000" b="1">
            <a:solidFill>
              <a:srgbClr val="FF0000"/>
            </a:solidFill>
            <a:latin typeface="ＭＳ Ｐゴシック"/>
          </a:endParaRPr>
        </a:p>
      </xdr:txBody>
    </xdr:sp>
    <xdr:clientData/>
  </xdr:oneCellAnchor>
  <xdr:twoCellAnchor>
    <xdr:from>
      <xdr:col>5</xdr:col>
      <xdr:colOff>307975</xdr:colOff>
      <xdr:row>49</xdr:row>
      <xdr:rowOff>43569</xdr:rowOff>
    </xdr:from>
    <xdr:to>
      <xdr:col>5</xdr:col>
      <xdr:colOff>409575</xdr:colOff>
      <xdr:row>49</xdr:row>
      <xdr:rowOff>145169</xdr:rowOff>
    </xdr:to>
    <xdr:sp macro="" textlink="">
      <xdr:nvSpPr>
        <xdr:cNvPr id="141" name="円/楕円 140"/>
        <xdr:cNvSpPr/>
      </xdr:nvSpPr>
      <xdr:spPr>
        <a:xfrm>
          <a:off x="3746500" y="844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47</xdr:row>
      <xdr:rowOff>161696</xdr:rowOff>
    </xdr:from>
    <xdr:ext cx="599010" cy="259045"/>
    <xdr:sp macro="" textlink="">
      <xdr:nvSpPr>
        <xdr:cNvPr id="142" name="テキスト ボックス 141"/>
        <xdr:cNvSpPr txBox="1"/>
      </xdr:nvSpPr>
      <xdr:spPr>
        <a:xfrm>
          <a:off x="3497794" y="821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526,381</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58966</xdr:rowOff>
    </xdr:from>
    <xdr:to>
      <xdr:col>4</xdr:col>
      <xdr:colOff>206375</xdr:colOff>
      <xdr:row>50</xdr:row>
      <xdr:rowOff>160566</xdr:rowOff>
    </xdr:to>
    <xdr:sp macro="" textlink="">
      <xdr:nvSpPr>
        <xdr:cNvPr id="143" name="円/楕円 142"/>
        <xdr:cNvSpPr/>
      </xdr:nvSpPr>
      <xdr:spPr>
        <a:xfrm>
          <a:off x="2857500" y="863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5643</xdr:rowOff>
    </xdr:from>
    <xdr:ext cx="599010" cy="259045"/>
    <xdr:sp macro="" textlink="">
      <xdr:nvSpPr>
        <xdr:cNvPr id="144" name="テキスト ボックス 143"/>
        <xdr:cNvSpPr txBox="1"/>
      </xdr:nvSpPr>
      <xdr:spPr>
        <a:xfrm>
          <a:off x="2608794" y="840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469,166</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54287</xdr:rowOff>
    </xdr:from>
    <xdr:to>
      <xdr:col>3</xdr:col>
      <xdr:colOff>3175</xdr:colOff>
      <xdr:row>50</xdr:row>
      <xdr:rowOff>155887</xdr:rowOff>
    </xdr:to>
    <xdr:sp macro="" textlink="">
      <xdr:nvSpPr>
        <xdr:cNvPr id="145" name="円/楕円 144"/>
        <xdr:cNvSpPr/>
      </xdr:nvSpPr>
      <xdr:spPr>
        <a:xfrm>
          <a:off x="1968500" y="862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964</xdr:rowOff>
    </xdr:from>
    <xdr:ext cx="599010" cy="259045"/>
    <xdr:sp macro="" textlink="">
      <xdr:nvSpPr>
        <xdr:cNvPr id="146" name="テキスト ボックス 145"/>
        <xdr:cNvSpPr txBox="1"/>
      </xdr:nvSpPr>
      <xdr:spPr>
        <a:xfrm>
          <a:off x="1719794" y="840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470,599</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92871</xdr:rowOff>
    </xdr:from>
    <xdr:to>
      <xdr:col>1</xdr:col>
      <xdr:colOff>485775</xdr:colOff>
      <xdr:row>52</xdr:row>
      <xdr:rowOff>23021</xdr:rowOff>
    </xdr:to>
    <xdr:sp macro="" textlink="">
      <xdr:nvSpPr>
        <xdr:cNvPr id="147" name="円/楕円 146"/>
        <xdr:cNvSpPr/>
      </xdr:nvSpPr>
      <xdr:spPr>
        <a:xfrm>
          <a:off x="1079500" y="88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39548</xdr:rowOff>
    </xdr:from>
    <xdr:ext cx="599010" cy="259045"/>
    <xdr:sp macro="" textlink="">
      <xdr:nvSpPr>
        <xdr:cNvPr id="148" name="テキスト ボックス 147"/>
        <xdr:cNvSpPr txBox="1"/>
      </xdr:nvSpPr>
      <xdr:spPr>
        <a:xfrm>
          <a:off x="830794" y="861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77567</xdr:rowOff>
    </xdr:from>
    <xdr:to>
      <xdr:col>6</xdr:col>
      <xdr:colOff>511175</xdr:colOff>
      <xdr:row>74</xdr:row>
      <xdr:rowOff>10724</xdr:rowOff>
    </xdr:to>
    <xdr:cxnSp macro="">
      <xdr:nvCxnSpPr>
        <xdr:cNvPr id="176" name="直線コネクタ 175"/>
        <xdr:cNvCxnSpPr/>
      </xdr:nvCxnSpPr>
      <xdr:spPr>
        <a:xfrm>
          <a:off x="3797300" y="12593417"/>
          <a:ext cx="838200" cy="10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77567</xdr:rowOff>
    </xdr:from>
    <xdr:to>
      <xdr:col>5</xdr:col>
      <xdr:colOff>358775</xdr:colOff>
      <xdr:row>74</xdr:row>
      <xdr:rowOff>96276</xdr:rowOff>
    </xdr:to>
    <xdr:cxnSp macro="">
      <xdr:nvCxnSpPr>
        <xdr:cNvPr id="179" name="直線コネクタ 178"/>
        <xdr:cNvCxnSpPr/>
      </xdr:nvCxnSpPr>
      <xdr:spPr>
        <a:xfrm flipV="1">
          <a:off x="2908300" y="12593417"/>
          <a:ext cx="889000" cy="19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46241</xdr:rowOff>
    </xdr:from>
    <xdr:ext cx="599010" cy="259045"/>
    <xdr:sp macro="" textlink="">
      <xdr:nvSpPr>
        <xdr:cNvPr id="181" name="テキスト ボックス 180"/>
        <xdr:cNvSpPr txBox="1"/>
      </xdr:nvSpPr>
      <xdr:spPr>
        <a:xfrm>
          <a:off x="3497794" y="1307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96276</xdr:rowOff>
    </xdr:from>
    <xdr:to>
      <xdr:col>4</xdr:col>
      <xdr:colOff>155575</xdr:colOff>
      <xdr:row>74</xdr:row>
      <xdr:rowOff>114974</xdr:rowOff>
    </xdr:to>
    <xdr:cxnSp macro="">
      <xdr:nvCxnSpPr>
        <xdr:cNvPr id="182" name="直線コネクタ 181"/>
        <xdr:cNvCxnSpPr/>
      </xdr:nvCxnSpPr>
      <xdr:spPr>
        <a:xfrm flipV="1">
          <a:off x="2019300" y="12783576"/>
          <a:ext cx="889000" cy="1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114974</xdr:rowOff>
    </xdr:from>
    <xdr:to>
      <xdr:col>2</xdr:col>
      <xdr:colOff>638175</xdr:colOff>
      <xdr:row>75</xdr:row>
      <xdr:rowOff>62415</xdr:rowOff>
    </xdr:to>
    <xdr:cxnSp macro="">
      <xdr:nvCxnSpPr>
        <xdr:cNvPr id="185" name="直線コネクタ 184"/>
        <xdr:cNvCxnSpPr/>
      </xdr:nvCxnSpPr>
      <xdr:spPr>
        <a:xfrm flipV="1">
          <a:off x="1130300" y="12802274"/>
          <a:ext cx="889000" cy="1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84948</xdr:rowOff>
    </xdr:from>
    <xdr:ext cx="599010" cy="259045"/>
    <xdr:sp macro="" textlink="">
      <xdr:nvSpPr>
        <xdr:cNvPr id="187" name="テキスト ボックス 186"/>
        <xdr:cNvSpPr txBox="1"/>
      </xdr:nvSpPr>
      <xdr:spPr>
        <a:xfrm>
          <a:off x="1719794" y="131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131374</xdr:rowOff>
    </xdr:from>
    <xdr:to>
      <xdr:col>6</xdr:col>
      <xdr:colOff>561975</xdr:colOff>
      <xdr:row>74</xdr:row>
      <xdr:rowOff>61524</xdr:rowOff>
    </xdr:to>
    <xdr:sp macro="" textlink="">
      <xdr:nvSpPr>
        <xdr:cNvPr id="195" name="円/楕円 194"/>
        <xdr:cNvSpPr/>
      </xdr:nvSpPr>
      <xdr:spPr>
        <a:xfrm>
          <a:off x="4584700" y="126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154251</xdr:rowOff>
    </xdr:from>
    <xdr:ext cx="599010" cy="259045"/>
    <xdr:sp macro="" textlink="">
      <xdr:nvSpPr>
        <xdr:cNvPr id="196" name="民生費該当値テキスト"/>
        <xdr:cNvSpPr txBox="1"/>
      </xdr:nvSpPr>
      <xdr:spPr>
        <a:xfrm>
          <a:off x="4686300" y="1249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189,105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26767</xdr:rowOff>
    </xdr:from>
    <xdr:to>
      <xdr:col>5</xdr:col>
      <xdr:colOff>409575</xdr:colOff>
      <xdr:row>73</xdr:row>
      <xdr:rowOff>128367</xdr:rowOff>
    </xdr:to>
    <xdr:sp macro="" textlink="">
      <xdr:nvSpPr>
        <xdr:cNvPr id="197" name="円/楕円 196"/>
        <xdr:cNvSpPr/>
      </xdr:nvSpPr>
      <xdr:spPr>
        <a:xfrm>
          <a:off x="3746500" y="125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144894</xdr:rowOff>
    </xdr:from>
    <xdr:ext cx="599010" cy="259045"/>
    <xdr:sp macro="" textlink="">
      <xdr:nvSpPr>
        <xdr:cNvPr id="198" name="テキスト ボックス 197"/>
        <xdr:cNvSpPr txBox="1"/>
      </xdr:nvSpPr>
      <xdr:spPr>
        <a:xfrm>
          <a:off x="3497794" y="1231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200,545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45476</xdr:rowOff>
    </xdr:from>
    <xdr:to>
      <xdr:col>4</xdr:col>
      <xdr:colOff>206375</xdr:colOff>
      <xdr:row>74</xdr:row>
      <xdr:rowOff>147076</xdr:rowOff>
    </xdr:to>
    <xdr:sp macro="" textlink="">
      <xdr:nvSpPr>
        <xdr:cNvPr id="199" name="円/楕円 198"/>
        <xdr:cNvSpPr/>
      </xdr:nvSpPr>
      <xdr:spPr>
        <a:xfrm>
          <a:off x="2857500" y="1273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163603</xdr:rowOff>
    </xdr:from>
    <xdr:ext cx="599010" cy="259045"/>
    <xdr:sp macro="" textlink="">
      <xdr:nvSpPr>
        <xdr:cNvPr id="200" name="テキスト ボックス 199"/>
        <xdr:cNvSpPr txBox="1"/>
      </xdr:nvSpPr>
      <xdr:spPr>
        <a:xfrm>
          <a:off x="2608794" y="1250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179,749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64174</xdr:rowOff>
    </xdr:from>
    <xdr:to>
      <xdr:col>3</xdr:col>
      <xdr:colOff>3175</xdr:colOff>
      <xdr:row>74</xdr:row>
      <xdr:rowOff>165774</xdr:rowOff>
    </xdr:to>
    <xdr:sp macro="" textlink="">
      <xdr:nvSpPr>
        <xdr:cNvPr id="201" name="円/楕円 200"/>
        <xdr:cNvSpPr/>
      </xdr:nvSpPr>
      <xdr:spPr>
        <a:xfrm>
          <a:off x="1968500" y="127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10851</xdr:rowOff>
    </xdr:from>
    <xdr:ext cx="599010" cy="259045"/>
    <xdr:sp macro="" textlink="">
      <xdr:nvSpPr>
        <xdr:cNvPr id="202" name="テキスト ボックス 201"/>
        <xdr:cNvSpPr txBox="1"/>
      </xdr:nvSpPr>
      <xdr:spPr>
        <a:xfrm>
          <a:off x="1719794" y="1252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177,704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11615</xdr:rowOff>
    </xdr:from>
    <xdr:to>
      <xdr:col>1</xdr:col>
      <xdr:colOff>485775</xdr:colOff>
      <xdr:row>75</xdr:row>
      <xdr:rowOff>113215</xdr:rowOff>
    </xdr:to>
    <xdr:sp macro="" textlink="">
      <xdr:nvSpPr>
        <xdr:cNvPr id="203" name="円/楕円 202"/>
        <xdr:cNvSpPr/>
      </xdr:nvSpPr>
      <xdr:spPr>
        <a:xfrm>
          <a:off x="1079500" y="128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129742</xdr:rowOff>
    </xdr:from>
    <xdr:ext cx="599010" cy="259045"/>
    <xdr:sp macro="" textlink="">
      <xdr:nvSpPr>
        <xdr:cNvPr id="204" name="テキスト ボックス 203"/>
        <xdr:cNvSpPr txBox="1"/>
      </xdr:nvSpPr>
      <xdr:spPr>
        <a:xfrm>
          <a:off x="830794" y="1264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49873</xdr:rowOff>
    </xdr:from>
    <xdr:to>
      <xdr:col>6</xdr:col>
      <xdr:colOff>511175</xdr:colOff>
      <xdr:row>97</xdr:row>
      <xdr:rowOff>78598</xdr:rowOff>
    </xdr:to>
    <xdr:cxnSp macro="">
      <xdr:nvCxnSpPr>
        <xdr:cNvPr id="235" name="直線コネクタ 234"/>
        <xdr:cNvCxnSpPr/>
      </xdr:nvCxnSpPr>
      <xdr:spPr>
        <a:xfrm flipV="1">
          <a:off x="3797300" y="16680523"/>
          <a:ext cx="838200" cy="2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74047</xdr:rowOff>
    </xdr:from>
    <xdr:to>
      <xdr:col>5</xdr:col>
      <xdr:colOff>358775</xdr:colOff>
      <xdr:row>97</xdr:row>
      <xdr:rowOff>78598</xdr:rowOff>
    </xdr:to>
    <xdr:cxnSp macro="">
      <xdr:nvCxnSpPr>
        <xdr:cNvPr id="238" name="直線コネクタ 237"/>
        <xdr:cNvCxnSpPr/>
      </xdr:nvCxnSpPr>
      <xdr:spPr>
        <a:xfrm>
          <a:off x="2908300" y="16704697"/>
          <a:ext cx="889000" cy="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12382</xdr:rowOff>
    </xdr:from>
    <xdr:to>
      <xdr:col>4</xdr:col>
      <xdr:colOff>155575</xdr:colOff>
      <xdr:row>97</xdr:row>
      <xdr:rowOff>74047</xdr:rowOff>
    </xdr:to>
    <xdr:cxnSp macro="">
      <xdr:nvCxnSpPr>
        <xdr:cNvPr id="241" name="直線コネクタ 240"/>
        <xdr:cNvCxnSpPr/>
      </xdr:nvCxnSpPr>
      <xdr:spPr>
        <a:xfrm>
          <a:off x="2019300" y="16643032"/>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155611</xdr:rowOff>
    </xdr:from>
    <xdr:to>
      <xdr:col>2</xdr:col>
      <xdr:colOff>638175</xdr:colOff>
      <xdr:row>97</xdr:row>
      <xdr:rowOff>12382</xdr:rowOff>
    </xdr:to>
    <xdr:cxnSp macro="">
      <xdr:nvCxnSpPr>
        <xdr:cNvPr id="244" name="直線コネクタ 243"/>
        <xdr:cNvCxnSpPr/>
      </xdr:nvCxnSpPr>
      <xdr:spPr>
        <a:xfrm>
          <a:off x="1130300" y="16614811"/>
          <a:ext cx="889000" cy="2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170523</xdr:rowOff>
    </xdr:from>
    <xdr:to>
      <xdr:col>6</xdr:col>
      <xdr:colOff>561975</xdr:colOff>
      <xdr:row>97</xdr:row>
      <xdr:rowOff>100673</xdr:rowOff>
    </xdr:to>
    <xdr:sp macro="" textlink="">
      <xdr:nvSpPr>
        <xdr:cNvPr id="254" name="円/楕円 253"/>
        <xdr:cNvSpPr/>
      </xdr:nvSpPr>
      <xdr:spPr>
        <a:xfrm>
          <a:off x="4584700" y="166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148950</xdr:rowOff>
    </xdr:from>
    <xdr:ext cx="534377" cy="259045"/>
    <xdr:sp macro="" textlink="">
      <xdr:nvSpPr>
        <xdr:cNvPr id="255" name="衛生費該当値テキスト"/>
        <xdr:cNvSpPr txBox="1"/>
      </xdr:nvSpPr>
      <xdr:spPr>
        <a:xfrm>
          <a:off x="4686300" y="1660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27798</xdr:rowOff>
    </xdr:from>
    <xdr:to>
      <xdr:col>5</xdr:col>
      <xdr:colOff>409575</xdr:colOff>
      <xdr:row>97</xdr:row>
      <xdr:rowOff>129398</xdr:rowOff>
    </xdr:to>
    <xdr:sp macro="" textlink="">
      <xdr:nvSpPr>
        <xdr:cNvPr id="256" name="円/楕円 255"/>
        <xdr:cNvSpPr/>
      </xdr:nvSpPr>
      <xdr:spPr>
        <a:xfrm>
          <a:off x="3746500" y="166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120525</xdr:rowOff>
    </xdr:from>
    <xdr:ext cx="534377" cy="259045"/>
    <xdr:sp macro="" textlink="">
      <xdr:nvSpPr>
        <xdr:cNvPr id="257" name="テキスト ボックス 256"/>
        <xdr:cNvSpPr txBox="1"/>
      </xdr:nvSpPr>
      <xdr:spPr>
        <a:xfrm>
          <a:off x="3530111" y="167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23247</xdr:rowOff>
    </xdr:from>
    <xdr:to>
      <xdr:col>4</xdr:col>
      <xdr:colOff>206375</xdr:colOff>
      <xdr:row>97</xdr:row>
      <xdr:rowOff>124847</xdr:rowOff>
    </xdr:to>
    <xdr:sp macro="" textlink="">
      <xdr:nvSpPr>
        <xdr:cNvPr id="258" name="円/楕円 257"/>
        <xdr:cNvSpPr/>
      </xdr:nvSpPr>
      <xdr:spPr>
        <a:xfrm>
          <a:off x="2857500" y="166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115974</xdr:rowOff>
    </xdr:from>
    <xdr:ext cx="534377" cy="259045"/>
    <xdr:sp macro="" textlink="">
      <xdr:nvSpPr>
        <xdr:cNvPr id="259" name="テキスト ボックス 258"/>
        <xdr:cNvSpPr txBox="1"/>
      </xdr:nvSpPr>
      <xdr:spPr>
        <a:xfrm>
          <a:off x="2641111" y="167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133032</xdr:rowOff>
    </xdr:from>
    <xdr:to>
      <xdr:col>3</xdr:col>
      <xdr:colOff>3175</xdr:colOff>
      <xdr:row>97</xdr:row>
      <xdr:rowOff>63182</xdr:rowOff>
    </xdr:to>
    <xdr:sp macro="" textlink="">
      <xdr:nvSpPr>
        <xdr:cNvPr id="260" name="円/楕円 259"/>
        <xdr:cNvSpPr/>
      </xdr:nvSpPr>
      <xdr:spPr>
        <a:xfrm>
          <a:off x="1968500" y="165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79709</xdr:rowOff>
    </xdr:from>
    <xdr:ext cx="534377" cy="259045"/>
    <xdr:sp macro="" textlink="">
      <xdr:nvSpPr>
        <xdr:cNvPr id="261" name="テキスト ボックス 260"/>
        <xdr:cNvSpPr txBox="1"/>
      </xdr:nvSpPr>
      <xdr:spPr>
        <a:xfrm>
          <a:off x="1752111" y="1636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104811</xdr:rowOff>
    </xdr:from>
    <xdr:to>
      <xdr:col>1</xdr:col>
      <xdr:colOff>485775</xdr:colOff>
      <xdr:row>97</xdr:row>
      <xdr:rowOff>34961</xdr:rowOff>
    </xdr:to>
    <xdr:sp macro="" textlink="">
      <xdr:nvSpPr>
        <xdr:cNvPr id="262" name="円/楕円 261"/>
        <xdr:cNvSpPr/>
      </xdr:nvSpPr>
      <xdr:spPr>
        <a:xfrm>
          <a:off x="1079500" y="1656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51488</xdr:rowOff>
    </xdr:from>
    <xdr:ext cx="534377" cy="259045"/>
    <xdr:sp macro="" textlink="">
      <xdr:nvSpPr>
        <xdr:cNvPr id="263" name="テキスト ボックス 262"/>
        <xdr:cNvSpPr txBox="1"/>
      </xdr:nvSpPr>
      <xdr:spPr>
        <a:xfrm>
          <a:off x="863111" y="1633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100609</xdr:rowOff>
    </xdr:from>
    <xdr:to>
      <xdr:col>15</xdr:col>
      <xdr:colOff>180975</xdr:colOff>
      <xdr:row>38</xdr:row>
      <xdr:rowOff>141986</xdr:rowOff>
    </xdr:to>
    <xdr:cxnSp macro="">
      <xdr:nvCxnSpPr>
        <xdr:cNvPr id="292" name="直線コネクタ 291"/>
        <xdr:cNvCxnSpPr/>
      </xdr:nvCxnSpPr>
      <xdr:spPr>
        <a:xfrm>
          <a:off x="9639300" y="6615709"/>
          <a:ext cx="8382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92151</xdr:rowOff>
    </xdr:from>
    <xdr:to>
      <xdr:col>14</xdr:col>
      <xdr:colOff>28575</xdr:colOff>
      <xdr:row>38</xdr:row>
      <xdr:rowOff>100609</xdr:rowOff>
    </xdr:to>
    <xdr:cxnSp macro="">
      <xdr:nvCxnSpPr>
        <xdr:cNvPr id="295" name="直線コネクタ 294"/>
        <xdr:cNvCxnSpPr/>
      </xdr:nvCxnSpPr>
      <xdr:spPr>
        <a:xfrm>
          <a:off x="8750300" y="6607251"/>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53746</xdr:rowOff>
    </xdr:from>
    <xdr:to>
      <xdr:col>12</xdr:col>
      <xdr:colOff>511175</xdr:colOff>
      <xdr:row>38</xdr:row>
      <xdr:rowOff>92151</xdr:rowOff>
    </xdr:to>
    <xdr:cxnSp macro="">
      <xdr:nvCxnSpPr>
        <xdr:cNvPr id="298" name="直線コネクタ 297"/>
        <xdr:cNvCxnSpPr/>
      </xdr:nvCxnSpPr>
      <xdr:spPr>
        <a:xfrm>
          <a:off x="7861300" y="656884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159817</xdr:rowOff>
    </xdr:from>
    <xdr:to>
      <xdr:col>11</xdr:col>
      <xdr:colOff>307975</xdr:colOff>
      <xdr:row>38</xdr:row>
      <xdr:rowOff>53746</xdr:rowOff>
    </xdr:to>
    <xdr:cxnSp macro="">
      <xdr:nvCxnSpPr>
        <xdr:cNvPr id="301" name="直線コネクタ 300"/>
        <xdr:cNvCxnSpPr/>
      </xdr:nvCxnSpPr>
      <xdr:spPr>
        <a:xfrm>
          <a:off x="6972300" y="6503467"/>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91186</xdr:rowOff>
    </xdr:from>
    <xdr:to>
      <xdr:col>15</xdr:col>
      <xdr:colOff>231775</xdr:colOff>
      <xdr:row>39</xdr:row>
      <xdr:rowOff>21336</xdr:rowOff>
    </xdr:to>
    <xdr:sp macro="" textlink="">
      <xdr:nvSpPr>
        <xdr:cNvPr id="311" name="円/楕円 310"/>
        <xdr:cNvSpPr/>
      </xdr:nvSpPr>
      <xdr:spPr>
        <a:xfrm>
          <a:off x="104267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33799</xdr:rowOff>
    </xdr:from>
    <xdr:ext cx="378565" cy="259045"/>
    <xdr:sp macro="" textlink="">
      <xdr:nvSpPr>
        <xdr:cNvPr id="312" name="労働費該当値テキスト"/>
        <xdr:cNvSpPr txBox="1"/>
      </xdr:nvSpPr>
      <xdr:spPr>
        <a:xfrm>
          <a:off x="10528300" y="654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49809</xdr:rowOff>
    </xdr:from>
    <xdr:to>
      <xdr:col>14</xdr:col>
      <xdr:colOff>79375</xdr:colOff>
      <xdr:row>38</xdr:row>
      <xdr:rowOff>151409</xdr:rowOff>
    </xdr:to>
    <xdr:sp macro="" textlink="">
      <xdr:nvSpPr>
        <xdr:cNvPr id="313" name="円/楕円 312"/>
        <xdr:cNvSpPr/>
      </xdr:nvSpPr>
      <xdr:spPr>
        <a:xfrm>
          <a:off x="95885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142536</xdr:rowOff>
    </xdr:from>
    <xdr:ext cx="469744" cy="259045"/>
    <xdr:sp macro="" textlink="">
      <xdr:nvSpPr>
        <xdr:cNvPr id="314" name="テキスト ボックス 313"/>
        <xdr:cNvSpPr txBox="1"/>
      </xdr:nvSpPr>
      <xdr:spPr>
        <a:xfrm>
          <a:off x="9404427" y="665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41351</xdr:rowOff>
    </xdr:from>
    <xdr:to>
      <xdr:col>12</xdr:col>
      <xdr:colOff>561975</xdr:colOff>
      <xdr:row>38</xdr:row>
      <xdr:rowOff>142951</xdr:rowOff>
    </xdr:to>
    <xdr:sp macro="" textlink="">
      <xdr:nvSpPr>
        <xdr:cNvPr id="315" name="円/楕円 314"/>
        <xdr:cNvSpPr/>
      </xdr:nvSpPr>
      <xdr:spPr>
        <a:xfrm>
          <a:off x="8699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134078</xdr:rowOff>
    </xdr:from>
    <xdr:ext cx="469744" cy="259045"/>
    <xdr:sp macro="" textlink="">
      <xdr:nvSpPr>
        <xdr:cNvPr id="316" name="テキスト ボックス 315"/>
        <xdr:cNvSpPr txBox="1"/>
      </xdr:nvSpPr>
      <xdr:spPr>
        <a:xfrm>
          <a:off x="8515427" y="664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2946</xdr:rowOff>
    </xdr:from>
    <xdr:to>
      <xdr:col>11</xdr:col>
      <xdr:colOff>358775</xdr:colOff>
      <xdr:row>38</xdr:row>
      <xdr:rowOff>104546</xdr:rowOff>
    </xdr:to>
    <xdr:sp macro="" textlink="">
      <xdr:nvSpPr>
        <xdr:cNvPr id="317" name="円/楕円 316"/>
        <xdr:cNvSpPr/>
      </xdr:nvSpPr>
      <xdr:spPr>
        <a:xfrm>
          <a:off x="7810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95673</xdr:rowOff>
    </xdr:from>
    <xdr:ext cx="469744" cy="259045"/>
    <xdr:sp macro="" textlink="">
      <xdr:nvSpPr>
        <xdr:cNvPr id="318" name="テキスト ボックス 317"/>
        <xdr:cNvSpPr txBox="1"/>
      </xdr:nvSpPr>
      <xdr:spPr>
        <a:xfrm>
          <a:off x="7626427" y="66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109017</xdr:rowOff>
    </xdr:from>
    <xdr:to>
      <xdr:col>10</xdr:col>
      <xdr:colOff>155575</xdr:colOff>
      <xdr:row>38</xdr:row>
      <xdr:rowOff>39167</xdr:rowOff>
    </xdr:to>
    <xdr:sp macro="" textlink="">
      <xdr:nvSpPr>
        <xdr:cNvPr id="319" name="円/楕円 318"/>
        <xdr:cNvSpPr/>
      </xdr:nvSpPr>
      <xdr:spPr>
        <a:xfrm>
          <a:off x="69215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30294</xdr:rowOff>
    </xdr:from>
    <xdr:ext cx="469744" cy="259045"/>
    <xdr:sp macro="" textlink="">
      <xdr:nvSpPr>
        <xdr:cNvPr id="320" name="テキスト ボックス 319"/>
        <xdr:cNvSpPr txBox="1"/>
      </xdr:nvSpPr>
      <xdr:spPr>
        <a:xfrm>
          <a:off x="6737427" y="65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118355</xdr:rowOff>
    </xdr:from>
    <xdr:to>
      <xdr:col>15</xdr:col>
      <xdr:colOff>180340</xdr:colOff>
      <xdr:row>58</xdr:row>
      <xdr:rowOff>6929</xdr:rowOff>
    </xdr:to>
    <xdr:cxnSp macro="">
      <xdr:nvCxnSpPr>
        <xdr:cNvPr id="340" name="直線コネクタ 339"/>
        <xdr:cNvCxnSpPr/>
      </xdr:nvCxnSpPr>
      <xdr:spPr>
        <a:xfrm flipV="1">
          <a:off x="10475595" y="9033755"/>
          <a:ext cx="1270" cy="9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10756</xdr:rowOff>
    </xdr:from>
    <xdr:ext cx="469744" cy="259045"/>
    <xdr:sp macro="" textlink="">
      <xdr:nvSpPr>
        <xdr:cNvPr id="341" name="農林水産業費最小値テキスト"/>
        <xdr:cNvSpPr txBox="1"/>
      </xdr:nvSpPr>
      <xdr:spPr>
        <a:xfrm>
          <a:off x="10528300" y="995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6929</xdr:rowOff>
    </xdr:from>
    <xdr:to>
      <xdr:col>15</xdr:col>
      <xdr:colOff>269875</xdr:colOff>
      <xdr:row>58</xdr:row>
      <xdr:rowOff>6929</xdr:rowOff>
    </xdr:to>
    <xdr:cxnSp macro="">
      <xdr:nvCxnSpPr>
        <xdr:cNvPr id="342" name="直線コネクタ 341"/>
        <xdr:cNvCxnSpPr/>
      </xdr:nvCxnSpPr>
      <xdr:spPr>
        <a:xfrm>
          <a:off x="10388600" y="995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65032</xdr:rowOff>
    </xdr:from>
    <xdr:ext cx="599010" cy="259045"/>
    <xdr:sp macro="" textlink="">
      <xdr:nvSpPr>
        <xdr:cNvPr id="343" name="農林水産業費最大値テキスト"/>
        <xdr:cNvSpPr txBox="1"/>
      </xdr:nvSpPr>
      <xdr:spPr>
        <a:xfrm>
          <a:off x="10528300" y="880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52</xdr:row>
      <xdr:rowOff>118355</xdr:rowOff>
    </xdr:from>
    <xdr:to>
      <xdr:col>15</xdr:col>
      <xdr:colOff>269875</xdr:colOff>
      <xdr:row>52</xdr:row>
      <xdr:rowOff>118355</xdr:rowOff>
    </xdr:to>
    <xdr:cxnSp macro="">
      <xdr:nvCxnSpPr>
        <xdr:cNvPr id="344" name="直線コネクタ 343"/>
        <xdr:cNvCxnSpPr/>
      </xdr:nvCxnSpPr>
      <xdr:spPr>
        <a:xfrm>
          <a:off x="10388600" y="903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24605</xdr:rowOff>
    </xdr:from>
    <xdr:to>
      <xdr:col>15</xdr:col>
      <xdr:colOff>180975</xdr:colOff>
      <xdr:row>54</xdr:row>
      <xdr:rowOff>58450</xdr:rowOff>
    </xdr:to>
    <xdr:cxnSp macro="">
      <xdr:nvCxnSpPr>
        <xdr:cNvPr id="345" name="直線コネクタ 344"/>
        <xdr:cNvCxnSpPr/>
      </xdr:nvCxnSpPr>
      <xdr:spPr>
        <a:xfrm>
          <a:off x="9639300" y="9282905"/>
          <a:ext cx="838200" cy="3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72345</xdr:rowOff>
    </xdr:from>
    <xdr:ext cx="534377" cy="259045"/>
    <xdr:sp macro="" textlink="">
      <xdr:nvSpPr>
        <xdr:cNvPr id="346" name="農林水産業費平均値テキスト"/>
        <xdr:cNvSpPr txBox="1"/>
      </xdr:nvSpPr>
      <xdr:spPr>
        <a:xfrm>
          <a:off x="10528300" y="9673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93918</xdr:rowOff>
    </xdr:from>
    <xdr:to>
      <xdr:col>15</xdr:col>
      <xdr:colOff>231775</xdr:colOff>
      <xdr:row>57</xdr:row>
      <xdr:rowOff>24068</xdr:rowOff>
    </xdr:to>
    <xdr:sp macro="" textlink="">
      <xdr:nvSpPr>
        <xdr:cNvPr id="347" name="フローチャート : 判断 346"/>
        <xdr:cNvSpPr/>
      </xdr:nvSpPr>
      <xdr:spPr>
        <a:xfrm>
          <a:off x="104267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167852</xdr:rowOff>
    </xdr:from>
    <xdr:to>
      <xdr:col>14</xdr:col>
      <xdr:colOff>28575</xdr:colOff>
      <xdr:row>54</xdr:row>
      <xdr:rowOff>24605</xdr:rowOff>
    </xdr:to>
    <xdr:cxnSp macro="">
      <xdr:nvCxnSpPr>
        <xdr:cNvPr id="348" name="直線コネクタ 347"/>
        <xdr:cNvCxnSpPr/>
      </xdr:nvCxnSpPr>
      <xdr:spPr>
        <a:xfrm>
          <a:off x="8750300" y="9254702"/>
          <a:ext cx="889000" cy="2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98038</xdr:rowOff>
    </xdr:from>
    <xdr:to>
      <xdr:col>14</xdr:col>
      <xdr:colOff>79375</xdr:colOff>
      <xdr:row>57</xdr:row>
      <xdr:rowOff>28188</xdr:rowOff>
    </xdr:to>
    <xdr:sp macro="" textlink="">
      <xdr:nvSpPr>
        <xdr:cNvPr id="349" name="フローチャート : 判断 348"/>
        <xdr:cNvSpPr/>
      </xdr:nvSpPr>
      <xdr:spPr>
        <a:xfrm>
          <a:off x="9588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19315</xdr:rowOff>
    </xdr:from>
    <xdr:ext cx="534377" cy="259045"/>
    <xdr:sp macro="" textlink="">
      <xdr:nvSpPr>
        <xdr:cNvPr id="350" name="テキスト ボックス 349"/>
        <xdr:cNvSpPr txBox="1"/>
      </xdr:nvSpPr>
      <xdr:spPr>
        <a:xfrm>
          <a:off x="9372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92391</xdr:rowOff>
    </xdr:from>
    <xdr:to>
      <xdr:col>12</xdr:col>
      <xdr:colOff>511175</xdr:colOff>
      <xdr:row>53</xdr:row>
      <xdr:rowOff>167852</xdr:rowOff>
    </xdr:to>
    <xdr:cxnSp macro="">
      <xdr:nvCxnSpPr>
        <xdr:cNvPr id="351" name="直線コネクタ 350"/>
        <xdr:cNvCxnSpPr/>
      </xdr:nvCxnSpPr>
      <xdr:spPr>
        <a:xfrm>
          <a:off x="7861300" y="8664891"/>
          <a:ext cx="889000" cy="58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95032</xdr:rowOff>
    </xdr:from>
    <xdr:to>
      <xdr:col>12</xdr:col>
      <xdr:colOff>561975</xdr:colOff>
      <xdr:row>57</xdr:row>
      <xdr:rowOff>25182</xdr:rowOff>
    </xdr:to>
    <xdr:sp macro="" textlink="">
      <xdr:nvSpPr>
        <xdr:cNvPr id="352" name="フローチャート : 判断 351"/>
        <xdr:cNvSpPr/>
      </xdr:nvSpPr>
      <xdr:spPr>
        <a:xfrm>
          <a:off x="8699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16309</xdr:rowOff>
    </xdr:from>
    <xdr:ext cx="534377" cy="259045"/>
    <xdr:sp macro="" textlink="">
      <xdr:nvSpPr>
        <xdr:cNvPr id="353" name="テキスト ボックス 352"/>
        <xdr:cNvSpPr txBox="1"/>
      </xdr:nvSpPr>
      <xdr:spPr>
        <a:xfrm>
          <a:off x="8483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92391</xdr:rowOff>
    </xdr:from>
    <xdr:to>
      <xdr:col>11</xdr:col>
      <xdr:colOff>307975</xdr:colOff>
      <xdr:row>52</xdr:row>
      <xdr:rowOff>5123</xdr:rowOff>
    </xdr:to>
    <xdr:cxnSp macro="">
      <xdr:nvCxnSpPr>
        <xdr:cNvPr id="354" name="直線コネクタ 353"/>
        <xdr:cNvCxnSpPr/>
      </xdr:nvCxnSpPr>
      <xdr:spPr>
        <a:xfrm flipV="1">
          <a:off x="6972300" y="8664891"/>
          <a:ext cx="889000" cy="25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116458</xdr:rowOff>
    </xdr:from>
    <xdr:to>
      <xdr:col>11</xdr:col>
      <xdr:colOff>358775</xdr:colOff>
      <xdr:row>57</xdr:row>
      <xdr:rowOff>46608</xdr:rowOff>
    </xdr:to>
    <xdr:sp macro="" textlink="">
      <xdr:nvSpPr>
        <xdr:cNvPr id="355" name="フローチャート : 判断 354"/>
        <xdr:cNvSpPr/>
      </xdr:nvSpPr>
      <xdr:spPr>
        <a:xfrm>
          <a:off x="7810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37735</xdr:rowOff>
    </xdr:from>
    <xdr:ext cx="534377" cy="259045"/>
    <xdr:sp macro="" textlink="">
      <xdr:nvSpPr>
        <xdr:cNvPr id="356" name="テキスト ボックス 355"/>
        <xdr:cNvSpPr txBox="1"/>
      </xdr:nvSpPr>
      <xdr:spPr>
        <a:xfrm>
          <a:off x="7594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113337</xdr:rowOff>
    </xdr:from>
    <xdr:to>
      <xdr:col>10</xdr:col>
      <xdr:colOff>155575</xdr:colOff>
      <xdr:row>57</xdr:row>
      <xdr:rowOff>43487</xdr:rowOff>
    </xdr:to>
    <xdr:sp macro="" textlink="">
      <xdr:nvSpPr>
        <xdr:cNvPr id="357" name="フローチャート : 判断 356"/>
        <xdr:cNvSpPr/>
      </xdr:nvSpPr>
      <xdr:spPr>
        <a:xfrm>
          <a:off x="6921500" y="97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34614</xdr:rowOff>
    </xdr:from>
    <xdr:ext cx="534377" cy="259045"/>
    <xdr:sp macro="" textlink="">
      <xdr:nvSpPr>
        <xdr:cNvPr id="358" name="テキスト ボックス 357"/>
        <xdr:cNvSpPr txBox="1"/>
      </xdr:nvSpPr>
      <xdr:spPr>
        <a:xfrm>
          <a:off x="6705111" y="980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7650</xdr:rowOff>
    </xdr:from>
    <xdr:to>
      <xdr:col>15</xdr:col>
      <xdr:colOff>231775</xdr:colOff>
      <xdr:row>54</xdr:row>
      <xdr:rowOff>109250</xdr:rowOff>
    </xdr:to>
    <xdr:sp macro="" textlink="">
      <xdr:nvSpPr>
        <xdr:cNvPr id="364" name="円/楕円 363"/>
        <xdr:cNvSpPr/>
      </xdr:nvSpPr>
      <xdr:spPr>
        <a:xfrm>
          <a:off x="10426700" y="92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30527</xdr:rowOff>
    </xdr:from>
    <xdr:ext cx="599010" cy="259045"/>
    <xdr:sp macro="" textlink="">
      <xdr:nvSpPr>
        <xdr:cNvPr id="365" name="農林水産業費該当値テキスト"/>
        <xdr:cNvSpPr txBox="1"/>
      </xdr:nvSpPr>
      <xdr:spPr>
        <a:xfrm>
          <a:off x="10528300" y="911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114,217</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145255</xdr:rowOff>
    </xdr:from>
    <xdr:to>
      <xdr:col>14</xdr:col>
      <xdr:colOff>79375</xdr:colOff>
      <xdr:row>54</xdr:row>
      <xdr:rowOff>75405</xdr:rowOff>
    </xdr:to>
    <xdr:sp macro="" textlink="">
      <xdr:nvSpPr>
        <xdr:cNvPr id="366" name="円/楕円 365"/>
        <xdr:cNvSpPr/>
      </xdr:nvSpPr>
      <xdr:spPr>
        <a:xfrm>
          <a:off x="9588500" y="92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91932</xdr:rowOff>
    </xdr:from>
    <xdr:ext cx="599010" cy="259045"/>
    <xdr:sp macro="" textlink="">
      <xdr:nvSpPr>
        <xdr:cNvPr id="367" name="テキスト ボックス 366"/>
        <xdr:cNvSpPr txBox="1"/>
      </xdr:nvSpPr>
      <xdr:spPr>
        <a:xfrm>
          <a:off x="9339794" y="900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120,139</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117052</xdr:rowOff>
    </xdr:from>
    <xdr:to>
      <xdr:col>12</xdr:col>
      <xdr:colOff>561975</xdr:colOff>
      <xdr:row>54</xdr:row>
      <xdr:rowOff>47202</xdr:rowOff>
    </xdr:to>
    <xdr:sp macro="" textlink="">
      <xdr:nvSpPr>
        <xdr:cNvPr id="368" name="円/楕円 367"/>
        <xdr:cNvSpPr/>
      </xdr:nvSpPr>
      <xdr:spPr>
        <a:xfrm>
          <a:off x="8699500" y="920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63729</xdr:rowOff>
    </xdr:from>
    <xdr:ext cx="599010" cy="259045"/>
    <xdr:sp macro="" textlink="">
      <xdr:nvSpPr>
        <xdr:cNvPr id="369" name="テキスト ボックス 368"/>
        <xdr:cNvSpPr txBox="1"/>
      </xdr:nvSpPr>
      <xdr:spPr>
        <a:xfrm>
          <a:off x="8450794" y="897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125,074</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41591</xdr:rowOff>
    </xdr:from>
    <xdr:to>
      <xdr:col>11</xdr:col>
      <xdr:colOff>358775</xdr:colOff>
      <xdr:row>50</xdr:row>
      <xdr:rowOff>143191</xdr:rowOff>
    </xdr:to>
    <xdr:sp macro="" textlink="">
      <xdr:nvSpPr>
        <xdr:cNvPr id="370" name="円/楕円 369"/>
        <xdr:cNvSpPr/>
      </xdr:nvSpPr>
      <xdr:spPr>
        <a:xfrm>
          <a:off x="7810500" y="86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48</xdr:row>
      <xdr:rowOff>159718</xdr:rowOff>
    </xdr:from>
    <xdr:ext cx="599010" cy="259045"/>
    <xdr:sp macro="" textlink="">
      <xdr:nvSpPr>
        <xdr:cNvPr id="371" name="テキスト ボックス 370"/>
        <xdr:cNvSpPr txBox="1"/>
      </xdr:nvSpPr>
      <xdr:spPr>
        <a:xfrm>
          <a:off x="7561794" y="838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228,278</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125773</xdr:rowOff>
    </xdr:from>
    <xdr:to>
      <xdr:col>10</xdr:col>
      <xdr:colOff>155575</xdr:colOff>
      <xdr:row>52</xdr:row>
      <xdr:rowOff>55923</xdr:rowOff>
    </xdr:to>
    <xdr:sp macro="" textlink="">
      <xdr:nvSpPr>
        <xdr:cNvPr id="372" name="円/楕円 371"/>
        <xdr:cNvSpPr/>
      </xdr:nvSpPr>
      <xdr:spPr>
        <a:xfrm>
          <a:off x="6921500" y="88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72450</xdr:rowOff>
    </xdr:from>
    <xdr:ext cx="599010" cy="259045"/>
    <xdr:sp macro="" textlink="">
      <xdr:nvSpPr>
        <xdr:cNvPr id="373" name="テキスト ボックス 372"/>
        <xdr:cNvSpPr txBox="1"/>
      </xdr:nvSpPr>
      <xdr:spPr>
        <a:xfrm>
          <a:off x="6672794" y="864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399" name="直線コネクタ 398"/>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0"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1" name="直線コネクタ 400"/>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2"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3" name="直線コネクタ 402"/>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158336</xdr:rowOff>
    </xdr:from>
    <xdr:to>
      <xdr:col>15</xdr:col>
      <xdr:colOff>180975</xdr:colOff>
      <xdr:row>78</xdr:row>
      <xdr:rowOff>100882</xdr:rowOff>
    </xdr:to>
    <xdr:cxnSp macro="">
      <xdr:nvCxnSpPr>
        <xdr:cNvPr id="404" name="直線コネクタ 403"/>
        <xdr:cNvCxnSpPr/>
      </xdr:nvCxnSpPr>
      <xdr:spPr>
        <a:xfrm flipV="1">
          <a:off x="9639300" y="13359986"/>
          <a:ext cx="838200" cy="1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106646</xdr:rowOff>
    </xdr:from>
    <xdr:ext cx="534377" cy="259045"/>
    <xdr:sp macro="" textlink="">
      <xdr:nvSpPr>
        <xdr:cNvPr id="405" name="商工費平均値テキスト"/>
        <xdr:cNvSpPr txBox="1"/>
      </xdr:nvSpPr>
      <xdr:spPr>
        <a:xfrm>
          <a:off x="10528300" y="13308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6" name="フローチャート : 判断 405"/>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100882</xdr:rowOff>
    </xdr:from>
    <xdr:to>
      <xdr:col>14</xdr:col>
      <xdr:colOff>28575</xdr:colOff>
      <xdr:row>79</xdr:row>
      <xdr:rowOff>38300</xdr:rowOff>
    </xdr:to>
    <xdr:cxnSp macro="">
      <xdr:nvCxnSpPr>
        <xdr:cNvPr id="407" name="直線コネクタ 406"/>
        <xdr:cNvCxnSpPr/>
      </xdr:nvCxnSpPr>
      <xdr:spPr>
        <a:xfrm flipV="1">
          <a:off x="8750300" y="13473982"/>
          <a:ext cx="889000" cy="10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08" name="フローチャート : 判断 407"/>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09" name="テキスト ボックス 408"/>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38300</xdr:rowOff>
    </xdr:from>
    <xdr:to>
      <xdr:col>12</xdr:col>
      <xdr:colOff>511175</xdr:colOff>
      <xdr:row>79</xdr:row>
      <xdr:rowOff>61714</xdr:rowOff>
    </xdr:to>
    <xdr:cxnSp macro="">
      <xdr:nvCxnSpPr>
        <xdr:cNvPr id="410" name="直線コネクタ 409"/>
        <xdr:cNvCxnSpPr/>
      </xdr:nvCxnSpPr>
      <xdr:spPr>
        <a:xfrm flipV="1">
          <a:off x="7861300" y="13582850"/>
          <a:ext cx="8890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1" name="フローチャート : 判断 410"/>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2" name="テキスト ボックス 411"/>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61714</xdr:rowOff>
    </xdr:from>
    <xdr:to>
      <xdr:col>11</xdr:col>
      <xdr:colOff>307975</xdr:colOff>
      <xdr:row>79</xdr:row>
      <xdr:rowOff>70424</xdr:rowOff>
    </xdr:to>
    <xdr:cxnSp macro="">
      <xdr:nvCxnSpPr>
        <xdr:cNvPr id="413" name="直線コネクタ 412"/>
        <xdr:cNvCxnSpPr/>
      </xdr:nvCxnSpPr>
      <xdr:spPr>
        <a:xfrm flipV="1">
          <a:off x="6972300" y="13606264"/>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4" name="フローチャート : 判断 413"/>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5" name="テキスト ボックス 414"/>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6" name="フローチャート : 判断 415"/>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7" name="テキスト ボックス 416"/>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107536</xdr:rowOff>
    </xdr:from>
    <xdr:to>
      <xdr:col>15</xdr:col>
      <xdr:colOff>231775</xdr:colOff>
      <xdr:row>78</xdr:row>
      <xdr:rowOff>37686</xdr:rowOff>
    </xdr:to>
    <xdr:sp macro="" textlink="">
      <xdr:nvSpPr>
        <xdr:cNvPr id="423" name="円/楕円 422"/>
        <xdr:cNvSpPr/>
      </xdr:nvSpPr>
      <xdr:spPr>
        <a:xfrm>
          <a:off x="10426700" y="133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130413</xdr:rowOff>
    </xdr:from>
    <xdr:ext cx="534377" cy="259045"/>
    <xdr:sp macro="" textlink="">
      <xdr:nvSpPr>
        <xdr:cNvPr id="424" name="商工費該当値テキスト"/>
        <xdr:cNvSpPr txBox="1"/>
      </xdr:nvSpPr>
      <xdr:spPr>
        <a:xfrm>
          <a:off x="10528300" y="131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50082</xdr:rowOff>
    </xdr:from>
    <xdr:to>
      <xdr:col>14</xdr:col>
      <xdr:colOff>79375</xdr:colOff>
      <xdr:row>78</xdr:row>
      <xdr:rowOff>151682</xdr:rowOff>
    </xdr:to>
    <xdr:sp macro="" textlink="">
      <xdr:nvSpPr>
        <xdr:cNvPr id="425" name="円/楕円 424"/>
        <xdr:cNvSpPr/>
      </xdr:nvSpPr>
      <xdr:spPr>
        <a:xfrm>
          <a:off x="9588500" y="134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142809</xdr:rowOff>
    </xdr:from>
    <xdr:ext cx="534377" cy="259045"/>
    <xdr:sp macro="" textlink="">
      <xdr:nvSpPr>
        <xdr:cNvPr id="426" name="テキスト ボックス 425"/>
        <xdr:cNvSpPr txBox="1"/>
      </xdr:nvSpPr>
      <xdr:spPr>
        <a:xfrm>
          <a:off x="9372111" y="135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158950</xdr:rowOff>
    </xdr:from>
    <xdr:to>
      <xdr:col>12</xdr:col>
      <xdr:colOff>561975</xdr:colOff>
      <xdr:row>79</xdr:row>
      <xdr:rowOff>89100</xdr:rowOff>
    </xdr:to>
    <xdr:sp macro="" textlink="">
      <xdr:nvSpPr>
        <xdr:cNvPr id="427" name="円/楕円 426"/>
        <xdr:cNvSpPr/>
      </xdr:nvSpPr>
      <xdr:spPr>
        <a:xfrm>
          <a:off x="8699500" y="13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80227</xdr:rowOff>
    </xdr:from>
    <xdr:ext cx="469744" cy="259045"/>
    <xdr:sp macro="" textlink="">
      <xdr:nvSpPr>
        <xdr:cNvPr id="428" name="テキスト ボックス 427"/>
        <xdr:cNvSpPr txBox="1"/>
      </xdr:nvSpPr>
      <xdr:spPr>
        <a:xfrm>
          <a:off x="8515427" y="1362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10914</xdr:rowOff>
    </xdr:from>
    <xdr:to>
      <xdr:col>11</xdr:col>
      <xdr:colOff>358775</xdr:colOff>
      <xdr:row>79</xdr:row>
      <xdr:rowOff>112514</xdr:rowOff>
    </xdr:to>
    <xdr:sp macro="" textlink="">
      <xdr:nvSpPr>
        <xdr:cNvPr id="429" name="円/楕円 428"/>
        <xdr:cNvSpPr/>
      </xdr:nvSpPr>
      <xdr:spPr>
        <a:xfrm>
          <a:off x="7810500" y="1355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103641</xdr:rowOff>
    </xdr:from>
    <xdr:ext cx="469744" cy="259045"/>
    <xdr:sp macro="" textlink="">
      <xdr:nvSpPr>
        <xdr:cNvPr id="430" name="テキスト ボックス 429"/>
        <xdr:cNvSpPr txBox="1"/>
      </xdr:nvSpPr>
      <xdr:spPr>
        <a:xfrm>
          <a:off x="7626427" y="1364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19624</xdr:rowOff>
    </xdr:from>
    <xdr:to>
      <xdr:col>10</xdr:col>
      <xdr:colOff>155575</xdr:colOff>
      <xdr:row>79</xdr:row>
      <xdr:rowOff>121224</xdr:rowOff>
    </xdr:to>
    <xdr:sp macro="" textlink="">
      <xdr:nvSpPr>
        <xdr:cNvPr id="431" name="円/楕円 430"/>
        <xdr:cNvSpPr/>
      </xdr:nvSpPr>
      <xdr:spPr>
        <a:xfrm>
          <a:off x="6921500" y="135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112351</xdr:rowOff>
    </xdr:from>
    <xdr:ext cx="469744" cy="259045"/>
    <xdr:sp macro="" textlink="">
      <xdr:nvSpPr>
        <xdr:cNvPr id="432" name="テキスト ボックス 431"/>
        <xdr:cNvSpPr txBox="1"/>
      </xdr:nvSpPr>
      <xdr:spPr>
        <a:xfrm>
          <a:off x="6737427" y="136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4" name="直線コネクタ 453"/>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5"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6" name="直線コネクタ 455"/>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7"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58" name="直線コネクタ 457"/>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72707</xdr:rowOff>
    </xdr:from>
    <xdr:to>
      <xdr:col>15</xdr:col>
      <xdr:colOff>180975</xdr:colOff>
      <xdr:row>96</xdr:row>
      <xdr:rowOff>140002</xdr:rowOff>
    </xdr:to>
    <xdr:cxnSp macro="">
      <xdr:nvCxnSpPr>
        <xdr:cNvPr id="459" name="直線コネクタ 458"/>
        <xdr:cNvCxnSpPr/>
      </xdr:nvCxnSpPr>
      <xdr:spPr>
        <a:xfrm flipV="1">
          <a:off x="9639300" y="16531907"/>
          <a:ext cx="8382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0"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1" name="フローチャート : 判断 460"/>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57345</xdr:rowOff>
    </xdr:from>
    <xdr:to>
      <xdr:col>14</xdr:col>
      <xdr:colOff>28575</xdr:colOff>
      <xdr:row>96</xdr:row>
      <xdr:rowOff>140002</xdr:rowOff>
    </xdr:to>
    <xdr:cxnSp macro="">
      <xdr:nvCxnSpPr>
        <xdr:cNvPr id="462" name="直線コネクタ 461"/>
        <xdr:cNvCxnSpPr/>
      </xdr:nvCxnSpPr>
      <xdr:spPr>
        <a:xfrm>
          <a:off x="8750300" y="16516545"/>
          <a:ext cx="889000" cy="8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3" name="フローチャート : 判断 462"/>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4" name="テキスト ボックス 463"/>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57345</xdr:rowOff>
    </xdr:from>
    <xdr:to>
      <xdr:col>12</xdr:col>
      <xdr:colOff>511175</xdr:colOff>
      <xdr:row>97</xdr:row>
      <xdr:rowOff>41320</xdr:rowOff>
    </xdr:to>
    <xdr:cxnSp macro="">
      <xdr:nvCxnSpPr>
        <xdr:cNvPr id="465" name="直線コネクタ 464"/>
        <xdr:cNvCxnSpPr/>
      </xdr:nvCxnSpPr>
      <xdr:spPr>
        <a:xfrm flipV="1">
          <a:off x="7861300" y="16516545"/>
          <a:ext cx="889000" cy="15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6" name="フローチャート : 判断 465"/>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7" name="テキスト ボックス 466"/>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77439</xdr:rowOff>
    </xdr:from>
    <xdr:to>
      <xdr:col>11</xdr:col>
      <xdr:colOff>307975</xdr:colOff>
      <xdr:row>97</xdr:row>
      <xdr:rowOff>41320</xdr:rowOff>
    </xdr:to>
    <xdr:cxnSp macro="">
      <xdr:nvCxnSpPr>
        <xdr:cNvPr id="468" name="直線コネクタ 467"/>
        <xdr:cNvCxnSpPr/>
      </xdr:nvCxnSpPr>
      <xdr:spPr>
        <a:xfrm>
          <a:off x="6972300" y="16536639"/>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69" name="フローチャート : 判断 468"/>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0" name="テキスト ボックス 469"/>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1" name="フローチャート : 判断 470"/>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2" name="テキスト ボックス 471"/>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21907</xdr:rowOff>
    </xdr:from>
    <xdr:to>
      <xdr:col>15</xdr:col>
      <xdr:colOff>231775</xdr:colOff>
      <xdr:row>96</xdr:row>
      <xdr:rowOff>123507</xdr:rowOff>
    </xdr:to>
    <xdr:sp macro="" textlink="">
      <xdr:nvSpPr>
        <xdr:cNvPr id="478" name="円/楕円 477"/>
        <xdr:cNvSpPr/>
      </xdr:nvSpPr>
      <xdr:spPr>
        <a:xfrm>
          <a:off x="10426700" y="164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44784</xdr:rowOff>
    </xdr:from>
    <xdr:ext cx="534377" cy="259045"/>
    <xdr:sp macro="" textlink="">
      <xdr:nvSpPr>
        <xdr:cNvPr id="479" name="土木費該当値テキスト"/>
        <xdr:cNvSpPr txBox="1"/>
      </xdr:nvSpPr>
      <xdr:spPr>
        <a:xfrm>
          <a:off x="10528300" y="163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89,653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89202</xdr:rowOff>
    </xdr:from>
    <xdr:to>
      <xdr:col>14</xdr:col>
      <xdr:colOff>79375</xdr:colOff>
      <xdr:row>97</xdr:row>
      <xdr:rowOff>19352</xdr:rowOff>
    </xdr:to>
    <xdr:sp macro="" textlink="">
      <xdr:nvSpPr>
        <xdr:cNvPr id="480" name="円/楕円 479"/>
        <xdr:cNvSpPr/>
      </xdr:nvSpPr>
      <xdr:spPr>
        <a:xfrm>
          <a:off x="9588500" y="165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35879</xdr:rowOff>
    </xdr:from>
    <xdr:ext cx="534377" cy="259045"/>
    <xdr:sp macro="" textlink="">
      <xdr:nvSpPr>
        <xdr:cNvPr id="481" name="テキスト ボックス 480"/>
        <xdr:cNvSpPr txBox="1"/>
      </xdr:nvSpPr>
      <xdr:spPr>
        <a:xfrm>
          <a:off x="9372111" y="1632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6545</xdr:rowOff>
    </xdr:from>
    <xdr:to>
      <xdr:col>12</xdr:col>
      <xdr:colOff>561975</xdr:colOff>
      <xdr:row>96</xdr:row>
      <xdr:rowOff>108145</xdr:rowOff>
    </xdr:to>
    <xdr:sp macro="" textlink="">
      <xdr:nvSpPr>
        <xdr:cNvPr id="482" name="円/楕円 481"/>
        <xdr:cNvSpPr/>
      </xdr:nvSpPr>
      <xdr:spPr>
        <a:xfrm>
          <a:off x="8699500" y="164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124672</xdr:rowOff>
    </xdr:from>
    <xdr:ext cx="534377" cy="259045"/>
    <xdr:sp macro="" textlink="">
      <xdr:nvSpPr>
        <xdr:cNvPr id="483" name="テキスト ボックス 482"/>
        <xdr:cNvSpPr txBox="1"/>
      </xdr:nvSpPr>
      <xdr:spPr>
        <a:xfrm>
          <a:off x="8483111" y="162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93,013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161970</xdr:rowOff>
    </xdr:from>
    <xdr:to>
      <xdr:col>11</xdr:col>
      <xdr:colOff>358775</xdr:colOff>
      <xdr:row>97</xdr:row>
      <xdr:rowOff>92120</xdr:rowOff>
    </xdr:to>
    <xdr:sp macro="" textlink="">
      <xdr:nvSpPr>
        <xdr:cNvPr id="484" name="円/楕円 483"/>
        <xdr:cNvSpPr/>
      </xdr:nvSpPr>
      <xdr:spPr>
        <a:xfrm>
          <a:off x="7810500" y="166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83247</xdr:rowOff>
    </xdr:from>
    <xdr:ext cx="534377" cy="259045"/>
    <xdr:sp macro="" textlink="">
      <xdr:nvSpPr>
        <xdr:cNvPr id="485" name="テキスト ボックス 484"/>
        <xdr:cNvSpPr txBox="1"/>
      </xdr:nvSpPr>
      <xdr:spPr>
        <a:xfrm>
          <a:off x="7594111" y="1671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26639</xdr:rowOff>
    </xdr:from>
    <xdr:to>
      <xdr:col>10</xdr:col>
      <xdr:colOff>155575</xdr:colOff>
      <xdr:row>96</xdr:row>
      <xdr:rowOff>128239</xdr:rowOff>
    </xdr:to>
    <xdr:sp macro="" textlink="">
      <xdr:nvSpPr>
        <xdr:cNvPr id="486" name="円/楕円 485"/>
        <xdr:cNvSpPr/>
      </xdr:nvSpPr>
      <xdr:spPr>
        <a:xfrm>
          <a:off x="6921500" y="1648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144766</xdr:rowOff>
    </xdr:from>
    <xdr:ext cx="534377" cy="259045"/>
    <xdr:sp macro="" textlink="">
      <xdr:nvSpPr>
        <xdr:cNvPr id="487" name="テキスト ボックス 486"/>
        <xdr:cNvSpPr txBox="1"/>
      </xdr:nvSpPr>
      <xdr:spPr>
        <a:xfrm>
          <a:off x="6705111" y="162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2" name="直線コネクタ 511"/>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3"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4" name="直線コネクタ 513"/>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5"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6" name="直線コネクタ 515"/>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26067</xdr:rowOff>
    </xdr:from>
    <xdr:to>
      <xdr:col>23</xdr:col>
      <xdr:colOff>517525</xdr:colOff>
      <xdr:row>39</xdr:row>
      <xdr:rowOff>33725</xdr:rowOff>
    </xdr:to>
    <xdr:cxnSp macro="">
      <xdr:nvCxnSpPr>
        <xdr:cNvPr id="517" name="直線コネクタ 516"/>
        <xdr:cNvCxnSpPr/>
      </xdr:nvCxnSpPr>
      <xdr:spPr>
        <a:xfrm flipV="1">
          <a:off x="15481300" y="6712617"/>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18"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19" name="フローチャート : 判断 518"/>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33420</xdr:rowOff>
    </xdr:from>
    <xdr:to>
      <xdr:col>22</xdr:col>
      <xdr:colOff>365125</xdr:colOff>
      <xdr:row>39</xdr:row>
      <xdr:rowOff>33725</xdr:rowOff>
    </xdr:to>
    <xdr:cxnSp macro="">
      <xdr:nvCxnSpPr>
        <xdr:cNvPr id="520" name="直線コネクタ 519"/>
        <xdr:cNvCxnSpPr/>
      </xdr:nvCxnSpPr>
      <xdr:spPr>
        <a:xfrm>
          <a:off x="14592300" y="6548520"/>
          <a:ext cx="889000" cy="1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1" name="フローチャート : 判断 520"/>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2" name="テキスト ボックス 521"/>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33420</xdr:rowOff>
    </xdr:from>
    <xdr:to>
      <xdr:col>21</xdr:col>
      <xdr:colOff>161925</xdr:colOff>
      <xdr:row>38</xdr:row>
      <xdr:rowOff>153264</xdr:rowOff>
    </xdr:to>
    <xdr:cxnSp macro="">
      <xdr:nvCxnSpPr>
        <xdr:cNvPr id="523" name="直線コネクタ 522"/>
        <xdr:cNvCxnSpPr/>
      </xdr:nvCxnSpPr>
      <xdr:spPr>
        <a:xfrm flipV="1">
          <a:off x="13703300" y="6548520"/>
          <a:ext cx="889000" cy="1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4" name="フローチャート : 判断 523"/>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5" name="テキスト ボックス 524"/>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153264</xdr:rowOff>
    </xdr:from>
    <xdr:to>
      <xdr:col>19</xdr:col>
      <xdr:colOff>644525</xdr:colOff>
      <xdr:row>39</xdr:row>
      <xdr:rowOff>5035</xdr:rowOff>
    </xdr:to>
    <xdr:cxnSp macro="">
      <xdr:nvCxnSpPr>
        <xdr:cNvPr id="526" name="直線コネクタ 525"/>
        <xdr:cNvCxnSpPr/>
      </xdr:nvCxnSpPr>
      <xdr:spPr>
        <a:xfrm flipV="1">
          <a:off x="12814300" y="6668364"/>
          <a:ext cx="889000" cy="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7" name="フローチャート : 判断 526"/>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28" name="テキスト ボックス 527"/>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29" name="フローチャート : 判断 528"/>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0" name="テキスト ボックス 529"/>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146717</xdr:rowOff>
    </xdr:from>
    <xdr:to>
      <xdr:col>23</xdr:col>
      <xdr:colOff>568325</xdr:colOff>
      <xdr:row>39</xdr:row>
      <xdr:rowOff>76867</xdr:rowOff>
    </xdr:to>
    <xdr:sp macro="" textlink="">
      <xdr:nvSpPr>
        <xdr:cNvPr id="536" name="円/楕円 535"/>
        <xdr:cNvSpPr/>
      </xdr:nvSpPr>
      <xdr:spPr>
        <a:xfrm>
          <a:off x="16268700" y="66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61644</xdr:rowOff>
    </xdr:from>
    <xdr:ext cx="534377" cy="259045"/>
    <xdr:sp macro="" textlink="">
      <xdr:nvSpPr>
        <xdr:cNvPr id="537" name="消防費該当値テキスト"/>
        <xdr:cNvSpPr txBox="1"/>
      </xdr:nvSpPr>
      <xdr:spPr>
        <a:xfrm>
          <a:off x="16370300" y="65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154375</xdr:rowOff>
    </xdr:from>
    <xdr:to>
      <xdr:col>22</xdr:col>
      <xdr:colOff>415925</xdr:colOff>
      <xdr:row>39</xdr:row>
      <xdr:rowOff>84525</xdr:rowOff>
    </xdr:to>
    <xdr:sp macro="" textlink="">
      <xdr:nvSpPr>
        <xdr:cNvPr id="538" name="円/楕円 537"/>
        <xdr:cNvSpPr/>
      </xdr:nvSpPr>
      <xdr:spPr>
        <a:xfrm>
          <a:off x="15430500" y="66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75652</xdr:rowOff>
    </xdr:from>
    <xdr:ext cx="534377" cy="259045"/>
    <xdr:sp macro="" textlink="">
      <xdr:nvSpPr>
        <xdr:cNvPr id="539" name="テキスト ボックス 538"/>
        <xdr:cNvSpPr txBox="1"/>
      </xdr:nvSpPr>
      <xdr:spPr>
        <a:xfrm>
          <a:off x="15214111" y="676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154070</xdr:rowOff>
    </xdr:from>
    <xdr:to>
      <xdr:col>21</xdr:col>
      <xdr:colOff>212725</xdr:colOff>
      <xdr:row>38</xdr:row>
      <xdr:rowOff>84220</xdr:rowOff>
    </xdr:to>
    <xdr:sp macro="" textlink="">
      <xdr:nvSpPr>
        <xdr:cNvPr id="540" name="円/楕円 539"/>
        <xdr:cNvSpPr/>
      </xdr:nvSpPr>
      <xdr:spPr>
        <a:xfrm>
          <a:off x="14541500" y="64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75347</xdr:rowOff>
    </xdr:from>
    <xdr:ext cx="534377" cy="259045"/>
    <xdr:sp macro="" textlink="">
      <xdr:nvSpPr>
        <xdr:cNvPr id="541" name="テキスト ボックス 540"/>
        <xdr:cNvSpPr txBox="1"/>
      </xdr:nvSpPr>
      <xdr:spPr>
        <a:xfrm>
          <a:off x="14325111" y="65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102464</xdr:rowOff>
    </xdr:from>
    <xdr:to>
      <xdr:col>20</xdr:col>
      <xdr:colOff>9525</xdr:colOff>
      <xdr:row>39</xdr:row>
      <xdr:rowOff>32614</xdr:rowOff>
    </xdr:to>
    <xdr:sp macro="" textlink="">
      <xdr:nvSpPr>
        <xdr:cNvPr id="542" name="円/楕円 541"/>
        <xdr:cNvSpPr/>
      </xdr:nvSpPr>
      <xdr:spPr>
        <a:xfrm>
          <a:off x="13652500" y="66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23741</xdr:rowOff>
    </xdr:from>
    <xdr:ext cx="534377" cy="259045"/>
    <xdr:sp macro="" textlink="">
      <xdr:nvSpPr>
        <xdr:cNvPr id="543" name="テキスト ボックス 542"/>
        <xdr:cNvSpPr txBox="1"/>
      </xdr:nvSpPr>
      <xdr:spPr>
        <a:xfrm>
          <a:off x="13436111" y="67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125685</xdr:rowOff>
    </xdr:from>
    <xdr:to>
      <xdr:col>18</xdr:col>
      <xdr:colOff>492125</xdr:colOff>
      <xdr:row>39</xdr:row>
      <xdr:rowOff>55835</xdr:rowOff>
    </xdr:to>
    <xdr:sp macro="" textlink="">
      <xdr:nvSpPr>
        <xdr:cNvPr id="544" name="円/楕円 543"/>
        <xdr:cNvSpPr/>
      </xdr:nvSpPr>
      <xdr:spPr>
        <a:xfrm>
          <a:off x="12763500" y="6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46962</xdr:rowOff>
    </xdr:from>
    <xdr:ext cx="534377" cy="259045"/>
    <xdr:sp macro="" textlink="">
      <xdr:nvSpPr>
        <xdr:cNvPr id="545" name="テキスト ボックス 544"/>
        <xdr:cNvSpPr txBox="1"/>
      </xdr:nvSpPr>
      <xdr:spPr>
        <a:xfrm>
          <a:off x="12547111" y="673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69" name="直線コネクタ 568"/>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0"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1" name="直線コネクタ 570"/>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2"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3" name="直線コネクタ 572"/>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154292</xdr:rowOff>
    </xdr:from>
    <xdr:to>
      <xdr:col>23</xdr:col>
      <xdr:colOff>517525</xdr:colOff>
      <xdr:row>56</xdr:row>
      <xdr:rowOff>64121</xdr:rowOff>
    </xdr:to>
    <xdr:cxnSp macro="">
      <xdr:nvCxnSpPr>
        <xdr:cNvPr id="574" name="直線コネクタ 573"/>
        <xdr:cNvCxnSpPr/>
      </xdr:nvCxnSpPr>
      <xdr:spPr>
        <a:xfrm>
          <a:off x="15481300" y="9412592"/>
          <a:ext cx="838200" cy="25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5"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6" name="フローチャート : 判断 575"/>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154292</xdr:rowOff>
    </xdr:from>
    <xdr:to>
      <xdr:col>22</xdr:col>
      <xdr:colOff>365125</xdr:colOff>
      <xdr:row>56</xdr:row>
      <xdr:rowOff>42397</xdr:rowOff>
    </xdr:to>
    <xdr:cxnSp macro="">
      <xdr:nvCxnSpPr>
        <xdr:cNvPr id="577" name="直線コネクタ 576"/>
        <xdr:cNvCxnSpPr/>
      </xdr:nvCxnSpPr>
      <xdr:spPr>
        <a:xfrm flipV="1">
          <a:off x="14592300" y="9412592"/>
          <a:ext cx="889000" cy="23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78" name="フローチャート : 判断 577"/>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79" name="テキスト ボックス 578"/>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168766</xdr:rowOff>
    </xdr:from>
    <xdr:to>
      <xdr:col>21</xdr:col>
      <xdr:colOff>161925</xdr:colOff>
      <xdr:row>56</xdr:row>
      <xdr:rowOff>42397</xdr:rowOff>
    </xdr:to>
    <xdr:cxnSp macro="">
      <xdr:nvCxnSpPr>
        <xdr:cNvPr id="580" name="直線コネクタ 579"/>
        <xdr:cNvCxnSpPr/>
      </xdr:nvCxnSpPr>
      <xdr:spPr>
        <a:xfrm>
          <a:off x="13703300" y="9427066"/>
          <a:ext cx="889000" cy="21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1" name="フローチャート : 判断 580"/>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2" name="テキスト ボックス 581"/>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168766</xdr:rowOff>
    </xdr:from>
    <xdr:to>
      <xdr:col>19</xdr:col>
      <xdr:colOff>644525</xdr:colOff>
      <xdr:row>55</xdr:row>
      <xdr:rowOff>98701</xdr:rowOff>
    </xdr:to>
    <xdr:cxnSp macro="">
      <xdr:nvCxnSpPr>
        <xdr:cNvPr id="583" name="直線コネクタ 582"/>
        <xdr:cNvCxnSpPr/>
      </xdr:nvCxnSpPr>
      <xdr:spPr>
        <a:xfrm flipV="1">
          <a:off x="12814300" y="9427066"/>
          <a:ext cx="889000" cy="1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4" name="フローチャート : 判断 583"/>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5" name="テキスト ボックス 584"/>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6" name="フローチャート : 判断 585"/>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7" name="テキスト ボックス 586"/>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13321</xdr:rowOff>
    </xdr:from>
    <xdr:to>
      <xdr:col>23</xdr:col>
      <xdr:colOff>568325</xdr:colOff>
      <xdr:row>56</xdr:row>
      <xdr:rowOff>114921</xdr:rowOff>
    </xdr:to>
    <xdr:sp macro="" textlink="">
      <xdr:nvSpPr>
        <xdr:cNvPr id="593" name="円/楕円 592"/>
        <xdr:cNvSpPr/>
      </xdr:nvSpPr>
      <xdr:spPr>
        <a:xfrm>
          <a:off x="16268700" y="96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36198</xdr:rowOff>
    </xdr:from>
    <xdr:ext cx="599010" cy="259045"/>
    <xdr:sp macro="" textlink="">
      <xdr:nvSpPr>
        <xdr:cNvPr id="594" name="教育費該当値テキスト"/>
        <xdr:cNvSpPr txBox="1"/>
      </xdr:nvSpPr>
      <xdr:spPr>
        <a:xfrm>
          <a:off x="16370300" y="94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129,837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103492</xdr:rowOff>
    </xdr:from>
    <xdr:to>
      <xdr:col>22</xdr:col>
      <xdr:colOff>415925</xdr:colOff>
      <xdr:row>55</xdr:row>
      <xdr:rowOff>33642</xdr:rowOff>
    </xdr:to>
    <xdr:sp macro="" textlink="">
      <xdr:nvSpPr>
        <xdr:cNvPr id="595" name="円/楕円 594"/>
        <xdr:cNvSpPr/>
      </xdr:nvSpPr>
      <xdr:spPr>
        <a:xfrm>
          <a:off x="15430500" y="93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50169</xdr:rowOff>
    </xdr:from>
    <xdr:ext cx="599010" cy="259045"/>
    <xdr:sp macro="" textlink="">
      <xdr:nvSpPr>
        <xdr:cNvPr id="596" name="テキスト ボックス 595"/>
        <xdr:cNvSpPr txBox="1"/>
      </xdr:nvSpPr>
      <xdr:spPr>
        <a:xfrm>
          <a:off x="15181794" y="913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196,170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163047</xdr:rowOff>
    </xdr:from>
    <xdr:to>
      <xdr:col>21</xdr:col>
      <xdr:colOff>212725</xdr:colOff>
      <xdr:row>56</xdr:row>
      <xdr:rowOff>93197</xdr:rowOff>
    </xdr:to>
    <xdr:sp macro="" textlink="">
      <xdr:nvSpPr>
        <xdr:cNvPr id="597" name="円/楕円 596"/>
        <xdr:cNvSpPr/>
      </xdr:nvSpPr>
      <xdr:spPr>
        <a:xfrm>
          <a:off x="14541500" y="959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109724</xdr:rowOff>
    </xdr:from>
    <xdr:ext cx="599010" cy="259045"/>
    <xdr:sp macro="" textlink="">
      <xdr:nvSpPr>
        <xdr:cNvPr id="598" name="テキスト ボックス 597"/>
        <xdr:cNvSpPr txBox="1"/>
      </xdr:nvSpPr>
      <xdr:spPr>
        <a:xfrm>
          <a:off x="14292794" y="936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135,539</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117966</xdr:rowOff>
    </xdr:from>
    <xdr:to>
      <xdr:col>20</xdr:col>
      <xdr:colOff>9525</xdr:colOff>
      <xdr:row>55</xdr:row>
      <xdr:rowOff>48116</xdr:rowOff>
    </xdr:to>
    <xdr:sp macro="" textlink="">
      <xdr:nvSpPr>
        <xdr:cNvPr id="599" name="円/楕円 598"/>
        <xdr:cNvSpPr/>
      </xdr:nvSpPr>
      <xdr:spPr>
        <a:xfrm>
          <a:off x="13652500" y="937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64643</xdr:rowOff>
    </xdr:from>
    <xdr:ext cx="599010" cy="259045"/>
    <xdr:sp macro="" textlink="">
      <xdr:nvSpPr>
        <xdr:cNvPr id="600" name="テキスト ボックス 599"/>
        <xdr:cNvSpPr txBox="1"/>
      </xdr:nvSpPr>
      <xdr:spPr>
        <a:xfrm>
          <a:off x="13403794" y="915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192,371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47901</xdr:rowOff>
    </xdr:from>
    <xdr:to>
      <xdr:col>18</xdr:col>
      <xdr:colOff>492125</xdr:colOff>
      <xdr:row>55</xdr:row>
      <xdr:rowOff>149501</xdr:rowOff>
    </xdr:to>
    <xdr:sp macro="" textlink="">
      <xdr:nvSpPr>
        <xdr:cNvPr id="601" name="円/楕円 600"/>
        <xdr:cNvSpPr/>
      </xdr:nvSpPr>
      <xdr:spPr>
        <a:xfrm>
          <a:off x="12763500" y="947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166028</xdr:rowOff>
    </xdr:from>
    <xdr:ext cx="599010" cy="259045"/>
    <xdr:sp macro="" textlink="">
      <xdr:nvSpPr>
        <xdr:cNvPr id="602" name="テキスト ボックス 601"/>
        <xdr:cNvSpPr txBox="1"/>
      </xdr:nvSpPr>
      <xdr:spPr>
        <a:xfrm>
          <a:off x="12514794" y="925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6" name="直線コネクタ 625"/>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29"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0" name="直線コネクタ 629"/>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166393</xdr:rowOff>
    </xdr:from>
    <xdr:to>
      <xdr:col>23</xdr:col>
      <xdr:colOff>517525</xdr:colOff>
      <xdr:row>79</xdr:row>
      <xdr:rowOff>947</xdr:rowOff>
    </xdr:to>
    <xdr:cxnSp macro="">
      <xdr:nvCxnSpPr>
        <xdr:cNvPr id="631" name="直線コネクタ 630"/>
        <xdr:cNvCxnSpPr/>
      </xdr:nvCxnSpPr>
      <xdr:spPr>
        <a:xfrm flipV="1">
          <a:off x="15481300" y="13539493"/>
          <a:ext cx="8382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2"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3" name="フローチャート : 判断 632"/>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947</xdr:rowOff>
    </xdr:from>
    <xdr:to>
      <xdr:col>22</xdr:col>
      <xdr:colOff>365125</xdr:colOff>
      <xdr:row>79</xdr:row>
      <xdr:rowOff>32609</xdr:rowOff>
    </xdr:to>
    <xdr:cxnSp macro="">
      <xdr:nvCxnSpPr>
        <xdr:cNvPr id="634" name="直線コネクタ 633"/>
        <xdr:cNvCxnSpPr/>
      </xdr:nvCxnSpPr>
      <xdr:spPr>
        <a:xfrm flipV="1">
          <a:off x="14592300" y="13545497"/>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5" name="フローチャート : 判断 634"/>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6" name="テキスト ボックス 635"/>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32609</xdr:rowOff>
    </xdr:from>
    <xdr:to>
      <xdr:col>21</xdr:col>
      <xdr:colOff>161925</xdr:colOff>
      <xdr:row>79</xdr:row>
      <xdr:rowOff>39368</xdr:rowOff>
    </xdr:to>
    <xdr:cxnSp macro="">
      <xdr:nvCxnSpPr>
        <xdr:cNvPr id="637" name="直線コネクタ 636"/>
        <xdr:cNvCxnSpPr/>
      </xdr:nvCxnSpPr>
      <xdr:spPr>
        <a:xfrm flipV="1">
          <a:off x="13703300" y="13577159"/>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38" name="フローチャート : 判断 637"/>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39" name="テキスト ボックス 638"/>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24707</xdr:rowOff>
    </xdr:from>
    <xdr:to>
      <xdr:col>19</xdr:col>
      <xdr:colOff>644525</xdr:colOff>
      <xdr:row>79</xdr:row>
      <xdr:rowOff>39368</xdr:rowOff>
    </xdr:to>
    <xdr:cxnSp macro="">
      <xdr:nvCxnSpPr>
        <xdr:cNvPr id="640" name="直線コネクタ 639"/>
        <xdr:cNvCxnSpPr/>
      </xdr:nvCxnSpPr>
      <xdr:spPr>
        <a:xfrm>
          <a:off x="12814300" y="13569257"/>
          <a:ext cx="8890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1" name="フローチャート : 判断 640"/>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2" name="テキスト ボックス 641"/>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3" name="フローチャート : 判断 642"/>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4" name="テキスト ボックス 643"/>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115593</xdr:rowOff>
    </xdr:from>
    <xdr:to>
      <xdr:col>23</xdr:col>
      <xdr:colOff>568325</xdr:colOff>
      <xdr:row>79</xdr:row>
      <xdr:rowOff>45743</xdr:rowOff>
    </xdr:to>
    <xdr:sp macro="" textlink="">
      <xdr:nvSpPr>
        <xdr:cNvPr id="650" name="円/楕円 649"/>
        <xdr:cNvSpPr/>
      </xdr:nvSpPr>
      <xdr:spPr>
        <a:xfrm>
          <a:off x="16268700" y="134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69979</xdr:rowOff>
    </xdr:from>
    <xdr:ext cx="469744" cy="259045"/>
    <xdr:sp macro="" textlink="">
      <xdr:nvSpPr>
        <xdr:cNvPr id="651" name="災害復旧費該当値テキスト"/>
        <xdr:cNvSpPr txBox="1"/>
      </xdr:nvSpPr>
      <xdr:spPr>
        <a:xfrm>
          <a:off x="16370300" y="1344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121597</xdr:rowOff>
    </xdr:from>
    <xdr:to>
      <xdr:col>22</xdr:col>
      <xdr:colOff>415925</xdr:colOff>
      <xdr:row>79</xdr:row>
      <xdr:rowOff>51747</xdr:rowOff>
    </xdr:to>
    <xdr:sp macro="" textlink="">
      <xdr:nvSpPr>
        <xdr:cNvPr id="652" name="円/楕円 651"/>
        <xdr:cNvSpPr/>
      </xdr:nvSpPr>
      <xdr:spPr>
        <a:xfrm>
          <a:off x="15430500" y="134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42874</xdr:rowOff>
    </xdr:from>
    <xdr:ext cx="469744" cy="259045"/>
    <xdr:sp macro="" textlink="">
      <xdr:nvSpPr>
        <xdr:cNvPr id="653" name="テキスト ボックス 652"/>
        <xdr:cNvSpPr txBox="1"/>
      </xdr:nvSpPr>
      <xdr:spPr>
        <a:xfrm>
          <a:off x="15246427" y="1358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153259</xdr:rowOff>
    </xdr:from>
    <xdr:to>
      <xdr:col>21</xdr:col>
      <xdr:colOff>212725</xdr:colOff>
      <xdr:row>79</xdr:row>
      <xdr:rowOff>83409</xdr:rowOff>
    </xdr:to>
    <xdr:sp macro="" textlink="">
      <xdr:nvSpPr>
        <xdr:cNvPr id="654" name="円/楕円 653"/>
        <xdr:cNvSpPr/>
      </xdr:nvSpPr>
      <xdr:spPr>
        <a:xfrm>
          <a:off x="14541500" y="135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74536</xdr:rowOff>
    </xdr:from>
    <xdr:ext cx="469744" cy="259045"/>
    <xdr:sp macro="" textlink="">
      <xdr:nvSpPr>
        <xdr:cNvPr id="655" name="テキスト ボックス 654"/>
        <xdr:cNvSpPr txBox="1"/>
      </xdr:nvSpPr>
      <xdr:spPr>
        <a:xfrm>
          <a:off x="14357427" y="1361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160018</xdr:rowOff>
    </xdr:from>
    <xdr:to>
      <xdr:col>20</xdr:col>
      <xdr:colOff>9525</xdr:colOff>
      <xdr:row>79</xdr:row>
      <xdr:rowOff>90168</xdr:rowOff>
    </xdr:to>
    <xdr:sp macro="" textlink="">
      <xdr:nvSpPr>
        <xdr:cNvPr id="656" name="円/楕円 655"/>
        <xdr:cNvSpPr/>
      </xdr:nvSpPr>
      <xdr:spPr>
        <a:xfrm>
          <a:off x="13652500" y="13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81295</xdr:rowOff>
    </xdr:from>
    <xdr:ext cx="378565" cy="259045"/>
    <xdr:sp macro="" textlink="">
      <xdr:nvSpPr>
        <xdr:cNvPr id="657" name="テキスト ボックス 656"/>
        <xdr:cNvSpPr txBox="1"/>
      </xdr:nvSpPr>
      <xdr:spPr>
        <a:xfrm>
          <a:off x="13514017" y="13625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145357</xdr:rowOff>
    </xdr:from>
    <xdr:to>
      <xdr:col>18</xdr:col>
      <xdr:colOff>492125</xdr:colOff>
      <xdr:row>79</xdr:row>
      <xdr:rowOff>75507</xdr:rowOff>
    </xdr:to>
    <xdr:sp macro="" textlink="">
      <xdr:nvSpPr>
        <xdr:cNvPr id="658" name="円/楕円 657"/>
        <xdr:cNvSpPr/>
      </xdr:nvSpPr>
      <xdr:spPr>
        <a:xfrm>
          <a:off x="12763500" y="135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66634</xdr:rowOff>
    </xdr:from>
    <xdr:ext cx="469744" cy="259045"/>
    <xdr:sp macro="" textlink="">
      <xdr:nvSpPr>
        <xdr:cNvPr id="659" name="テキスト ボックス 658"/>
        <xdr:cNvSpPr txBox="1"/>
      </xdr:nvSpPr>
      <xdr:spPr>
        <a:xfrm>
          <a:off x="12579427" y="136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79" name="直線コネクタ 678"/>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0"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1" name="直線コネクタ 680"/>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2"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3" name="直線コネクタ 682"/>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62919</xdr:rowOff>
    </xdr:from>
    <xdr:to>
      <xdr:col>23</xdr:col>
      <xdr:colOff>517525</xdr:colOff>
      <xdr:row>96</xdr:row>
      <xdr:rowOff>64022</xdr:rowOff>
    </xdr:to>
    <xdr:cxnSp macro="">
      <xdr:nvCxnSpPr>
        <xdr:cNvPr id="684" name="直線コネクタ 683"/>
        <xdr:cNvCxnSpPr/>
      </xdr:nvCxnSpPr>
      <xdr:spPr>
        <a:xfrm>
          <a:off x="15481300" y="16522119"/>
          <a:ext cx="8382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5"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6" name="フローチャート : 判断 685"/>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62919</xdr:rowOff>
    </xdr:from>
    <xdr:to>
      <xdr:col>22</xdr:col>
      <xdr:colOff>365125</xdr:colOff>
      <xdr:row>96</xdr:row>
      <xdr:rowOff>92517</xdr:rowOff>
    </xdr:to>
    <xdr:cxnSp macro="">
      <xdr:nvCxnSpPr>
        <xdr:cNvPr id="687" name="直線コネクタ 686"/>
        <xdr:cNvCxnSpPr/>
      </xdr:nvCxnSpPr>
      <xdr:spPr>
        <a:xfrm flipV="1">
          <a:off x="14592300" y="16522119"/>
          <a:ext cx="8890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8" name="フローチャート : 判断 687"/>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89" name="テキスト ボックス 688"/>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92517</xdr:rowOff>
    </xdr:from>
    <xdr:to>
      <xdr:col>21</xdr:col>
      <xdr:colOff>161925</xdr:colOff>
      <xdr:row>96</xdr:row>
      <xdr:rowOff>94683</xdr:rowOff>
    </xdr:to>
    <xdr:cxnSp macro="">
      <xdr:nvCxnSpPr>
        <xdr:cNvPr id="690" name="直線コネクタ 689"/>
        <xdr:cNvCxnSpPr/>
      </xdr:nvCxnSpPr>
      <xdr:spPr>
        <a:xfrm flipV="1">
          <a:off x="13703300" y="16551717"/>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1" name="フローチャート : 判断 690"/>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2" name="テキスト ボックス 691"/>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94683</xdr:rowOff>
    </xdr:from>
    <xdr:to>
      <xdr:col>19</xdr:col>
      <xdr:colOff>644525</xdr:colOff>
      <xdr:row>96</xdr:row>
      <xdr:rowOff>98284</xdr:rowOff>
    </xdr:to>
    <xdr:cxnSp macro="">
      <xdr:nvCxnSpPr>
        <xdr:cNvPr id="693" name="直線コネクタ 692"/>
        <xdr:cNvCxnSpPr/>
      </xdr:nvCxnSpPr>
      <xdr:spPr>
        <a:xfrm flipV="1">
          <a:off x="12814300" y="16553883"/>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4" name="フローチャート : 判断 693"/>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5" name="テキスト ボックス 694"/>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6" name="フローチャート : 判断 695"/>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7" name="テキスト ボックス 696"/>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13222</xdr:rowOff>
    </xdr:from>
    <xdr:to>
      <xdr:col>23</xdr:col>
      <xdr:colOff>568325</xdr:colOff>
      <xdr:row>96</xdr:row>
      <xdr:rowOff>114822</xdr:rowOff>
    </xdr:to>
    <xdr:sp macro="" textlink="">
      <xdr:nvSpPr>
        <xdr:cNvPr id="703" name="円/楕円 702"/>
        <xdr:cNvSpPr/>
      </xdr:nvSpPr>
      <xdr:spPr>
        <a:xfrm>
          <a:off x="16268700" y="1647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163099</xdr:rowOff>
    </xdr:from>
    <xdr:ext cx="534377" cy="259045"/>
    <xdr:sp macro="" textlink="">
      <xdr:nvSpPr>
        <xdr:cNvPr id="704" name="公債費該当値テキスト"/>
        <xdr:cNvSpPr txBox="1"/>
      </xdr:nvSpPr>
      <xdr:spPr>
        <a:xfrm>
          <a:off x="16370300" y="164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53,242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12119</xdr:rowOff>
    </xdr:from>
    <xdr:to>
      <xdr:col>22</xdr:col>
      <xdr:colOff>415925</xdr:colOff>
      <xdr:row>96</xdr:row>
      <xdr:rowOff>113719</xdr:rowOff>
    </xdr:to>
    <xdr:sp macro="" textlink="">
      <xdr:nvSpPr>
        <xdr:cNvPr id="705" name="円/楕円 704"/>
        <xdr:cNvSpPr/>
      </xdr:nvSpPr>
      <xdr:spPr>
        <a:xfrm>
          <a:off x="15430500" y="164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104846</xdr:rowOff>
    </xdr:from>
    <xdr:ext cx="534377" cy="259045"/>
    <xdr:sp macro="" textlink="">
      <xdr:nvSpPr>
        <xdr:cNvPr id="706" name="テキスト ボックス 705"/>
        <xdr:cNvSpPr txBox="1"/>
      </xdr:nvSpPr>
      <xdr:spPr>
        <a:xfrm>
          <a:off x="15214111" y="1656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41717</xdr:rowOff>
    </xdr:from>
    <xdr:to>
      <xdr:col>21</xdr:col>
      <xdr:colOff>212725</xdr:colOff>
      <xdr:row>96</xdr:row>
      <xdr:rowOff>143317</xdr:rowOff>
    </xdr:to>
    <xdr:sp macro="" textlink="">
      <xdr:nvSpPr>
        <xdr:cNvPr id="707" name="円/楕円 706"/>
        <xdr:cNvSpPr/>
      </xdr:nvSpPr>
      <xdr:spPr>
        <a:xfrm>
          <a:off x="14541500" y="165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134444</xdr:rowOff>
    </xdr:from>
    <xdr:ext cx="534377" cy="259045"/>
    <xdr:sp macro="" textlink="">
      <xdr:nvSpPr>
        <xdr:cNvPr id="708" name="テキスト ボックス 707"/>
        <xdr:cNvSpPr txBox="1"/>
      </xdr:nvSpPr>
      <xdr:spPr>
        <a:xfrm>
          <a:off x="14325111" y="1659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43883</xdr:rowOff>
    </xdr:from>
    <xdr:to>
      <xdr:col>20</xdr:col>
      <xdr:colOff>9525</xdr:colOff>
      <xdr:row>96</xdr:row>
      <xdr:rowOff>145483</xdr:rowOff>
    </xdr:to>
    <xdr:sp macro="" textlink="">
      <xdr:nvSpPr>
        <xdr:cNvPr id="709" name="円/楕円 708"/>
        <xdr:cNvSpPr/>
      </xdr:nvSpPr>
      <xdr:spPr>
        <a:xfrm>
          <a:off x="13652500" y="165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136610</xdr:rowOff>
    </xdr:from>
    <xdr:ext cx="534377" cy="259045"/>
    <xdr:sp macro="" textlink="">
      <xdr:nvSpPr>
        <xdr:cNvPr id="710" name="テキスト ボックス 709"/>
        <xdr:cNvSpPr txBox="1"/>
      </xdr:nvSpPr>
      <xdr:spPr>
        <a:xfrm>
          <a:off x="13436111" y="165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47484</xdr:rowOff>
    </xdr:from>
    <xdr:to>
      <xdr:col>18</xdr:col>
      <xdr:colOff>492125</xdr:colOff>
      <xdr:row>96</xdr:row>
      <xdr:rowOff>149084</xdr:rowOff>
    </xdr:to>
    <xdr:sp macro="" textlink="">
      <xdr:nvSpPr>
        <xdr:cNvPr id="711" name="円/楕円 710"/>
        <xdr:cNvSpPr/>
      </xdr:nvSpPr>
      <xdr:spPr>
        <a:xfrm>
          <a:off x="12763500" y="165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140211</xdr:rowOff>
    </xdr:from>
    <xdr:ext cx="534377" cy="259045"/>
    <xdr:sp macro="" textlink="">
      <xdr:nvSpPr>
        <xdr:cNvPr id="712" name="テキスト ボックス 711"/>
        <xdr:cNvSpPr txBox="1"/>
      </xdr:nvSpPr>
      <xdr:spPr>
        <a:xfrm>
          <a:off x="12547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4" name="直線コネクタ 733"/>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5"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7"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38" name="直線コネクタ 737"/>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0"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1" name="フローチャート : 判断 740"/>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3" name="フローチャート : 判断 742"/>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4" name="テキスト ボックス 743"/>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6" name="フローチャート : 判断 745"/>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7" name="テキスト ボックス 746"/>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49" name="フローチャート : 判断 748"/>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0" name="テキスト ボックス 749"/>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1" name="フローチャート : 判断 750"/>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2" name="テキスト ボックス 751"/>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8" name="円/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59"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0" name="円/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1" name="テキスト ボックス 76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2" name="円/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3" name="テキスト ボックス 76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4" name="円/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5" name="テキスト ボックス 76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6" name="円/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7" name="テキスト ボックス 76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0" name="フローチャート :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2" name="フローチャート :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3" name="テキスト ボックス 79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5" name="フローチャート :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6" name="テキスト ボックス 79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8" name="フローチャート :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9" name="テキスト ボックス 79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0" name="フローチャート :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1" name="テキスト ボックス 80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円/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9" name="円/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0" name="テキスト ボックス 80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1" name="円/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2" name="テキスト ボックス 81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3" name="円/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4" name="テキスト ボックス 81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円/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6" name="テキスト ボックス 81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総務費が住民一人あたり</a:t>
          </a:r>
          <a:r>
            <a:rPr kumimoji="1" lang="en-US" altLang="ja-JP" sz="1100">
              <a:solidFill>
                <a:schemeClr val="dk1"/>
              </a:solidFill>
              <a:effectLst/>
              <a:latin typeface="+mn-lt"/>
              <a:ea typeface="+mn-ea"/>
              <a:cs typeface="+mn-cs"/>
            </a:rPr>
            <a:t>503,679</a:t>
          </a:r>
          <a:r>
            <a:rPr kumimoji="1" lang="ja-JP" altLang="ja-JP" sz="1100">
              <a:solidFill>
                <a:schemeClr val="dk1"/>
              </a:solidFill>
              <a:effectLst/>
              <a:latin typeface="+mn-lt"/>
              <a:ea typeface="+mn-ea"/>
              <a:cs typeface="+mn-cs"/>
            </a:rPr>
            <a:t>円となっており類似団体平均に比べ高止まりしている。普通建設事業の減により対前年度比で△</a:t>
          </a:r>
          <a:r>
            <a:rPr kumimoji="1" lang="en-US" altLang="ja-JP" sz="1100">
              <a:solidFill>
                <a:schemeClr val="dk1"/>
              </a:solidFill>
              <a:effectLst/>
              <a:latin typeface="+mn-lt"/>
              <a:ea typeface="+mn-ea"/>
              <a:cs typeface="+mn-cs"/>
            </a:rPr>
            <a:t>22,702</a:t>
          </a:r>
          <a:r>
            <a:rPr kumimoji="1" lang="ja-JP" altLang="ja-JP" sz="1100">
              <a:solidFill>
                <a:schemeClr val="dk1"/>
              </a:solidFill>
              <a:effectLst/>
              <a:latin typeface="+mn-lt"/>
              <a:ea typeface="+mn-ea"/>
              <a:cs typeface="+mn-cs"/>
            </a:rPr>
            <a:t>円となったものの、積立金（その他特定目的基金）</a:t>
          </a:r>
          <a:r>
            <a:rPr kumimoji="1" lang="ja-JP" altLang="en-US" sz="1100">
              <a:solidFill>
                <a:schemeClr val="dk1"/>
              </a:solidFill>
              <a:effectLst/>
              <a:latin typeface="+mn-lt"/>
              <a:ea typeface="+mn-ea"/>
              <a:cs typeface="+mn-cs"/>
            </a:rPr>
            <a:t>や補助費の増が類似団体平均を大きく上回る理由である。</a:t>
          </a:r>
          <a:endParaRPr lang="ja-JP" altLang="ja-JP" sz="1400">
            <a:effectLst/>
          </a:endParaRPr>
        </a:p>
        <a:p>
          <a:r>
            <a:rPr kumimoji="1" lang="ja-JP" altLang="ja-JP" sz="1100">
              <a:solidFill>
                <a:schemeClr val="dk1"/>
              </a:solidFill>
              <a:effectLst/>
              <a:latin typeface="+mn-lt"/>
              <a:ea typeface="+mn-ea"/>
              <a:cs typeface="+mn-cs"/>
            </a:rPr>
            <a:t>　農林水産業費については、平成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年度の普通建設事業による増をピークに減少しているが、本村では単独で農業補助を行うなど農業振興を推進していることから、類似団体平均を上回っていると考える。</a:t>
          </a:r>
          <a:endParaRPr lang="ja-JP" altLang="ja-JP" sz="1400">
            <a:effectLst/>
          </a:endParaRPr>
        </a:p>
        <a:p>
          <a:r>
            <a:rPr kumimoji="1" lang="ja-JP" altLang="en-US" sz="1100">
              <a:solidFill>
                <a:schemeClr val="dk1"/>
              </a:solidFill>
              <a:effectLst/>
              <a:latin typeface="+mn-lt"/>
              <a:ea typeface="+mn-ea"/>
              <a:cs typeface="+mn-cs"/>
            </a:rPr>
            <a:t>　民生費においては、普通建設事業や補助費の減により対前年度比△</a:t>
          </a:r>
          <a:r>
            <a:rPr kumimoji="1" lang="en-US" altLang="ja-JP" sz="1100">
              <a:solidFill>
                <a:schemeClr val="dk1"/>
              </a:solidFill>
              <a:effectLst/>
              <a:latin typeface="+mn-lt"/>
              <a:ea typeface="+mn-ea"/>
              <a:cs typeface="+mn-cs"/>
            </a:rPr>
            <a:t>11,440</a:t>
          </a:r>
          <a:r>
            <a:rPr kumimoji="1" lang="ja-JP" altLang="en-US" sz="1100">
              <a:solidFill>
                <a:schemeClr val="dk1"/>
              </a:solidFill>
              <a:effectLst/>
              <a:latin typeface="+mn-lt"/>
              <a:ea typeface="+mn-ea"/>
              <a:cs typeface="+mn-cs"/>
            </a:rPr>
            <a:t>円減となったが、障害福祉関連扶助費の増加や、児童福祉・老人福祉事業の充実等により類似団体平均を上回っている。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教育費が対前年度比△</a:t>
          </a:r>
          <a:r>
            <a:rPr kumimoji="1" lang="en-US" altLang="ja-JP" sz="1100">
              <a:solidFill>
                <a:schemeClr val="dk1"/>
              </a:solidFill>
              <a:effectLst/>
              <a:latin typeface="+mn-lt"/>
              <a:ea typeface="+mn-ea"/>
              <a:cs typeface="+mn-cs"/>
            </a:rPr>
            <a:t>66,337</a:t>
          </a:r>
          <a:r>
            <a:rPr kumimoji="1" lang="ja-JP" altLang="ja-JP" sz="1100">
              <a:solidFill>
                <a:schemeClr val="dk1"/>
              </a:solidFill>
              <a:effectLst/>
              <a:latin typeface="+mn-lt"/>
              <a:ea typeface="+mn-ea"/>
              <a:cs typeface="+mn-cs"/>
            </a:rPr>
            <a:t>円減となっている。主な要因としては、普通建設事業や積立金（その他特定目的基金）の減によるものである。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財政調整基金については前年度決算余剰金を中心に、取り崩し額を上回って積立てたため、前年度比</a:t>
          </a:r>
          <a:r>
            <a:rPr kumimoji="1" lang="en-US" altLang="ja-JP" sz="1400">
              <a:latin typeface="ＭＳ ゴシック" pitchFamily="49" charset="-128"/>
              <a:ea typeface="ＭＳ ゴシック" pitchFamily="49" charset="-128"/>
            </a:rPr>
            <a:t>3.98</a:t>
          </a:r>
          <a:r>
            <a:rPr kumimoji="1" lang="ja-JP" altLang="en-US" sz="1400">
              <a:latin typeface="ＭＳ ゴシック" pitchFamily="49" charset="-128"/>
              <a:ea typeface="ＭＳ ゴシック" pitchFamily="49" charset="-128"/>
            </a:rPr>
            <a:t>％増加した。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実質単年度収支については、標準財政規模が前年度比</a:t>
          </a:r>
          <a:r>
            <a:rPr kumimoji="1" lang="en-US" altLang="ja-JP" sz="1400">
              <a:latin typeface="ＭＳ ゴシック" pitchFamily="49" charset="-128"/>
              <a:ea typeface="ＭＳ ゴシック" pitchFamily="49" charset="-128"/>
            </a:rPr>
            <a:t>90,948</a:t>
          </a:r>
          <a:r>
            <a:rPr kumimoji="1" lang="ja-JP" altLang="en-US" sz="1400">
              <a:latin typeface="ＭＳ ゴシック" pitchFamily="49" charset="-128"/>
              <a:ea typeface="ＭＳ ゴシック" pitchFamily="49" charset="-128"/>
            </a:rPr>
            <a:t>千円増となったため、本比率は</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今後も、行財政改革を引き続き推進するとともに、事業の効率化を図り、歳出を抑制する必要がある。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水道事業会計、一般会計、国民健康保険特別会計、下水道事業特別会計、後期高齢者医療特別会計ともに黒字額となっており、健全である。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7324308</v>
      </c>
      <c r="BO4" s="379"/>
      <c r="BP4" s="379"/>
      <c r="BQ4" s="379"/>
      <c r="BR4" s="379"/>
      <c r="BS4" s="379"/>
      <c r="BT4" s="379"/>
      <c r="BU4" s="380"/>
      <c r="BV4" s="378">
        <v>7737389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5.8</v>
      </c>
      <c r="CU4" s="385"/>
      <c r="CV4" s="385"/>
      <c r="CW4" s="385"/>
      <c r="CX4" s="385"/>
      <c r="CY4" s="385"/>
      <c r="CZ4" s="385"/>
      <c r="DA4" s="386"/>
      <c r="DB4" s="384">
        <v>5.8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7156544</v>
      </c>
      <c r="BO5" s="416"/>
      <c r="BP5" s="416"/>
      <c r="BQ5" s="416"/>
      <c r="BR5" s="416"/>
      <c r="BS5" s="416"/>
      <c r="BT5" s="416"/>
      <c r="BU5" s="417"/>
      <c r="BV5" s="415">
        <v>7565257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79.5</v>
      </c>
      <c r="CU5" s="413"/>
      <c r="CV5" s="413"/>
      <c r="CW5" s="413"/>
      <c r="CX5" s="413"/>
      <c r="CY5" s="413"/>
      <c r="CZ5" s="413"/>
      <c r="DA5" s="414"/>
      <c r="DB5" s="412">
        <v>81.8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167764</v>
      </c>
      <c r="BO6" s="416"/>
      <c r="BP6" s="416"/>
      <c r="BQ6" s="416"/>
      <c r="BR6" s="416"/>
      <c r="BS6" s="416"/>
      <c r="BT6" s="416"/>
      <c r="BU6" s="417"/>
      <c r="BV6" s="415">
        <v>172132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82.5</v>
      </c>
      <c r="CU6" s="453"/>
      <c r="CV6" s="453"/>
      <c r="CW6" s="453"/>
      <c r="CX6" s="453"/>
      <c r="CY6" s="453"/>
      <c r="CZ6" s="453"/>
      <c r="DA6" s="454"/>
      <c r="DB6" s="452">
        <v>85.2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47140</v>
      </c>
      <c r="BO7" s="416"/>
      <c r="BP7" s="416"/>
      <c r="BQ7" s="416"/>
      <c r="BR7" s="416"/>
      <c r="BS7" s="416"/>
      <c r="BT7" s="416"/>
      <c r="BU7" s="417"/>
      <c r="BV7" s="415">
        <v>55245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2094781</v>
      </c>
      <c r="CU7" s="416"/>
      <c r="CV7" s="416"/>
      <c r="CW7" s="416"/>
      <c r="CX7" s="416"/>
      <c r="CY7" s="416"/>
      <c r="CZ7" s="416"/>
      <c r="DA7" s="417"/>
      <c r="DB7" s="415">
        <v>2003833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120624</v>
      </c>
      <c r="BO8" s="416"/>
      <c r="BP8" s="416"/>
      <c r="BQ8" s="416"/>
      <c r="BR8" s="416"/>
      <c r="BS8" s="416"/>
      <c r="BT8" s="416"/>
      <c r="BU8" s="417"/>
      <c r="BV8" s="415">
        <v>116887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0.31</v>
      </c>
      <c r="CU8" s="456"/>
      <c r="CV8" s="456"/>
      <c r="CW8" s="456"/>
      <c r="CX8" s="456"/>
      <c r="CY8" s="456"/>
      <c r="CZ8" s="456"/>
      <c r="DA8" s="457"/>
      <c r="DB8" s="455">
        <v>0.3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5597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3737</v>
      </c>
      <c r="BO9" s="416"/>
      <c r="BP9" s="416"/>
      <c r="BQ9" s="416"/>
      <c r="BR9" s="416"/>
      <c r="BS9" s="416"/>
      <c r="BT9" s="416"/>
      <c r="BU9" s="417"/>
      <c r="BV9" s="415">
        <v>-5866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6.8</v>
      </c>
      <c r="CU9" s="413"/>
      <c r="CV9" s="413"/>
      <c r="CW9" s="413"/>
      <c r="CX9" s="413"/>
      <c r="CY9" s="413"/>
      <c r="CZ9" s="413"/>
      <c r="DA9" s="414"/>
      <c r="DB9" s="412">
        <v>7.3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5331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364705</v>
      </c>
      <c r="BO10" s="416"/>
      <c r="BP10" s="416"/>
      <c r="BQ10" s="416"/>
      <c r="BR10" s="416"/>
      <c r="BS10" s="416"/>
      <c r="BT10" s="416"/>
      <c r="BU10" s="417"/>
      <c r="BV10" s="415">
        <v>331881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5916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259476</v>
      </c>
      <c r="BO12" s="416"/>
      <c r="BP12" s="416"/>
      <c r="BQ12" s="416"/>
      <c r="BR12" s="416"/>
      <c r="BS12" s="416"/>
      <c r="BT12" s="416"/>
      <c r="BU12" s="417"/>
      <c r="BV12" s="415">
        <v>197354</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5894</v>
      </c>
      <c r="S13" s="497"/>
      <c r="T13" s="497"/>
      <c r="U13" s="497"/>
      <c r="V13" s="498"/>
      <c r="W13" s="431" t="s">
        <v>120</v>
      </c>
      <c r="X13" s="432"/>
      <c r="Y13" s="432"/>
      <c r="Z13" s="432"/>
      <c r="AA13" s="432"/>
      <c r="AB13" s="422"/>
      <c r="AC13" s="466">
        <v>418</v>
      </c>
      <c r="AD13" s="467"/>
      <c r="AE13" s="467"/>
      <c r="AF13" s="467"/>
      <c r="AG13" s="506"/>
      <c r="AH13" s="466">
        <v>421</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108966</v>
      </c>
      <c r="BO13" s="416"/>
      <c r="BP13" s="416"/>
      <c r="BQ13" s="416"/>
      <c r="BR13" s="416"/>
      <c r="BS13" s="416"/>
      <c r="BT13" s="416"/>
      <c r="BU13" s="417"/>
      <c r="BV13" s="415">
        <v>128661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6.3</v>
      </c>
      <c r="CU13" s="413"/>
      <c r="CV13" s="413"/>
      <c r="CW13" s="413"/>
      <c r="CX13" s="413"/>
      <c r="CY13" s="413"/>
      <c r="CZ13" s="413"/>
      <c r="DA13" s="414"/>
      <c r="DB13" s="412">
        <v>6.4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5889</v>
      </c>
      <c r="S14" s="497"/>
      <c r="T14" s="497"/>
      <c r="U14" s="497"/>
      <c r="V14" s="498"/>
      <c r="W14" s="405"/>
      <c r="X14" s="406"/>
      <c r="Y14" s="406"/>
      <c r="Z14" s="406"/>
      <c r="AA14" s="406"/>
      <c r="AB14" s="395"/>
      <c r="AC14" s="499">
        <v>17.5</v>
      </c>
      <c r="AD14" s="500"/>
      <c r="AE14" s="500"/>
      <c r="AF14" s="500"/>
      <c r="AG14" s="501"/>
      <c r="AH14" s="499">
        <v>18.100000000000001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5865</v>
      </c>
      <c r="S15" s="497"/>
      <c r="T15" s="497"/>
      <c r="U15" s="497"/>
      <c r="V15" s="498"/>
      <c r="W15" s="431" t="s">
        <v>127</v>
      </c>
      <c r="X15" s="432"/>
      <c r="Y15" s="432"/>
      <c r="Z15" s="432"/>
      <c r="AA15" s="432"/>
      <c r="AB15" s="422"/>
      <c r="AC15" s="466">
        <v>333</v>
      </c>
      <c r="AD15" s="467"/>
      <c r="AE15" s="467"/>
      <c r="AF15" s="467"/>
      <c r="AG15" s="506"/>
      <c r="AH15" s="466">
        <v>380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555592</v>
      </c>
      <c r="BO15" s="379"/>
      <c r="BP15" s="379"/>
      <c r="BQ15" s="379"/>
      <c r="BR15" s="379"/>
      <c r="BS15" s="379"/>
      <c r="BT15" s="379"/>
      <c r="BU15" s="380"/>
      <c r="BV15" s="378">
        <v>491792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13.9</v>
      </c>
      <c r="AD16" s="500"/>
      <c r="AE16" s="500"/>
      <c r="AF16" s="500"/>
      <c r="AG16" s="501"/>
      <c r="AH16" s="499">
        <v>16.3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1828859</v>
      </c>
      <c r="BO16" s="416"/>
      <c r="BP16" s="416"/>
      <c r="BQ16" s="416"/>
      <c r="BR16" s="416"/>
      <c r="BS16" s="416"/>
      <c r="BT16" s="416"/>
      <c r="BU16" s="417"/>
      <c r="BV16" s="415">
        <v>1742046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1638</v>
      </c>
      <c r="AD17" s="467"/>
      <c r="AE17" s="467"/>
      <c r="AF17" s="467"/>
      <c r="AG17" s="506"/>
      <c r="AH17" s="466">
        <v>1524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705375</v>
      </c>
      <c r="BO17" s="416"/>
      <c r="BP17" s="416"/>
      <c r="BQ17" s="416"/>
      <c r="BR17" s="416"/>
      <c r="BS17" s="416"/>
      <c r="BT17" s="416"/>
      <c r="BU17" s="417"/>
      <c r="BV17" s="415">
        <v>629829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31.3</v>
      </c>
      <c r="M18" s="528"/>
      <c r="N18" s="528"/>
      <c r="O18" s="528"/>
      <c r="P18" s="528"/>
      <c r="Q18" s="528"/>
      <c r="R18" s="529"/>
      <c r="S18" s="529"/>
      <c r="T18" s="529"/>
      <c r="U18" s="529"/>
      <c r="V18" s="530"/>
      <c r="W18" s="433"/>
      <c r="X18" s="434"/>
      <c r="Y18" s="434"/>
      <c r="Z18" s="434"/>
      <c r="AA18" s="434"/>
      <c r="AB18" s="425"/>
      <c r="AC18" s="531">
        <v>68.599999999999994</v>
      </c>
      <c r="AD18" s="532"/>
      <c r="AE18" s="532"/>
      <c r="AF18" s="532"/>
      <c r="AG18" s="533"/>
      <c r="AH18" s="531">
        <v>65.5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2554849</v>
      </c>
      <c r="BO18" s="416"/>
      <c r="BP18" s="416"/>
      <c r="BQ18" s="416"/>
      <c r="BR18" s="416"/>
      <c r="BS18" s="416"/>
      <c r="BT18" s="416"/>
      <c r="BU18" s="417"/>
      <c r="BV18" s="415">
        <v>2565762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179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4469096</v>
      </c>
      <c r="BO19" s="416"/>
      <c r="BP19" s="416"/>
      <c r="BQ19" s="416"/>
      <c r="BR19" s="416"/>
      <c r="BS19" s="416"/>
      <c r="BT19" s="416"/>
      <c r="BU19" s="417"/>
      <c r="BV19" s="415">
        <v>4209335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2003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3335697</v>
      </c>
      <c r="BO23" s="416"/>
      <c r="BP23" s="416"/>
      <c r="BQ23" s="416"/>
      <c r="BR23" s="416"/>
      <c r="BS23" s="416"/>
      <c r="BT23" s="416"/>
      <c r="BU23" s="417"/>
      <c r="BV23" s="415">
        <v>3438920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7200</v>
      </c>
      <c r="R24" s="467"/>
      <c r="S24" s="467"/>
      <c r="T24" s="467"/>
      <c r="U24" s="467"/>
      <c r="V24" s="506"/>
      <c r="W24" s="561"/>
      <c r="X24" s="549"/>
      <c r="Y24" s="550"/>
      <c r="Z24" s="465" t="s">
        <v>150</v>
      </c>
      <c r="AA24" s="445"/>
      <c r="AB24" s="445"/>
      <c r="AC24" s="445"/>
      <c r="AD24" s="445"/>
      <c r="AE24" s="445"/>
      <c r="AF24" s="445"/>
      <c r="AG24" s="446"/>
      <c r="AH24" s="466">
        <v>80</v>
      </c>
      <c r="AI24" s="467"/>
      <c r="AJ24" s="467"/>
      <c r="AK24" s="467"/>
      <c r="AL24" s="506"/>
      <c r="AM24" s="466">
        <v>239680</v>
      </c>
      <c r="AN24" s="467"/>
      <c r="AO24" s="467"/>
      <c r="AP24" s="467"/>
      <c r="AQ24" s="467"/>
      <c r="AR24" s="506"/>
      <c r="AS24" s="466">
        <v>2996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3134851</v>
      </c>
      <c r="BO24" s="416"/>
      <c r="BP24" s="416"/>
      <c r="BQ24" s="416"/>
      <c r="BR24" s="416"/>
      <c r="BS24" s="416"/>
      <c r="BT24" s="416"/>
      <c r="BU24" s="417"/>
      <c r="BV24" s="415">
        <v>3216345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5900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1164</v>
      </c>
      <c r="BO25" s="379"/>
      <c r="BP25" s="379"/>
      <c r="BQ25" s="379"/>
      <c r="BR25" s="379"/>
      <c r="BS25" s="379"/>
      <c r="BT25" s="379"/>
      <c r="BU25" s="380"/>
      <c r="BV25" s="378">
        <v>3436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5500</v>
      </c>
      <c r="R26" s="467"/>
      <c r="S26" s="467"/>
      <c r="T26" s="467"/>
      <c r="U26" s="467"/>
      <c r="V26" s="506"/>
      <c r="W26" s="561"/>
      <c r="X26" s="549"/>
      <c r="Y26" s="550"/>
      <c r="Z26" s="465" t="s">
        <v>156</v>
      </c>
      <c r="AA26" s="571"/>
      <c r="AB26" s="571"/>
      <c r="AC26" s="571"/>
      <c r="AD26" s="571"/>
      <c r="AE26" s="571"/>
      <c r="AF26" s="571"/>
      <c r="AG26" s="572"/>
      <c r="AH26" s="466">
        <v>4</v>
      </c>
      <c r="AI26" s="467"/>
      <c r="AJ26" s="467"/>
      <c r="AK26" s="467"/>
      <c r="AL26" s="506"/>
      <c r="AM26" s="466">
        <v>12296</v>
      </c>
      <c r="AN26" s="467"/>
      <c r="AO26" s="467"/>
      <c r="AP26" s="467"/>
      <c r="AQ26" s="467"/>
      <c r="AR26" s="506"/>
      <c r="AS26" s="466">
        <v>3074</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2720</v>
      </c>
      <c r="R27" s="467"/>
      <c r="S27" s="467"/>
      <c r="T27" s="467"/>
      <c r="U27" s="467"/>
      <c r="V27" s="506"/>
      <c r="W27" s="561"/>
      <c r="X27" s="549"/>
      <c r="Y27" s="550"/>
      <c r="Z27" s="465" t="s">
        <v>159</v>
      </c>
      <c r="AA27" s="445"/>
      <c r="AB27" s="445"/>
      <c r="AC27" s="445"/>
      <c r="AD27" s="445"/>
      <c r="AE27" s="445"/>
      <c r="AF27" s="445"/>
      <c r="AG27" s="446"/>
      <c r="AH27" s="466">
        <v>5</v>
      </c>
      <c r="AI27" s="467"/>
      <c r="AJ27" s="467"/>
      <c r="AK27" s="467"/>
      <c r="AL27" s="506"/>
      <c r="AM27" s="466">
        <v>16202</v>
      </c>
      <c r="AN27" s="467"/>
      <c r="AO27" s="467"/>
      <c r="AP27" s="467"/>
      <c r="AQ27" s="467"/>
      <c r="AR27" s="506"/>
      <c r="AS27" s="466">
        <v>3240</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25307</v>
      </c>
      <c r="BO27" s="585"/>
      <c r="BP27" s="585"/>
      <c r="BQ27" s="585"/>
      <c r="BR27" s="585"/>
      <c r="BS27" s="585"/>
      <c r="BT27" s="585"/>
      <c r="BU27" s="586"/>
      <c r="BV27" s="584">
        <v>25231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2260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586795</v>
      </c>
      <c r="BO28" s="379"/>
      <c r="BP28" s="379"/>
      <c r="BQ28" s="379"/>
      <c r="BR28" s="379"/>
      <c r="BS28" s="379"/>
      <c r="BT28" s="379"/>
      <c r="BU28" s="380"/>
      <c r="BV28" s="378">
        <v>481566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10</v>
      </c>
      <c r="M29" s="467"/>
      <c r="N29" s="467"/>
      <c r="O29" s="467"/>
      <c r="P29" s="506"/>
      <c r="Q29" s="466">
        <v>2100</v>
      </c>
      <c r="R29" s="467"/>
      <c r="S29" s="467"/>
      <c r="T29" s="467"/>
      <c r="U29" s="467"/>
      <c r="V29" s="506"/>
      <c r="W29" s="562"/>
      <c r="X29" s="563"/>
      <c r="Y29" s="564"/>
      <c r="Z29" s="465" t="s">
        <v>166</v>
      </c>
      <c r="AA29" s="445"/>
      <c r="AB29" s="445"/>
      <c r="AC29" s="445"/>
      <c r="AD29" s="445"/>
      <c r="AE29" s="445"/>
      <c r="AF29" s="445"/>
      <c r="AG29" s="446"/>
      <c r="AH29" s="466">
        <v>85</v>
      </c>
      <c r="AI29" s="467"/>
      <c r="AJ29" s="467"/>
      <c r="AK29" s="467"/>
      <c r="AL29" s="506"/>
      <c r="AM29" s="466">
        <v>255882</v>
      </c>
      <c r="AN29" s="467"/>
      <c r="AO29" s="467"/>
      <c r="AP29" s="467"/>
      <c r="AQ29" s="467"/>
      <c r="AR29" s="506"/>
      <c r="AS29" s="466">
        <v>3010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211308</v>
      </c>
      <c r="BO29" s="416"/>
      <c r="BP29" s="416"/>
      <c r="BQ29" s="416"/>
      <c r="BR29" s="416"/>
      <c r="BS29" s="416"/>
      <c r="BT29" s="416"/>
      <c r="BU29" s="417"/>
      <c r="BV29" s="415">
        <v>111307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2457066</v>
      </c>
      <c r="BO30" s="585"/>
      <c r="BP30" s="585"/>
      <c r="BQ30" s="585"/>
      <c r="BR30" s="585"/>
      <c r="BS30" s="585"/>
      <c r="BT30" s="585"/>
      <c r="BU30" s="586"/>
      <c r="BV30" s="584">
        <v>2032732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4</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北部広域市町村圏事務組合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未来ぎのざ</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沖縄県市町村総合事務組合</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地方道路公社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金武地区消防衛生組合</v>
      </c>
      <c r="BZ36" s="597"/>
      <c r="CA36" s="597"/>
      <c r="CB36" s="597"/>
      <c r="CC36" s="597"/>
      <c r="CD36" s="597"/>
      <c r="CE36" s="597"/>
      <c r="CF36" s="597"/>
      <c r="CG36" s="597"/>
      <c r="CH36" s="597"/>
      <c r="CI36" s="597"/>
      <c r="CJ36" s="597"/>
      <c r="CK36" s="597"/>
      <c r="CL36" s="597"/>
      <c r="CM36" s="597"/>
      <c r="CN36" s="165"/>
      <c r="CO36" s="596">
        <f t="shared" si="3"/>
        <v>17</v>
      </c>
      <c r="CP36" s="596"/>
      <c r="CQ36" s="597" t="str">
        <f>IF('各会計、関係団体の財政状況及び健全化判断比率'!BS9="","",'各会計、関係団体の財政状況及び健全化判断比率'!BS9)</f>
        <v>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沖縄県後期高齢者医療広域連合（一般会計）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沖縄県後期高齢者医療広域連合（特別会計）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沖縄県介護保険広域連合（一般会計）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沖縄県介護保険広域連合（特別会計）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沖縄県市町村自治会館管理組合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沖縄県町村交通災害共済組合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522</v>
      </c>
      <c r="D34" s="1181"/>
      <c r="E34" s="1182"/>
      <c r="F34" s="32">
        <v>12.17</v>
      </c>
      <c r="G34" s="33">
        <v>14.35</v>
      </c>
      <c r="H34" s="33">
        <v>15</v>
      </c>
      <c r="I34" s="33">
        <v>16.260000000000002</v>
      </c>
      <c r="J34" s="34">
        <v>15.71</v>
      </c>
      <c r="K34" s="22"/>
      <c r="L34" s="22"/>
      <c r="M34" s="22"/>
      <c r="N34" s="22"/>
      <c r="O34" s="22"/>
      <c r="P34" s="22"/>
    </row>
    <row r="35" spans="1:16" ht="39" customHeight="1">
      <c r="A35" s="22"/>
      <c r="B35" s="35"/>
      <c r="C35" s="1175" t="s">
        <v>523</v>
      </c>
      <c r="D35" s="1176"/>
      <c r="E35" s="1177"/>
      <c r="F35" s="36">
        <v>7.55</v>
      </c>
      <c r="G35" s="37">
        <v>9.8000000000000007</v>
      </c>
      <c r="H35" s="37">
        <v>6.01</v>
      </c>
      <c r="I35" s="37">
        <v>5.83</v>
      </c>
      <c r="J35" s="38">
        <v>5.75</v>
      </c>
      <c r="K35" s="22"/>
      <c r="L35" s="22"/>
      <c r="M35" s="22"/>
      <c r="N35" s="22"/>
      <c r="O35" s="22"/>
      <c r="P35" s="22"/>
    </row>
    <row r="36" spans="1:16" ht="39" customHeight="1">
      <c r="A36" s="22"/>
      <c r="B36" s="35"/>
      <c r="C36" s="1175" t="s">
        <v>524</v>
      </c>
      <c r="D36" s="1176"/>
      <c r="E36" s="1177"/>
      <c r="F36" s="36">
        <v>4.8099999999999996</v>
      </c>
      <c r="G36" s="37">
        <v>5.14</v>
      </c>
      <c r="H36" s="37">
        <v>3.64</v>
      </c>
      <c r="I36" s="37">
        <v>1.87</v>
      </c>
      <c r="J36" s="38">
        <v>2.44</v>
      </c>
      <c r="K36" s="22"/>
      <c r="L36" s="22"/>
      <c r="M36" s="22"/>
      <c r="N36" s="22"/>
      <c r="O36" s="22"/>
      <c r="P36" s="22"/>
    </row>
    <row r="37" spans="1:16" ht="39" customHeight="1">
      <c r="A37" s="22"/>
      <c r="B37" s="35"/>
      <c r="C37" s="1175" t="s">
        <v>525</v>
      </c>
      <c r="D37" s="1176"/>
      <c r="E37" s="1177"/>
      <c r="F37" s="36" t="s">
        <v>475</v>
      </c>
      <c r="G37" s="37" t="s">
        <v>475</v>
      </c>
      <c r="H37" s="37">
        <v>0.1</v>
      </c>
      <c r="I37" s="37">
        <v>0.18</v>
      </c>
      <c r="J37" s="38">
        <v>0.2</v>
      </c>
      <c r="K37" s="22"/>
      <c r="L37" s="22"/>
      <c r="M37" s="22"/>
      <c r="N37" s="22"/>
      <c r="O37" s="22"/>
      <c r="P37" s="22"/>
    </row>
    <row r="38" spans="1:16" ht="39" customHeight="1">
      <c r="A38" s="22"/>
      <c r="B38" s="35"/>
      <c r="C38" s="1175" t="s">
        <v>526</v>
      </c>
      <c r="D38" s="1176"/>
      <c r="E38" s="1177"/>
      <c r="F38" s="36">
        <v>0.03</v>
      </c>
      <c r="G38" s="37">
        <v>0</v>
      </c>
      <c r="H38" s="37">
        <v>0.19</v>
      </c>
      <c r="I38" s="37">
        <v>0.03</v>
      </c>
      <c r="J38" s="38">
        <v>0</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527</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528</v>
      </c>
      <c r="D43" s="1179"/>
      <c r="E43" s="1180"/>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11</v>
      </c>
      <c r="C45" s="1192"/>
      <c r="D45" s="58"/>
      <c r="E45" s="1197" t="s">
        <v>12</v>
      </c>
      <c r="F45" s="1197"/>
      <c r="G45" s="1197"/>
      <c r="H45" s="1197"/>
      <c r="I45" s="1197"/>
      <c r="J45" s="1198"/>
      <c r="K45" s="59">
        <v>272</v>
      </c>
      <c r="L45" s="60">
        <v>279</v>
      </c>
      <c r="M45" s="60">
        <v>283</v>
      </c>
      <c r="N45" s="60">
        <v>315</v>
      </c>
      <c r="O45" s="61">
        <v>315</v>
      </c>
      <c r="P45" s="48"/>
      <c r="Q45" s="48"/>
      <c r="R45" s="48"/>
      <c r="S45" s="48"/>
      <c r="T45" s="48"/>
      <c r="U45" s="48"/>
    </row>
    <row r="46" spans="1:21" ht="30.75" customHeight="1">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14</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15</v>
      </c>
      <c r="F48" s="1185"/>
      <c r="G48" s="1185"/>
      <c r="H48" s="1185"/>
      <c r="I48" s="1185"/>
      <c r="J48" s="1186"/>
      <c r="K48" s="63">
        <v>40</v>
      </c>
      <c r="L48" s="64">
        <v>40</v>
      </c>
      <c r="M48" s="64">
        <v>35</v>
      </c>
      <c r="N48" s="64">
        <v>40</v>
      </c>
      <c r="O48" s="65">
        <v>35</v>
      </c>
      <c r="P48" s="48"/>
      <c r="Q48" s="48"/>
      <c r="R48" s="48"/>
      <c r="S48" s="48"/>
      <c r="T48" s="48"/>
      <c r="U48" s="48"/>
    </row>
    <row r="49" spans="1:21" ht="30.75" customHeight="1">
      <c r="A49" s="48"/>
      <c r="B49" s="1193"/>
      <c r="C49" s="1194"/>
      <c r="D49" s="62"/>
      <c r="E49" s="1185" t="s">
        <v>16</v>
      </c>
      <c r="F49" s="1185"/>
      <c r="G49" s="1185"/>
      <c r="H49" s="1185"/>
      <c r="I49" s="1185"/>
      <c r="J49" s="1186"/>
      <c r="K49" s="63">
        <v>31</v>
      </c>
      <c r="L49" s="64">
        <v>13</v>
      </c>
      <c r="M49" s="64">
        <v>9</v>
      </c>
      <c r="N49" s="64">
        <v>10</v>
      </c>
      <c r="O49" s="65">
        <v>7</v>
      </c>
      <c r="P49" s="48"/>
      <c r="Q49" s="48"/>
      <c r="R49" s="48"/>
      <c r="S49" s="48"/>
      <c r="T49" s="48"/>
      <c r="U49" s="48"/>
    </row>
    <row r="50" spans="1:21" ht="30.75" customHeight="1">
      <c r="A50" s="48"/>
      <c r="B50" s="1193"/>
      <c r="C50" s="1194"/>
      <c r="D50" s="62"/>
      <c r="E50" s="1185" t="s">
        <v>17</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c r="A51" s="48"/>
      <c r="B51" s="1195"/>
      <c r="C51" s="1196"/>
      <c r="D51" s="66"/>
      <c r="E51" s="1185" t="s">
        <v>18</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19</v>
      </c>
      <c r="C52" s="1184"/>
      <c r="D52" s="66"/>
      <c r="E52" s="1185" t="s">
        <v>20</v>
      </c>
      <c r="F52" s="1185"/>
      <c r="G52" s="1185"/>
      <c r="H52" s="1185"/>
      <c r="I52" s="1185"/>
      <c r="J52" s="1186"/>
      <c r="K52" s="63">
        <v>198</v>
      </c>
      <c r="L52" s="64">
        <v>210</v>
      </c>
      <c r="M52" s="64">
        <v>227</v>
      </c>
      <c r="N52" s="64">
        <v>236</v>
      </c>
      <c r="O52" s="65">
        <v>241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145</v>
      </c>
      <c r="L53" s="69">
        <v>122</v>
      </c>
      <c r="M53" s="69">
        <v>100</v>
      </c>
      <c r="N53" s="69">
        <v>129</v>
      </c>
      <c r="O53" s="70">
        <v>116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99" t="s">
        <v>24</v>
      </c>
      <c r="C41" s="1200"/>
      <c r="D41" s="81"/>
      <c r="E41" s="1205" t="s">
        <v>25</v>
      </c>
      <c r="F41" s="1205"/>
      <c r="G41" s="1205"/>
      <c r="H41" s="1206"/>
      <c r="I41" s="82">
        <v>3497</v>
      </c>
      <c r="J41" s="83">
        <v>3561</v>
      </c>
      <c r="K41" s="83">
        <v>3492</v>
      </c>
      <c r="L41" s="83">
        <v>3439</v>
      </c>
      <c r="M41" s="84">
        <v>3336</v>
      </c>
    </row>
    <row r="42" spans="2:13" ht="27.75" customHeight="1">
      <c r="B42" s="1201"/>
      <c r="C42" s="1202"/>
      <c r="D42" s="85"/>
      <c r="E42" s="1207" t="s">
        <v>26</v>
      </c>
      <c r="F42" s="1207"/>
      <c r="G42" s="1207"/>
      <c r="H42" s="1208"/>
      <c r="I42" s="86">
        <v>7</v>
      </c>
      <c r="J42" s="87" t="s">
        <v>475</v>
      </c>
      <c r="K42" s="87" t="s">
        <v>475</v>
      </c>
      <c r="L42" s="87" t="s">
        <v>475</v>
      </c>
      <c r="M42" s="88" t="s">
        <v>475</v>
      </c>
    </row>
    <row r="43" spans="2:13" ht="27.75" customHeight="1">
      <c r="B43" s="1201"/>
      <c r="C43" s="1202"/>
      <c r="D43" s="85"/>
      <c r="E43" s="1207" t="s">
        <v>27</v>
      </c>
      <c r="F43" s="1207"/>
      <c r="G43" s="1207"/>
      <c r="H43" s="1208"/>
      <c r="I43" s="86">
        <v>578</v>
      </c>
      <c r="J43" s="87">
        <v>444</v>
      </c>
      <c r="K43" s="87">
        <v>368</v>
      </c>
      <c r="L43" s="87">
        <v>337</v>
      </c>
      <c r="M43" s="88">
        <v>291</v>
      </c>
    </row>
    <row r="44" spans="2:13" ht="27.75" customHeight="1">
      <c r="B44" s="1201"/>
      <c r="C44" s="1202"/>
      <c r="D44" s="85"/>
      <c r="E44" s="1207" t="s">
        <v>28</v>
      </c>
      <c r="F44" s="1207"/>
      <c r="G44" s="1207"/>
      <c r="H44" s="1208"/>
      <c r="I44" s="86">
        <v>64</v>
      </c>
      <c r="J44" s="87">
        <v>47</v>
      </c>
      <c r="K44" s="87">
        <v>34</v>
      </c>
      <c r="L44" s="87">
        <v>57</v>
      </c>
      <c r="M44" s="88">
        <v>118</v>
      </c>
    </row>
    <row r="45" spans="2:13" ht="27.75" customHeight="1">
      <c r="B45" s="1201"/>
      <c r="C45" s="1202"/>
      <c r="D45" s="85"/>
      <c r="E45" s="1207" t="s">
        <v>29</v>
      </c>
      <c r="F45" s="1207"/>
      <c r="G45" s="1207"/>
      <c r="H45" s="1208"/>
      <c r="I45" s="86">
        <v>635</v>
      </c>
      <c r="J45" s="87">
        <v>568</v>
      </c>
      <c r="K45" s="87">
        <v>508</v>
      </c>
      <c r="L45" s="87">
        <v>329</v>
      </c>
      <c r="M45" s="88">
        <v>235</v>
      </c>
    </row>
    <row r="46" spans="2:13" ht="27.75" customHeight="1">
      <c r="B46" s="1201"/>
      <c r="C46" s="1202"/>
      <c r="D46" s="85"/>
      <c r="E46" s="1207" t="s">
        <v>30</v>
      </c>
      <c r="F46" s="1207"/>
      <c r="G46" s="1207"/>
      <c r="H46" s="1208"/>
      <c r="I46" s="86" t="s">
        <v>475</v>
      </c>
      <c r="J46" s="87" t="s">
        <v>475</v>
      </c>
      <c r="K46" s="87" t="s">
        <v>475</v>
      </c>
      <c r="L46" s="87" t="s">
        <v>475</v>
      </c>
      <c r="M46" s="88" t="s">
        <v>475</v>
      </c>
    </row>
    <row r="47" spans="2:13" ht="27.75" customHeight="1">
      <c r="B47" s="1201"/>
      <c r="C47" s="1202"/>
      <c r="D47" s="85"/>
      <c r="E47" s="1207" t="s">
        <v>31</v>
      </c>
      <c r="F47" s="1207"/>
      <c r="G47" s="1207"/>
      <c r="H47" s="1208"/>
      <c r="I47" s="86" t="s">
        <v>475</v>
      </c>
      <c r="J47" s="87" t="s">
        <v>475</v>
      </c>
      <c r="K47" s="87" t="s">
        <v>475</v>
      </c>
      <c r="L47" s="87" t="s">
        <v>475</v>
      </c>
      <c r="M47" s="88" t="s">
        <v>475</v>
      </c>
    </row>
    <row r="48" spans="2:13" ht="27.75" customHeight="1">
      <c r="B48" s="1203"/>
      <c r="C48" s="1204"/>
      <c r="D48" s="85"/>
      <c r="E48" s="1207" t="s">
        <v>32</v>
      </c>
      <c r="F48" s="1207"/>
      <c r="G48" s="1207"/>
      <c r="H48" s="1208"/>
      <c r="I48" s="86" t="s">
        <v>475</v>
      </c>
      <c r="J48" s="87" t="s">
        <v>475</v>
      </c>
      <c r="K48" s="87" t="s">
        <v>475</v>
      </c>
      <c r="L48" s="87" t="s">
        <v>475</v>
      </c>
      <c r="M48" s="88" t="s">
        <v>475</v>
      </c>
    </row>
    <row r="49" spans="2:13" ht="27.75" customHeight="1">
      <c r="B49" s="1209" t="s">
        <v>33</v>
      </c>
      <c r="C49" s="1210"/>
      <c r="D49" s="89"/>
      <c r="E49" s="1207" t="s">
        <v>34</v>
      </c>
      <c r="F49" s="1207"/>
      <c r="G49" s="1207"/>
      <c r="H49" s="1208"/>
      <c r="I49" s="86">
        <v>1496</v>
      </c>
      <c r="J49" s="87">
        <v>1615</v>
      </c>
      <c r="K49" s="87">
        <v>1579</v>
      </c>
      <c r="L49" s="87">
        <v>1754</v>
      </c>
      <c r="M49" s="88">
        <v>1972</v>
      </c>
    </row>
    <row r="50" spans="2:13" ht="27.75" customHeight="1">
      <c r="B50" s="1201"/>
      <c r="C50" s="1202"/>
      <c r="D50" s="85"/>
      <c r="E50" s="1207" t="s">
        <v>35</v>
      </c>
      <c r="F50" s="1207"/>
      <c r="G50" s="1207"/>
      <c r="H50" s="1208"/>
      <c r="I50" s="86">
        <v>157</v>
      </c>
      <c r="J50" s="87">
        <v>154</v>
      </c>
      <c r="K50" s="87">
        <v>149</v>
      </c>
      <c r="L50" s="87">
        <v>143</v>
      </c>
      <c r="M50" s="88">
        <v>136</v>
      </c>
    </row>
    <row r="51" spans="2:13" ht="27.75" customHeight="1">
      <c r="B51" s="1203"/>
      <c r="C51" s="1204"/>
      <c r="D51" s="85"/>
      <c r="E51" s="1207" t="s">
        <v>36</v>
      </c>
      <c r="F51" s="1207"/>
      <c r="G51" s="1207"/>
      <c r="H51" s="1208"/>
      <c r="I51" s="86">
        <v>2448</v>
      </c>
      <c r="J51" s="87">
        <v>2422</v>
      </c>
      <c r="K51" s="87">
        <v>2351</v>
      </c>
      <c r="L51" s="87">
        <v>2276</v>
      </c>
      <c r="M51" s="88">
        <v>2187</v>
      </c>
    </row>
    <row r="52" spans="2:13" ht="27.75" customHeight="1" thickBot="1">
      <c r="B52" s="1211" t="s">
        <v>37</v>
      </c>
      <c r="C52" s="1212"/>
      <c r="D52" s="90"/>
      <c r="E52" s="1213" t="s">
        <v>38</v>
      </c>
      <c r="F52" s="1213"/>
      <c r="G52" s="1213"/>
      <c r="H52" s="1214"/>
      <c r="I52" s="91">
        <v>680</v>
      </c>
      <c r="J52" s="92">
        <v>429</v>
      </c>
      <c r="K52" s="92">
        <v>323</v>
      </c>
      <c r="L52" s="92">
        <v>-12</v>
      </c>
      <c r="M52" s="93">
        <v>-317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546</v>
      </c>
      <c r="C41" s="246"/>
      <c r="D41" s="246"/>
      <c r="E41" s="246"/>
      <c r="F41" s="246"/>
      <c r="G41" s="246"/>
      <c r="H41" s="246"/>
      <c r="I41" s="246"/>
      <c r="J41" s="246"/>
      <c r="K41" s="246"/>
      <c r="L41" s="246"/>
      <c r="M41" s="246"/>
      <c r="N41" s="246"/>
      <c r="O41" s="246"/>
      <c r="P41" s="247"/>
    </row>
    <row r="42" spans="2:17">
      <c r="B42" s="248"/>
      <c r="C42" s="244"/>
      <c r="D42" s="244"/>
      <c r="E42" s="244"/>
      <c r="F42" s="244"/>
      <c r="G42" s="351" t="s">
        <v>547</v>
      </c>
      <c r="I42" s="352"/>
      <c r="J42" s="352"/>
      <c r="K42" s="352"/>
      <c r="L42" s="244"/>
      <c r="M42" s="244"/>
      <c r="N42" s="244"/>
      <c r="O42" s="244"/>
    </row>
    <row r="43" spans="2:17">
      <c r="B43" s="248"/>
      <c r="C43" s="244"/>
      <c r="D43" s="244"/>
      <c r="E43" s="244"/>
      <c r="F43" s="244"/>
      <c r="G43" s="1215" t="s">
        <v>557</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548</v>
      </c>
    </row>
    <row r="50" spans="1:17">
      <c r="B50" s="248"/>
      <c r="C50" s="244"/>
      <c r="D50" s="244"/>
      <c r="E50" s="244"/>
      <c r="F50" s="244"/>
      <c r="G50" s="1224"/>
      <c r="H50" s="1225"/>
      <c r="I50" s="1225"/>
      <c r="J50" s="1226"/>
      <c r="K50" s="354" t="s">
        <v>515</v>
      </c>
      <c r="L50" s="354" t="s">
        <v>516</v>
      </c>
      <c r="M50" s="354" t="s">
        <v>517</v>
      </c>
      <c r="N50" s="354" t="s">
        <v>518</v>
      </c>
      <c r="O50" s="354" t="s">
        <v>519</v>
      </c>
    </row>
    <row r="51" spans="1:17">
      <c r="B51" s="248"/>
      <c r="C51" s="244"/>
      <c r="D51" s="244"/>
      <c r="E51" s="244"/>
      <c r="F51" s="244"/>
      <c r="G51" s="1227" t="s">
        <v>549</v>
      </c>
      <c r="H51" s="1228"/>
      <c r="I51" s="1233" t="s">
        <v>550</v>
      </c>
      <c r="J51" s="1233"/>
      <c r="K51" s="1235"/>
      <c r="L51" s="1235"/>
      <c r="M51" s="1235"/>
      <c r="N51" s="1235"/>
      <c r="O51" s="1236"/>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551</v>
      </c>
      <c r="J53" s="1237"/>
      <c r="K53" s="1238"/>
      <c r="L53" s="1238"/>
      <c r="M53" s="1238"/>
      <c r="N53" s="1238"/>
      <c r="O53" s="1240">
        <v>39.299999999999997</v>
      </c>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1" t="s">
        <v>552</v>
      </c>
      <c r="H55" s="1242"/>
      <c r="I55" s="1237" t="s">
        <v>550</v>
      </c>
      <c r="J55" s="1237"/>
      <c r="K55" s="1235"/>
      <c r="L55" s="1235"/>
      <c r="M55" s="1235"/>
      <c r="N55" s="1235"/>
      <c r="O55" s="1236">
        <v>27</v>
      </c>
    </row>
    <row r="56" spans="1:17">
      <c r="A56" s="355"/>
      <c r="B56" s="248"/>
      <c r="C56" s="244"/>
      <c r="D56" s="244"/>
      <c r="E56" s="244"/>
      <c r="F56" s="244"/>
      <c r="G56" s="1243"/>
      <c r="H56" s="1244"/>
      <c r="I56" s="1237"/>
      <c r="J56" s="1237"/>
      <c r="K56" s="1236"/>
      <c r="L56" s="1236"/>
      <c r="M56" s="1236"/>
      <c r="N56" s="1236"/>
      <c r="O56" s="1236"/>
    </row>
    <row r="57" spans="1:17" s="355" customFormat="1">
      <c r="B57" s="356"/>
      <c r="C57" s="352"/>
      <c r="D57" s="352"/>
      <c r="E57" s="352"/>
      <c r="F57" s="352"/>
      <c r="G57" s="1243"/>
      <c r="H57" s="1244"/>
      <c r="I57" s="1247" t="s">
        <v>551</v>
      </c>
      <c r="J57" s="1247"/>
      <c r="K57" s="1238"/>
      <c r="L57" s="1238"/>
      <c r="M57" s="1238"/>
      <c r="N57" s="1238"/>
      <c r="O57" s="1240">
        <v>60</v>
      </c>
      <c r="P57" s="357"/>
      <c r="Q57" s="356"/>
    </row>
    <row r="58" spans="1:17" s="355" customFormat="1">
      <c r="A58" s="243"/>
      <c r="B58" s="356"/>
      <c r="C58" s="352"/>
      <c r="D58" s="352"/>
      <c r="E58" s="352"/>
      <c r="F58" s="352"/>
      <c r="G58" s="1245"/>
      <c r="H58" s="1246"/>
      <c r="I58" s="1247"/>
      <c r="J58" s="1247"/>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553</v>
      </c>
      <c r="C63" s="244"/>
      <c r="D63" s="244"/>
      <c r="E63" s="244"/>
      <c r="F63" s="244"/>
      <c r="G63" s="244"/>
      <c r="H63" s="244"/>
      <c r="I63" s="244"/>
      <c r="J63" s="244"/>
      <c r="K63" s="244"/>
      <c r="L63" s="244"/>
      <c r="M63" s="244"/>
      <c r="N63" s="244"/>
      <c r="O63" s="244"/>
    </row>
    <row r="64" spans="1:17">
      <c r="B64" s="248"/>
      <c r="C64" s="244"/>
      <c r="D64" s="244"/>
      <c r="E64" s="244"/>
      <c r="F64" s="244"/>
      <c r="G64" s="351" t="s">
        <v>547</v>
      </c>
      <c r="I64" s="352"/>
      <c r="J64" s="352"/>
      <c r="K64" s="352"/>
      <c r="L64" s="244"/>
      <c r="M64" s="244"/>
      <c r="N64" s="244"/>
      <c r="O64" s="244"/>
    </row>
    <row r="65" spans="2:30">
      <c r="B65" s="248"/>
      <c r="C65" s="244"/>
      <c r="D65" s="244"/>
      <c r="E65" s="244"/>
      <c r="F65" s="244"/>
      <c r="G65" s="1248" t="s">
        <v>556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554</v>
      </c>
      <c r="I71" s="368"/>
      <c r="J71" s="364"/>
      <c r="K71" s="364"/>
      <c r="L71" s="365"/>
      <c r="M71" s="364"/>
      <c r="N71" s="365"/>
      <c r="O71" s="366"/>
    </row>
    <row r="72" spans="2:30">
      <c r="B72" s="248"/>
      <c r="C72" s="244"/>
      <c r="D72" s="244"/>
      <c r="E72" s="244"/>
      <c r="F72" s="244"/>
      <c r="G72" s="1224"/>
      <c r="H72" s="1225"/>
      <c r="I72" s="1225"/>
      <c r="J72" s="1226"/>
      <c r="K72" s="354" t="s">
        <v>515</v>
      </c>
      <c r="L72" s="354" t="s">
        <v>516</v>
      </c>
      <c r="M72" s="354" t="s">
        <v>517</v>
      </c>
      <c r="N72" s="354" t="s">
        <v>518</v>
      </c>
      <c r="O72" s="354" t="s">
        <v>519</v>
      </c>
    </row>
    <row r="73" spans="2:30">
      <c r="B73" s="248"/>
      <c r="C73" s="244"/>
      <c r="D73" s="244"/>
      <c r="E73" s="244"/>
      <c r="F73" s="244"/>
      <c r="G73" s="1227" t="s">
        <v>549</v>
      </c>
      <c r="H73" s="1228"/>
      <c r="I73" s="1233" t="s">
        <v>550</v>
      </c>
      <c r="J73" s="1233"/>
      <c r="K73" s="1249">
        <v>37.4</v>
      </c>
      <c r="L73" s="1249">
        <v>23.9</v>
      </c>
      <c r="M73" s="1236">
        <v>17.7</v>
      </c>
      <c r="N73" s="1236"/>
      <c r="O73" s="1236"/>
      <c r="S73" s="243">
        <v>9.9</v>
      </c>
    </row>
    <row r="74" spans="2:30">
      <c r="B74" s="248"/>
      <c r="C74" s="244"/>
      <c r="D74" s="244"/>
      <c r="E74" s="244"/>
      <c r="F74" s="244"/>
      <c r="G74" s="1229"/>
      <c r="H74" s="1230"/>
      <c r="I74" s="1234"/>
      <c r="J74" s="1234"/>
      <c r="K74" s="1249"/>
      <c r="L74" s="1249"/>
      <c r="M74" s="1236"/>
      <c r="N74" s="1236"/>
      <c r="O74" s="1236"/>
    </row>
    <row r="75" spans="2:30">
      <c r="B75" s="248"/>
      <c r="C75" s="244"/>
      <c r="D75" s="244"/>
      <c r="E75" s="244"/>
      <c r="F75" s="244"/>
      <c r="G75" s="1229"/>
      <c r="H75" s="1230"/>
      <c r="I75" s="1237" t="s">
        <v>555</v>
      </c>
      <c r="J75" s="1237"/>
      <c r="K75" s="1240">
        <v>8.8000000000000007</v>
      </c>
      <c r="L75" s="1240">
        <v>7.5</v>
      </c>
      <c r="M75" s="1240">
        <v>6.7</v>
      </c>
      <c r="N75" s="1240">
        <v>6.4</v>
      </c>
      <c r="O75" s="1240">
        <v>6.3</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1" t="s">
        <v>552</v>
      </c>
      <c r="H77" s="1242"/>
      <c r="I77" s="1237" t="s">
        <v>550</v>
      </c>
      <c r="J77" s="1237"/>
      <c r="K77" s="1249">
        <v>38.6</v>
      </c>
      <c r="L77" s="1249">
        <v>28.4</v>
      </c>
      <c r="M77" s="1236">
        <v>20.5</v>
      </c>
      <c r="N77" s="1236">
        <v>17.899999999999999</v>
      </c>
      <c r="O77" s="1236">
        <v>27</v>
      </c>
      <c r="R77" s="243">
        <v>12.3</v>
      </c>
      <c r="T77" s="243">
        <v>11.1</v>
      </c>
    </row>
    <row r="78" spans="2:30">
      <c r="B78" s="248"/>
      <c r="C78" s="244"/>
      <c r="D78" s="244"/>
      <c r="E78" s="244"/>
      <c r="F78" s="244"/>
      <c r="G78" s="1243"/>
      <c r="H78" s="1244"/>
      <c r="I78" s="1237"/>
      <c r="J78" s="1237"/>
      <c r="K78" s="1249"/>
      <c r="L78" s="1249"/>
      <c r="M78" s="1236"/>
      <c r="N78" s="1236"/>
      <c r="O78" s="1236"/>
    </row>
    <row r="79" spans="2:30">
      <c r="B79" s="248"/>
      <c r="C79" s="244"/>
      <c r="D79" s="244"/>
      <c r="E79" s="244"/>
      <c r="F79" s="244"/>
      <c r="G79" s="1243"/>
      <c r="H79" s="1244"/>
      <c r="I79" s="1250" t="s">
        <v>555</v>
      </c>
      <c r="J79" s="1247"/>
      <c r="K79" s="1251">
        <v>12.6</v>
      </c>
      <c r="L79" s="1251">
        <v>11.4</v>
      </c>
      <c r="M79" s="1251">
        <v>10.5</v>
      </c>
      <c r="N79" s="1251">
        <v>9.5</v>
      </c>
      <c r="O79" s="1251">
        <v>8.6999999999999993</v>
      </c>
      <c r="V79" s="243">
        <v>53.5</v>
      </c>
      <c r="X79" s="243">
        <v>48.2</v>
      </c>
      <c r="Z79" s="243">
        <v>34.200000000000003</v>
      </c>
      <c r="AB79" s="243">
        <v>30.3</v>
      </c>
      <c r="AD79" s="243">
        <v>28.9</v>
      </c>
    </row>
    <row r="80" spans="2:30">
      <c r="B80" s="248"/>
      <c r="C80" s="244"/>
      <c r="D80" s="244"/>
      <c r="E80" s="244"/>
      <c r="F80" s="244"/>
      <c r="G80" s="1245"/>
      <c r="H80" s="1246"/>
      <c r="I80" s="1247"/>
      <c r="J80" s="1247"/>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263093</v>
      </c>
      <c r="E3" s="116"/>
      <c r="F3" s="117">
        <v>92021</v>
      </c>
      <c r="G3" s="118"/>
      <c r="H3" s="119"/>
    </row>
    <row r="4" spans="1:8">
      <c r="A4" s="120"/>
      <c r="B4" s="121"/>
      <c r="C4" s="122"/>
      <c r="D4" s="123">
        <v>88505</v>
      </c>
      <c r="E4" s="124"/>
      <c r="F4" s="125">
        <v>52579</v>
      </c>
      <c r="G4" s="126"/>
      <c r="H4" s="127"/>
    </row>
    <row r="5" spans="1:8">
      <c r="A5" s="108" t="s">
        <v>509</v>
      </c>
      <c r="B5" s="113"/>
      <c r="C5" s="114"/>
      <c r="D5" s="115">
        <v>350762</v>
      </c>
      <c r="E5" s="116"/>
      <c r="F5" s="117">
        <v>94828</v>
      </c>
      <c r="G5" s="118"/>
      <c r="H5" s="119"/>
    </row>
    <row r="6" spans="1:8">
      <c r="A6" s="120"/>
      <c r="B6" s="121"/>
      <c r="C6" s="122"/>
      <c r="D6" s="123">
        <v>38793</v>
      </c>
      <c r="E6" s="124"/>
      <c r="F6" s="125">
        <v>55133</v>
      </c>
      <c r="G6" s="126"/>
      <c r="H6" s="127"/>
    </row>
    <row r="7" spans="1:8">
      <c r="A7" s="108" t="s">
        <v>510</v>
      </c>
      <c r="B7" s="113"/>
      <c r="C7" s="114"/>
      <c r="D7" s="115">
        <v>258902</v>
      </c>
      <c r="E7" s="116"/>
      <c r="F7" s="117">
        <v>119674</v>
      </c>
      <c r="G7" s="118"/>
      <c r="H7" s="119"/>
    </row>
    <row r="8" spans="1:8">
      <c r="A8" s="120"/>
      <c r="B8" s="121"/>
      <c r="C8" s="122"/>
      <c r="D8" s="123">
        <v>40630</v>
      </c>
      <c r="E8" s="124"/>
      <c r="F8" s="125">
        <v>57803</v>
      </c>
      <c r="G8" s="126"/>
      <c r="H8" s="127"/>
    </row>
    <row r="9" spans="1:8">
      <c r="A9" s="108" t="s">
        <v>511</v>
      </c>
      <c r="B9" s="113"/>
      <c r="C9" s="114"/>
      <c r="D9" s="115">
        <v>290339</v>
      </c>
      <c r="E9" s="116"/>
      <c r="F9" s="117">
        <v>119685</v>
      </c>
      <c r="G9" s="118"/>
      <c r="H9" s="119"/>
    </row>
    <row r="10" spans="1:8">
      <c r="A10" s="120"/>
      <c r="B10" s="121"/>
      <c r="C10" s="122"/>
      <c r="D10" s="123">
        <v>42697</v>
      </c>
      <c r="E10" s="124"/>
      <c r="F10" s="125">
        <v>68464</v>
      </c>
      <c r="G10" s="126"/>
      <c r="H10" s="127"/>
    </row>
    <row r="11" spans="1:8">
      <c r="A11" s="108" t="s">
        <v>512</v>
      </c>
      <c r="B11" s="113"/>
      <c r="C11" s="114"/>
      <c r="D11" s="115">
        <v>175198</v>
      </c>
      <c r="E11" s="116"/>
      <c r="F11" s="117">
        <v>109920</v>
      </c>
      <c r="G11" s="118"/>
      <c r="H11" s="119"/>
    </row>
    <row r="12" spans="1:8">
      <c r="A12" s="120"/>
      <c r="B12" s="121"/>
      <c r="C12" s="128"/>
      <c r="D12" s="123">
        <v>44063</v>
      </c>
      <c r="E12" s="124"/>
      <c r="F12" s="125">
        <v>62739</v>
      </c>
      <c r="G12" s="126"/>
      <c r="H12" s="127"/>
    </row>
    <row r="13" spans="1:8">
      <c r="A13" s="108"/>
      <c r="B13" s="113"/>
      <c r="C13" s="129"/>
      <c r="D13" s="130">
        <v>267659</v>
      </c>
      <c r="E13" s="131"/>
      <c r="F13" s="132">
        <v>107226</v>
      </c>
      <c r="G13" s="133"/>
      <c r="H13" s="119"/>
    </row>
    <row r="14" spans="1:8">
      <c r="A14" s="120"/>
      <c r="B14" s="121"/>
      <c r="C14" s="122"/>
      <c r="D14" s="123">
        <v>50938</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7.55</v>
      </c>
      <c r="C19" s="134">
        <f>ROUND(VALUE(SUBSTITUTE(実質収支比率等に係る経年分析!G$48,"▲","-")),2)</f>
        <v>9.81</v>
      </c>
      <c r="D19" s="134">
        <f>ROUND(VALUE(SUBSTITUTE(実質収支比率等に係る経年分析!H$48,"▲","-")),2)</f>
        <v>6.02</v>
      </c>
      <c r="E19" s="134">
        <f>ROUND(VALUE(SUBSTITUTE(実質収支比率等に係る経年分析!I$48,"▲","-")),2)</f>
        <v>5.83</v>
      </c>
      <c r="F19" s="134">
        <f>ROUND(VALUE(SUBSTITUTE(実質収支比率等に係る経年分析!J$48,"▲","-")),2)</f>
        <v>5.76</v>
      </c>
    </row>
    <row r="20" spans="1:11">
      <c r="A20" s="134" t="s">
        <v>43</v>
      </c>
      <c r="B20" s="134">
        <f>ROUND(VALUE(SUBSTITUTE(実質収支比率等に係る経年分析!F$47,"▲","-")),2)</f>
        <v>11.54</v>
      </c>
      <c r="C20" s="134">
        <f>ROUND(VALUE(SUBSTITUTE(実質収支比率等に係る経年分析!G$47,"▲","-")),2)</f>
        <v>16.57</v>
      </c>
      <c r="D20" s="134">
        <f>ROUND(VALUE(SUBSTITUTE(実質収支比率等に係る経年分析!H$47,"▲","-")),2)</f>
        <v>17.010000000000002</v>
      </c>
      <c r="E20" s="134">
        <f>ROUND(VALUE(SUBSTITUTE(実質収支比率等に係る経年分析!I$47,"▲","-")),2)</f>
        <v>24.03</v>
      </c>
      <c r="F20" s="134">
        <f>ROUND(VALUE(SUBSTITUTE(実質収支比率等に係る経年分析!J$47,"▲","-")),2)</f>
        <v>28.01</v>
      </c>
    </row>
    <row r="21" spans="1:11">
      <c r="A21" s="134" t="s">
        <v>44</v>
      </c>
      <c r="B21" s="134">
        <f>IF(ISNUMBER(VALUE(SUBSTITUTE(実質収支比率等に係る経年分析!F$49,"▲","-"))),ROUND(VALUE(SUBSTITUTE(実質収支比率等に係る経年分析!F$49,"▲","-")),2),NA())</f>
        <v>-5.18</v>
      </c>
      <c r="C21" s="134">
        <f>IF(ISNUMBER(VALUE(SUBSTITUTE(実質収支比率等に係る経年分析!G$49,"▲","-"))),ROUND(VALUE(SUBSTITUTE(実質収支比率等に係る経年分析!G$49,"▲","-")),2),NA())</f>
        <v>7.1</v>
      </c>
      <c r="D21" s="134">
        <f>IF(ISNUMBER(VALUE(SUBSTITUTE(実質収支比率等に係る経年分析!H$49,"▲","-"))),ROUND(VALUE(SUBSTITUTE(実質収支比率等に係る経年分析!H$49,"▲","-")),2),NA())</f>
        <v>-2.74</v>
      </c>
      <c r="E21" s="134">
        <f>IF(ISNUMBER(VALUE(SUBSTITUTE(実質収支比率等に係る経年分析!I$49,"▲","-"))),ROUND(VALUE(SUBSTITUTE(実質収支比率等に係る経年分析!I$49,"▲","-")),2),NA())</f>
        <v>6.42</v>
      </c>
      <c r="F21" s="134">
        <f>IF(ISNUMBER(VALUE(SUBSTITUTE(実質収支比率等に係る経年分析!J$49,"▲","-"))),ROUND(VALUE(SUBSTITUTE(実質収支比率等に係る経年分析!J$49,"▲","-")),2),NA())</f>
        <v>5.2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4.8099999999999996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9.8000000000000007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16.260000000000002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15.71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198</v>
      </c>
      <c r="E42" s="136"/>
      <c r="F42" s="136"/>
      <c r="G42" s="136">
        <f>'実質公債費比率（分子）の構造'!L$52</f>
        <v>210</v>
      </c>
      <c r="H42" s="136"/>
      <c r="I42" s="136"/>
      <c r="J42" s="136">
        <f>'実質公債費比率（分子）の構造'!M$52</f>
        <v>227</v>
      </c>
      <c r="K42" s="136"/>
      <c r="L42" s="136"/>
      <c r="M42" s="136">
        <f>'実質公債費比率（分子）の構造'!N$52</f>
        <v>236</v>
      </c>
      <c r="N42" s="136"/>
      <c r="O42" s="136"/>
      <c r="P42" s="136">
        <f>'実質公債費比率（分子）の構造'!O$52</f>
        <v>241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31</v>
      </c>
      <c r="C45" s="136"/>
      <c r="D45" s="136"/>
      <c r="E45" s="136">
        <f>'実質公債費比率（分子）の構造'!L$49</f>
        <v>13</v>
      </c>
      <c r="F45" s="136"/>
      <c r="G45" s="136"/>
      <c r="H45" s="136">
        <f>'実質公債費比率（分子）の構造'!M$49</f>
        <v>9</v>
      </c>
      <c r="I45" s="136"/>
      <c r="J45" s="136"/>
      <c r="K45" s="136">
        <f>'実質公債費比率（分子）の構造'!N$49</f>
        <v>10</v>
      </c>
      <c r="L45" s="136"/>
      <c r="M45" s="136"/>
      <c r="N45" s="136">
        <f>'実質公債費比率（分子）の構造'!O$49</f>
        <v>7</v>
      </c>
      <c r="O45" s="136"/>
      <c r="P45" s="136"/>
    </row>
    <row r="46" spans="1:16">
      <c r="A46" s="136" t="s">
        <v>55</v>
      </c>
      <c r="B46" s="136">
        <f>'実質公債費比率（分子）の構造'!K$48</f>
        <v>40</v>
      </c>
      <c r="C46" s="136"/>
      <c r="D46" s="136"/>
      <c r="E46" s="136">
        <f>'実質公債費比率（分子）の構造'!L$48</f>
        <v>40</v>
      </c>
      <c r="F46" s="136"/>
      <c r="G46" s="136"/>
      <c r="H46" s="136">
        <f>'実質公債費比率（分子）の構造'!M$48</f>
        <v>35</v>
      </c>
      <c r="I46" s="136"/>
      <c r="J46" s="136"/>
      <c r="K46" s="136">
        <f>'実質公債費比率（分子）の構造'!N$48</f>
        <v>40</v>
      </c>
      <c r="L46" s="136"/>
      <c r="M46" s="136"/>
      <c r="N46" s="136">
        <f>'実質公債費比率（分子）の構造'!O$48</f>
        <v>35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272</v>
      </c>
      <c r="C49" s="136"/>
      <c r="D49" s="136"/>
      <c r="E49" s="136">
        <f>'実質公債費比率（分子）の構造'!L$45</f>
        <v>279</v>
      </c>
      <c r="F49" s="136"/>
      <c r="G49" s="136"/>
      <c r="H49" s="136">
        <f>'実質公債費比率（分子）の構造'!M$45</f>
        <v>283</v>
      </c>
      <c r="I49" s="136"/>
      <c r="J49" s="136"/>
      <c r="K49" s="136">
        <f>'実質公債費比率（分子）の構造'!N$45</f>
        <v>315</v>
      </c>
      <c r="L49" s="136"/>
      <c r="M49" s="136"/>
      <c r="N49" s="136">
        <f>'実質公債費比率（分子）の構造'!O$45</f>
        <v>315</v>
      </c>
      <c r="O49" s="136"/>
      <c r="P49" s="136"/>
    </row>
    <row r="50" spans="1:16">
      <c r="A50" s="136" t="s">
        <v>59</v>
      </c>
      <c r="B50" s="136" t="e">
        <f>NA()</f>
        <v>#N/A</v>
      </c>
      <c r="C50" s="136">
        <f>IF(ISNUMBER('実質公債費比率（分子）の構造'!K$53),'実質公債費比率（分子）の構造'!K$53,NA())</f>
        <v>145</v>
      </c>
      <c r="D50" s="136" t="e">
        <f>NA()</f>
        <v>#N/A</v>
      </c>
      <c r="E50" s="136" t="e">
        <f>NA()</f>
        <v>#N/A</v>
      </c>
      <c r="F50" s="136">
        <f>IF(ISNUMBER('実質公債費比率（分子）の構造'!L$53),'実質公債費比率（分子）の構造'!L$53,NA())</f>
        <v>122</v>
      </c>
      <c r="G50" s="136" t="e">
        <f>NA()</f>
        <v>#N/A</v>
      </c>
      <c r="H50" s="136" t="e">
        <f>NA()</f>
        <v>#N/A</v>
      </c>
      <c r="I50" s="136">
        <f>IF(ISNUMBER('実質公債費比率（分子）の構造'!M$53),'実質公債費比率（分子）の構造'!M$53,NA())</f>
        <v>100</v>
      </c>
      <c r="J50" s="136" t="e">
        <f>NA()</f>
        <v>#N/A</v>
      </c>
      <c r="K50" s="136" t="e">
        <f>NA()</f>
        <v>#N/A</v>
      </c>
      <c r="L50" s="136">
        <f>IF(ISNUMBER('実質公債費比率（分子）の構造'!N$53),'実質公債費比率（分子）の構造'!N$53,NA())</f>
        <v>129</v>
      </c>
      <c r="M50" s="136" t="e">
        <f>NA()</f>
        <v>#N/A</v>
      </c>
      <c r="N50" s="136" t="e">
        <f>NA()</f>
        <v>#N/A</v>
      </c>
      <c r="O50" s="136">
        <f>IF(ISNUMBER('実質公債費比率（分子）の構造'!O$53),'実質公債費比率（分子）の構造'!O$53,NA())</f>
        <v>116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2448</v>
      </c>
      <c r="E56" s="135"/>
      <c r="F56" s="135"/>
      <c r="G56" s="135">
        <f>'将来負担比率（分子）の構造'!J$51</f>
        <v>2422</v>
      </c>
      <c r="H56" s="135"/>
      <c r="I56" s="135"/>
      <c r="J56" s="135">
        <f>'将来負担比率（分子）の構造'!K$51</f>
        <v>2351</v>
      </c>
      <c r="K56" s="135"/>
      <c r="L56" s="135"/>
      <c r="M56" s="135">
        <f>'将来負担比率（分子）の構造'!L$51</f>
        <v>2276</v>
      </c>
      <c r="N56" s="135"/>
      <c r="O56" s="135"/>
      <c r="P56" s="135">
        <f>'将来負担比率（分子）の構造'!M$51</f>
        <v>2187</v>
      </c>
    </row>
    <row r="57" spans="1:16">
      <c r="A57" s="135" t="s">
        <v>35</v>
      </c>
      <c r="B57" s="135"/>
      <c r="C57" s="135"/>
      <c r="D57" s="135">
        <f>'将来負担比率（分子）の構造'!I$50</f>
        <v>157</v>
      </c>
      <c r="E57" s="135"/>
      <c r="F57" s="135"/>
      <c r="G57" s="135">
        <f>'将来負担比率（分子）の構造'!J$50</f>
        <v>154</v>
      </c>
      <c r="H57" s="135"/>
      <c r="I57" s="135"/>
      <c r="J57" s="135">
        <f>'将来負担比率（分子）の構造'!K$50</f>
        <v>149</v>
      </c>
      <c r="K57" s="135"/>
      <c r="L57" s="135"/>
      <c r="M57" s="135">
        <f>'将来負担比率（分子）の構造'!L$50</f>
        <v>143</v>
      </c>
      <c r="N57" s="135"/>
      <c r="O57" s="135"/>
      <c r="P57" s="135">
        <f>'将来負担比率（分子）の構造'!M$50</f>
        <v>136</v>
      </c>
    </row>
    <row r="58" spans="1:16">
      <c r="A58" s="135" t="s">
        <v>34</v>
      </c>
      <c r="B58" s="135"/>
      <c r="C58" s="135"/>
      <c r="D58" s="135">
        <f>'将来負担比率（分子）の構造'!I$49</f>
        <v>1496</v>
      </c>
      <c r="E58" s="135"/>
      <c r="F58" s="135"/>
      <c r="G58" s="135">
        <f>'将来負担比率（分子）の構造'!J$49</f>
        <v>1615</v>
      </c>
      <c r="H58" s="135"/>
      <c r="I58" s="135"/>
      <c r="J58" s="135">
        <f>'将来負担比率（分子）の構造'!K$49</f>
        <v>1579</v>
      </c>
      <c r="K58" s="135"/>
      <c r="L58" s="135"/>
      <c r="M58" s="135">
        <f>'将来負担比率（分子）の構造'!L$49</f>
        <v>1754</v>
      </c>
      <c r="N58" s="135"/>
      <c r="O58" s="135"/>
      <c r="P58" s="135">
        <f>'将来負担比率（分子）の構造'!M$49</f>
        <v>1972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635</v>
      </c>
      <c r="C62" s="135"/>
      <c r="D62" s="135"/>
      <c r="E62" s="135">
        <f>'将来負担比率（分子）の構造'!J$45</f>
        <v>568</v>
      </c>
      <c r="F62" s="135"/>
      <c r="G62" s="135"/>
      <c r="H62" s="135">
        <f>'将来負担比率（分子）の構造'!K$45</f>
        <v>508</v>
      </c>
      <c r="I62" s="135"/>
      <c r="J62" s="135"/>
      <c r="K62" s="135">
        <f>'将来負担比率（分子）の構造'!L$45</f>
        <v>329</v>
      </c>
      <c r="L62" s="135"/>
      <c r="M62" s="135"/>
      <c r="N62" s="135">
        <f>'将来負担比率（分子）の構造'!M$45</f>
        <v>235</v>
      </c>
      <c r="O62" s="135"/>
      <c r="P62" s="135"/>
    </row>
    <row r="63" spans="1:16">
      <c r="A63" s="135" t="s">
        <v>28</v>
      </c>
      <c r="B63" s="135">
        <f>'将来負担比率（分子）の構造'!I$44</f>
        <v>64</v>
      </c>
      <c r="C63" s="135"/>
      <c r="D63" s="135"/>
      <c r="E63" s="135">
        <f>'将来負担比率（分子）の構造'!J$44</f>
        <v>47</v>
      </c>
      <c r="F63" s="135"/>
      <c r="G63" s="135"/>
      <c r="H63" s="135">
        <f>'将来負担比率（分子）の構造'!K$44</f>
        <v>34</v>
      </c>
      <c r="I63" s="135"/>
      <c r="J63" s="135"/>
      <c r="K63" s="135">
        <f>'将来負担比率（分子）の構造'!L$44</f>
        <v>57</v>
      </c>
      <c r="L63" s="135"/>
      <c r="M63" s="135"/>
      <c r="N63" s="135">
        <f>'将来負担比率（分子）の構造'!M$44</f>
        <v>118</v>
      </c>
      <c r="O63" s="135"/>
      <c r="P63" s="135"/>
    </row>
    <row r="64" spans="1:16">
      <c r="A64" s="135" t="s">
        <v>27</v>
      </c>
      <c r="B64" s="135">
        <f>'将来負担比率（分子）の構造'!I$43</f>
        <v>578</v>
      </c>
      <c r="C64" s="135"/>
      <c r="D64" s="135"/>
      <c r="E64" s="135">
        <f>'将来負担比率（分子）の構造'!J$43</f>
        <v>444</v>
      </c>
      <c r="F64" s="135"/>
      <c r="G64" s="135"/>
      <c r="H64" s="135">
        <f>'将来負担比率（分子）の構造'!K$43</f>
        <v>368</v>
      </c>
      <c r="I64" s="135"/>
      <c r="J64" s="135"/>
      <c r="K64" s="135">
        <f>'将来負担比率（分子）の構造'!L$43</f>
        <v>337</v>
      </c>
      <c r="L64" s="135"/>
      <c r="M64" s="135"/>
      <c r="N64" s="135">
        <f>'将来負担比率（分子）の構造'!M$43</f>
        <v>291</v>
      </c>
      <c r="O64" s="135"/>
      <c r="P64" s="135"/>
    </row>
    <row r="65" spans="1:16">
      <c r="A65" s="135" t="s">
        <v>26</v>
      </c>
      <c r="B65" s="135">
        <f>'将来負担比率（分子）の構造'!I$42</f>
        <v>7</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3497</v>
      </c>
      <c r="C66" s="135"/>
      <c r="D66" s="135"/>
      <c r="E66" s="135">
        <f>'将来負担比率（分子）の構造'!J$41</f>
        <v>3561</v>
      </c>
      <c r="F66" s="135"/>
      <c r="G66" s="135"/>
      <c r="H66" s="135">
        <f>'将来負担比率（分子）の構造'!K$41</f>
        <v>3492</v>
      </c>
      <c r="I66" s="135"/>
      <c r="J66" s="135"/>
      <c r="K66" s="135">
        <f>'将来負担比率（分子）の構造'!L$41</f>
        <v>3439</v>
      </c>
      <c r="L66" s="135"/>
      <c r="M66" s="135"/>
      <c r="N66" s="135">
        <f>'将来負担比率（分子）の構造'!M$41</f>
        <v>3336</v>
      </c>
      <c r="O66" s="135"/>
      <c r="P66" s="135"/>
    </row>
    <row r="67" spans="1:16">
      <c r="A67" s="135" t="s">
        <v>63</v>
      </c>
      <c r="B67" s="135" t="e">
        <f>NA()</f>
        <v>#N/A</v>
      </c>
      <c r="C67" s="135">
        <f>IF(ISNUMBER('将来負担比率（分子）の構造'!I$52), IF('将来負担比率（分子）の構造'!I$52 &lt; 0, 0, '将来負担比率（分子）の構造'!I$52), NA())</f>
        <v>680</v>
      </c>
      <c r="D67" s="135" t="e">
        <f>NA()</f>
        <v>#N/A</v>
      </c>
      <c r="E67" s="135" t="e">
        <f>NA()</f>
        <v>#N/A</v>
      </c>
      <c r="F67" s="135">
        <f>IF(ISNUMBER('将来負担比率（分子）の構造'!J$52), IF('将来負担比率（分子）の構造'!J$52 &lt; 0, 0, '将来負担比率（分子）の構造'!J$52), NA())</f>
        <v>429</v>
      </c>
      <c r="G67" s="135" t="e">
        <f>NA()</f>
        <v>#N/A</v>
      </c>
      <c r="H67" s="135" t="e">
        <f>NA()</f>
        <v>#N/A</v>
      </c>
      <c r="I67" s="135">
        <f>IF(ISNUMBER('将来負担比率（分子）の構造'!K$52), IF('将来負担比率（分子）の構造'!K$52 &lt; 0, 0, '将来負担比率（分子）の構造'!K$52), NA())</f>
        <v>323</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565723</v>
      </c>
      <c r="S5" s="613"/>
      <c r="T5" s="613"/>
      <c r="U5" s="613"/>
      <c r="V5" s="613"/>
      <c r="W5" s="613"/>
      <c r="X5" s="613"/>
      <c r="Y5" s="614"/>
      <c r="Z5" s="615">
        <v>7.7</v>
      </c>
      <c r="AA5" s="615"/>
      <c r="AB5" s="615"/>
      <c r="AC5" s="615"/>
      <c r="AD5" s="616">
        <v>565723</v>
      </c>
      <c r="AE5" s="616"/>
      <c r="AF5" s="616"/>
      <c r="AG5" s="616"/>
      <c r="AH5" s="616"/>
      <c r="AI5" s="616"/>
      <c r="AJ5" s="616"/>
      <c r="AK5" s="616"/>
      <c r="AL5" s="617">
        <v>18.3</v>
      </c>
      <c r="AM5" s="618"/>
      <c r="AN5" s="618"/>
      <c r="AO5" s="619"/>
      <c r="AP5" s="609" t="s">
        <v>205</v>
      </c>
      <c r="AQ5" s="610"/>
      <c r="AR5" s="610"/>
      <c r="AS5" s="610"/>
      <c r="AT5" s="610"/>
      <c r="AU5" s="610"/>
      <c r="AV5" s="610"/>
      <c r="AW5" s="610"/>
      <c r="AX5" s="610"/>
      <c r="AY5" s="610"/>
      <c r="AZ5" s="610"/>
      <c r="BA5" s="610"/>
      <c r="BB5" s="610"/>
      <c r="BC5" s="610"/>
      <c r="BD5" s="610"/>
      <c r="BE5" s="610"/>
      <c r="BF5" s="611"/>
      <c r="BG5" s="623">
        <v>565723</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31085</v>
      </c>
      <c r="S6" s="624"/>
      <c r="T6" s="624"/>
      <c r="U6" s="624"/>
      <c r="V6" s="624"/>
      <c r="W6" s="624"/>
      <c r="X6" s="624"/>
      <c r="Y6" s="625"/>
      <c r="Z6" s="626">
        <v>0.4</v>
      </c>
      <c r="AA6" s="626"/>
      <c r="AB6" s="626"/>
      <c r="AC6" s="626"/>
      <c r="AD6" s="627">
        <v>31085</v>
      </c>
      <c r="AE6" s="627"/>
      <c r="AF6" s="627"/>
      <c r="AG6" s="627"/>
      <c r="AH6" s="627"/>
      <c r="AI6" s="627"/>
      <c r="AJ6" s="627"/>
      <c r="AK6" s="627"/>
      <c r="AL6" s="628">
        <v>1</v>
      </c>
      <c r="AM6" s="629"/>
      <c r="AN6" s="629"/>
      <c r="AO6" s="630"/>
      <c r="AP6" s="620" t="s">
        <v>211</v>
      </c>
      <c r="AQ6" s="621"/>
      <c r="AR6" s="621"/>
      <c r="AS6" s="621"/>
      <c r="AT6" s="621"/>
      <c r="AU6" s="621"/>
      <c r="AV6" s="621"/>
      <c r="AW6" s="621"/>
      <c r="AX6" s="621"/>
      <c r="AY6" s="621"/>
      <c r="AZ6" s="621"/>
      <c r="BA6" s="621"/>
      <c r="BB6" s="621"/>
      <c r="BC6" s="621"/>
      <c r="BD6" s="621"/>
      <c r="BE6" s="621"/>
      <c r="BF6" s="622"/>
      <c r="BG6" s="623">
        <v>565723</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91608</v>
      </c>
      <c r="CS6" s="624"/>
      <c r="CT6" s="624"/>
      <c r="CU6" s="624"/>
      <c r="CV6" s="624"/>
      <c r="CW6" s="624"/>
      <c r="CX6" s="624"/>
      <c r="CY6" s="625"/>
      <c r="CZ6" s="626">
        <v>1.3</v>
      </c>
      <c r="DA6" s="626"/>
      <c r="DB6" s="626"/>
      <c r="DC6" s="626"/>
      <c r="DD6" s="632" t="s">
        <v>206</v>
      </c>
      <c r="DE6" s="624"/>
      <c r="DF6" s="624"/>
      <c r="DG6" s="624"/>
      <c r="DH6" s="624"/>
      <c r="DI6" s="624"/>
      <c r="DJ6" s="624"/>
      <c r="DK6" s="624"/>
      <c r="DL6" s="624"/>
      <c r="DM6" s="624"/>
      <c r="DN6" s="624"/>
      <c r="DO6" s="624"/>
      <c r="DP6" s="625"/>
      <c r="DQ6" s="632">
        <v>91608</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589</v>
      </c>
      <c r="S7" s="624"/>
      <c r="T7" s="624"/>
      <c r="U7" s="624"/>
      <c r="V7" s="624"/>
      <c r="W7" s="624"/>
      <c r="X7" s="624"/>
      <c r="Y7" s="625"/>
      <c r="Z7" s="626">
        <v>0</v>
      </c>
      <c r="AA7" s="626"/>
      <c r="AB7" s="626"/>
      <c r="AC7" s="626"/>
      <c r="AD7" s="627">
        <v>589</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175959</v>
      </c>
      <c r="BH7" s="624"/>
      <c r="BI7" s="624"/>
      <c r="BJ7" s="624"/>
      <c r="BK7" s="624"/>
      <c r="BL7" s="624"/>
      <c r="BM7" s="624"/>
      <c r="BN7" s="625"/>
      <c r="BO7" s="626">
        <v>31.1</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2979766</v>
      </c>
      <c r="CS7" s="624"/>
      <c r="CT7" s="624"/>
      <c r="CU7" s="624"/>
      <c r="CV7" s="624"/>
      <c r="CW7" s="624"/>
      <c r="CX7" s="624"/>
      <c r="CY7" s="625"/>
      <c r="CZ7" s="626">
        <v>41.6</v>
      </c>
      <c r="DA7" s="626"/>
      <c r="DB7" s="626"/>
      <c r="DC7" s="626"/>
      <c r="DD7" s="632">
        <v>83676</v>
      </c>
      <c r="DE7" s="624"/>
      <c r="DF7" s="624"/>
      <c r="DG7" s="624"/>
      <c r="DH7" s="624"/>
      <c r="DI7" s="624"/>
      <c r="DJ7" s="624"/>
      <c r="DK7" s="624"/>
      <c r="DL7" s="624"/>
      <c r="DM7" s="624"/>
      <c r="DN7" s="624"/>
      <c r="DO7" s="624"/>
      <c r="DP7" s="625"/>
      <c r="DQ7" s="632">
        <v>1635065</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1183</v>
      </c>
      <c r="S8" s="624"/>
      <c r="T8" s="624"/>
      <c r="U8" s="624"/>
      <c r="V8" s="624"/>
      <c r="W8" s="624"/>
      <c r="X8" s="624"/>
      <c r="Y8" s="625"/>
      <c r="Z8" s="626">
        <v>0</v>
      </c>
      <c r="AA8" s="626"/>
      <c r="AB8" s="626"/>
      <c r="AC8" s="626"/>
      <c r="AD8" s="627">
        <v>1183</v>
      </c>
      <c r="AE8" s="627"/>
      <c r="AF8" s="627"/>
      <c r="AG8" s="627"/>
      <c r="AH8" s="627"/>
      <c r="AI8" s="627"/>
      <c r="AJ8" s="627"/>
      <c r="AK8" s="627"/>
      <c r="AL8" s="628">
        <v>0</v>
      </c>
      <c r="AM8" s="629"/>
      <c r="AN8" s="629"/>
      <c r="AO8" s="630"/>
      <c r="AP8" s="620" t="s">
        <v>217</v>
      </c>
      <c r="AQ8" s="621"/>
      <c r="AR8" s="621"/>
      <c r="AS8" s="621"/>
      <c r="AT8" s="621"/>
      <c r="AU8" s="621"/>
      <c r="AV8" s="621"/>
      <c r="AW8" s="621"/>
      <c r="AX8" s="621"/>
      <c r="AY8" s="621"/>
      <c r="AZ8" s="621"/>
      <c r="BA8" s="621"/>
      <c r="BB8" s="621"/>
      <c r="BC8" s="621"/>
      <c r="BD8" s="621"/>
      <c r="BE8" s="621"/>
      <c r="BF8" s="622"/>
      <c r="BG8" s="623">
        <v>7960</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1118747</v>
      </c>
      <c r="CS8" s="624"/>
      <c r="CT8" s="624"/>
      <c r="CU8" s="624"/>
      <c r="CV8" s="624"/>
      <c r="CW8" s="624"/>
      <c r="CX8" s="624"/>
      <c r="CY8" s="625"/>
      <c r="CZ8" s="626">
        <v>15.6</v>
      </c>
      <c r="DA8" s="626"/>
      <c r="DB8" s="626"/>
      <c r="DC8" s="626"/>
      <c r="DD8" s="632">
        <v>2113</v>
      </c>
      <c r="DE8" s="624"/>
      <c r="DF8" s="624"/>
      <c r="DG8" s="624"/>
      <c r="DH8" s="624"/>
      <c r="DI8" s="624"/>
      <c r="DJ8" s="624"/>
      <c r="DK8" s="624"/>
      <c r="DL8" s="624"/>
      <c r="DM8" s="624"/>
      <c r="DN8" s="624"/>
      <c r="DO8" s="624"/>
      <c r="DP8" s="625"/>
      <c r="DQ8" s="632">
        <v>634088</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954</v>
      </c>
      <c r="S9" s="624"/>
      <c r="T9" s="624"/>
      <c r="U9" s="624"/>
      <c r="V9" s="624"/>
      <c r="W9" s="624"/>
      <c r="X9" s="624"/>
      <c r="Y9" s="625"/>
      <c r="Z9" s="626">
        <v>0</v>
      </c>
      <c r="AA9" s="626"/>
      <c r="AB9" s="626"/>
      <c r="AC9" s="626"/>
      <c r="AD9" s="627">
        <v>954</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138130</v>
      </c>
      <c r="BH9" s="624"/>
      <c r="BI9" s="624"/>
      <c r="BJ9" s="624"/>
      <c r="BK9" s="624"/>
      <c r="BL9" s="624"/>
      <c r="BM9" s="624"/>
      <c r="BN9" s="625"/>
      <c r="BO9" s="626">
        <v>24.4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354980</v>
      </c>
      <c r="CS9" s="624"/>
      <c r="CT9" s="624"/>
      <c r="CU9" s="624"/>
      <c r="CV9" s="624"/>
      <c r="CW9" s="624"/>
      <c r="CX9" s="624"/>
      <c r="CY9" s="625"/>
      <c r="CZ9" s="626">
        <v>5</v>
      </c>
      <c r="DA9" s="626"/>
      <c r="DB9" s="626"/>
      <c r="DC9" s="626"/>
      <c r="DD9" s="632">
        <v>15136</v>
      </c>
      <c r="DE9" s="624"/>
      <c r="DF9" s="624"/>
      <c r="DG9" s="624"/>
      <c r="DH9" s="624"/>
      <c r="DI9" s="624"/>
      <c r="DJ9" s="624"/>
      <c r="DK9" s="624"/>
      <c r="DL9" s="624"/>
      <c r="DM9" s="624"/>
      <c r="DN9" s="624"/>
      <c r="DO9" s="624"/>
      <c r="DP9" s="625"/>
      <c r="DQ9" s="632">
        <v>303043</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86953</v>
      </c>
      <c r="S10" s="624"/>
      <c r="T10" s="624"/>
      <c r="U10" s="624"/>
      <c r="V10" s="624"/>
      <c r="W10" s="624"/>
      <c r="X10" s="624"/>
      <c r="Y10" s="625"/>
      <c r="Z10" s="626">
        <v>1.2</v>
      </c>
      <c r="AA10" s="626"/>
      <c r="AB10" s="626"/>
      <c r="AC10" s="626"/>
      <c r="AD10" s="627">
        <v>86953</v>
      </c>
      <c r="AE10" s="627"/>
      <c r="AF10" s="627"/>
      <c r="AG10" s="627"/>
      <c r="AH10" s="627"/>
      <c r="AI10" s="627"/>
      <c r="AJ10" s="627"/>
      <c r="AK10" s="627"/>
      <c r="AL10" s="628">
        <v>2.8</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10985</v>
      </c>
      <c r="BH10" s="624"/>
      <c r="BI10" s="624"/>
      <c r="BJ10" s="624"/>
      <c r="BK10" s="624"/>
      <c r="BL10" s="624"/>
      <c r="BM10" s="624"/>
      <c r="BN10" s="625"/>
      <c r="BO10" s="626">
        <v>1.9</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5738</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4291</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20874</v>
      </c>
      <c r="S11" s="624"/>
      <c r="T11" s="624"/>
      <c r="U11" s="624"/>
      <c r="V11" s="624"/>
      <c r="W11" s="624"/>
      <c r="X11" s="624"/>
      <c r="Y11" s="625"/>
      <c r="Z11" s="626">
        <v>0.3</v>
      </c>
      <c r="AA11" s="626"/>
      <c r="AB11" s="626"/>
      <c r="AC11" s="626"/>
      <c r="AD11" s="627">
        <v>20874</v>
      </c>
      <c r="AE11" s="627"/>
      <c r="AF11" s="627"/>
      <c r="AG11" s="627"/>
      <c r="AH11" s="627"/>
      <c r="AI11" s="627"/>
      <c r="AJ11" s="627"/>
      <c r="AK11" s="627"/>
      <c r="AL11" s="628">
        <v>0.7</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18884</v>
      </c>
      <c r="BH11" s="624"/>
      <c r="BI11" s="624"/>
      <c r="BJ11" s="624"/>
      <c r="BK11" s="624"/>
      <c r="BL11" s="624"/>
      <c r="BM11" s="624"/>
      <c r="BN11" s="625"/>
      <c r="BO11" s="626">
        <v>3.3</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675709</v>
      </c>
      <c r="CS11" s="624"/>
      <c r="CT11" s="624"/>
      <c r="CU11" s="624"/>
      <c r="CV11" s="624"/>
      <c r="CW11" s="624"/>
      <c r="CX11" s="624"/>
      <c r="CY11" s="625"/>
      <c r="CZ11" s="626">
        <v>9.4</v>
      </c>
      <c r="DA11" s="626"/>
      <c r="DB11" s="626"/>
      <c r="DC11" s="626"/>
      <c r="DD11" s="632">
        <v>365980</v>
      </c>
      <c r="DE11" s="624"/>
      <c r="DF11" s="624"/>
      <c r="DG11" s="624"/>
      <c r="DH11" s="624"/>
      <c r="DI11" s="624"/>
      <c r="DJ11" s="624"/>
      <c r="DK11" s="624"/>
      <c r="DL11" s="624"/>
      <c r="DM11" s="624"/>
      <c r="DN11" s="624"/>
      <c r="DO11" s="624"/>
      <c r="DP11" s="625"/>
      <c r="DQ11" s="632">
        <v>320073</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346627</v>
      </c>
      <c r="BH12" s="624"/>
      <c r="BI12" s="624"/>
      <c r="BJ12" s="624"/>
      <c r="BK12" s="624"/>
      <c r="BL12" s="624"/>
      <c r="BM12" s="624"/>
      <c r="BN12" s="625"/>
      <c r="BO12" s="626">
        <v>61.3</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154041</v>
      </c>
      <c r="CS12" s="624"/>
      <c r="CT12" s="624"/>
      <c r="CU12" s="624"/>
      <c r="CV12" s="624"/>
      <c r="CW12" s="624"/>
      <c r="CX12" s="624"/>
      <c r="CY12" s="625"/>
      <c r="CZ12" s="626">
        <v>2.2000000000000002</v>
      </c>
      <c r="DA12" s="626"/>
      <c r="DB12" s="626"/>
      <c r="DC12" s="626"/>
      <c r="DD12" s="632">
        <v>309</v>
      </c>
      <c r="DE12" s="624"/>
      <c r="DF12" s="624"/>
      <c r="DG12" s="624"/>
      <c r="DH12" s="624"/>
      <c r="DI12" s="624"/>
      <c r="DJ12" s="624"/>
      <c r="DK12" s="624"/>
      <c r="DL12" s="624"/>
      <c r="DM12" s="624"/>
      <c r="DN12" s="624"/>
      <c r="DO12" s="624"/>
      <c r="DP12" s="625"/>
      <c r="DQ12" s="632">
        <v>70476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5438</v>
      </c>
      <c r="S13" s="624"/>
      <c r="T13" s="624"/>
      <c r="U13" s="624"/>
      <c r="V13" s="624"/>
      <c r="W13" s="624"/>
      <c r="X13" s="624"/>
      <c r="Y13" s="625"/>
      <c r="Z13" s="626">
        <v>0.1</v>
      </c>
      <c r="AA13" s="626"/>
      <c r="AB13" s="626"/>
      <c r="AC13" s="626"/>
      <c r="AD13" s="627">
        <v>5438</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193486</v>
      </c>
      <c r="BH13" s="624"/>
      <c r="BI13" s="624"/>
      <c r="BJ13" s="624"/>
      <c r="BK13" s="624"/>
      <c r="BL13" s="624"/>
      <c r="BM13" s="624"/>
      <c r="BN13" s="625"/>
      <c r="BO13" s="626">
        <v>34.200000000000003</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530388</v>
      </c>
      <c r="CS13" s="624"/>
      <c r="CT13" s="624"/>
      <c r="CU13" s="624"/>
      <c r="CV13" s="624"/>
      <c r="CW13" s="624"/>
      <c r="CX13" s="624"/>
      <c r="CY13" s="625"/>
      <c r="CZ13" s="626">
        <v>7.4</v>
      </c>
      <c r="DA13" s="626"/>
      <c r="DB13" s="626"/>
      <c r="DC13" s="626"/>
      <c r="DD13" s="632">
        <v>456232</v>
      </c>
      <c r="DE13" s="624"/>
      <c r="DF13" s="624"/>
      <c r="DG13" s="624"/>
      <c r="DH13" s="624"/>
      <c r="DI13" s="624"/>
      <c r="DJ13" s="624"/>
      <c r="DK13" s="624"/>
      <c r="DL13" s="624"/>
      <c r="DM13" s="624"/>
      <c r="DN13" s="624"/>
      <c r="DO13" s="624"/>
      <c r="DP13" s="625"/>
      <c r="DQ13" s="632">
        <v>250560</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15515</v>
      </c>
      <c r="BH14" s="624"/>
      <c r="BI14" s="624"/>
      <c r="BJ14" s="624"/>
      <c r="BK14" s="624"/>
      <c r="BL14" s="624"/>
      <c r="BM14" s="624"/>
      <c r="BN14" s="625"/>
      <c r="BO14" s="626">
        <v>2.7</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124030</v>
      </c>
      <c r="CS14" s="624"/>
      <c r="CT14" s="624"/>
      <c r="CU14" s="624"/>
      <c r="CV14" s="624"/>
      <c r="CW14" s="624"/>
      <c r="CX14" s="624"/>
      <c r="CY14" s="625"/>
      <c r="CZ14" s="626">
        <v>1.7</v>
      </c>
      <c r="DA14" s="626"/>
      <c r="DB14" s="626"/>
      <c r="DC14" s="626"/>
      <c r="DD14" s="632" t="s">
        <v>108</v>
      </c>
      <c r="DE14" s="624"/>
      <c r="DF14" s="624"/>
      <c r="DG14" s="624"/>
      <c r="DH14" s="624"/>
      <c r="DI14" s="624"/>
      <c r="DJ14" s="624"/>
      <c r="DK14" s="624"/>
      <c r="DL14" s="624"/>
      <c r="DM14" s="624"/>
      <c r="DN14" s="624"/>
      <c r="DO14" s="624"/>
      <c r="DP14" s="625"/>
      <c r="DQ14" s="632">
        <v>124030</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2085</v>
      </c>
      <c r="S15" s="624"/>
      <c r="T15" s="624"/>
      <c r="U15" s="624"/>
      <c r="V15" s="624"/>
      <c r="W15" s="624"/>
      <c r="X15" s="624"/>
      <c r="Y15" s="625"/>
      <c r="Z15" s="626">
        <v>0</v>
      </c>
      <c r="AA15" s="626"/>
      <c r="AB15" s="626"/>
      <c r="AC15" s="626"/>
      <c r="AD15" s="627">
        <v>2085</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27622</v>
      </c>
      <c r="BH15" s="624"/>
      <c r="BI15" s="624"/>
      <c r="BJ15" s="624"/>
      <c r="BK15" s="624"/>
      <c r="BL15" s="624"/>
      <c r="BM15" s="624"/>
      <c r="BN15" s="625"/>
      <c r="BO15" s="626">
        <v>4.9000000000000004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768118</v>
      </c>
      <c r="CS15" s="624"/>
      <c r="CT15" s="624"/>
      <c r="CU15" s="624"/>
      <c r="CV15" s="624"/>
      <c r="CW15" s="624"/>
      <c r="CX15" s="624"/>
      <c r="CY15" s="625"/>
      <c r="CZ15" s="626">
        <v>10.7</v>
      </c>
      <c r="DA15" s="626"/>
      <c r="DB15" s="626"/>
      <c r="DC15" s="626"/>
      <c r="DD15" s="632">
        <v>113026</v>
      </c>
      <c r="DE15" s="624"/>
      <c r="DF15" s="624"/>
      <c r="DG15" s="624"/>
      <c r="DH15" s="624"/>
      <c r="DI15" s="624"/>
      <c r="DJ15" s="624"/>
      <c r="DK15" s="624"/>
      <c r="DL15" s="624"/>
      <c r="DM15" s="624"/>
      <c r="DN15" s="624"/>
      <c r="DO15" s="624"/>
      <c r="DP15" s="625"/>
      <c r="DQ15" s="632">
        <v>558050</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1409626</v>
      </c>
      <c r="S16" s="624"/>
      <c r="T16" s="624"/>
      <c r="U16" s="624"/>
      <c r="V16" s="624"/>
      <c r="W16" s="624"/>
      <c r="X16" s="624"/>
      <c r="Y16" s="625"/>
      <c r="Z16" s="626">
        <v>19.2</v>
      </c>
      <c r="AA16" s="626"/>
      <c r="AB16" s="626"/>
      <c r="AC16" s="626"/>
      <c r="AD16" s="627">
        <v>1273267</v>
      </c>
      <c r="AE16" s="627"/>
      <c r="AF16" s="627"/>
      <c r="AG16" s="627"/>
      <c r="AH16" s="627"/>
      <c r="AI16" s="627"/>
      <c r="AJ16" s="627"/>
      <c r="AK16" s="627"/>
      <c r="AL16" s="628">
        <v>41.1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38437</v>
      </c>
      <c r="CS16" s="624"/>
      <c r="CT16" s="624"/>
      <c r="CU16" s="624"/>
      <c r="CV16" s="624"/>
      <c r="CW16" s="624"/>
      <c r="CX16" s="624"/>
      <c r="CY16" s="625"/>
      <c r="CZ16" s="626">
        <v>0.5</v>
      </c>
      <c r="DA16" s="626"/>
      <c r="DB16" s="626"/>
      <c r="DC16" s="626"/>
      <c r="DD16" s="632" t="s">
        <v>108</v>
      </c>
      <c r="DE16" s="624"/>
      <c r="DF16" s="624"/>
      <c r="DG16" s="624"/>
      <c r="DH16" s="624"/>
      <c r="DI16" s="624"/>
      <c r="DJ16" s="624"/>
      <c r="DK16" s="624"/>
      <c r="DL16" s="624"/>
      <c r="DM16" s="624"/>
      <c r="DN16" s="624"/>
      <c r="DO16" s="624"/>
      <c r="DP16" s="625"/>
      <c r="DQ16" s="632">
        <v>4746</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1273267</v>
      </c>
      <c r="S17" s="624"/>
      <c r="T17" s="624"/>
      <c r="U17" s="624"/>
      <c r="V17" s="624"/>
      <c r="W17" s="624"/>
      <c r="X17" s="624"/>
      <c r="Y17" s="625"/>
      <c r="Z17" s="626">
        <v>17.399999999999999</v>
      </c>
      <c r="AA17" s="626"/>
      <c r="AB17" s="626"/>
      <c r="AC17" s="626"/>
      <c r="AD17" s="627">
        <v>1273267</v>
      </c>
      <c r="AE17" s="627"/>
      <c r="AF17" s="627"/>
      <c r="AG17" s="627"/>
      <c r="AH17" s="627"/>
      <c r="AI17" s="627"/>
      <c r="AJ17" s="627"/>
      <c r="AK17" s="627"/>
      <c r="AL17" s="628">
        <v>41.1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314982</v>
      </c>
      <c r="CS17" s="624"/>
      <c r="CT17" s="624"/>
      <c r="CU17" s="624"/>
      <c r="CV17" s="624"/>
      <c r="CW17" s="624"/>
      <c r="CX17" s="624"/>
      <c r="CY17" s="625"/>
      <c r="CZ17" s="626">
        <v>4.4000000000000004</v>
      </c>
      <c r="DA17" s="626"/>
      <c r="DB17" s="626"/>
      <c r="DC17" s="626"/>
      <c r="DD17" s="632" t="s">
        <v>108</v>
      </c>
      <c r="DE17" s="624"/>
      <c r="DF17" s="624"/>
      <c r="DG17" s="624"/>
      <c r="DH17" s="624"/>
      <c r="DI17" s="624"/>
      <c r="DJ17" s="624"/>
      <c r="DK17" s="624"/>
      <c r="DL17" s="624"/>
      <c r="DM17" s="624"/>
      <c r="DN17" s="624"/>
      <c r="DO17" s="624"/>
      <c r="DP17" s="625"/>
      <c r="DQ17" s="632">
        <v>305302</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136359</v>
      </c>
      <c r="S18" s="624"/>
      <c r="T18" s="624"/>
      <c r="U18" s="624"/>
      <c r="V18" s="624"/>
      <c r="W18" s="624"/>
      <c r="X18" s="624"/>
      <c r="Y18" s="625"/>
      <c r="Z18" s="626">
        <v>1.9</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2124510</v>
      </c>
      <c r="S20" s="624"/>
      <c r="T20" s="624"/>
      <c r="U20" s="624"/>
      <c r="V20" s="624"/>
      <c r="W20" s="624"/>
      <c r="X20" s="624"/>
      <c r="Y20" s="625"/>
      <c r="Z20" s="626">
        <v>29</v>
      </c>
      <c r="AA20" s="626"/>
      <c r="AB20" s="626"/>
      <c r="AC20" s="626"/>
      <c r="AD20" s="627">
        <v>1988151</v>
      </c>
      <c r="AE20" s="627"/>
      <c r="AF20" s="627"/>
      <c r="AG20" s="627"/>
      <c r="AH20" s="627"/>
      <c r="AI20" s="627"/>
      <c r="AJ20" s="627"/>
      <c r="AK20" s="627"/>
      <c r="AL20" s="628">
        <v>64.2</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7156544</v>
      </c>
      <c r="CS20" s="624"/>
      <c r="CT20" s="624"/>
      <c r="CU20" s="624"/>
      <c r="CV20" s="624"/>
      <c r="CW20" s="624"/>
      <c r="CX20" s="624"/>
      <c r="CY20" s="625"/>
      <c r="CZ20" s="626">
        <v>100</v>
      </c>
      <c r="DA20" s="626"/>
      <c r="DB20" s="626"/>
      <c r="DC20" s="626"/>
      <c r="DD20" s="632">
        <v>1036472</v>
      </c>
      <c r="DE20" s="624"/>
      <c r="DF20" s="624"/>
      <c r="DG20" s="624"/>
      <c r="DH20" s="624"/>
      <c r="DI20" s="624"/>
      <c r="DJ20" s="624"/>
      <c r="DK20" s="624"/>
      <c r="DL20" s="624"/>
      <c r="DM20" s="624"/>
      <c r="DN20" s="624"/>
      <c r="DO20" s="624"/>
      <c r="DP20" s="625"/>
      <c r="DQ20" s="632">
        <v>4301332</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888</v>
      </c>
      <c r="S21" s="624"/>
      <c r="T21" s="624"/>
      <c r="U21" s="624"/>
      <c r="V21" s="624"/>
      <c r="W21" s="624"/>
      <c r="X21" s="624"/>
      <c r="Y21" s="625"/>
      <c r="Z21" s="626">
        <v>0</v>
      </c>
      <c r="AA21" s="626"/>
      <c r="AB21" s="626"/>
      <c r="AC21" s="626"/>
      <c r="AD21" s="627">
        <v>888</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114234</v>
      </c>
      <c r="S22" s="624"/>
      <c r="T22" s="624"/>
      <c r="U22" s="624"/>
      <c r="V22" s="624"/>
      <c r="W22" s="624"/>
      <c r="X22" s="624"/>
      <c r="Y22" s="625"/>
      <c r="Z22" s="626">
        <v>1.6</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247821</v>
      </c>
      <c r="S23" s="624"/>
      <c r="T23" s="624"/>
      <c r="U23" s="624"/>
      <c r="V23" s="624"/>
      <c r="W23" s="624"/>
      <c r="X23" s="624"/>
      <c r="Y23" s="625"/>
      <c r="Z23" s="626">
        <v>3.4</v>
      </c>
      <c r="AA23" s="626"/>
      <c r="AB23" s="626"/>
      <c r="AC23" s="626"/>
      <c r="AD23" s="627">
        <v>11722</v>
      </c>
      <c r="AE23" s="627"/>
      <c r="AF23" s="627"/>
      <c r="AG23" s="627"/>
      <c r="AH23" s="627"/>
      <c r="AI23" s="627"/>
      <c r="AJ23" s="627"/>
      <c r="AK23" s="627"/>
      <c r="AL23" s="628">
        <v>0.4</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18982</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1964889</v>
      </c>
      <c r="CS24" s="613"/>
      <c r="CT24" s="613"/>
      <c r="CU24" s="613"/>
      <c r="CV24" s="613"/>
      <c r="CW24" s="613"/>
      <c r="CX24" s="613"/>
      <c r="CY24" s="614"/>
      <c r="CZ24" s="650">
        <v>27.5</v>
      </c>
      <c r="DA24" s="651"/>
      <c r="DB24" s="651"/>
      <c r="DC24" s="652"/>
      <c r="DD24" s="649">
        <v>1463600</v>
      </c>
      <c r="DE24" s="613"/>
      <c r="DF24" s="613"/>
      <c r="DG24" s="613"/>
      <c r="DH24" s="613"/>
      <c r="DI24" s="613"/>
      <c r="DJ24" s="613"/>
      <c r="DK24" s="614"/>
      <c r="DL24" s="649">
        <v>1423651</v>
      </c>
      <c r="DM24" s="613"/>
      <c r="DN24" s="613"/>
      <c r="DO24" s="613"/>
      <c r="DP24" s="613"/>
      <c r="DQ24" s="613"/>
      <c r="DR24" s="613"/>
      <c r="DS24" s="613"/>
      <c r="DT24" s="613"/>
      <c r="DU24" s="613"/>
      <c r="DV24" s="614"/>
      <c r="DW24" s="617">
        <v>44.3</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1254095</v>
      </c>
      <c r="S25" s="624"/>
      <c r="T25" s="624"/>
      <c r="U25" s="624"/>
      <c r="V25" s="624"/>
      <c r="W25" s="624"/>
      <c r="X25" s="624"/>
      <c r="Y25" s="625"/>
      <c r="Z25" s="626">
        <v>17.100000000000001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1044399</v>
      </c>
      <c r="CS25" s="655"/>
      <c r="CT25" s="655"/>
      <c r="CU25" s="655"/>
      <c r="CV25" s="655"/>
      <c r="CW25" s="655"/>
      <c r="CX25" s="655"/>
      <c r="CY25" s="656"/>
      <c r="CZ25" s="657">
        <v>14.6</v>
      </c>
      <c r="DA25" s="658"/>
      <c r="DB25" s="658"/>
      <c r="DC25" s="659"/>
      <c r="DD25" s="632">
        <v>974883</v>
      </c>
      <c r="DE25" s="655"/>
      <c r="DF25" s="655"/>
      <c r="DG25" s="655"/>
      <c r="DH25" s="655"/>
      <c r="DI25" s="655"/>
      <c r="DJ25" s="655"/>
      <c r="DK25" s="656"/>
      <c r="DL25" s="632">
        <v>935400</v>
      </c>
      <c r="DM25" s="655"/>
      <c r="DN25" s="655"/>
      <c r="DO25" s="655"/>
      <c r="DP25" s="655"/>
      <c r="DQ25" s="655"/>
      <c r="DR25" s="655"/>
      <c r="DS25" s="655"/>
      <c r="DT25" s="655"/>
      <c r="DU25" s="655"/>
      <c r="DV25" s="656"/>
      <c r="DW25" s="628">
        <v>29.1</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107627</v>
      </c>
      <c r="S26" s="624"/>
      <c r="T26" s="624"/>
      <c r="U26" s="624"/>
      <c r="V26" s="624"/>
      <c r="W26" s="624"/>
      <c r="X26" s="624"/>
      <c r="Y26" s="625"/>
      <c r="Z26" s="626">
        <v>1.5</v>
      </c>
      <c r="AA26" s="626"/>
      <c r="AB26" s="626"/>
      <c r="AC26" s="626"/>
      <c r="AD26" s="627">
        <v>107627</v>
      </c>
      <c r="AE26" s="627"/>
      <c r="AF26" s="627"/>
      <c r="AG26" s="627"/>
      <c r="AH26" s="627"/>
      <c r="AI26" s="627"/>
      <c r="AJ26" s="627"/>
      <c r="AK26" s="627"/>
      <c r="AL26" s="628">
        <v>3.5</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680662</v>
      </c>
      <c r="CS26" s="624"/>
      <c r="CT26" s="624"/>
      <c r="CU26" s="624"/>
      <c r="CV26" s="624"/>
      <c r="CW26" s="624"/>
      <c r="CX26" s="624"/>
      <c r="CY26" s="625"/>
      <c r="CZ26" s="657">
        <v>9.5</v>
      </c>
      <c r="DA26" s="658"/>
      <c r="DB26" s="658"/>
      <c r="DC26" s="659"/>
      <c r="DD26" s="632">
        <v>613159</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675704</v>
      </c>
      <c r="S27" s="624"/>
      <c r="T27" s="624"/>
      <c r="U27" s="624"/>
      <c r="V27" s="624"/>
      <c r="W27" s="624"/>
      <c r="X27" s="624"/>
      <c r="Y27" s="625"/>
      <c r="Z27" s="626">
        <v>9.1999999999999993</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565723</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605508</v>
      </c>
      <c r="CS27" s="655"/>
      <c r="CT27" s="655"/>
      <c r="CU27" s="655"/>
      <c r="CV27" s="655"/>
      <c r="CW27" s="655"/>
      <c r="CX27" s="655"/>
      <c r="CY27" s="656"/>
      <c r="CZ27" s="657">
        <v>8.5</v>
      </c>
      <c r="DA27" s="658"/>
      <c r="DB27" s="658"/>
      <c r="DC27" s="659"/>
      <c r="DD27" s="632">
        <v>183415</v>
      </c>
      <c r="DE27" s="655"/>
      <c r="DF27" s="655"/>
      <c r="DG27" s="655"/>
      <c r="DH27" s="655"/>
      <c r="DI27" s="655"/>
      <c r="DJ27" s="655"/>
      <c r="DK27" s="656"/>
      <c r="DL27" s="632">
        <v>182949</v>
      </c>
      <c r="DM27" s="655"/>
      <c r="DN27" s="655"/>
      <c r="DO27" s="655"/>
      <c r="DP27" s="655"/>
      <c r="DQ27" s="655"/>
      <c r="DR27" s="655"/>
      <c r="DS27" s="655"/>
      <c r="DT27" s="655"/>
      <c r="DU27" s="655"/>
      <c r="DV27" s="656"/>
      <c r="DW27" s="628">
        <v>5.7</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1969307</v>
      </c>
      <c r="S28" s="624"/>
      <c r="T28" s="624"/>
      <c r="U28" s="624"/>
      <c r="V28" s="624"/>
      <c r="W28" s="624"/>
      <c r="X28" s="624"/>
      <c r="Y28" s="625"/>
      <c r="Z28" s="626">
        <v>26.9</v>
      </c>
      <c r="AA28" s="626"/>
      <c r="AB28" s="626"/>
      <c r="AC28" s="626"/>
      <c r="AD28" s="627">
        <v>987585</v>
      </c>
      <c r="AE28" s="627"/>
      <c r="AF28" s="627"/>
      <c r="AG28" s="627"/>
      <c r="AH28" s="627"/>
      <c r="AI28" s="627"/>
      <c r="AJ28" s="627"/>
      <c r="AK28" s="627"/>
      <c r="AL28" s="628">
        <v>31.9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314982</v>
      </c>
      <c r="CS28" s="624"/>
      <c r="CT28" s="624"/>
      <c r="CU28" s="624"/>
      <c r="CV28" s="624"/>
      <c r="CW28" s="624"/>
      <c r="CX28" s="624"/>
      <c r="CY28" s="625"/>
      <c r="CZ28" s="657">
        <v>4.4000000000000004</v>
      </c>
      <c r="DA28" s="658"/>
      <c r="DB28" s="658"/>
      <c r="DC28" s="659"/>
      <c r="DD28" s="632">
        <v>305302</v>
      </c>
      <c r="DE28" s="624"/>
      <c r="DF28" s="624"/>
      <c r="DG28" s="624"/>
      <c r="DH28" s="624"/>
      <c r="DI28" s="624"/>
      <c r="DJ28" s="624"/>
      <c r="DK28" s="625"/>
      <c r="DL28" s="632">
        <v>305302</v>
      </c>
      <c r="DM28" s="624"/>
      <c r="DN28" s="624"/>
      <c r="DO28" s="624"/>
      <c r="DP28" s="624"/>
      <c r="DQ28" s="624"/>
      <c r="DR28" s="624"/>
      <c r="DS28" s="624"/>
      <c r="DT28" s="624"/>
      <c r="DU28" s="624"/>
      <c r="DV28" s="625"/>
      <c r="DW28" s="628">
        <v>9.5</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7604</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314982</v>
      </c>
      <c r="CS29" s="655"/>
      <c r="CT29" s="655"/>
      <c r="CU29" s="655"/>
      <c r="CV29" s="655"/>
      <c r="CW29" s="655"/>
      <c r="CX29" s="655"/>
      <c r="CY29" s="656"/>
      <c r="CZ29" s="657">
        <v>4.4000000000000004</v>
      </c>
      <c r="DA29" s="658"/>
      <c r="DB29" s="658"/>
      <c r="DC29" s="659"/>
      <c r="DD29" s="632">
        <v>305302</v>
      </c>
      <c r="DE29" s="655"/>
      <c r="DF29" s="655"/>
      <c r="DG29" s="655"/>
      <c r="DH29" s="655"/>
      <c r="DI29" s="655"/>
      <c r="DJ29" s="655"/>
      <c r="DK29" s="656"/>
      <c r="DL29" s="632">
        <v>305302</v>
      </c>
      <c r="DM29" s="655"/>
      <c r="DN29" s="655"/>
      <c r="DO29" s="655"/>
      <c r="DP29" s="655"/>
      <c r="DQ29" s="655"/>
      <c r="DR29" s="655"/>
      <c r="DS29" s="655"/>
      <c r="DT29" s="655"/>
      <c r="DU29" s="655"/>
      <c r="DV29" s="656"/>
      <c r="DW29" s="628">
        <v>9.5</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405015</v>
      </c>
      <c r="S30" s="624"/>
      <c r="T30" s="624"/>
      <c r="U30" s="624"/>
      <c r="V30" s="624"/>
      <c r="W30" s="624"/>
      <c r="X30" s="624"/>
      <c r="Y30" s="625"/>
      <c r="Z30" s="626">
        <v>5.5</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98.6</v>
      </c>
      <c r="BH30" s="682"/>
      <c r="BI30" s="682"/>
      <c r="BJ30" s="682"/>
      <c r="BK30" s="682"/>
      <c r="BL30" s="682"/>
      <c r="BM30" s="618">
        <v>96.8</v>
      </c>
      <c r="BN30" s="682"/>
      <c r="BO30" s="682"/>
      <c r="BP30" s="682"/>
      <c r="BQ30" s="683"/>
      <c r="BR30" s="681">
        <v>98.1</v>
      </c>
      <c r="BS30" s="682"/>
      <c r="BT30" s="682"/>
      <c r="BU30" s="682"/>
      <c r="BV30" s="682"/>
      <c r="BW30" s="682"/>
      <c r="BX30" s="618">
        <v>95.6</v>
      </c>
      <c r="BY30" s="682"/>
      <c r="BZ30" s="682"/>
      <c r="CA30" s="682"/>
      <c r="CB30" s="683"/>
      <c r="CD30" s="686"/>
      <c r="CE30" s="687"/>
      <c r="CF30" s="637" t="s">
        <v>289</v>
      </c>
      <c r="CG30" s="638"/>
      <c r="CH30" s="638"/>
      <c r="CI30" s="638"/>
      <c r="CJ30" s="638"/>
      <c r="CK30" s="638"/>
      <c r="CL30" s="638"/>
      <c r="CM30" s="638"/>
      <c r="CN30" s="638"/>
      <c r="CO30" s="638"/>
      <c r="CP30" s="638"/>
      <c r="CQ30" s="639"/>
      <c r="CR30" s="623">
        <v>268162</v>
      </c>
      <c r="CS30" s="624"/>
      <c r="CT30" s="624"/>
      <c r="CU30" s="624"/>
      <c r="CV30" s="624"/>
      <c r="CW30" s="624"/>
      <c r="CX30" s="624"/>
      <c r="CY30" s="625"/>
      <c r="CZ30" s="657">
        <v>3.7</v>
      </c>
      <c r="DA30" s="658"/>
      <c r="DB30" s="658"/>
      <c r="DC30" s="659"/>
      <c r="DD30" s="632">
        <v>261201</v>
      </c>
      <c r="DE30" s="624"/>
      <c r="DF30" s="624"/>
      <c r="DG30" s="624"/>
      <c r="DH30" s="624"/>
      <c r="DI30" s="624"/>
      <c r="DJ30" s="624"/>
      <c r="DK30" s="625"/>
      <c r="DL30" s="632">
        <v>261201</v>
      </c>
      <c r="DM30" s="624"/>
      <c r="DN30" s="624"/>
      <c r="DO30" s="624"/>
      <c r="DP30" s="624"/>
      <c r="DQ30" s="624"/>
      <c r="DR30" s="624"/>
      <c r="DS30" s="624"/>
      <c r="DT30" s="624"/>
      <c r="DU30" s="624"/>
      <c r="DV30" s="625"/>
      <c r="DW30" s="628">
        <v>8.1</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172132</v>
      </c>
      <c r="S31" s="624"/>
      <c r="T31" s="624"/>
      <c r="U31" s="624"/>
      <c r="V31" s="624"/>
      <c r="W31" s="624"/>
      <c r="X31" s="624"/>
      <c r="Y31" s="625"/>
      <c r="Z31" s="626">
        <v>2.4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98.3</v>
      </c>
      <c r="BH31" s="655"/>
      <c r="BI31" s="655"/>
      <c r="BJ31" s="655"/>
      <c r="BK31" s="655"/>
      <c r="BL31" s="655"/>
      <c r="BM31" s="629">
        <v>96.8</v>
      </c>
      <c r="BN31" s="679"/>
      <c r="BO31" s="679"/>
      <c r="BP31" s="679"/>
      <c r="BQ31" s="680"/>
      <c r="BR31" s="678">
        <v>97.9</v>
      </c>
      <c r="BS31" s="655"/>
      <c r="BT31" s="655"/>
      <c r="BU31" s="655"/>
      <c r="BV31" s="655"/>
      <c r="BW31" s="655"/>
      <c r="BX31" s="629">
        <v>96</v>
      </c>
      <c r="BY31" s="679"/>
      <c r="BZ31" s="679"/>
      <c r="CA31" s="679"/>
      <c r="CB31" s="680"/>
      <c r="CD31" s="686"/>
      <c r="CE31" s="687"/>
      <c r="CF31" s="637" t="s">
        <v>293</v>
      </c>
      <c r="CG31" s="638"/>
      <c r="CH31" s="638"/>
      <c r="CI31" s="638"/>
      <c r="CJ31" s="638"/>
      <c r="CK31" s="638"/>
      <c r="CL31" s="638"/>
      <c r="CM31" s="638"/>
      <c r="CN31" s="638"/>
      <c r="CO31" s="638"/>
      <c r="CP31" s="638"/>
      <c r="CQ31" s="639"/>
      <c r="CR31" s="623">
        <v>46820</v>
      </c>
      <c r="CS31" s="655"/>
      <c r="CT31" s="655"/>
      <c r="CU31" s="655"/>
      <c r="CV31" s="655"/>
      <c r="CW31" s="655"/>
      <c r="CX31" s="655"/>
      <c r="CY31" s="656"/>
      <c r="CZ31" s="657">
        <v>0.7</v>
      </c>
      <c r="DA31" s="658"/>
      <c r="DB31" s="658"/>
      <c r="DC31" s="659"/>
      <c r="DD31" s="632">
        <v>44101</v>
      </c>
      <c r="DE31" s="655"/>
      <c r="DF31" s="655"/>
      <c r="DG31" s="655"/>
      <c r="DH31" s="655"/>
      <c r="DI31" s="655"/>
      <c r="DJ31" s="655"/>
      <c r="DK31" s="656"/>
      <c r="DL31" s="632">
        <v>44101</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61450</v>
      </c>
      <c r="S32" s="624"/>
      <c r="T32" s="624"/>
      <c r="U32" s="624"/>
      <c r="V32" s="624"/>
      <c r="W32" s="624"/>
      <c r="X32" s="624"/>
      <c r="Y32" s="625"/>
      <c r="Z32" s="626">
        <v>0.8</v>
      </c>
      <c r="AA32" s="626"/>
      <c r="AB32" s="626"/>
      <c r="AC32" s="626"/>
      <c r="AD32" s="627">
        <v>1581</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97.5</v>
      </c>
      <c r="BH32" s="691"/>
      <c r="BI32" s="691"/>
      <c r="BJ32" s="691"/>
      <c r="BK32" s="691"/>
      <c r="BL32" s="691"/>
      <c r="BM32" s="692">
        <v>94.1</v>
      </c>
      <c r="BN32" s="691"/>
      <c r="BO32" s="691"/>
      <c r="BP32" s="691"/>
      <c r="BQ32" s="693"/>
      <c r="BR32" s="690">
        <v>96.4</v>
      </c>
      <c r="BS32" s="691"/>
      <c r="BT32" s="691"/>
      <c r="BU32" s="691"/>
      <c r="BV32" s="691"/>
      <c r="BW32" s="691"/>
      <c r="BX32" s="692">
        <v>91.4</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164939</v>
      </c>
      <c r="S33" s="624"/>
      <c r="T33" s="624"/>
      <c r="U33" s="624"/>
      <c r="V33" s="624"/>
      <c r="W33" s="624"/>
      <c r="X33" s="624"/>
      <c r="Y33" s="625"/>
      <c r="Z33" s="626">
        <v>2.2999999999999998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4116746</v>
      </c>
      <c r="CS33" s="655"/>
      <c r="CT33" s="655"/>
      <c r="CU33" s="655"/>
      <c r="CV33" s="655"/>
      <c r="CW33" s="655"/>
      <c r="CX33" s="655"/>
      <c r="CY33" s="656"/>
      <c r="CZ33" s="657">
        <v>57.5</v>
      </c>
      <c r="DA33" s="658"/>
      <c r="DB33" s="658"/>
      <c r="DC33" s="659"/>
      <c r="DD33" s="632">
        <v>2500799</v>
      </c>
      <c r="DE33" s="655"/>
      <c r="DF33" s="655"/>
      <c r="DG33" s="655"/>
      <c r="DH33" s="655"/>
      <c r="DI33" s="655"/>
      <c r="DJ33" s="655"/>
      <c r="DK33" s="656"/>
      <c r="DL33" s="632">
        <v>1131198</v>
      </c>
      <c r="DM33" s="655"/>
      <c r="DN33" s="655"/>
      <c r="DO33" s="655"/>
      <c r="DP33" s="655"/>
      <c r="DQ33" s="655"/>
      <c r="DR33" s="655"/>
      <c r="DS33" s="655"/>
      <c r="DT33" s="655"/>
      <c r="DU33" s="655"/>
      <c r="DV33" s="656"/>
      <c r="DW33" s="628">
        <v>35.200000000000003</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1052559</v>
      </c>
      <c r="CS34" s="624"/>
      <c r="CT34" s="624"/>
      <c r="CU34" s="624"/>
      <c r="CV34" s="624"/>
      <c r="CW34" s="624"/>
      <c r="CX34" s="624"/>
      <c r="CY34" s="625"/>
      <c r="CZ34" s="657">
        <v>14.7</v>
      </c>
      <c r="DA34" s="658"/>
      <c r="DB34" s="658"/>
      <c r="DC34" s="659"/>
      <c r="DD34" s="632">
        <v>559935</v>
      </c>
      <c r="DE34" s="624"/>
      <c r="DF34" s="624"/>
      <c r="DG34" s="624"/>
      <c r="DH34" s="624"/>
      <c r="DI34" s="624"/>
      <c r="DJ34" s="624"/>
      <c r="DK34" s="625"/>
      <c r="DL34" s="632">
        <v>433212</v>
      </c>
      <c r="DM34" s="624"/>
      <c r="DN34" s="624"/>
      <c r="DO34" s="624"/>
      <c r="DP34" s="624"/>
      <c r="DQ34" s="624"/>
      <c r="DR34" s="624"/>
      <c r="DS34" s="624"/>
      <c r="DT34" s="624"/>
      <c r="DU34" s="624"/>
      <c r="DV34" s="625"/>
      <c r="DW34" s="628">
        <v>13.5</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116139</v>
      </c>
      <c r="S35" s="624"/>
      <c r="T35" s="624"/>
      <c r="U35" s="624"/>
      <c r="V35" s="624"/>
      <c r="W35" s="624"/>
      <c r="X35" s="624"/>
      <c r="Y35" s="625"/>
      <c r="Z35" s="626">
        <v>1.6</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413537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51224</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57689</v>
      </c>
      <c r="CS35" s="655"/>
      <c r="CT35" s="655"/>
      <c r="CU35" s="655"/>
      <c r="CV35" s="655"/>
      <c r="CW35" s="655"/>
      <c r="CX35" s="655"/>
      <c r="CY35" s="656"/>
      <c r="CZ35" s="657">
        <v>0.8</v>
      </c>
      <c r="DA35" s="658"/>
      <c r="DB35" s="658"/>
      <c r="DC35" s="659"/>
      <c r="DD35" s="632">
        <v>56009</v>
      </c>
      <c r="DE35" s="655"/>
      <c r="DF35" s="655"/>
      <c r="DG35" s="655"/>
      <c r="DH35" s="655"/>
      <c r="DI35" s="655"/>
      <c r="DJ35" s="655"/>
      <c r="DK35" s="656"/>
      <c r="DL35" s="632">
        <v>427</v>
      </c>
      <c r="DM35" s="655"/>
      <c r="DN35" s="655"/>
      <c r="DO35" s="655"/>
      <c r="DP35" s="655"/>
      <c r="DQ35" s="655"/>
      <c r="DR35" s="655"/>
      <c r="DS35" s="655"/>
      <c r="DT35" s="655"/>
      <c r="DU35" s="655"/>
      <c r="DV35" s="656"/>
      <c r="DW35" s="628">
        <v>0</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7324308</v>
      </c>
      <c r="S36" s="696"/>
      <c r="T36" s="696"/>
      <c r="U36" s="696"/>
      <c r="V36" s="696"/>
      <c r="W36" s="696"/>
      <c r="X36" s="696"/>
      <c r="Y36" s="697"/>
      <c r="Z36" s="698">
        <v>100</v>
      </c>
      <c r="AA36" s="698"/>
      <c r="AB36" s="698"/>
      <c r="AC36" s="698"/>
      <c r="AD36" s="699">
        <v>3097554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93848</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27257</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1652230</v>
      </c>
      <c r="CS36" s="624"/>
      <c r="CT36" s="624"/>
      <c r="CU36" s="624"/>
      <c r="CV36" s="624"/>
      <c r="CW36" s="624"/>
      <c r="CX36" s="624"/>
      <c r="CY36" s="625"/>
      <c r="CZ36" s="657">
        <v>23.1</v>
      </c>
      <c r="DA36" s="658"/>
      <c r="DB36" s="658"/>
      <c r="DC36" s="659"/>
      <c r="DD36" s="632">
        <v>596713</v>
      </c>
      <c r="DE36" s="624"/>
      <c r="DF36" s="624"/>
      <c r="DG36" s="624"/>
      <c r="DH36" s="624"/>
      <c r="DI36" s="624"/>
      <c r="DJ36" s="624"/>
      <c r="DK36" s="625"/>
      <c r="DL36" s="632">
        <v>471260</v>
      </c>
      <c r="DM36" s="624"/>
      <c r="DN36" s="624"/>
      <c r="DO36" s="624"/>
      <c r="DP36" s="624"/>
      <c r="DQ36" s="624"/>
      <c r="DR36" s="624"/>
      <c r="DS36" s="624"/>
      <c r="DT36" s="624"/>
      <c r="DU36" s="624"/>
      <c r="DV36" s="625"/>
      <c r="DW36" s="628">
        <v>14.7</v>
      </c>
      <c r="DX36" s="653"/>
      <c r="DY36" s="653"/>
      <c r="DZ36" s="653"/>
      <c r="EA36" s="653"/>
      <c r="EB36" s="653"/>
      <c r="EC36" s="654"/>
    </row>
    <row r="37" spans="2:133" ht="11.25" customHeight="1">
      <c r="AQ37" s="702" t="s">
        <v>311</v>
      </c>
      <c r="AR37" s="703"/>
      <c r="AS37" s="703"/>
      <c r="AT37" s="703"/>
      <c r="AU37" s="703"/>
      <c r="AV37" s="703"/>
      <c r="AW37" s="703"/>
      <c r="AX37" s="703"/>
      <c r="AY37" s="704"/>
      <c r="AZ37" s="623">
        <v>34498</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1053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228303</v>
      </c>
      <c r="CS37" s="655"/>
      <c r="CT37" s="655"/>
      <c r="CU37" s="655"/>
      <c r="CV37" s="655"/>
      <c r="CW37" s="655"/>
      <c r="CX37" s="655"/>
      <c r="CY37" s="656"/>
      <c r="CZ37" s="657">
        <v>3.2</v>
      </c>
      <c r="DA37" s="658"/>
      <c r="DB37" s="658"/>
      <c r="DC37" s="659"/>
      <c r="DD37" s="632">
        <v>228303</v>
      </c>
      <c r="DE37" s="655"/>
      <c r="DF37" s="655"/>
      <c r="DG37" s="655"/>
      <c r="DH37" s="655"/>
      <c r="DI37" s="655"/>
      <c r="DJ37" s="655"/>
      <c r="DK37" s="656"/>
      <c r="DL37" s="632">
        <v>228276</v>
      </c>
      <c r="DM37" s="655"/>
      <c r="DN37" s="655"/>
      <c r="DO37" s="655"/>
      <c r="DP37" s="655"/>
      <c r="DQ37" s="655"/>
      <c r="DR37" s="655"/>
      <c r="DS37" s="655"/>
      <c r="DT37" s="655"/>
      <c r="DU37" s="655"/>
      <c r="DV37" s="656"/>
      <c r="DW37" s="628">
        <v>7.1</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2030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319689</v>
      </c>
      <c r="CS38" s="624"/>
      <c r="CT38" s="624"/>
      <c r="CU38" s="624"/>
      <c r="CV38" s="624"/>
      <c r="CW38" s="624"/>
      <c r="CX38" s="624"/>
      <c r="CY38" s="625"/>
      <c r="CZ38" s="657">
        <v>4.5</v>
      </c>
      <c r="DA38" s="658"/>
      <c r="DB38" s="658"/>
      <c r="DC38" s="659"/>
      <c r="DD38" s="632">
        <v>282158</v>
      </c>
      <c r="DE38" s="624"/>
      <c r="DF38" s="624"/>
      <c r="DG38" s="624"/>
      <c r="DH38" s="624"/>
      <c r="DI38" s="624"/>
      <c r="DJ38" s="624"/>
      <c r="DK38" s="625"/>
      <c r="DL38" s="632">
        <v>226299</v>
      </c>
      <c r="DM38" s="624"/>
      <c r="DN38" s="624"/>
      <c r="DO38" s="624"/>
      <c r="DP38" s="624"/>
      <c r="DQ38" s="624"/>
      <c r="DR38" s="624"/>
      <c r="DS38" s="624"/>
      <c r="DT38" s="624"/>
      <c r="DU38" s="624"/>
      <c r="DV38" s="625"/>
      <c r="DW38" s="628">
        <v>7</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54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1034579</v>
      </c>
      <c r="CS39" s="655"/>
      <c r="CT39" s="655"/>
      <c r="CU39" s="655"/>
      <c r="CV39" s="655"/>
      <c r="CW39" s="655"/>
      <c r="CX39" s="655"/>
      <c r="CY39" s="656"/>
      <c r="CZ39" s="657">
        <v>14.5</v>
      </c>
      <c r="DA39" s="658"/>
      <c r="DB39" s="658"/>
      <c r="DC39" s="659"/>
      <c r="DD39" s="632">
        <v>1005984</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149868</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186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135323</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259</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1074909</v>
      </c>
      <c r="CS42" s="624"/>
      <c r="CT42" s="624"/>
      <c r="CU42" s="624"/>
      <c r="CV42" s="624"/>
      <c r="CW42" s="624"/>
      <c r="CX42" s="624"/>
      <c r="CY42" s="625"/>
      <c r="CZ42" s="657">
        <v>15</v>
      </c>
      <c r="DA42" s="706"/>
      <c r="DB42" s="706"/>
      <c r="DC42" s="707"/>
      <c r="DD42" s="632">
        <v>336933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21011</v>
      </c>
      <c r="CS43" s="655"/>
      <c r="CT43" s="655"/>
      <c r="CU43" s="655"/>
      <c r="CV43" s="655"/>
      <c r="CW43" s="655"/>
      <c r="CX43" s="655"/>
      <c r="CY43" s="656"/>
      <c r="CZ43" s="657">
        <v>0.3</v>
      </c>
      <c r="DA43" s="658"/>
      <c r="DB43" s="658"/>
      <c r="DC43" s="659"/>
      <c r="DD43" s="632">
        <v>15039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1036472</v>
      </c>
      <c r="CS44" s="624"/>
      <c r="CT44" s="624"/>
      <c r="CU44" s="624"/>
      <c r="CV44" s="624"/>
      <c r="CW44" s="624"/>
      <c r="CX44" s="624"/>
      <c r="CY44" s="625"/>
      <c r="CZ44" s="657">
        <v>14.5</v>
      </c>
      <c r="DA44" s="706"/>
      <c r="DB44" s="706"/>
      <c r="DC44" s="707"/>
      <c r="DD44" s="632">
        <v>332187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763710</v>
      </c>
      <c r="CS45" s="655"/>
      <c r="CT45" s="655"/>
      <c r="CU45" s="655"/>
      <c r="CV45" s="655"/>
      <c r="CW45" s="655"/>
      <c r="CX45" s="655"/>
      <c r="CY45" s="656"/>
      <c r="CZ45" s="657">
        <v>10.7</v>
      </c>
      <c r="DA45" s="658"/>
      <c r="DB45" s="658"/>
      <c r="DC45" s="659"/>
      <c r="DD45" s="632">
        <v>99566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260679</v>
      </c>
      <c r="CS46" s="624"/>
      <c r="CT46" s="624"/>
      <c r="CU46" s="624"/>
      <c r="CV46" s="624"/>
      <c r="CW46" s="624"/>
      <c r="CX46" s="624"/>
      <c r="CY46" s="625"/>
      <c r="CZ46" s="657">
        <v>3.6</v>
      </c>
      <c r="DA46" s="706"/>
      <c r="DB46" s="706"/>
      <c r="DC46" s="707"/>
      <c r="DD46" s="632">
        <v>220538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38437</v>
      </c>
      <c r="CS47" s="655"/>
      <c r="CT47" s="655"/>
      <c r="CU47" s="655"/>
      <c r="CV47" s="655"/>
      <c r="CW47" s="655"/>
      <c r="CX47" s="655"/>
      <c r="CY47" s="656"/>
      <c r="CZ47" s="657">
        <v>0.5</v>
      </c>
      <c r="DA47" s="658"/>
      <c r="DB47" s="658"/>
      <c r="DC47" s="659"/>
      <c r="DD47" s="632">
        <v>4746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7156544</v>
      </c>
      <c r="CS49" s="691"/>
      <c r="CT49" s="691"/>
      <c r="CU49" s="691"/>
      <c r="CV49" s="691"/>
      <c r="CW49" s="691"/>
      <c r="CX49" s="691"/>
      <c r="CY49" s="718"/>
      <c r="CZ49" s="719">
        <v>100</v>
      </c>
      <c r="DA49" s="720"/>
      <c r="DB49" s="720"/>
      <c r="DC49" s="721"/>
      <c r="DD49" s="722">
        <v>4301332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7324</v>
      </c>
      <c r="R7" s="753"/>
      <c r="S7" s="753"/>
      <c r="T7" s="753"/>
      <c r="U7" s="753"/>
      <c r="V7" s="753">
        <v>7157</v>
      </c>
      <c r="W7" s="753"/>
      <c r="X7" s="753"/>
      <c r="Y7" s="753"/>
      <c r="Z7" s="753"/>
      <c r="AA7" s="753">
        <v>168</v>
      </c>
      <c r="AB7" s="753"/>
      <c r="AC7" s="753"/>
      <c r="AD7" s="753"/>
      <c r="AE7" s="754"/>
      <c r="AF7" s="755">
        <v>121</v>
      </c>
      <c r="AG7" s="756"/>
      <c r="AH7" s="756"/>
      <c r="AI7" s="756"/>
      <c r="AJ7" s="757"/>
      <c r="AK7" s="792">
        <v>0</v>
      </c>
      <c r="AL7" s="793"/>
      <c r="AM7" s="793"/>
      <c r="AN7" s="793"/>
      <c r="AO7" s="793"/>
      <c r="AP7" s="793">
        <v>3336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532</v>
      </c>
      <c r="BT7" s="797"/>
      <c r="BU7" s="797"/>
      <c r="BV7" s="797"/>
      <c r="BW7" s="797"/>
      <c r="BX7" s="797"/>
      <c r="BY7" s="797"/>
      <c r="BZ7" s="797"/>
      <c r="CA7" s="797"/>
      <c r="CB7" s="797"/>
      <c r="CC7" s="797"/>
      <c r="CD7" s="797"/>
      <c r="CE7" s="797"/>
      <c r="CF7" s="797"/>
      <c r="CG7" s="798"/>
      <c r="CH7" s="789">
        <v>1</v>
      </c>
      <c r="CI7" s="790"/>
      <c r="CJ7" s="790"/>
      <c r="CK7" s="790"/>
      <c r="CL7" s="791"/>
      <c r="CM7" s="789">
        <v>12</v>
      </c>
      <c r="CN7" s="790"/>
      <c r="CO7" s="790"/>
      <c r="CP7" s="790"/>
      <c r="CQ7" s="791"/>
      <c r="CR7" s="789">
        <v>11</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533</v>
      </c>
      <c r="BT8" s="787"/>
      <c r="BU8" s="787"/>
      <c r="BV8" s="787"/>
      <c r="BW8" s="787"/>
      <c r="BX8" s="787"/>
      <c r="BY8" s="787"/>
      <c r="BZ8" s="787"/>
      <c r="CA8" s="787"/>
      <c r="CB8" s="787"/>
      <c r="CC8" s="787"/>
      <c r="CD8" s="787"/>
      <c r="CE8" s="787"/>
      <c r="CF8" s="787"/>
      <c r="CG8" s="788"/>
      <c r="CH8" s="799" t="s">
        <v>529</v>
      </c>
      <c r="CI8" s="800"/>
      <c r="CJ8" s="800"/>
      <c r="CK8" s="800"/>
      <c r="CL8" s="801"/>
      <c r="CM8" s="799" t="s">
        <v>529</v>
      </c>
      <c r="CN8" s="800"/>
      <c r="CO8" s="800"/>
      <c r="CP8" s="800"/>
      <c r="CQ8" s="801"/>
      <c r="CR8" s="799" t="s">
        <v>529</v>
      </c>
      <c r="CS8" s="800"/>
      <c r="CT8" s="800"/>
      <c r="CU8" s="800"/>
      <c r="CV8" s="801"/>
      <c r="CW8" s="799" t="s">
        <v>529</v>
      </c>
      <c r="CX8" s="800"/>
      <c r="CY8" s="800"/>
      <c r="CZ8" s="800"/>
      <c r="DA8" s="801"/>
      <c r="DB8" s="799" t="s">
        <v>529</v>
      </c>
      <c r="DC8" s="800"/>
      <c r="DD8" s="800"/>
      <c r="DE8" s="800"/>
      <c r="DF8" s="801"/>
      <c r="DG8" s="799" t="s">
        <v>529</v>
      </c>
      <c r="DH8" s="800"/>
      <c r="DI8" s="800"/>
      <c r="DJ8" s="800"/>
      <c r="DK8" s="801"/>
      <c r="DL8" s="799" t="s">
        <v>529</v>
      </c>
      <c r="DM8" s="800"/>
      <c r="DN8" s="800"/>
      <c r="DO8" s="800"/>
      <c r="DP8" s="801"/>
      <c r="DQ8" s="799" t="s">
        <v>529</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534</v>
      </c>
      <c r="BT9" s="787"/>
      <c r="BU9" s="787"/>
      <c r="BV9" s="787"/>
      <c r="BW9" s="787"/>
      <c r="BX9" s="787"/>
      <c r="BY9" s="787"/>
      <c r="BZ9" s="787"/>
      <c r="CA9" s="787"/>
      <c r="CB9" s="787"/>
      <c r="CC9" s="787"/>
      <c r="CD9" s="787"/>
      <c r="CE9" s="787"/>
      <c r="CF9" s="787"/>
      <c r="CG9" s="788"/>
      <c r="CH9" s="799" t="s">
        <v>529</v>
      </c>
      <c r="CI9" s="800"/>
      <c r="CJ9" s="800"/>
      <c r="CK9" s="800"/>
      <c r="CL9" s="801"/>
      <c r="CM9" s="799" t="s">
        <v>535</v>
      </c>
      <c r="CN9" s="800"/>
      <c r="CO9" s="800"/>
      <c r="CP9" s="800"/>
      <c r="CQ9" s="801"/>
      <c r="CR9" s="799" t="s">
        <v>529</v>
      </c>
      <c r="CS9" s="800"/>
      <c r="CT9" s="800"/>
      <c r="CU9" s="800"/>
      <c r="CV9" s="801"/>
      <c r="CW9" s="799" t="s">
        <v>529</v>
      </c>
      <c r="CX9" s="800"/>
      <c r="CY9" s="800"/>
      <c r="CZ9" s="800"/>
      <c r="DA9" s="801"/>
      <c r="DB9" s="799" t="s">
        <v>529</v>
      </c>
      <c r="DC9" s="800"/>
      <c r="DD9" s="800"/>
      <c r="DE9" s="800"/>
      <c r="DF9" s="801"/>
      <c r="DG9" s="799" t="s">
        <v>529</v>
      </c>
      <c r="DH9" s="800"/>
      <c r="DI9" s="800"/>
      <c r="DJ9" s="800"/>
      <c r="DK9" s="801"/>
      <c r="DL9" s="799" t="s">
        <v>529</v>
      </c>
      <c r="DM9" s="800"/>
      <c r="DN9" s="800"/>
      <c r="DO9" s="800"/>
      <c r="DP9" s="801"/>
      <c r="DQ9" s="799" t="s">
        <v>529</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7324</v>
      </c>
      <c r="R23" s="812"/>
      <c r="S23" s="812"/>
      <c r="T23" s="812"/>
      <c r="U23" s="812"/>
      <c r="V23" s="812">
        <v>7157</v>
      </c>
      <c r="W23" s="812"/>
      <c r="X23" s="812"/>
      <c r="Y23" s="812"/>
      <c r="Z23" s="812"/>
      <c r="AA23" s="812">
        <v>167</v>
      </c>
      <c r="AB23" s="812"/>
      <c r="AC23" s="812"/>
      <c r="AD23" s="812"/>
      <c r="AE23" s="813"/>
      <c r="AF23" s="814">
        <v>121</v>
      </c>
      <c r="AG23" s="812"/>
      <c r="AH23" s="812"/>
      <c r="AI23" s="812"/>
      <c r="AJ23" s="815"/>
      <c r="AK23" s="816"/>
      <c r="AL23" s="817"/>
      <c r="AM23" s="817"/>
      <c r="AN23" s="817"/>
      <c r="AO23" s="817"/>
      <c r="AP23" s="812">
        <v>3336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1114</v>
      </c>
      <c r="R28" s="841"/>
      <c r="S28" s="841"/>
      <c r="T28" s="841"/>
      <c r="U28" s="841"/>
      <c r="V28" s="841">
        <v>1063</v>
      </c>
      <c r="W28" s="841"/>
      <c r="X28" s="841"/>
      <c r="Y28" s="841"/>
      <c r="Z28" s="841"/>
      <c r="AA28" s="841">
        <v>51</v>
      </c>
      <c r="AB28" s="841"/>
      <c r="AC28" s="841"/>
      <c r="AD28" s="841"/>
      <c r="AE28" s="842"/>
      <c r="AF28" s="843">
        <v>51</v>
      </c>
      <c r="AG28" s="841"/>
      <c r="AH28" s="841"/>
      <c r="AI28" s="841"/>
      <c r="AJ28" s="844"/>
      <c r="AK28" s="845">
        <v>150</v>
      </c>
      <c r="AL28" s="836"/>
      <c r="AM28" s="836"/>
      <c r="AN28" s="836"/>
      <c r="AO28" s="836"/>
      <c r="AP28" s="836" t="s">
        <v>529</v>
      </c>
      <c r="AQ28" s="836"/>
      <c r="AR28" s="836"/>
      <c r="AS28" s="836"/>
      <c r="AT28" s="836"/>
      <c r="AU28" s="836" t="s">
        <v>531</v>
      </c>
      <c r="AV28" s="836"/>
      <c r="AW28" s="836"/>
      <c r="AX28" s="836"/>
      <c r="AY28" s="836"/>
      <c r="AZ28" s="837" t="s">
        <v>531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43</v>
      </c>
      <c r="R29" s="777"/>
      <c r="S29" s="777"/>
      <c r="T29" s="777"/>
      <c r="U29" s="777"/>
      <c r="V29" s="777">
        <v>42</v>
      </c>
      <c r="W29" s="777"/>
      <c r="X29" s="777"/>
      <c r="Y29" s="777"/>
      <c r="Z29" s="777"/>
      <c r="AA29" s="777">
        <v>0</v>
      </c>
      <c r="AB29" s="777"/>
      <c r="AC29" s="777"/>
      <c r="AD29" s="777"/>
      <c r="AE29" s="778"/>
      <c r="AF29" s="779">
        <v>0</v>
      </c>
      <c r="AG29" s="780"/>
      <c r="AH29" s="780"/>
      <c r="AI29" s="780"/>
      <c r="AJ29" s="781"/>
      <c r="AK29" s="848">
        <v>16</v>
      </c>
      <c r="AL29" s="849"/>
      <c r="AM29" s="849"/>
      <c r="AN29" s="849"/>
      <c r="AO29" s="849"/>
      <c r="AP29" s="849" t="s">
        <v>530</v>
      </c>
      <c r="AQ29" s="849"/>
      <c r="AR29" s="849"/>
      <c r="AS29" s="849"/>
      <c r="AT29" s="849"/>
      <c r="AU29" s="849" t="s">
        <v>531</v>
      </c>
      <c r="AV29" s="849"/>
      <c r="AW29" s="849"/>
      <c r="AX29" s="849"/>
      <c r="AY29" s="849"/>
      <c r="AZ29" s="850" t="s">
        <v>531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253</v>
      </c>
      <c r="R30" s="777"/>
      <c r="S30" s="777"/>
      <c r="T30" s="777"/>
      <c r="U30" s="777"/>
      <c r="V30" s="777">
        <v>224</v>
      </c>
      <c r="W30" s="777"/>
      <c r="X30" s="777"/>
      <c r="Y30" s="777"/>
      <c r="Z30" s="777"/>
      <c r="AA30" s="777">
        <v>29</v>
      </c>
      <c r="AB30" s="777"/>
      <c r="AC30" s="777"/>
      <c r="AD30" s="777"/>
      <c r="AE30" s="778"/>
      <c r="AF30" s="779">
        <v>329</v>
      </c>
      <c r="AG30" s="780"/>
      <c r="AH30" s="780"/>
      <c r="AI30" s="780"/>
      <c r="AJ30" s="781"/>
      <c r="AK30" s="848">
        <v>94</v>
      </c>
      <c r="AL30" s="849"/>
      <c r="AM30" s="849"/>
      <c r="AN30" s="849"/>
      <c r="AO30" s="849"/>
      <c r="AP30" s="849">
        <v>599</v>
      </c>
      <c r="AQ30" s="849"/>
      <c r="AR30" s="849"/>
      <c r="AS30" s="849"/>
      <c r="AT30" s="849"/>
      <c r="AU30" s="849">
        <v>291</v>
      </c>
      <c r="AV30" s="849"/>
      <c r="AW30" s="849"/>
      <c r="AX30" s="849"/>
      <c r="AY30" s="849"/>
      <c r="AZ30" s="850" t="s">
        <v>531</v>
      </c>
      <c r="BA30" s="850"/>
      <c r="BB30" s="850"/>
      <c r="BC30" s="850"/>
      <c r="BD30" s="850"/>
      <c r="BE30" s="846" t="s">
        <v>377</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141</v>
      </c>
      <c r="R31" s="777"/>
      <c r="S31" s="777"/>
      <c r="T31" s="777"/>
      <c r="U31" s="777"/>
      <c r="V31" s="777">
        <v>137</v>
      </c>
      <c r="W31" s="777"/>
      <c r="X31" s="777"/>
      <c r="Y31" s="777"/>
      <c r="Z31" s="777"/>
      <c r="AA31" s="777">
        <v>4</v>
      </c>
      <c r="AB31" s="777"/>
      <c r="AC31" s="777"/>
      <c r="AD31" s="777"/>
      <c r="AE31" s="778"/>
      <c r="AF31" s="779">
        <v>4</v>
      </c>
      <c r="AG31" s="780"/>
      <c r="AH31" s="780"/>
      <c r="AI31" s="780"/>
      <c r="AJ31" s="781"/>
      <c r="AK31" s="848">
        <v>34</v>
      </c>
      <c r="AL31" s="849"/>
      <c r="AM31" s="849"/>
      <c r="AN31" s="849"/>
      <c r="AO31" s="849"/>
      <c r="AP31" s="849">
        <v>32</v>
      </c>
      <c r="AQ31" s="849"/>
      <c r="AR31" s="849"/>
      <c r="AS31" s="849"/>
      <c r="AT31" s="849"/>
      <c r="AU31" s="849">
        <v>0</v>
      </c>
      <c r="AV31" s="849"/>
      <c r="AW31" s="849"/>
      <c r="AX31" s="849"/>
      <c r="AY31" s="849"/>
      <c r="AZ31" s="850" t="s">
        <v>531</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385</v>
      </c>
      <c r="AG63" s="860"/>
      <c r="AH63" s="860"/>
      <c r="AI63" s="860"/>
      <c r="AJ63" s="861"/>
      <c r="AK63" s="862"/>
      <c r="AL63" s="857"/>
      <c r="AM63" s="857"/>
      <c r="AN63" s="857"/>
      <c r="AO63" s="857"/>
      <c r="AP63" s="860">
        <v>631</v>
      </c>
      <c r="AQ63" s="860"/>
      <c r="AR63" s="860"/>
      <c r="AS63" s="860"/>
      <c r="AT63" s="860"/>
      <c r="AU63" s="860">
        <v>291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383</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384</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2587</v>
      </c>
      <c r="R68" s="884"/>
      <c r="S68" s="884"/>
      <c r="T68" s="884"/>
      <c r="U68" s="884"/>
      <c r="V68" s="884">
        <v>2567</v>
      </c>
      <c r="W68" s="884"/>
      <c r="X68" s="884"/>
      <c r="Y68" s="884"/>
      <c r="Z68" s="884"/>
      <c r="AA68" s="884">
        <v>20</v>
      </c>
      <c r="AB68" s="884"/>
      <c r="AC68" s="884"/>
      <c r="AD68" s="884"/>
      <c r="AE68" s="884"/>
      <c r="AF68" s="884">
        <v>20</v>
      </c>
      <c r="AG68" s="884"/>
      <c r="AH68" s="884"/>
      <c r="AI68" s="884"/>
      <c r="AJ68" s="884"/>
      <c r="AK68" s="884">
        <v>12</v>
      </c>
      <c r="AL68" s="884"/>
      <c r="AM68" s="884"/>
      <c r="AN68" s="884"/>
      <c r="AO68" s="884"/>
      <c r="AP68" s="884">
        <v>263</v>
      </c>
      <c r="AQ68" s="884"/>
      <c r="AR68" s="884"/>
      <c r="AS68" s="884"/>
      <c r="AT68" s="884"/>
      <c r="AU68" s="884">
        <v>12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537</v>
      </c>
      <c r="C69" s="892"/>
      <c r="D69" s="892"/>
      <c r="E69" s="892"/>
      <c r="F69" s="892"/>
      <c r="G69" s="892"/>
      <c r="H69" s="892"/>
      <c r="I69" s="892"/>
      <c r="J69" s="892"/>
      <c r="K69" s="892"/>
      <c r="L69" s="892"/>
      <c r="M69" s="892"/>
      <c r="N69" s="892"/>
      <c r="O69" s="892"/>
      <c r="P69" s="893"/>
      <c r="Q69" s="894">
        <v>9053</v>
      </c>
      <c r="R69" s="849"/>
      <c r="S69" s="849"/>
      <c r="T69" s="849"/>
      <c r="U69" s="849"/>
      <c r="V69" s="849">
        <v>8838</v>
      </c>
      <c r="W69" s="849"/>
      <c r="X69" s="849"/>
      <c r="Y69" s="849"/>
      <c r="Z69" s="849"/>
      <c r="AA69" s="849">
        <v>215</v>
      </c>
      <c r="AB69" s="849"/>
      <c r="AC69" s="849"/>
      <c r="AD69" s="849"/>
      <c r="AE69" s="849"/>
      <c r="AF69" s="849">
        <v>215</v>
      </c>
      <c r="AG69" s="849"/>
      <c r="AH69" s="849"/>
      <c r="AI69" s="849"/>
      <c r="AJ69" s="849"/>
      <c r="AK69" s="849">
        <v>3</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538</v>
      </c>
      <c r="C70" s="892"/>
      <c r="D70" s="892"/>
      <c r="E70" s="892"/>
      <c r="F70" s="892"/>
      <c r="G70" s="892"/>
      <c r="H70" s="892"/>
      <c r="I70" s="892"/>
      <c r="J70" s="892"/>
      <c r="K70" s="892"/>
      <c r="L70" s="892"/>
      <c r="M70" s="892"/>
      <c r="N70" s="892"/>
      <c r="O70" s="892"/>
      <c r="P70" s="893"/>
      <c r="Q70" s="894">
        <v>1591</v>
      </c>
      <c r="R70" s="849"/>
      <c r="S70" s="849"/>
      <c r="T70" s="849"/>
      <c r="U70" s="849"/>
      <c r="V70" s="849">
        <v>1581</v>
      </c>
      <c r="W70" s="849"/>
      <c r="X70" s="849"/>
      <c r="Y70" s="849"/>
      <c r="Z70" s="849"/>
      <c r="AA70" s="849">
        <v>10</v>
      </c>
      <c r="AB70" s="849"/>
      <c r="AC70" s="849"/>
      <c r="AD70" s="849"/>
      <c r="AE70" s="849"/>
      <c r="AF70" s="849">
        <v>7</v>
      </c>
      <c r="AG70" s="849"/>
      <c r="AH70" s="849"/>
      <c r="AI70" s="849"/>
      <c r="AJ70" s="849"/>
      <c r="AK70" s="849">
        <v>0</v>
      </c>
      <c r="AL70" s="849"/>
      <c r="AM70" s="849"/>
      <c r="AN70" s="849"/>
      <c r="AO70" s="849"/>
      <c r="AP70" s="849">
        <v>338</v>
      </c>
      <c r="AQ70" s="849"/>
      <c r="AR70" s="849"/>
      <c r="AS70" s="849"/>
      <c r="AT70" s="849"/>
      <c r="AU70" s="849">
        <v>106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539</v>
      </c>
      <c r="C71" s="892"/>
      <c r="D71" s="892"/>
      <c r="E71" s="892"/>
      <c r="F71" s="892"/>
      <c r="G71" s="892"/>
      <c r="H71" s="892"/>
      <c r="I71" s="892"/>
      <c r="J71" s="892"/>
      <c r="K71" s="892"/>
      <c r="L71" s="892"/>
      <c r="M71" s="892"/>
      <c r="N71" s="892"/>
      <c r="O71" s="892"/>
      <c r="P71" s="893"/>
      <c r="Q71" s="894">
        <v>269</v>
      </c>
      <c r="R71" s="849"/>
      <c r="S71" s="849"/>
      <c r="T71" s="849"/>
      <c r="U71" s="849"/>
      <c r="V71" s="849">
        <v>241</v>
      </c>
      <c r="W71" s="849"/>
      <c r="X71" s="849"/>
      <c r="Y71" s="849"/>
      <c r="Z71" s="849"/>
      <c r="AA71" s="849">
        <v>28</v>
      </c>
      <c r="AB71" s="849"/>
      <c r="AC71" s="849"/>
      <c r="AD71" s="849"/>
      <c r="AE71" s="849"/>
      <c r="AF71" s="849">
        <v>28</v>
      </c>
      <c r="AG71" s="849"/>
      <c r="AH71" s="849"/>
      <c r="AI71" s="849"/>
      <c r="AJ71" s="849"/>
      <c r="AK71" s="849">
        <v>0</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540</v>
      </c>
      <c r="C72" s="892"/>
      <c r="D72" s="892"/>
      <c r="E72" s="892"/>
      <c r="F72" s="892"/>
      <c r="G72" s="892"/>
      <c r="H72" s="892"/>
      <c r="I72" s="892"/>
      <c r="J72" s="892"/>
      <c r="K72" s="892"/>
      <c r="L72" s="892"/>
      <c r="M72" s="892"/>
      <c r="N72" s="892"/>
      <c r="O72" s="892"/>
      <c r="P72" s="893"/>
      <c r="Q72" s="894">
        <v>141826</v>
      </c>
      <c r="R72" s="849"/>
      <c r="S72" s="849"/>
      <c r="T72" s="849"/>
      <c r="U72" s="849"/>
      <c r="V72" s="849">
        <v>135893</v>
      </c>
      <c r="W72" s="849"/>
      <c r="X72" s="849"/>
      <c r="Y72" s="849"/>
      <c r="Z72" s="849"/>
      <c r="AA72" s="849">
        <v>5934</v>
      </c>
      <c r="AB72" s="849"/>
      <c r="AC72" s="849"/>
      <c r="AD72" s="849"/>
      <c r="AE72" s="849"/>
      <c r="AF72" s="849">
        <v>5934</v>
      </c>
      <c r="AG72" s="849"/>
      <c r="AH72" s="849"/>
      <c r="AI72" s="849"/>
      <c r="AJ72" s="849"/>
      <c r="AK72" s="849">
        <v>1218</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541</v>
      </c>
      <c r="C73" s="892"/>
      <c r="D73" s="892"/>
      <c r="E73" s="892"/>
      <c r="F73" s="892"/>
      <c r="G73" s="892"/>
      <c r="H73" s="892"/>
      <c r="I73" s="892"/>
      <c r="J73" s="892"/>
      <c r="K73" s="892"/>
      <c r="L73" s="892"/>
      <c r="M73" s="892"/>
      <c r="N73" s="892"/>
      <c r="O73" s="892"/>
      <c r="P73" s="893"/>
      <c r="Q73" s="894">
        <v>995</v>
      </c>
      <c r="R73" s="849"/>
      <c r="S73" s="849"/>
      <c r="T73" s="849"/>
      <c r="U73" s="849"/>
      <c r="V73" s="849">
        <v>970</v>
      </c>
      <c r="W73" s="849"/>
      <c r="X73" s="849"/>
      <c r="Y73" s="849"/>
      <c r="Z73" s="849"/>
      <c r="AA73" s="849">
        <v>25</v>
      </c>
      <c r="AB73" s="849"/>
      <c r="AC73" s="849"/>
      <c r="AD73" s="849"/>
      <c r="AE73" s="849"/>
      <c r="AF73" s="849">
        <v>25</v>
      </c>
      <c r="AG73" s="849"/>
      <c r="AH73" s="849"/>
      <c r="AI73" s="849"/>
      <c r="AJ73" s="849"/>
      <c r="AK73" s="849">
        <v>0</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542</v>
      </c>
      <c r="C74" s="892"/>
      <c r="D74" s="892"/>
      <c r="E74" s="892"/>
      <c r="F74" s="892"/>
      <c r="G74" s="892"/>
      <c r="H74" s="892"/>
      <c r="I74" s="892"/>
      <c r="J74" s="892"/>
      <c r="K74" s="892"/>
      <c r="L74" s="892"/>
      <c r="M74" s="892"/>
      <c r="N74" s="892"/>
      <c r="O74" s="892"/>
      <c r="P74" s="893"/>
      <c r="Q74" s="894">
        <v>28394</v>
      </c>
      <c r="R74" s="849"/>
      <c r="S74" s="849"/>
      <c r="T74" s="849"/>
      <c r="U74" s="849"/>
      <c r="V74" s="849">
        <v>27681</v>
      </c>
      <c r="W74" s="849"/>
      <c r="X74" s="849"/>
      <c r="Y74" s="849"/>
      <c r="Z74" s="849"/>
      <c r="AA74" s="849">
        <v>713</v>
      </c>
      <c r="AB74" s="849"/>
      <c r="AC74" s="849"/>
      <c r="AD74" s="849"/>
      <c r="AE74" s="849"/>
      <c r="AF74" s="849">
        <v>713</v>
      </c>
      <c r="AG74" s="849"/>
      <c r="AH74" s="849"/>
      <c r="AI74" s="849"/>
      <c r="AJ74" s="849"/>
      <c r="AK74" s="849">
        <v>4021</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543</v>
      </c>
      <c r="C75" s="892"/>
      <c r="D75" s="892"/>
      <c r="E75" s="892"/>
      <c r="F75" s="892"/>
      <c r="G75" s="892"/>
      <c r="H75" s="892"/>
      <c r="I75" s="892"/>
      <c r="J75" s="892"/>
      <c r="K75" s="892"/>
      <c r="L75" s="892"/>
      <c r="M75" s="892"/>
      <c r="N75" s="892"/>
      <c r="O75" s="892"/>
      <c r="P75" s="893"/>
      <c r="Q75" s="897">
        <v>190</v>
      </c>
      <c r="R75" s="898"/>
      <c r="S75" s="898"/>
      <c r="T75" s="898"/>
      <c r="U75" s="848"/>
      <c r="V75" s="899">
        <v>184</v>
      </c>
      <c r="W75" s="898"/>
      <c r="X75" s="898"/>
      <c r="Y75" s="898"/>
      <c r="Z75" s="848"/>
      <c r="AA75" s="899">
        <v>7</v>
      </c>
      <c r="AB75" s="898"/>
      <c r="AC75" s="898"/>
      <c r="AD75" s="898"/>
      <c r="AE75" s="848"/>
      <c r="AF75" s="899">
        <v>7</v>
      </c>
      <c r="AG75" s="898"/>
      <c r="AH75" s="898"/>
      <c r="AI75" s="898"/>
      <c r="AJ75" s="848"/>
      <c r="AK75" s="899">
        <v>0</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544</v>
      </c>
      <c r="C76" s="892"/>
      <c r="D76" s="892"/>
      <c r="E76" s="892"/>
      <c r="F76" s="892"/>
      <c r="G76" s="892"/>
      <c r="H76" s="892"/>
      <c r="I76" s="892"/>
      <c r="J76" s="892"/>
      <c r="K76" s="892"/>
      <c r="L76" s="892"/>
      <c r="M76" s="892"/>
      <c r="N76" s="892"/>
      <c r="O76" s="892"/>
      <c r="P76" s="893"/>
      <c r="Q76" s="897">
        <v>18</v>
      </c>
      <c r="R76" s="898"/>
      <c r="S76" s="898"/>
      <c r="T76" s="898"/>
      <c r="U76" s="848"/>
      <c r="V76" s="899">
        <v>17</v>
      </c>
      <c r="W76" s="898"/>
      <c r="X76" s="898"/>
      <c r="Y76" s="898"/>
      <c r="Z76" s="848"/>
      <c r="AA76" s="899">
        <v>1</v>
      </c>
      <c r="AB76" s="898"/>
      <c r="AC76" s="898"/>
      <c r="AD76" s="898"/>
      <c r="AE76" s="848"/>
      <c r="AF76" s="899">
        <v>1</v>
      </c>
      <c r="AG76" s="898"/>
      <c r="AH76" s="898"/>
      <c r="AI76" s="898"/>
      <c r="AJ76" s="848"/>
      <c r="AK76" s="899">
        <v>5</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6950</v>
      </c>
      <c r="AG88" s="860"/>
      <c r="AH88" s="860"/>
      <c r="AI88" s="860"/>
      <c r="AJ88" s="860"/>
      <c r="AK88" s="857"/>
      <c r="AL88" s="857"/>
      <c r="AM88" s="857"/>
      <c r="AN88" s="857"/>
      <c r="AO88" s="857"/>
      <c r="AP88" s="860">
        <v>601</v>
      </c>
      <c r="AQ88" s="860"/>
      <c r="AR88" s="860"/>
      <c r="AS88" s="860"/>
      <c r="AT88" s="860"/>
      <c r="AU88" s="860">
        <v>118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11</v>
      </c>
      <c r="CS102" s="868"/>
      <c r="CT102" s="868"/>
      <c r="CU102" s="868"/>
      <c r="CV102" s="911"/>
      <c r="CW102" s="910">
        <v>0</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v>0</v>
      </c>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394</v>
      </c>
      <c r="AB109" s="913"/>
      <c r="AC109" s="913"/>
      <c r="AD109" s="913"/>
      <c r="AE109" s="914"/>
      <c r="AF109" s="912" t="s">
        <v>283</v>
      </c>
      <c r="AG109" s="913"/>
      <c r="AH109" s="913"/>
      <c r="AI109" s="913"/>
      <c r="AJ109" s="914"/>
      <c r="AK109" s="912" t="s">
        <v>282</v>
      </c>
      <c r="AL109" s="913"/>
      <c r="AM109" s="913"/>
      <c r="AN109" s="913"/>
      <c r="AO109" s="914"/>
      <c r="AP109" s="912" t="s">
        <v>395</v>
      </c>
      <c r="AQ109" s="913"/>
      <c r="AR109" s="913"/>
      <c r="AS109" s="913"/>
      <c r="AT109" s="915"/>
      <c r="AU109" s="934" t="s">
        <v>393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394</v>
      </c>
      <c r="BR109" s="913"/>
      <c r="BS109" s="913"/>
      <c r="BT109" s="913"/>
      <c r="BU109" s="914"/>
      <c r="BV109" s="912" t="s">
        <v>283</v>
      </c>
      <c r="BW109" s="913"/>
      <c r="BX109" s="913"/>
      <c r="BY109" s="913"/>
      <c r="BZ109" s="914"/>
      <c r="CA109" s="912" t="s">
        <v>282</v>
      </c>
      <c r="CB109" s="913"/>
      <c r="CC109" s="913"/>
      <c r="CD109" s="913"/>
      <c r="CE109" s="914"/>
      <c r="CF109" s="935" t="s">
        <v>395</v>
      </c>
      <c r="CG109" s="935"/>
      <c r="CH109" s="935"/>
      <c r="CI109" s="935"/>
      <c r="CJ109" s="935"/>
      <c r="CK109" s="912" t="s">
        <v>396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394</v>
      </c>
      <c r="DH109" s="913"/>
      <c r="DI109" s="913"/>
      <c r="DJ109" s="913"/>
      <c r="DK109" s="914"/>
      <c r="DL109" s="912" t="s">
        <v>283</v>
      </c>
      <c r="DM109" s="913"/>
      <c r="DN109" s="913"/>
      <c r="DO109" s="913"/>
      <c r="DP109" s="914"/>
      <c r="DQ109" s="912" t="s">
        <v>282</v>
      </c>
      <c r="DR109" s="913"/>
      <c r="DS109" s="913"/>
      <c r="DT109" s="913"/>
      <c r="DU109" s="914"/>
      <c r="DV109" s="912" t="s">
        <v>395</v>
      </c>
      <c r="DW109" s="913"/>
      <c r="DX109" s="913"/>
      <c r="DY109" s="913"/>
      <c r="DZ109" s="915"/>
    </row>
    <row r="110" spans="1:131" s="197" customFormat="1" ht="26.25" customHeight="1">
      <c r="A110" s="916" t="s">
        <v>397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282778</v>
      </c>
      <c r="AB110" s="920"/>
      <c r="AC110" s="920"/>
      <c r="AD110" s="920"/>
      <c r="AE110" s="921"/>
      <c r="AF110" s="922">
        <v>314676</v>
      </c>
      <c r="AG110" s="920"/>
      <c r="AH110" s="920"/>
      <c r="AI110" s="920"/>
      <c r="AJ110" s="921"/>
      <c r="AK110" s="922">
        <v>314982</v>
      </c>
      <c r="AL110" s="920"/>
      <c r="AM110" s="920"/>
      <c r="AN110" s="920"/>
      <c r="AO110" s="921"/>
      <c r="AP110" s="923">
        <v>16.899999999999999</v>
      </c>
      <c r="AQ110" s="924"/>
      <c r="AR110" s="924"/>
      <c r="AS110" s="924"/>
      <c r="AT110" s="925"/>
      <c r="AU110" s="926" t="s">
        <v>61</v>
      </c>
      <c r="AV110" s="927"/>
      <c r="AW110" s="927"/>
      <c r="AX110" s="927"/>
      <c r="AY110" s="928"/>
      <c r="AZ110" s="970" t="s">
        <v>398</v>
      </c>
      <c r="BA110" s="917"/>
      <c r="BB110" s="917"/>
      <c r="BC110" s="917"/>
      <c r="BD110" s="917"/>
      <c r="BE110" s="917"/>
      <c r="BF110" s="917"/>
      <c r="BG110" s="917"/>
      <c r="BH110" s="917"/>
      <c r="BI110" s="917"/>
      <c r="BJ110" s="917"/>
      <c r="BK110" s="917"/>
      <c r="BL110" s="917"/>
      <c r="BM110" s="917"/>
      <c r="BN110" s="917"/>
      <c r="BO110" s="917"/>
      <c r="BP110" s="918"/>
      <c r="BQ110" s="956">
        <v>3491940</v>
      </c>
      <c r="BR110" s="957"/>
      <c r="BS110" s="957"/>
      <c r="BT110" s="957"/>
      <c r="BU110" s="957"/>
      <c r="BV110" s="957">
        <v>3438920</v>
      </c>
      <c r="BW110" s="957"/>
      <c r="BX110" s="957"/>
      <c r="BY110" s="957"/>
      <c r="BZ110" s="957"/>
      <c r="CA110" s="957">
        <v>3335697</v>
      </c>
      <c r="CB110" s="957"/>
      <c r="CC110" s="957"/>
      <c r="CD110" s="957"/>
      <c r="CE110" s="957"/>
      <c r="CF110" s="971">
        <v>179</v>
      </c>
      <c r="CG110" s="972"/>
      <c r="CH110" s="972"/>
      <c r="CI110" s="972"/>
      <c r="CJ110" s="972"/>
      <c r="CK110" s="973" t="s">
        <v>399</v>
      </c>
      <c r="CL110" s="974"/>
      <c r="CM110" s="953" t="s">
        <v>400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402</v>
      </c>
      <c r="BA111" s="980"/>
      <c r="BB111" s="980"/>
      <c r="BC111" s="980"/>
      <c r="BD111" s="980"/>
      <c r="BE111" s="980"/>
      <c r="BF111" s="980"/>
      <c r="BG111" s="980"/>
      <c r="BH111" s="980"/>
      <c r="BI111" s="980"/>
      <c r="BJ111" s="980"/>
      <c r="BK111" s="980"/>
      <c r="BL111" s="980"/>
      <c r="BM111" s="980"/>
      <c r="BN111" s="980"/>
      <c r="BO111" s="980"/>
      <c r="BP111" s="981"/>
      <c r="BQ111" s="949" t="s">
        <v>403</v>
      </c>
      <c r="BR111" s="950"/>
      <c r="BS111" s="950"/>
      <c r="BT111" s="950"/>
      <c r="BU111" s="950"/>
      <c r="BV111" s="950" t="s">
        <v>403</v>
      </c>
      <c r="BW111" s="950"/>
      <c r="BX111" s="950"/>
      <c r="BY111" s="950"/>
      <c r="BZ111" s="950"/>
      <c r="CA111" s="950" t="s">
        <v>403</v>
      </c>
      <c r="CB111" s="950"/>
      <c r="CC111" s="950"/>
      <c r="CD111" s="950"/>
      <c r="CE111" s="950"/>
      <c r="CF111" s="944" t="s">
        <v>403</v>
      </c>
      <c r="CG111" s="945"/>
      <c r="CH111" s="945"/>
      <c r="CI111" s="945"/>
      <c r="CJ111" s="945"/>
      <c r="CK111" s="975"/>
      <c r="CL111" s="976"/>
      <c r="CM111" s="946" t="s">
        <v>404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403</v>
      </c>
      <c r="DH111" s="950"/>
      <c r="DI111" s="950"/>
      <c r="DJ111" s="950"/>
      <c r="DK111" s="950"/>
      <c r="DL111" s="950" t="s">
        <v>403</v>
      </c>
      <c r="DM111" s="950"/>
      <c r="DN111" s="950"/>
      <c r="DO111" s="950"/>
      <c r="DP111" s="950"/>
      <c r="DQ111" s="950" t="s">
        <v>403</v>
      </c>
      <c r="DR111" s="950"/>
      <c r="DS111" s="950"/>
      <c r="DT111" s="950"/>
      <c r="DU111" s="950"/>
      <c r="DV111" s="951" t="s">
        <v>403</v>
      </c>
      <c r="DW111" s="951"/>
      <c r="DX111" s="951"/>
      <c r="DY111" s="951"/>
      <c r="DZ111" s="952"/>
    </row>
    <row r="112" spans="1:131" s="197" customFormat="1" ht="26.25" customHeight="1">
      <c r="A112" s="982" t="s">
        <v>405</v>
      </c>
      <c r="B112" s="983"/>
      <c r="C112" s="980" t="s">
        <v>406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403</v>
      </c>
      <c r="AB112" s="989"/>
      <c r="AC112" s="989"/>
      <c r="AD112" s="989"/>
      <c r="AE112" s="990"/>
      <c r="AF112" s="991" t="s">
        <v>403</v>
      </c>
      <c r="AG112" s="989"/>
      <c r="AH112" s="989"/>
      <c r="AI112" s="989"/>
      <c r="AJ112" s="990"/>
      <c r="AK112" s="991" t="s">
        <v>403</v>
      </c>
      <c r="AL112" s="989"/>
      <c r="AM112" s="989"/>
      <c r="AN112" s="989"/>
      <c r="AO112" s="990"/>
      <c r="AP112" s="992" t="s">
        <v>403</v>
      </c>
      <c r="AQ112" s="993"/>
      <c r="AR112" s="993"/>
      <c r="AS112" s="993"/>
      <c r="AT112" s="994"/>
      <c r="AU112" s="929"/>
      <c r="AV112" s="930"/>
      <c r="AW112" s="930"/>
      <c r="AX112" s="930"/>
      <c r="AY112" s="931"/>
      <c r="AZ112" s="979" t="s">
        <v>407</v>
      </c>
      <c r="BA112" s="980"/>
      <c r="BB112" s="980"/>
      <c r="BC112" s="980"/>
      <c r="BD112" s="980"/>
      <c r="BE112" s="980"/>
      <c r="BF112" s="980"/>
      <c r="BG112" s="980"/>
      <c r="BH112" s="980"/>
      <c r="BI112" s="980"/>
      <c r="BJ112" s="980"/>
      <c r="BK112" s="980"/>
      <c r="BL112" s="980"/>
      <c r="BM112" s="980"/>
      <c r="BN112" s="980"/>
      <c r="BO112" s="980"/>
      <c r="BP112" s="981"/>
      <c r="BQ112" s="949">
        <v>368213</v>
      </c>
      <c r="BR112" s="950"/>
      <c r="BS112" s="950"/>
      <c r="BT112" s="950"/>
      <c r="BU112" s="950"/>
      <c r="BV112" s="950">
        <v>336741</v>
      </c>
      <c r="BW112" s="950"/>
      <c r="BX112" s="950"/>
      <c r="BY112" s="950"/>
      <c r="BZ112" s="950"/>
      <c r="CA112" s="950">
        <v>290517</v>
      </c>
      <c r="CB112" s="950"/>
      <c r="CC112" s="950"/>
      <c r="CD112" s="950"/>
      <c r="CE112" s="950"/>
      <c r="CF112" s="944">
        <v>15.6</v>
      </c>
      <c r="CG112" s="945"/>
      <c r="CH112" s="945"/>
      <c r="CI112" s="945"/>
      <c r="CJ112" s="945"/>
      <c r="CK112" s="975"/>
      <c r="CL112" s="976"/>
      <c r="CM112" s="946" t="s">
        <v>408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403</v>
      </c>
      <c r="DH112" s="950"/>
      <c r="DI112" s="950"/>
      <c r="DJ112" s="950"/>
      <c r="DK112" s="950"/>
      <c r="DL112" s="950" t="s">
        <v>403</v>
      </c>
      <c r="DM112" s="950"/>
      <c r="DN112" s="950"/>
      <c r="DO112" s="950"/>
      <c r="DP112" s="950"/>
      <c r="DQ112" s="950" t="s">
        <v>403</v>
      </c>
      <c r="DR112" s="950"/>
      <c r="DS112" s="950"/>
      <c r="DT112" s="950"/>
      <c r="DU112" s="950"/>
      <c r="DV112" s="951" t="s">
        <v>403</v>
      </c>
      <c r="DW112" s="951"/>
      <c r="DX112" s="951"/>
      <c r="DY112" s="951"/>
      <c r="DZ112" s="952"/>
    </row>
    <row r="113" spans="1:130" s="197" customFormat="1" ht="26.25" customHeight="1">
      <c r="A113" s="984"/>
      <c r="B113" s="985"/>
      <c r="C113" s="980" t="s">
        <v>409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35063</v>
      </c>
      <c r="AB113" s="964"/>
      <c r="AC113" s="964"/>
      <c r="AD113" s="964"/>
      <c r="AE113" s="965"/>
      <c r="AF113" s="966">
        <v>39985</v>
      </c>
      <c r="AG113" s="964"/>
      <c r="AH113" s="964"/>
      <c r="AI113" s="964"/>
      <c r="AJ113" s="965"/>
      <c r="AK113" s="966">
        <v>34539</v>
      </c>
      <c r="AL113" s="964"/>
      <c r="AM113" s="964"/>
      <c r="AN113" s="964"/>
      <c r="AO113" s="965"/>
      <c r="AP113" s="967">
        <v>1.9</v>
      </c>
      <c r="AQ113" s="968"/>
      <c r="AR113" s="968"/>
      <c r="AS113" s="968"/>
      <c r="AT113" s="969"/>
      <c r="AU113" s="929"/>
      <c r="AV113" s="930"/>
      <c r="AW113" s="930"/>
      <c r="AX113" s="930"/>
      <c r="AY113" s="931"/>
      <c r="AZ113" s="979" t="s">
        <v>410</v>
      </c>
      <c r="BA113" s="980"/>
      <c r="BB113" s="980"/>
      <c r="BC113" s="980"/>
      <c r="BD113" s="980"/>
      <c r="BE113" s="980"/>
      <c r="BF113" s="980"/>
      <c r="BG113" s="980"/>
      <c r="BH113" s="980"/>
      <c r="BI113" s="980"/>
      <c r="BJ113" s="980"/>
      <c r="BK113" s="980"/>
      <c r="BL113" s="980"/>
      <c r="BM113" s="980"/>
      <c r="BN113" s="980"/>
      <c r="BO113" s="980"/>
      <c r="BP113" s="981"/>
      <c r="BQ113" s="949">
        <v>34411</v>
      </c>
      <c r="BR113" s="950"/>
      <c r="BS113" s="950"/>
      <c r="BT113" s="950"/>
      <c r="BU113" s="950"/>
      <c r="BV113" s="950">
        <v>57092</v>
      </c>
      <c r="BW113" s="950"/>
      <c r="BX113" s="950"/>
      <c r="BY113" s="950"/>
      <c r="BZ113" s="950"/>
      <c r="CA113" s="950">
        <v>117922</v>
      </c>
      <c r="CB113" s="950"/>
      <c r="CC113" s="950"/>
      <c r="CD113" s="950"/>
      <c r="CE113" s="950"/>
      <c r="CF113" s="944">
        <v>6.3</v>
      </c>
      <c r="CG113" s="945"/>
      <c r="CH113" s="945"/>
      <c r="CI113" s="945"/>
      <c r="CJ113" s="945"/>
      <c r="CK113" s="975"/>
      <c r="CL113" s="976"/>
      <c r="CM113" s="946" t="s">
        <v>411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403</v>
      </c>
      <c r="DH113" s="989"/>
      <c r="DI113" s="989"/>
      <c r="DJ113" s="989"/>
      <c r="DK113" s="990"/>
      <c r="DL113" s="991" t="s">
        <v>403</v>
      </c>
      <c r="DM113" s="989"/>
      <c r="DN113" s="989"/>
      <c r="DO113" s="989"/>
      <c r="DP113" s="990"/>
      <c r="DQ113" s="991" t="s">
        <v>403</v>
      </c>
      <c r="DR113" s="989"/>
      <c r="DS113" s="989"/>
      <c r="DT113" s="989"/>
      <c r="DU113" s="990"/>
      <c r="DV113" s="992" t="s">
        <v>403</v>
      </c>
      <c r="DW113" s="993"/>
      <c r="DX113" s="993"/>
      <c r="DY113" s="993"/>
      <c r="DZ113" s="994"/>
    </row>
    <row r="114" spans="1:130" s="197" customFormat="1" ht="26.25" customHeight="1">
      <c r="A114" s="984"/>
      <c r="B114" s="985"/>
      <c r="C114" s="980" t="s">
        <v>412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9393</v>
      </c>
      <c r="AB114" s="989"/>
      <c r="AC114" s="989"/>
      <c r="AD114" s="989"/>
      <c r="AE114" s="990"/>
      <c r="AF114" s="991">
        <v>9802</v>
      </c>
      <c r="AG114" s="989"/>
      <c r="AH114" s="989"/>
      <c r="AI114" s="989"/>
      <c r="AJ114" s="990"/>
      <c r="AK114" s="991">
        <v>7287</v>
      </c>
      <c r="AL114" s="989"/>
      <c r="AM114" s="989"/>
      <c r="AN114" s="989"/>
      <c r="AO114" s="990"/>
      <c r="AP114" s="992">
        <v>0.4</v>
      </c>
      <c r="AQ114" s="993"/>
      <c r="AR114" s="993"/>
      <c r="AS114" s="993"/>
      <c r="AT114" s="994"/>
      <c r="AU114" s="929"/>
      <c r="AV114" s="930"/>
      <c r="AW114" s="930"/>
      <c r="AX114" s="930"/>
      <c r="AY114" s="931"/>
      <c r="AZ114" s="979" t="s">
        <v>413</v>
      </c>
      <c r="BA114" s="980"/>
      <c r="BB114" s="980"/>
      <c r="BC114" s="980"/>
      <c r="BD114" s="980"/>
      <c r="BE114" s="980"/>
      <c r="BF114" s="980"/>
      <c r="BG114" s="980"/>
      <c r="BH114" s="980"/>
      <c r="BI114" s="980"/>
      <c r="BJ114" s="980"/>
      <c r="BK114" s="980"/>
      <c r="BL114" s="980"/>
      <c r="BM114" s="980"/>
      <c r="BN114" s="980"/>
      <c r="BO114" s="980"/>
      <c r="BP114" s="981"/>
      <c r="BQ114" s="949">
        <v>507560</v>
      </c>
      <c r="BR114" s="950"/>
      <c r="BS114" s="950"/>
      <c r="BT114" s="950"/>
      <c r="BU114" s="950"/>
      <c r="BV114" s="950">
        <v>328674</v>
      </c>
      <c r="BW114" s="950"/>
      <c r="BX114" s="950"/>
      <c r="BY114" s="950"/>
      <c r="BZ114" s="950"/>
      <c r="CA114" s="950">
        <v>234923</v>
      </c>
      <c r="CB114" s="950"/>
      <c r="CC114" s="950"/>
      <c r="CD114" s="950"/>
      <c r="CE114" s="950"/>
      <c r="CF114" s="944">
        <v>12.6</v>
      </c>
      <c r="CG114" s="945"/>
      <c r="CH114" s="945"/>
      <c r="CI114" s="945"/>
      <c r="CJ114" s="945"/>
      <c r="CK114" s="975"/>
      <c r="CL114" s="976"/>
      <c r="CM114" s="946" t="s">
        <v>414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403</v>
      </c>
      <c r="DH114" s="989"/>
      <c r="DI114" s="989"/>
      <c r="DJ114" s="989"/>
      <c r="DK114" s="990"/>
      <c r="DL114" s="991" t="s">
        <v>403</v>
      </c>
      <c r="DM114" s="989"/>
      <c r="DN114" s="989"/>
      <c r="DO114" s="989"/>
      <c r="DP114" s="990"/>
      <c r="DQ114" s="991" t="s">
        <v>403</v>
      </c>
      <c r="DR114" s="989"/>
      <c r="DS114" s="989"/>
      <c r="DT114" s="989"/>
      <c r="DU114" s="990"/>
      <c r="DV114" s="992" t="s">
        <v>403</v>
      </c>
      <c r="DW114" s="993"/>
      <c r="DX114" s="993"/>
      <c r="DY114" s="993"/>
      <c r="DZ114" s="994"/>
    </row>
    <row r="115" spans="1:130" s="197" customFormat="1" ht="26.25" customHeight="1">
      <c r="A115" s="984"/>
      <c r="B115" s="985"/>
      <c r="C115" s="980" t="s">
        <v>415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403</v>
      </c>
      <c r="AB115" s="964"/>
      <c r="AC115" s="964"/>
      <c r="AD115" s="964"/>
      <c r="AE115" s="965"/>
      <c r="AF115" s="966" t="s">
        <v>403</v>
      </c>
      <c r="AG115" s="964"/>
      <c r="AH115" s="964"/>
      <c r="AI115" s="964"/>
      <c r="AJ115" s="965"/>
      <c r="AK115" s="966" t="s">
        <v>403</v>
      </c>
      <c r="AL115" s="964"/>
      <c r="AM115" s="964"/>
      <c r="AN115" s="964"/>
      <c r="AO115" s="965"/>
      <c r="AP115" s="967" t="s">
        <v>403</v>
      </c>
      <c r="AQ115" s="968"/>
      <c r="AR115" s="968"/>
      <c r="AS115" s="968"/>
      <c r="AT115" s="969"/>
      <c r="AU115" s="929"/>
      <c r="AV115" s="930"/>
      <c r="AW115" s="930"/>
      <c r="AX115" s="930"/>
      <c r="AY115" s="931"/>
      <c r="AZ115" s="979" t="s">
        <v>416</v>
      </c>
      <c r="BA115" s="980"/>
      <c r="BB115" s="980"/>
      <c r="BC115" s="980"/>
      <c r="BD115" s="980"/>
      <c r="BE115" s="980"/>
      <c r="BF115" s="980"/>
      <c r="BG115" s="980"/>
      <c r="BH115" s="980"/>
      <c r="BI115" s="980"/>
      <c r="BJ115" s="980"/>
      <c r="BK115" s="980"/>
      <c r="BL115" s="980"/>
      <c r="BM115" s="980"/>
      <c r="BN115" s="980"/>
      <c r="BO115" s="980"/>
      <c r="BP115" s="981"/>
      <c r="BQ115" s="949" t="s">
        <v>403</v>
      </c>
      <c r="BR115" s="950"/>
      <c r="BS115" s="950"/>
      <c r="BT115" s="950"/>
      <c r="BU115" s="950"/>
      <c r="BV115" s="950" t="s">
        <v>403</v>
      </c>
      <c r="BW115" s="950"/>
      <c r="BX115" s="950"/>
      <c r="BY115" s="950"/>
      <c r="BZ115" s="950"/>
      <c r="CA115" s="950" t="s">
        <v>403</v>
      </c>
      <c r="CB115" s="950"/>
      <c r="CC115" s="950"/>
      <c r="CD115" s="950"/>
      <c r="CE115" s="950"/>
      <c r="CF115" s="944" t="s">
        <v>403</v>
      </c>
      <c r="CG115" s="945"/>
      <c r="CH115" s="945"/>
      <c r="CI115" s="945"/>
      <c r="CJ115" s="945"/>
      <c r="CK115" s="975"/>
      <c r="CL115" s="976"/>
      <c r="CM115" s="979" t="s">
        <v>417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403</v>
      </c>
      <c r="DH115" s="989"/>
      <c r="DI115" s="989"/>
      <c r="DJ115" s="989"/>
      <c r="DK115" s="990"/>
      <c r="DL115" s="991" t="s">
        <v>403</v>
      </c>
      <c r="DM115" s="989"/>
      <c r="DN115" s="989"/>
      <c r="DO115" s="989"/>
      <c r="DP115" s="990"/>
      <c r="DQ115" s="991" t="s">
        <v>403</v>
      </c>
      <c r="DR115" s="989"/>
      <c r="DS115" s="989"/>
      <c r="DT115" s="989"/>
      <c r="DU115" s="990"/>
      <c r="DV115" s="992" t="s">
        <v>403</v>
      </c>
      <c r="DW115" s="993"/>
      <c r="DX115" s="993"/>
      <c r="DY115" s="993"/>
      <c r="DZ115" s="994"/>
    </row>
    <row r="116" spans="1:130" s="197" customFormat="1" ht="26.25" customHeight="1">
      <c r="A116" s="986"/>
      <c r="B116" s="987"/>
      <c r="C116" s="1001" t="s">
        <v>418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403</v>
      </c>
      <c r="AB116" s="989"/>
      <c r="AC116" s="989"/>
      <c r="AD116" s="989"/>
      <c r="AE116" s="990"/>
      <c r="AF116" s="991" t="s">
        <v>403</v>
      </c>
      <c r="AG116" s="989"/>
      <c r="AH116" s="989"/>
      <c r="AI116" s="989"/>
      <c r="AJ116" s="990"/>
      <c r="AK116" s="991" t="s">
        <v>403</v>
      </c>
      <c r="AL116" s="989"/>
      <c r="AM116" s="989"/>
      <c r="AN116" s="989"/>
      <c r="AO116" s="990"/>
      <c r="AP116" s="992" t="s">
        <v>403</v>
      </c>
      <c r="AQ116" s="993"/>
      <c r="AR116" s="993"/>
      <c r="AS116" s="993"/>
      <c r="AT116" s="994"/>
      <c r="AU116" s="929"/>
      <c r="AV116" s="930"/>
      <c r="AW116" s="930"/>
      <c r="AX116" s="930"/>
      <c r="AY116" s="931"/>
      <c r="AZ116" s="979" t="s">
        <v>419</v>
      </c>
      <c r="BA116" s="980"/>
      <c r="BB116" s="980"/>
      <c r="BC116" s="980"/>
      <c r="BD116" s="980"/>
      <c r="BE116" s="980"/>
      <c r="BF116" s="980"/>
      <c r="BG116" s="980"/>
      <c r="BH116" s="980"/>
      <c r="BI116" s="980"/>
      <c r="BJ116" s="980"/>
      <c r="BK116" s="980"/>
      <c r="BL116" s="980"/>
      <c r="BM116" s="980"/>
      <c r="BN116" s="980"/>
      <c r="BO116" s="980"/>
      <c r="BP116" s="981"/>
      <c r="BQ116" s="949" t="s">
        <v>403</v>
      </c>
      <c r="BR116" s="950"/>
      <c r="BS116" s="950"/>
      <c r="BT116" s="950"/>
      <c r="BU116" s="950"/>
      <c r="BV116" s="950" t="s">
        <v>403</v>
      </c>
      <c r="BW116" s="950"/>
      <c r="BX116" s="950"/>
      <c r="BY116" s="950"/>
      <c r="BZ116" s="950"/>
      <c r="CA116" s="950" t="s">
        <v>403</v>
      </c>
      <c r="CB116" s="950"/>
      <c r="CC116" s="950"/>
      <c r="CD116" s="950"/>
      <c r="CE116" s="950"/>
      <c r="CF116" s="944" t="s">
        <v>403</v>
      </c>
      <c r="CG116" s="945"/>
      <c r="CH116" s="945"/>
      <c r="CI116" s="945"/>
      <c r="CJ116" s="945"/>
      <c r="CK116" s="975"/>
      <c r="CL116" s="976"/>
      <c r="CM116" s="946" t="s">
        <v>420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403</v>
      </c>
      <c r="DH116" s="989"/>
      <c r="DI116" s="989"/>
      <c r="DJ116" s="989"/>
      <c r="DK116" s="990"/>
      <c r="DL116" s="991" t="s">
        <v>403</v>
      </c>
      <c r="DM116" s="989"/>
      <c r="DN116" s="989"/>
      <c r="DO116" s="989"/>
      <c r="DP116" s="990"/>
      <c r="DQ116" s="991" t="s">
        <v>403</v>
      </c>
      <c r="DR116" s="989"/>
      <c r="DS116" s="989"/>
      <c r="DT116" s="989"/>
      <c r="DU116" s="990"/>
      <c r="DV116" s="992" t="s">
        <v>403</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421</v>
      </c>
      <c r="Z117" s="914"/>
      <c r="AA117" s="1026">
        <v>327234</v>
      </c>
      <c r="AB117" s="996"/>
      <c r="AC117" s="996"/>
      <c r="AD117" s="996"/>
      <c r="AE117" s="997"/>
      <c r="AF117" s="995">
        <v>364463</v>
      </c>
      <c r="AG117" s="996"/>
      <c r="AH117" s="996"/>
      <c r="AI117" s="996"/>
      <c r="AJ117" s="997"/>
      <c r="AK117" s="995">
        <v>356808</v>
      </c>
      <c r="AL117" s="996"/>
      <c r="AM117" s="996"/>
      <c r="AN117" s="996"/>
      <c r="AO117" s="997"/>
      <c r="AP117" s="998"/>
      <c r="AQ117" s="999"/>
      <c r="AR117" s="999"/>
      <c r="AS117" s="999"/>
      <c r="AT117" s="1000"/>
      <c r="AU117" s="929"/>
      <c r="AV117" s="930"/>
      <c r="AW117" s="930"/>
      <c r="AX117" s="930"/>
      <c r="AY117" s="931"/>
      <c r="AZ117" s="1025" t="s">
        <v>422</v>
      </c>
      <c r="BA117" s="1001"/>
      <c r="BB117" s="1001"/>
      <c r="BC117" s="1001"/>
      <c r="BD117" s="1001"/>
      <c r="BE117" s="1001"/>
      <c r="BF117" s="1001"/>
      <c r="BG117" s="1001"/>
      <c r="BH117" s="1001"/>
      <c r="BI117" s="1001"/>
      <c r="BJ117" s="1001"/>
      <c r="BK117" s="1001"/>
      <c r="BL117" s="1001"/>
      <c r="BM117" s="1001"/>
      <c r="BN117" s="1001"/>
      <c r="BO117" s="1001"/>
      <c r="BP117" s="1002"/>
      <c r="BQ117" s="1015" t="s">
        <v>423</v>
      </c>
      <c r="BR117" s="1016"/>
      <c r="BS117" s="1016"/>
      <c r="BT117" s="1016"/>
      <c r="BU117" s="1016"/>
      <c r="BV117" s="1016" t="s">
        <v>423</v>
      </c>
      <c r="BW117" s="1016"/>
      <c r="BX117" s="1016"/>
      <c r="BY117" s="1016"/>
      <c r="BZ117" s="1016"/>
      <c r="CA117" s="1016" t="s">
        <v>423</v>
      </c>
      <c r="CB117" s="1016"/>
      <c r="CC117" s="1016"/>
      <c r="CD117" s="1016"/>
      <c r="CE117" s="1016"/>
      <c r="CF117" s="944" t="s">
        <v>423</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423</v>
      </c>
      <c r="DH117" s="989"/>
      <c r="DI117" s="989"/>
      <c r="DJ117" s="989"/>
      <c r="DK117" s="990"/>
      <c r="DL117" s="991" t="s">
        <v>423</v>
      </c>
      <c r="DM117" s="989"/>
      <c r="DN117" s="989"/>
      <c r="DO117" s="989"/>
      <c r="DP117" s="990"/>
      <c r="DQ117" s="991" t="s">
        <v>423</v>
      </c>
      <c r="DR117" s="989"/>
      <c r="DS117" s="989"/>
      <c r="DT117" s="989"/>
      <c r="DU117" s="990"/>
      <c r="DV117" s="992" t="s">
        <v>423</v>
      </c>
      <c r="DW117" s="993"/>
      <c r="DX117" s="993"/>
      <c r="DY117" s="993"/>
      <c r="DZ117" s="994"/>
    </row>
    <row r="118" spans="1:130" s="197" customFormat="1" ht="26.25" customHeight="1">
      <c r="A118" s="934" t="s">
        <v>396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394</v>
      </c>
      <c r="AB118" s="913"/>
      <c r="AC118" s="913"/>
      <c r="AD118" s="913"/>
      <c r="AE118" s="914"/>
      <c r="AF118" s="912" t="s">
        <v>283</v>
      </c>
      <c r="AG118" s="913"/>
      <c r="AH118" s="913"/>
      <c r="AI118" s="913"/>
      <c r="AJ118" s="914"/>
      <c r="AK118" s="912" t="s">
        <v>282</v>
      </c>
      <c r="AL118" s="913"/>
      <c r="AM118" s="913"/>
      <c r="AN118" s="913"/>
      <c r="AO118" s="914"/>
      <c r="AP118" s="1020" t="s">
        <v>395</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425</v>
      </c>
      <c r="BP118" s="1024"/>
      <c r="BQ118" s="1015">
        <v>4402124</v>
      </c>
      <c r="BR118" s="1016"/>
      <c r="BS118" s="1016"/>
      <c r="BT118" s="1016"/>
      <c r="BU118" s="1016"/>
      <c r="BV118" s="1016">
        <v>4161427</v>
      </c>
      <c r="BW118" s="1016"/>
      <c r="BX118" s="1016"/>
      <c r="BY118" s="1016"/>
      <c r="BZ118" s="1016"/>
      <c r="CA118" s="1016">
        <v>3979059</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427</v>
      </c>
      <c r="DH118" s="989"/>
      <c r="DI118" s="989"/>
      <c r="DJ118" s="989"/>
      <c r="DK118" s="990"/>
      <c r="DL118" s="991" t="s">
        <v>427</v>
      </c>
      <c r="DM118" s="989"/>
      <c r="DN118" s="989"/>
      <c r="DO118" s="989"/>
      <c r="DP118" s="990"/>
      <c r="DQ118" s="991" t="s">
        <v>427</v>
      </c>
      <c r="DR118" s="989"/>
      <c r="DS118" s="989"/>
      <c r="DT118" s="989"/>
      <c r="DU118" s="990"/>
      <c r="DV118" s="992" t="s">
        <v>427</v>
      </c>
      <c r="DW118" s="993"/>
      <c r="DX118" s="993"/>
      <c r="DY118" s="993"/>
      <c r="DZ118" s="994"/>
    </row>
    <row r="119" spans="1:130" s="197" customFormat="1" ht="26.25" customHeight="1">
      <c r="A119" s="1004" t="s">
        <v>399</v>
      </c>
      <c r="B119" s="974"/>
      <c r="C119" s="953" t="s">
        <v>400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427</v>
      </c>
      <c r="AB119" s="920"/>
      <c r="AC119" s="920"/>
      <c r="AD119" s="920"/>
      <c r="AE119" s="921"/>
      <c r="AF119" s="922" t="s">
        <v>427</v>
      </c>
      <c r="AG119" s="920"/>
      <c r="AH119" s="920"/>
      <c r="AI119" s="920"/>
      <c r="AJ119" s="921"/>
      <c r="AK119" s="922" t="s">
        <v>427</v>
      </c>
      <c r="AL119" s="920"/>
      <c r="AM119" s="920"/>
      <c r="AN119" s="920"/>
      <c r="AO119" s="921"/>
      <c r="AP119" s="923" t="s">
        <v>427</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1579452</v>
      </c>
      <c r="BR119" s="957"/>
      <c r="BS119" s="957"/>
      <c r="BT119" s="957"/>
      <c r="BU119" s="957"/>
      <c r="BV119" s="957">
        <v>1753618</v>
      </c>
      <c r="BW119" s="957"/>
      <c r="BX119" s="957"/>
      <c r="BY119" s="957"/>
      <c r="BZ119" s="957"/>
      <c r="CA119" s="957">
        <v>1972382</v>
      </c>
      <c r="CB119" s="957"/>
      <c r="CC119" s="957"/>
      <c r="CD119" s="957"/>
      <c r="CE119" s="957"/>
      <c r="CF119" s="971">
        <v>105.8</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427</v>
      </c>
      <c r="DH119" s="1028"/>
      <c r="DI119" s="1028"/>
      <c r="DJ119" s="1028"/>
      <c r="DK119" s="1029"/>
      <c r="DL119" s="1030" t="s">
        <v>427</v>
      </c>
      <c r="DM119" s="1028"/>
      <c r="DN119" s="1028"/>
      <c r="DO119" s="1028"/>
      <c r="DP119" s="1029"/>
      <c r="DQ119" s="1030" t="s">
        <v>427</v>
      </c>
      <c r="DR119" s="1028"/>
      <c r="DS119" s="1028"/>
      <c r="DT119" s="1028"/>
      <c r="DU119" s="1029"/>
      <c r="DV119" s="1031" t="s">
        <v>427</v>
      </c>
      <c r="DW119" s="1032"/>
      <c r="DX119" s="1032"/>
      <c r="DY119" s="1032"/>
      <c r="DZ119" s="1033"/>
    </row>
    <row r="120" spans="1:130" s="197" customFormat="1" ht="26.25" customHeight="1">
      <c r="A120" s="1005"/>
      <c r="B120" s="976"/>
      <c r="C120" s="946" t="s">
        <v>404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427</v>
      </c>
      <c r="AB120" s="989"/>
      <c r="AC120" s="989"/>
      <c r="AD120" s="989"/>
      <c r="AE120" s="990"/>
      <c r="AF120" s="991" t="s">
        <v>427</v>
      </c>
      <c r="AG120" s="989"/>
      <c r="AH120" s="989"/>
      <c r="AI120" s="989"/>
      <c r="AJ120" s="990"/>
      <c r="AK120" s="991" t="s">
        <v>427</v>
      </c>
      <c r="AL120" s="989"/>
      <c r="AM120" s="989"/>
      <c r="AN120" s="989"/>
      <c r="AO120" s="990"/>
      <c r="AP120" s="992" t="s">
        <v>427</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148833</v>
      </c>
      <c r="BR120" s="950"/>
      <c r="BS120" s="950"/>
      <c r="BT120" s="950"/>
      <c r="BU120" s="950"/>
      <c r="BV120" s="950">
        <v>143335</v>
      </c>
      <c r="BW120" s="950"/>
      <c r="BX120" s="950"/>
      <c r="BY120" s="950"/>
      <c r="BZ120" s="950"/>
      <c r="CA120" s="950">
        <v>136374</v>
      </c>
      <c r="CB120" s="950"/>
      <c r="CC120" s="950"/>
      <c r="CD120" s="950"/>
      <c r="CE120" s="950"/>
      <c r="CF120" s="944">
        <v>7.3</v>
      </c>
      <c r="CG120" s="945"/>
      <c r="CH120" s="945"/>
      <c r="CI120" s="945"/>
      <c r="CJ120" s="945"/>
      <c r="CK120" s="1043" t="s">
        <v>432</v>
      </c>
      <c r="CL120" s="1044"/>
      <c r="CM120" s="1044"/>
      <c r="CN120" s="1044"/>
      <c r="CO120" s="1045"/>
      <c r="CP120" s="1051" t="s">
        <v>433</v>
      </c>
      <c r="CQ120" s="1052"/>
      <c r="CR120" s="1052"/>
      <c r="CS120" s="1052"/>
      <c r="CT120" s="1052"/>
      <c r="CU120" s="1052"/>
      <c r="CV120" s="1052"/>
      <c r="CW120" s="1052"/>
      <c r="CX120" s="1052"/>
      <c r="CY120" s="1052"/>
      <c r="CZ120" s="1052"/>
      <c r="DA120" s="1052"/>
      <c r="DB120" s="1052"/>
      <c r="DC120" s="1052"/>
      <c r="DD120" s="1052"/>
      <c r="DE120" s="1052"/>
      <c r="DF120" s="1053"/>
      <c r="DG120" s="956">
        <v>368213</v>
      </c>
      <c r="DH120" s="957"/>
      <c r="DI120" s="957"/>
      <c r="DJ120" s="957"/>
      <c r="DK120" s="957"/>
      <c r="DL120" s="957">
        <v>336741</v>
      </c>
      <c r="DM120" s="957"/>
      <c r="DN120" s="957"/>
      <c r="DO120" s="957"/>
      <c r="DP120" s="957"/>
      <c r="DQ120" s="957">
        <v>290517</v>
      </c>
      <c r="DR120" s="957"/>
      <c r="DS120" s="957"/>
      <c r="DT120" s="957"/>
      <c r="DU120" s="957"/>
      <c r="DV120" s="958">
        <v>15.6</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427</v>
      </c>
      <c r="AB121" s="989"/>
      <c r="AC121" s="989"/>
      <c r="AD121" s="989"/>
      <c r="AE121" s="990"/>
      <c r="AF121" s="991" t="s">
        <v>427</v>
      </c>
      <c r="AG121" s="989"/>
      <c r="AH121" s="989"/>
      <c r="AI121" s="989"/>
      <c r="AJ121" s="990"/>
      <c r="AK121" s="991" t="s">
        <v>427</v>
      </c>
      <c r="AL121" s="989"/>
      <c r="AM121" s="989"/>
      <c r="AN121" s="989"/>
      <c r="AO121" s="990"/>
      <c r="AP121" s="992" t="s">
        <v>427</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2350641</v>
      </c>
      <c r="BR121" s="1016"/>
      <c r="BS121" s="1016"/>
      <c r="BT121" s="1016"/>
      <c r="BU121" s="1016"/>
      <c r="BV121" s="1016">
        <v>2276169</v>
      </c>
      <c r="BW121" s="1016"/>
      <c r="BX121" s="1016"/>
      <c r="BY121" s="1016"/>
      <c r="BZ121" s="1016"/>
      <c r="CA121" s="1016">
        <v>2186862</v>
      </c>
      <c r="CB121" s="1016"/>
      <c r="CC121" s="1016"/>
      <c r="CD121" s="1016"/>
      <c r="CE121" s="1016"/>
      <c r="CF121" s="1054">
        <v>117.3</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414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436</v>
      </c>
      <c r="BP122" s="1024"/>
      <c r="BQ122" s="1064">
        <v>4078926</v>
      </c>
      <c r="BR122" s="1065"/>
      <c r="BS122" s="1065"/>
      <c r="BT122" s="1065"/>
      <c r="BU122" s="1065"/>
      <c r="BV122" s="1065">
        <v>4173122</v>
      </c>
      <c r="BW122" s="1065"/>
      <c r="BX122" s="1065"/>
      <c r="BY122" s="1065"/>
      <c r="BZ122" s="1065"/>
      <c r="CA122" s="1065">
        <v>4295618</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437</v>
      </c>
      <c r="AB123" s="989"/>
      <c r="AC123" s="989"/>
      <c r="AD123" s="989"/>
      <c r="AE123" s="990"/>
      <c r="AF123" s="991" t="s">
        <v>437</v>
      </c>
      <c r="AG123" s="989"/>
      <c r="AH123" s="989"/>
      <c r="AI123" s="989"/>
      <c r="AJ123" s="990"/>
      <c r="AK123" s="991" t="s">
        <v>437</v>
      </c>
      <c r="AL123" s="989"/>
      <c r="AM123" s="989"/>
      <c r="AN123" s="989"/>
      <c r="AO123" s="990"/>
      <c r="AP123" s="992" t="s">
        <v>437</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17.7</v>
      </c>
      <c r="BR123" s="1057"/>
      <c r="BS123" s="1057"/>
      <c r="BT123" s="1057"/>
      <c r="BU123" s="1057"/>
      <c r="BV123" s="1057" t="s">
        <v>437</v>
      </c>
      <c r="BW123" s="1057"/>
      <c r="BX123" s="1057"/>
      <c r="BY123" s="1057"/>
      <c r="BZ123" s="1057"/>
      <c r="CA123" s="1057" t="s">
        <v>437</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437</v>
      </c>
      <c r="AB124" s="989"/>
      <c r="AC124" s="989"/>
      <c r="AD124" s="989"/>
      <c r="AE124" s="990"/>
      <c r="AF124" s="991" t="s">
        <v>437</v>
      </c>
      <c r="AG124" s="989"/>
      <c r="AH124" s="989"/>
      <c r="AI124" s="989"/>
      <c r="AJ124" s="990"/>
      <c r="AK124" s="991" t="s">
        <v>437</v>
      </c>
      <c r="AL124" s="989"/>
      <c r="AM124" s="989"/>
      <c r="AN124" s="989"/>
      <c r="AO124" s="990"/>
      <c r="AP124" s="992" t="s">
        <v>437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437</v>
      </c>
      <c r="DH124" s="1028"/>
      <c r="DI124" s="1028"/>
      <c r="DJ124" s="1028"/>
      <c r="DK124" s="1029"/>
      <c r="DL124" s="1030" t="s">
        <v>437</v>
      </c>
      <c r="DM124" s="1028"/>
      <c r="DN124" s="1028"/>
      <c r="DO124" s="1028"/>
      <c r="DP124" s="1029"/>
      <c r="DQ124" s="1030" t="s">
        <v>437</v>
      </c>
      <c r="DR124" s="1028"/>
      <c r="DS124" s="1028"/>
      <c r="DT124" s="1028"/>
      <c r="DU124" s="1029"/>
      <c r="DV124" s="1031" t="s">
        <v>437</v>
      </c>
      <c r="DW124" s="1032"/>
      <c r="DX124" s="1032"/>
      <c r="DY124" s="1032"/>
      <c r="DZ124" s="1033"/>
    </row>
    <row r="125" spans="1:130" s="197" customFormat="1" ht="26.25" customHeight="1" thickBot="1">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437</v>
      </c>
      <c r="AB125" s="989"/>
      <c r="AC125" s="989"/>
      <c r="AD125" s="989"/>
      <c r="AE125" s="990"/>
      <c r="AF125" s="991" t="s">
        <v>437</v>
      </c>
      <c r="AG125" s="989"/>
      <c r="AH125" s="989"/>
      <c r="AI125" s="989"/>
      <c r="AJ125" s="990"/>
      <c r="AK125" s="991" t="s">
        <v>437</v>
      </c>
      <c r="AL125" s="989"/>
      <c r="AM125" s="989"/>
      <c r="AN125" s="989"/>
      <c r="AO125" s="990"/>
      <c r="AP125" s="992" t="s">
        <v>437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437</v>
      </c>
      <c r="DH125" s="957"/>
      <c r="DI125" s="957"/>
      <c r="DJ125" s="957"/>
      <c r="DK125" s="957"/>
      <c r="DL125" s="957" t="s">
        <v>437</v>
      </c>
      <c r="DM125" s="957"/>
      <c r="DN125" s="957"/>
      <c r="DO125" s="957"/>
      <c r="DP125" s="957"/>
      <c r="DQ125" s="957" t="s">
        <v>437</v>
      </c>
      <c r="DR125" s="957"/>
      <c r="DS125" s="957"/>
      <c r="DT125" s="957"/>
      <c r="DU125" s="957"/>
      <c r="DV125" s="958" t="s">
        <v>437</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437</v>
      </c>
      <c r="AB126" s="989"/>
      <c r="AC126" s="989"/>
      <c r="AD126" s="989"/>
      <c r="AE126" s="990"/>
      <c r="AF126" s="991" t="s">
        <v>437</v>
      </c>
      <c r="AG126" s="989"/>
      <c r="AH126" s="989"/>
      <c r="AI126" s="989"/>
      <c r="AJ126" s="990"/>
      <c r="AK126" s="991" t="s">
        <v>437</v>
      </c>
      <c r="AL126" s="989"/>
      <c r="AM126" s="989"/>
      <c r="AN126" s="989"/>
      <c r="AO126" s="990"/>
      <c r="AP126" s="992" t="s">
        <v>437</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437</v>
      </c>
      <c r="DH126" s="950"/>
      <c r="DI126" s="950"/>
      <c r="DJ126" s="950"/>
      <c r="DK126" s="950"/>
      <c r="DL126" s="950" t="s">
        <v>437</v>
      </c>
      <c r="DM126" s="950"/>
      <c r="DN126" s="950"/>
      <c r="DO126" s="950"/>
      <c r="DP126" s="950"/>
      <c r="DQ126" s="950" t="s">
        <v>437</v>
      </c>
      <c r="DR126" s="950"/>
      <c r="DS126" s="950"/>
      <c r="DT126" s="950"/>
      <c r="DU126" s="950"/>
      <c r="DV126" s="951" t="s">
        <v>437</v>
      </c>
      <c r="DW126" s="951"/>
      <c r="DX126" s="951"/>
      <c r="DY126" s="951"/>
      <c r="DZ126" s="952"/>
    </row>
    <row r="127" spans="1:130" s="197" customFormat="1" ht="26.25" customHeight="1" thickBot="1">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437</v>
      </c>
      <c r="AB127" s="989"/>
      <c r="AC127" s="989"/>
      <c r="AD127" s="989"/>
      <c r="AE127" s="990"/>
      <c r="AF127" s="991" t="s">
        <v>437</v>
      </c>
      <c r="AG127" s="989"/>
      <c r="AH127" s="989"/>
      <c r="AI127" s="989"/>
      <c r="AJ127" s="990"/>
      <c r="AK127" s="991" t="s">
        <v>437</v>
      </c>
      <c r="AL127" s="989"/>
      <c r="AM127" s="989"/>
      <c r="AN127" s="989"/>
      <c r="AO127" s="990"/>
      <c r="AP127" s="992" t="s">
        <v>437</v>
      </c>
      <c r="AQ127" s="993"/>
      <c r="AR127" s="993"/>
      <c r="AS127" s="993"/>
      <c r="AT127" s="994"/>
      <c r="AU127" s="233"/>
      <c r="AV127" s="233"/>
      <c r="AW127" s="233"/>
      <c r="AX127" s="916" t="s">
        <v>448</v>
      </c>
      <c r="AY127" s="917"/>
      <c r="AZ127" s="917"/>
      <c r="BA127" s="917"/>
      <c r="BB127" s="917"/>
      <c r="BC127" s="917"/>
      <c r="BD127" s="917"/>
      <c r="BE127" s="918"/>
      <c r="BF127" s="1071" t="s">
        <v>437</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450</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v>8350</v>
      </c>
      <c r="AB128" s="1120"/>
      <c r="AC128" s="1120"/>
      <c r="AD128" s="1120"/>
      <c r="AE128" s="1121"/>
      <c r="AF128" s="1122">
        <v>8350</v>
      </c>
      <c r="AG128" s="1120"/>
      <c r="AH128" s="1120"/>
      <c r="AI128" s="1120"/>
      <c r="AJ128" s="1121"/>
      <c r="AK128" s="1122">
        <v>9680</v>
      </c>
      <c r="AL128" s="1120"/>
      <c r="AM128" s="1120"/>
      <c r="AN128" s="1120"/>
      <c r="AO128" s="1121"/>
      <c r="AP128" s="1123"/>
      <c r="AQ128" s="1124"/>
      <c r="AR128" s="1124"/>
      <c r="AS128" s="1124"/>
      <c r="AT128" s="1125"/>
      <c r="AU128" s="235"/>
      <c r="AV128" s="235"/>
      <c r="AW128" s="235"/>
      <c r="AX128" s="1084" t="s">
        <v>453</v>
      </c>
      <c r="AY128" s="980"/>
      <c r="AZ128" s="980"/>
      <c r="BA128" s="980"/>
      <c r="BB128" s="980"/>
      <c r="BC128" s="980"/>
      <c r="BD128" s="980"/>
      <c r="BE128" s="981"/>
      <c r="BF128" s="1096" t="s">
        <v>454</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2039955</v>
      </c>
      <c r="AB129" s="989"/>
      <c r="AC129" s="989"/>
      <c r="AD129" s="989"/>
      <c r="AE129" s="990"/>
      <c r="AF129" s="991">
        <v>2003833</v>
      </c>
      <c r="AG129" s="989"/>
      <c r="AH129" s="989"/>
      <c r="AI129" s="989"/>
      <c r="AJ129" s="990"/>
      <c r="AK129" s="991">
        <v>2094781</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6.3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219009</v>
      </c>
      <c r="AB130" s="989"/>
      <c r="AC130" s="989"/>
      <c r="AD130" s="989"/>
      <c r="AE130" s="990"/>
      <c r="AF130" s="991">
        <v>227885</v>
      </c>
      <c r="AG130" s="989"/>
      <c r="AH130" s="989"/>
      <c r="AI130" s="989"/>
      <c r="AJ130" s="990"/>
      <c r="AK130" s="991">
        <v>231110</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t="s">
        <v>427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460</v>
      </c>
      <c r="X131" s="1114"/>
      <c r="Y131" s="1114"/>
      <c r="Z131" s="1115"/>
      <c r="AA131" s="1027">
        <v>1820946</v>
      </c>
      <c r="AB131" s="1028"/>
      <c r="AC131" s="1028"/>
      <c r="AD131" s="1028"/>
      <c r="AE131" s="1029"/>
      <c r="AF131" s="1030">
        <v>1775948</v>
      </c>
      <c r="AG131" s="1028"/>
      <c r="AH131" s="1028"/>
      <c r="AI131" s="1028"/>
      <c r="AJ131" s="1029"/>
      <c r="AK131" s="1030">
        <v>1863671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462</v>
      </c>
      <c r="W132" s="1131"/>
      <c r="X132" s="1131"/>
      <c r="Y132" s="1131"/>
      <c r="Z132" s="1132"/>
      <c r="AA132" s="1133">
        <v>5.4847864790000003</v>
      </c>
      <c r="AB132" s="1134"/>
      <c r="AC132" s="1134"/>
      <c r="AD132" s="1134"/>
      <c r="AE132" s="1135"/>
      <c r="AF132" s="1136">
        <v>7.2202564489999999</v>
      </c>
      <c r="AG132" s="1134"/>
      <c r="AH132" s="1134"/>
      <c r="AI132" s="1134"/>
      <c r="AJ132" s="1135"/>
      <c r="AK132" s="1136">
        <v>6.2252403989999996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463</v>
      </c>
      <c r="W133" s="1138"/>
      <c r="X133" s="1138"/>
      <c r="Y133" s="1138"/>
      <c r="Z133" s="1139"/>
      <c r="AA133" s="1140">
        <v>6.7</v>
      </c>
      <c r="AB133" s="1141"/>
      <c r="AC133" s="1141"/>
      <c r="AD133" s="1141"/>
      <c r="AE133" s="1142"/>
      <c r="AF133" s="1140">
        <v>6.4</v>
      </c>
      <c r="AG133" s="1141"/>
      <c r="AH133" s="1141"/>
      <c r="AI133" s="1141"/>
      <c r="AJ133" s="1142"/>
      <c r="AK133" s="1140">
        <v>6.3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7" t="s">
        <v>466</v>
      </c>
      <c r="L7" s="254"/>
      <c r="M7" s="255" t="s">
        <v>467</v>
      </c>
      <c r="N7" s="256"/>
    </row>
    <row r="8" spans="1:16">
      <c r="A8" s="248"/>
      <c r="B8" s="244"/>
      <c r="C8" s="244"/>
      <c r="D8" s="244"/>
      <c r="E8" s="244"/>
      <c r="F8" s="244"/>
      <c r="G8" s="257"/>
      <c r="H8" s="258"/>
      <c r="I8" s="258"/>
      <c r="J8" s="259"/>
      <c r="K8" s="1148"/>
      <c r="L8" s="260" t="s">
        <v>468</v>
      </c>
      <c r="M8" s="261" t="s">
        <v>469</v>
      </c>
      <c r="N8" s="262" t="s">
        <v>470</v>
      </c>
    </row>
    <row r="9" spans="1:16">
      <c r="A9" s="248"/>
      <c r="B9" s="244"/>
      <c r="C9" s="244"/>
      <c r="D9" s="244"/>
      <c r="E9" s="244"/>
      <c r="F9" s="244"/>
      <c r="G9" s="1149" t="s">
        <v>471</v>
      </c>
      <c r="H9" s="1150"/>
      <c r="I9" s="1150"/>
      <c r="J9" s="1151"/>
      <c r="K9" s="263">
        <v>1044399</v>
      </c>
      <c r="L9" s="264">
        <v>176538</v>
      </c>
      <c r="M9" s="265">
        <v>114146</v>
      </c>
      <c r="N9" s="266">
        <v>54.7</v>
      </c>
    </row>
    <row r="10" spans="1:16">
      <c r="A10" s="248"/>
      <c r="B10" s="244"/>
      <c r="C10" s="244"/>
      <c r="D10" s="244"/>
      <c r="E10" s="244"/>
      <c r="F10" s="244"/>
      <c r="G10" s="1149" t="s">
        <v>472</v>
      </c>
      <c r="H10" s="1150"/>
      <c r="I10" s="1150"/>
      <c r="J10" s="1151"/>
      <c r="K10" s="267">
        <v>72564</v>
      </c>
      <c r="L10" s="268">
        <v>12266</v>
      </c>
      <c r="M10" s="269">
        <v>10658</v>
      </c>
      <c r="N10" s="270">
        <v>15.1</v>
      </c>
    </row>
    <row r="11" spans="1:16" ht="13.5" customHeight="1">
      <c r="A11" s="248"/>
      <c r="B11" s="244"/>
      <c r="C11" s="244"/>
      <c r="D11" s="244"/>
      <c r="E11" s="244"/>
      <c r="F11" s="244"/>
      <c r="G11" s="1149" t="s">
        <v>473</v>
      </c>
      <c r="H11" s="1150"/>
      <c r="I11" s="1150"/>
      <c r="J11" s="1151"/>
      <c r="K11" s="267">
        <v>138879</v>
      </c>
      <c r="L11" s="268">
        <v>23475</v>
      </c>
      <c r="M11" s="269">
        <v>17529</v>
      </c>
      <c r="N11" s="270">
        <v>33.9</v>
      </c>
    </row>
    <row r="12" spans="1:16" ht="13.5" customHeight="1">
      <c r="A12" s="248"/>
      <c r="B12" s="244"/>
      <c r="C12" s="244"/>
      <c r="D12" s="244"/>
      <c r="E12" s="244"/>
      <c r="F12" s="244"/>
      <c r="G12" s="1149" t="s">
        <v>474</v>
      </c>
      <c r="H12" s="1150"/>
      <c r="I12" s="1150"/>
      <c r="J12" s="1151"/>
      <c r="K12" s="267" t="s">
        <v>475</v>
      </c>
      <c r="L12" s="268" t="s">
        <v>475</v>
      </c>
      <c r="M12" s="269">
        <v>1257</v>
      </c>
      <c r="N12" s="270" t="s">
        <v>475</v>
      </c>
    </row>
    <row r="13" spans="1:16" ht="13.5" customHeight="1">
      <c r="A13" s="248"/>
      <c r="B13" s="244"/>
      <c r="C13" s="244"/>
      <c r="D13" s="244"/>
      <c r="E13" s="244"/>
      <c r="F13" s="244"/>
      <c r="G13" s="1149" t="s">
        <v>476</v>
      </c>
      <c r="H13" s="1150"/>
      <c r="I13" s="1150"/>
      <c r="J13" s="1151"/>
      <c r="K13" s="267" t="s">
        <v>475</v>
      </c>
      <c r="L13" s="268" t="s">
        <v>475</v>
      </c>
      <c r="M13" s="269" t="s">
        <v>475</v>
      </c>
      <c r="N13" s="270" t="s">
        <v>475</v>
      </c>
    </row>
    <row r="14" spans="1:16" ht="13.5" customHeight="1">
      <c r="A14" s="248"/>
      <c r="B14" s="244"/>
      <c r="C14" s="244"/>
      <c r="D14" s="244"/>
      <c r="E14" s="244"/>
      <c r="F14" s="244"/>
      <c r="G14" s="1149" t="s">
        <v>477</v>
      </c>
      <c r="H14" s="1150"/>
      <c r="I14" s="1150"/>
      <c r="J14" s="1151"/>
      <c r="K14" s="267" t="s">
        <v>475</v>
      </c>
      <c r="L14" s="268" t="s">
        <v>475</v>
      </c>
      <c r="M14" s="269">
        <v>5389</v>
      </c>
      <c r="N14" s="270" t="s">
        <v>475</v>
      </c>
    </row>
    <row r="15" spans="1:16" ht="13.5" customHeight="1">
      <c r="A15" s="248"/>
      <c r="B15" s="244"/>
      <c r="C15" s="244"/>
      <c r="D15" s="244"/>
      <c r="E15" s="244"/>
      <c r="F15" s="244"/>
      <c r="G15" s="1149" t="s">
        <v>478</v>
      </c>
      <c r="H15" s="1150"/>
      <c r="I15" s="1150"/>
      <c r="J15" s="1151"/>
      <c r="K15" s="267">
        <v>21011</v>
      </c>
      <c r="L15" s="268">
        <v>3552</v>
      </c>
      <c r="M15" s="269">
        <v>2513</v>
      </c>
      <c r="N15" s="270">
        <v>41.3</v>
      </c>
    </row>
    <row r="16" spans="1:16">
      <c r="A16" s="248"/>
      <c r="B16" s="244"/>
      <c r="C16" s="244"/>
      <c r="D16" s="244"/>
      <c r="E16" s="244"/>
      <c r="F16" s="244"/>
      <c r="G16" s="1152" t="s">
        <v>479</v>
      </c>
      <c r="H16" s="1153"/>
      <c r="I16" s="1153"/>
      <c r="J16" s="1154"/>
      <c r="K16" s="268">
        <v>-94670</v>
      </c>
      <c r="L16" s="268">
        <v>-16002</v>
      </c>
      <c r="M16" s="269">
        <v>-11876</v>
      </c>
      <c r="N16" s="270">
        <v>34.700000000000003</v>
      </c>
    </row>
    <row r="17" spans="1:16">
      <c r="A17" s="248"/>
      <c r="B17" s="244"/>
      <c r="C17" s="244"/>
      <c r="D17" s="244"/>
      <c r="E17" s="244"/>
      <c r="F17" s="244"/>
      <c r="G17" s="1152" t="s">
        <v>166</v>
      </c>
      <c r="H17" s="1153"/>
      <c r="I17" s="1153"/>
      <c r="J17" s="1154"/>
      <c r="K17" s="268">
        <v>1182183</v>
      </c>
      <c r="L17" s="268">
        <v>199828</v>
      </c>
      <c r="M17" s="269">
        <v>139615</v>
      </c>
      <c r="N17" s="270">
        <v>43.1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44" t="s">
        <v>484</v>
      </c>
      <c r="H21" s="1145"/>
      <c r="I21" s="1145"/>
      <c r="J21" s="1146"/>
      <c r="K21" s="280">
        <v>14.37</v>
      </c>
      <c r="L21" s="281">
        <v>13.07</v>
      </c>
      <c r="M21" s="282">
        <v>1.3</v>
      </c>
      <c r="N21" s="249"/>
      <c r="O21" s="283"/>
      <c r="P21" s="279"/>
    </row>
    <row r="22" spans="1:16" s="284" customFormat="1">
      <c r="A22" s="279"/>
      <c r="B22" s="249"/>
      <c r="C22" s="249"/>
      <c r="D22" s="249"/>
      <c r="E22" s="249"/>
      <c r="F22" s="249"/>
      <c r="G22" s="1144" t="s">
        <v>485</v>
      </c>
      <c r="H22" s="1145"/>
      <c r="I22" s="1145"/>
      <c r="J22" s="1146"/>
      <c r="K22" s="285">
        <v>95.2</v>
      </c>
      <c r="L22" s="286">
        <v>95</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7" t="s">
        <v>466</v>
      </c>
      <c r="L30" s="254"/>
      <c r="M30" s="255" t="s">
        <v>467</v>
      </c>
      <c r="N30" s="256"/>
    </row>
    <row r="31" spans="1:16">
      <c r="A31" s="248"/>
      <c r="B31" s="244"/>
      <c r="C31" s="244"/>
      <c r="D31" s="244"/>
      <c r="E31" s="244"/>
      <c r="F31" s="244"/>
      <c r="G31" s="257"/>
      <c r="H31" s="258"/>
      <c r="I31" s="258"/>
      <c r="J31" s="259"/>
      <c r="K31" s="1148"/>
      <c r="L31" s="260" t="s">
        <v>468</v>
      </c>
      <c r="M31" s="261" t="s">
        <v>469</v>
      </c>
      <c r="N31" s="262" t="s">
        <v>470</v>
      </c>
    </row>
    <row r="32" spans="1:16" ht="27" customHeight="1">
      <c r="A32" s="248"/>
      <c r="B32" s="244"/>
      <c r="C32" s="244"/>
      <c r="D32" s="244"/>
      <c r="E32" s="244"/>
      <c r="F32" s="244"/>
      <c r="G32" s="1160" t="s">
        <v>489</v>
      </c>
      <c r="H32" s="1161"/>
      <c r="I32" s="1161"/>
      <c r="J32" s="1162"/>
      <c r="K32" s="294">
        <v>314982</v>
      </c>
      <c r="L32" s="294">
        <v>53242</v>
      </c>
      <c r="M32" s="295">
        <v>64386</v>
      </c>
      <c r="N32" s="296">
        <v>-17.3</v>
      </c>
    </row>
    <row r="33" spans="1:16" ht="13.5" customHeight="1">
      <c r="A33" s="248"/>
      <c r="B33" s="244"/>
      <c r="C33" s="244"/>
      <c r="D33" s="244"/>
      <c r="E33" s="244"/>
      <c r="F33" s="244"/>
      <c r="G33" s="1160" t="s">
        <v>490</v>
      </c>
      <c r="H33" s="1161"/>
      <c r="I33" s="1161"/>
      <c r="J33" s="1162"/>
      <c r="K33" s="294" t="s">
        <v>475</v>
      </c>
      <c r="L33" s="294" t="s">
        <v>475</v>
      </c>
      <c r="M33" s="295" t="s">
        <v>475</v>
      </c>
      <c r="N33" s="296" t="s">
        <v>475</v>
      </c>
    </row>
    <row r="34" spans="1:16" ht="27" customHeight="1">
      <c r="A34" s="248"/>
      <c r="B34" s="244"/>
      <c r="C34" s="244"/>
      <c r="D34" s="244"/>
      <c r="E34" s="244"/>
      <c r="F34" s="244"/>
      <c r="G34" s="1160" t="s">
        <v>491</v>
      </c>
      <c r="H34" s="1161"/>
      <c r="I34" s="1161"/>
      <c r="J34" s="1162"/>
      <c r="K34" s="294" t="s">
        <v>475</v>
      </c>
      <c r="L34" s="294" t="s">
        <v>475</v>
      </c>
      <c r="M34" s="295">
        <v>1</v>
      </c>
      <c r="N34" s="296" t="s">
        <v>475</v>
      </c>
    </row>
    <row r="35" spans="1:16" ht="27" customHeight="1">
      <c r="A35" s="248"/>
      <c r="B35" s="244"/>
      <c r="C35" s="244"/>
      <c r="D35" s="244"/>
      <c r="E35" s="244"/>
      <c r="F35" s="244"/>
      <c r="G35" s="1160" t="s">
        <v>492</v>
      </c>
      <c r="H35" s="1161"/>
      <c r="I35" s="1161"/>
      <c r="J35" s="1162"/>
      <c r="K35" s="294">
        <v>34539</v>
      </c>
      <c r="L35" s="294">
        <v>5838</v>
      </c>
      <c r="M35" s="295">
        <v>18584</v>
      </c>
      <c r="N35" s="296">
        <v>-68.599999999999994</v>
      </c>
    </row>
    <row r="36" spans="1:16" ht="27" customHeight="1">
      <c r="A36" s="248"/>
      <c r="B36" s="244"/>
      <c r="C36" s="244"/>
      <c r="D36" s="244"/>
      <c r="E36" s="244"/>
      <c r="F36" s="244"/>
      <c r="G36" s="1160" t="s">
        <v>493</v>
      </c>
      <c r="H36" s="1161"/>
      <c r="I36" s="1161"/>
      <c r="J36" s="1162"/>
      <c r="K36" s="294">
        <v>7287</v>
      </c>
      <c r="L36" s="294">
        <v>1232</v>
      </c>
      <c r="M36" s="295">
        <v>4740</v>
      </c>
      <c r="N36" s="296">
        <v>-74</v>
      </c>
    </row>
    <row r="37" spans="1:16" ht="13.5" customHeight="1">
      <c r="A37" s="248"/>
      <c r="B37" s="244"/>
      <c r="C37" s="244"/>
      <c r="D37" s="244"/>
      <c r="E37" s="244"/>
      <c r="F37" s="244"/>
      <c r="G37" s="1160" t="s">
        <v>494</v>
      </c>
      <c r="H37" s="1161"/>
      <c r="I37" s="1161"/>
      <c r="J37" s="1162"/>
      <c r="K37" s="294" t="s">
        <v>475</v>
      </c>
      <c r="L37" s="294" t="s">
        <v>475</v>
      </c>
      <c r="M37" s="295">
        <v>1431</v>
      </c>
      <c r="N37" s="296" t="s">
        <v>475</v>
      </c>
    </row>
    <row r="38" spans="1:16" ht="27" customHeight="1">
      <c r="A38" s="248"/>
      <c r="B38" s="244"/>
      <c r="C38" s="244"/>
      <c r="D38" s="244"/>
      <c r="E38" s="244"/>
      <c r="F38" s="244"/>
      <c r="G38" s="1163" t="s">
        <v>495</v>
      </c>
      <c r="H38" s="1164"/>
      <c r="I38" s="1164"/>
      <c r="J38" s="1165"/>
      <c r="K38" s="297" t="s">
        <v>475</v>
      </c>
      <c r="L38" s="297" t="s">
        <v>475</v>
      </c>
      <c r="M38" s="298">
        <v>15</v>
      </c>
      <c r="N38" s="299" t="s">
        <v>475</v>
      </c>
      <c r="O38" s="293"/>
    </row>
    <row r="39" spans="1:16">
      <c r="A39" s="248"/>
      <c r="B39" s="244"/>
      <c r="C39" s="244"/>
      <c r="D39" s="244"/>
      <c r="E39" s="244"/>
      <c r="F39" s="244"/>
      <c r="G39" s="1163" t="s">
        <v>496</v>
      </c>
      <c r="H39" s="1164"/>
      <c r="I39" s="1164"/>
      <c r="J39" s="1165"/>
      <c r="K39" s="300">
        <v>-9680</v>
      </c>
      <c r="L39" s="300">
        <v>-1636</v>
      </c>
      <c r="M39" s="301">
        <v>-2634</v>
      </c>
      <c r="N39" s="302">
        <v>-37.9</v>
      </c>
      <c r="O39" s="293"/>
    </row>
    <row r="40" spans="1:16" ht="27" customHeight="1">
      <c r="A40" s="248"/>
      <c r="B40" s="244"/>
      <c r="C40" s="244"/>
      <c r="D40" s="244"/>
      <c r="E40" s="244"/>
      <c r="F40" s="244"/>
      <c r="G40" s="1160" t="s">
        <v>497</v>
      </c>
      <c r="H40" s="1161"/>
      <c r="I40" s="1161"/>
      <c r="J40" s="1162"/>
      <c r="K40" s="300">
        <v>-231110</v>
      </c>
      <c r="L40" s="300">
        <v>-39065</v>
      </c>
      <c r="M40" s="301">
        <v>-59733</v>
      </c>
      <c r="N40" s="302">
        <v>-34.6</v>
      </c>
      <c r="O40" s="293"/>
    </row>
    <row r="41" spans="1:16">
      <c r="A41" s="248"/>
      <c r="B41" s="244"/>
      <c r="C41" s="244"/>
      <c r="D41" s="244"/>
      <c r="E41" s="244"/>
      <c r="F41" s="244"/>
      <c r="G41" s="1166" t="s">
        <v>277</v>
      </c>
      <c r="H41" s="1167"/>
      <c r="I41" s="1167"/>
      <c r="J41" s="1168"/>
      <c r="K41" s="294">
        <v>116018</v>
      </c>
      <c r="L41" s="300">
        <v>19611</v>
      </c>
      <c r="M41" s="301">
        <v>26789</v>
      </c>
      <c r="N41" s="302">
        <v>-26.8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55" t="s">
        <v>466</v>
      </c>
      <c r="J49" s="1157" t="s">
        <v>501</v>
      </c>
      <c r="K49" s="1158"/>
      <c r="L49" s="1158"/>
      <c r="M49" s="1158"/>
      <c r="N49" s="1159"/>
    </row>
    <row r="50" spans="1:14">
      <c r="A50" s="248"/>
      <c r="B50" s="244"/>
      <c r="C50" s="244"/>
      <c r="D50" s="244"/>
      <c r="E50" s="244"/>
      <c r="F50" s="244"/>
      <c r="G50" s="312"/>
      <c r="H50" s="313"/>
      <c r="I50" s="1156"/>
      <c r="J50" s="314" t="s">
        <v>502</v>
      </c>
      <c r="K50" s="315" t="s">
        <v>503</v>
      </c>
      <c r="L50" s="316" t="s">
        <v>504</v>
      </c>
      <c r="M50" s="317" t="s">
        <v>505</v>
      </c>
      <c r="N50" s="318" t="s">
        <v>506</v>
      </c>
    </row>
    <row r="51" spans="1:14">
      <c r="A51" s="248"/>
      <c r="B51" s="244"/>
      <c r="C51" s="244"/>
      <c r="D51" s="244"/>
      <c r="E51" s="244"/>
      <c r="F51" s="244"/>
      <c r="G51" s="310" t="s">
        <v>507</v>
      </c>
      <c r="H51" s="311"/>
      <c r="I51" s="319">
        <v>1513838</v>
      </c>
      <c r="J51" s="320">
        <v>263093</v>
      </c>
      <c r="K51" s="321">
        <v>-32.299999999999997</v>
      </c>
      <c r="L51" s="322">
        <v>92021</v>
      </c>
      <c r="M51" s="323">
        <v>-24.5</v>
      </c>
      <c r="N51" s="324">
        <v>-7.8</v>
      </c>
    </row>
    <row r="52" spans="1:14">
      <c r="A52" s="248"/>
      <c r="B52" s="244"/>
      <c r="C52" s="244"/>
      <c r="D52" s="244"/>
      <c r="E52" s="244"/>
      <c r="F52" s="244"/>
      <c r="G52" s="325"/>
      <c r="H52" s="326" t="s">
        <v>508</v>
      </c>
      <c r="I52" s="327">
        <v>509258</v>
      </c>
      <c r="J52" s="328">
        <v>88505</v>
      </c>
      <c r="K52" s="329">
        <v>-39</v>
      </c>
      <c r="L52" s="330">
        <v>52579</v>
      </c>
      <c r="M52" s="331">
        <v>-23.2</v>
      </c>
      <c r="N52" s="332">
        <v>-15.8</v>
      </c>
    </row>
    <row r="53" spans="1:14">
      <c r="A53" s="248"/>
      <c r="B53" s="244"/>
      <c r="C53" s="244"/>
      <c r="D53" s="244"/>
      <c r="E53" s="244"/>
      <c r="F53" s="244"/>
      <c r="G53" s="310" t="s">
        <v>509</v>
      </c>
      <c r="H53" s="311"/>
      <c r="I53" s="319">
        <v>2042487</v>
      </c>
      <c r="J53" s="320">
        <v>350762</v>
      </c>
      <c r="K53" s="321">
        <v>33.299999999999997</v>
      </c>
      <c r="L53" s="322">
        <v>94828</v>
      </c>
      <c r="M53" s="323">
        <v>3.1</v>
      </c>
      <c r="N53" s="324">
        <v>30.2</v>
      </c>
    </row>
    <row r="54" spans="1:14">
      <c r="A54" s="248"/>
      <c r="B54" s="244"/>
      <c r="C54" s="244"/>
      <c r="D54" s="244"/>
      <c r="E54" s="244"/>
      <c r="F54" s="244"/>
      <c r="G54" s="325"/>
      <c r="H54" s="326" t="s">
        <v>508</v>
      </c>
      <c r="I54" s="327">
        <v>225893</v>
      </c>
      <c r="J54" s="328">
        <v>38793</v>
      </c>
      <c r="K54" s="329">
        <v>-56.2</v>
      </c>
      <c r="L54" s="330">
        <v>55133</v>
      </c>
      <c r="M54" s="331">
        <v>4.9000000000000004</v>
      </c>
      <c r="N54" s="332">
        <v>-61.1</v>
      </c>
    </row>
    <row r="55" spans="1:14">
      <c r="A55" s="248"/>
      <c r="B55" s="244"/>
      <c r="C55" s="244"/>
      <c r="D55" s="244"/>
      <c r="E55" s="244"/>
      <c r="F55" s="244"/>
      <c r="G55" s="310" t="s">
        <v>510</v>
      </c>
      <c r="H55" s="311"/>
      <c r="I55" s="319">
        <v>1517167</v>
      </c>
      <c r="J55" s="320">
        <v>258902</v>
      </c>
      <c r="K55" s="321">
        <v>-26.2</v>
      </c>
      <c r="L55" s="322">
        <v>119674</v>
      </c>
      <c r="M55" s="323">
        <v>26.2</v>
      </c>
      <c r="N55" s="324">
        <v>-52.4</v>
      </c>
    </row>
    <row r="56" spans="1:14">
      <c r="A56" s="248"/>
      <c r="B56" s="244"/>
      <c r="C56" s="244"/>
      <c r="D56" s="244"/>
      <c r="E56" s="244"/>
      <c r="F56" s="244"/>
      <c r="G56" s="325"/>
      <c r="H56" s="326" t="s">
        <v>508</v>
      </c>
      <c r="I56" s="327">
        <v>238093</v>
      </c>
      <c r="J56" s="328">
        <v>40630</v>
      </c>
      <c r="K56" s="329">
        <v>4.7</v>
      </c>
      <c r="L56" s="330">
        <v>57803</v>
      </c>
      <c r="M56" s="331">
        <v>4.8</v>
      </c>
      <c r="N56" s="332">
        <v>-0.1</v>
      </c>
    </row>
    <row r="57" spans="1:14">
      <c r="A57" s="248"/>
      <c r="B57" s="244"/>
      <c r="C57" s="244"/>
      <c r="D57" s="244"/>
      <c r="E57" s="244"/>
      <c r="F57" s="244"/>
      <c r="G57" s="310" t="s">
        <v>511</v>
      </c>
      <c r="H57" s="311"/>
      <c r="I57" s="319">
        <v>1709807</v>
      </c>
      <c r="J57" s="320">
        <v>290339</v>
      </c>
      <c r="K57" s="321">
        <v>12.1</v>
      </c>
      <c r="L57" s="322">
        <v>119685</v>
      </c>
      <c r="M57" s="323">
        <v>0</v>
      </c>
      <c r="N57" s="324">
        <v>12.1</v>
      </c>
    </row>
    <row r="58" spans="1:14">
      <c r="A58" s="248"/>
      <c r="B58" s="244"/>
      <c r="C58" s="244"/>
      <c r="D58" s="244"/>
      <c r="E58" s="244"/>
      <c r="F58" s="244"/>
      <c r="G58" s="325"/>
      <c r="H58" s="326" t="s">
        <v>508</v>
      </c>
      <c r="I58" s="327">
        <v>251442</v>
      </c>
      <c r="J58" s="328">
        <v>42697</v>
      </c>
      <c r="K58" s="329">
        <v>5.0999999999999996</v>
      </c>
      <c r="L58" s="330">
        <v>68464</v>
      </c>
      <c r="M58" s="331">
        <v>18.399999999999999</v>
      </c>
      <c r="N58" s="332">
        <v>-13.3</v>
      </c>
    </row>
    <row r="59" spans="1:14">
      <c r="A59" s="248"/>
      <c r="B59" s="244"/>
      <c r="C59" s="244"/>
      <c r="D59" s="244"/>
      <c r="E59" s="244"/>
      <c r="F59" s="244"/>
      <c r="G59" s="310" t="s">
        <v>512</v>
      </c>
      <c r="H59" s="311"/>
      <c r="I59" s="319">
        <v>1036472</v>
      </c>
      <c r="J59" s="320">
        <v>175198</v>
      </c>
      <c r="K59" s="321">
        <v>-39.700000000000003</v>
      </c>
      <c r="L59" s="322">
        <v>109920</v>
      </c>
      <c r="M59" s="323">
        <v>-8.1999999999999993</v>
      </c>
      <c r="N59" s="324">
        <v>-31.5</v>
      </c>
    </row>
    <row r="60" spans="1:14">
      <c r="A60" s="248"/>
      <c r="B60" s="244"/>
      <c r="C60" s="244"/>
      <c r="D60" s="244"/>
      <c r="E60" s="244"/>
      <c r="F60" s="244"/>
      <c r="G60" s="325"/>
      <c r="H60" s="326" t="s">
        <v>508</v>
      </c>
      <c r="I60" s="333">
        <v>260679</v>
      </c>
      <c r="J60" s="328">
        <v>44063</v>
      </c>
      <c r="K60" s="329">
        <v>3.2</v>
      </c>
      <c r="L60" s="330">
        <v>62739</v>
      </c>
      <c r="M60" s="331">
        <v>-8.4</v>
      </c>
      <c r="N60" s="332">
        <v>11.6</v>
      </c>
    </row>
    <row r="61" spans="1:14">
      <c r="A61" s="248"/>
      <c r="B61" s="244"/>
      <c r="C61" s="244"/>
      <c r="D61" s="244"/>
      <c r="E61" s="244"/>
      <c r="F61" s="244"/>
      <c r="G61" s="310" t="s">
        <v>513</v>
      </c>
      <c r="H61" s="334"/>
      <c r="I61" s="335">
        <v>1563954</v>
      </c>
      <c r="J61" s="336">
        <v>267659</v>
      </c>
      <c r="K61" s="337">
        <v>-10.6</v>
      </c>
      <c r="L61" s="338">
        <v>107226</v>
      </c>
      <c r="M61" s="339">
        <v>-0.7</v>
      </c>
      <c r="N61" s="324">
        <v>-9.9</v>
      </c>
    </row>
    <row r="62" spans="1:14">
      <c r="A62" s="248"/>
      <c r="B62" s="244"/>
      <c r="C62" s="244"/>
      <c r="D62" s="244"/>
      <c r="E62" s="244"/>
      <c r="F62" s="244"/>
      <c r="G62" s="325"/>
      <c r="H62" s="326" t="s">
        <v>508</v>
      </c>
      <c r="I62" s="327">
        <v>297073</v>
      </c>
      <c r="J62" s="328">
        <v>50938</v>
      </c>
      <c r="K62" s="329">
        <v>-16.399999999999999</v>
      </c>
      <c r="L62" s="330">
        <v>59344</v>
      </c>
      <c r="M62" s="331">
        <v>-0.7</v>
      </c>
      <c r="N62" s="332">
        <v>-15.7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11.54</v>
      </c>
      <c r="G47" s="12">
        <v>16.57</v>
      </c>
      <c r="H47" s="12">
        <v>17.010000000000002</v>
      </c>
      <c r="I47" s="12">
        <v>24.03</v>
      </c>
      <c r="J47" s="13">
        <v>28.01</v>
      </c>
    </row>
    <row r="48" spans="2:10" ht="57.75" customHeight="1">
      <c r="B48" s="14"/>
      <c r="C48" s="1171" t="s">
        <v>4</v>
      </c>
      <c r="D48" s="1171"/>
      <c r="E48" s="1172"/>
      <c r="F48" s="15">
        <v>7.55</v>
      </c>
      <c r="G48" s="16">
        <v>9.81</v>
      </c>
      <c r="H48" s="16">
        <v>6.02</v>
      </c>
      <c r="I48" s="16">
        <v>5.83</v>
      </c>
      <c r="J48" s="17">
        <v>5.76</v>
      </c>
    </row>
    <row r="49" spans="2:10" ht="57.75" customHeight="1" thickBot="1">
      <c r="B49" s="18"/>
      <c r="C49" s="1173" t="s">
        <v>5</v>
      </c>
      <c r="D49" s="1173"/>
      <c r="E49" s="1174"/>
      <c r="F49" s="19" t="s">
        <v>520</v>
      </c>
      <c r="G49" s="20">
        <v>7.1</v>
      </c>
      <c r="H49" s="20" t="s">
        <v>521</v>
      </c>
      <c r="I49" s="20">
        <v>6.42</v>
      </c>
      <c r="J49" s="21">
        <v>5.2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財政班　屋良</cp:lastModifiedBy>
  <cp:lastPrinted>2017-05-02T04:52:48Z</cp:lastPrinted>
  <dcterms:created xsi:type="dcterms:W3CDTF">2017-02-15T23:48:03Z</dcterms:created>
  <dcterms:modified xsi:type="dcterms:W3CDTF">2017-05-24T00:01:33Z</dcterms:modified>
</cp:coreProperties>
</file>