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F88" i="11" l="1"/>
  <c r="AU88" i="11" l="1"/>
  <c r="AP88" i="11" l="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BW41" i="9" s="1"/>
  <c r="U34" i="9"/>
  <c r="U35" i="9" s="1"/>
  <c r="C34" i="9"/>
  <c r="BE34" i="9" l="1"/>
  <c r="BE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<sst xmlns="http://schemas.openxmlformats.org/spreadsheetml/2006/main" count="1044" uniqueCount="564">
  <si>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</si>
  <si>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</si>
  <si>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</si>
  <si>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</si>
  <si>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</si>
  <si>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</si>
  <si>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</si>
  <si>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</si>
  <si>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</si>
  <si>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</si>
  <si>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</si>
  <si>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</si>
  <si>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</si>
  <si>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</si>
  <si>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</si>
  <si>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</si>
  <si>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</si>
  <si>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</si>
  <si>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</si>
  <si>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</si>
  <si>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</si>
  <si>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</si>
  <si>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</si>
  <si>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</si>
  <si>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</si>
  <si>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</si>
  <si>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</si>
  <si>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</si>
  <si>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</si>
  <si>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</si>
  <si>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</si>
  <si>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</si>
  <si>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</si>
  <si>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</si>
  <si>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</si>
  <si>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</si>
  <si>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</si>
  <si>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</si>
  <si>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</si>
  <si>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</si>
  <si>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</si>
  <si>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</si>
  <si>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</si>
  <si>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</si>
  <si>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</si>
  <si>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</si>
  <si>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</si>
  <si>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</si>
  <si>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</si>
  <si>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</si>
  <si>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</si>
  <si>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</si>
  <si>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</si>
  <si>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</si>
  <si>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</si>
  <si>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</si>
  <si>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</si>
  <si>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</si>
  <si>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</si>
  <si>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</si>
  <si>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</si>
  <si>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</si>
  <si>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</si>
  <si>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</si>
  <si>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</si>
  <si>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</si>
  <si>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</si>
  <si>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</si>
  <si>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</si>
  <si>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</si>
  <si>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</si>
  <si>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</si>
  <si>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</si>
  <si>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</si>
  <si>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</si>
  <si>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</si>
  <si>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</si>
  <si>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</si>
  <si>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</si>
  <si>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</si>
  <si>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</si>
  <si>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</si>
  <si>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</si>
  <si>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</si>
  <si>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</si>
  <si>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</si>
  <si>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</si>
  <si>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</si>
  <si>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</si>
  <si>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</si>
  <si>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</si>
  <si>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</si>
  <si>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</si>
  <si>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</si>
  <si>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</si>
  <si>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</si>
  <si>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</si>
  <si>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</si>
  <si>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</si>
  <si>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</si>
  <si>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</si>
  <si>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</si>
  <si>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</si>
  <si>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</si>
  <si>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</si>
  <si>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</si>
  <si>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</si>
  <si>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</si>
  <si>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</si>
  <si>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</si>
  <si>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</si>
  <si>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</si>
  <si>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</si>
  <si>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</si>
  <si>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</si>
  <si>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</si>
  <si>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</si>
  <si>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</si>
  <si>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</si>
  <si>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</si>
  <si>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</si>
  <si>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</si>
  <si>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</si>
  <si>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</si>
  <si>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</si>
  <si>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</si>
  <si>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</si>
  <si>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</si>
  <si>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</si>
  <si>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</si>
  <si>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</si>
  <si>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</si>
  <si>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</si>
  <si>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</si>
  <si>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</si>
  <si>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</si>
  <si>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</si>
  <si>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</si>
  <si>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</si>
  <si>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</si>
  <si>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</si>
  <si>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</si>
  <si>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</si>
  <si>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</si>
  <si>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</si>
  <si>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</si>
  <si>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</si>
  <si>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</si>
  <si>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</si>
  <si>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</si>
  <si>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</si>
  <si>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</si>
  <si>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</si>
  <si>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</si>
  <si>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</si>
  <si>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</si>
  <si>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</si>
  <si>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</si>
  <si>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</si>
  <si>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</si>
  <si>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</si>
  <si>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</si>
  <si>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</si>
  <si>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</si>
  <si>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</si>
  <si>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</si>
  <si>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</si>
  <si>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</si>
  <si>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</si>
  <si>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</si>
  <si>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</si>
  <si>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</si>
  <si>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</si>
  <si>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</si>
  <si>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</si>
  <si>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</si>
  <si>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</si>
  <si>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</si>
  <si>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</si>
  <si>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</si>
  <si>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</si>
  <si>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</si>
  <si>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</si>
  <si>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</si>
  <si>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</si>
  <si>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</si>
  <si>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</si>
  <si>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</si>
  <si>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</si>
  <si>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</si>
  <si>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</si>
  <si>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</si>
  <si>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</si>
  <si>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</si>
  <si>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</si>
  <si>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</si>
  <si>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</si>
  <si>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</si>
  <si>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</si>
  <si>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</si>
  <si>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</si>
  <si>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</si>
  <si>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</si>
  <si>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</si>
  <si>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</si>
  <si>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</si>
  <si>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</si>
  <si>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</si>
  <si>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</si>
  <si>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</si>
  <si>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</si>
  <si>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</si>
  <si>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</si>
  <si>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</si>
  <si>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</si>
  <si>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</si>
  <si>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</si>
  <si>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</si>
  <si>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</si>
  <si>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</si>
  <si>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</si>
  <si>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</si>
  <si>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</si>
  <si>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</si>
  <si>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</si>
  <si>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</si>
  <si>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</si>
  <si>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</si>
  <si>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</si>
  <si>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</si>
  <si>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</si>
  <si>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</si>
  <si>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</si>
  <si>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</si>
  <si>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</si>
  <si>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</si>
  <si>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</si>
  <si>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</si>
  <si>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</si>
  <si>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</si>
  <si>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</si>
  <si>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</si>
  <si>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</si>
  <si>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</si>
  <si>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</si>
  <si>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</si>
  <si>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</si>
  <si>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</si>
  <si>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</si>
  <si>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</si>
  <si>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</si>
  <si>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</si>
  <si>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</si>
  <si>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</si>
  <si>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</si>
  <si>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</si>
  <si>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</si>
  <si>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</si>
  <si>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</si>
  <si>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</si>
  <si>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</si>
  <si>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</si>
  <si>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</si>
  <si>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</si>
  <si>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</si>
  <si>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</si>
  <si>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</si>
  <si>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</si>
  <si>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</si>
  <si>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</si>
  <si>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</si>
  <si>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</si>
  <si>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</si>
  <si>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</si>
  <si>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</si>
  <si>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</si>
  <si>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</si>
  <si>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</si>
  <si>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</si>
  <si>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</si>
  <si>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</si>
  <si>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</si>
  <si>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</si>
  <si>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</si>
  <si>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</si>
  <si>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</si>
  <si>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</si>
  <si>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</si>
  <si>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</si>
  <si>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</si>
  <si>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</si>
  <si>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</si>
  <si>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</si>
  <si>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</si>
  <si>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</si>
  <si>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</si>
  <si>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</si>
  <si>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</si>
  <si>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</si>
  <si>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</si>
  <si>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</si>
  <si>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</si>
  <si>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</si>
  <si>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</si>
  <si>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</si>
  <si>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</si>
  <si>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</si>
  <si>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</si>
  <si>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</si>
  <si>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</si>
  <si>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</si>
  <si>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</si>
  <si>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</si>
  <si>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</si>
  <si>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</si>
  <si>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</si>
  <si>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</si>
  <si>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</si>
  <si>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</si>
  <si>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</si>
  <si>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</si>
  <si>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</si>
  <si>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</si>
  <si>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</si>
  <si>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</si>
  <si>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</si>
  <si>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</si>
  <si>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</si>
  <si>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</si>
  <si>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</si>
  <si>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</si>
  <si>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</si>
  <si>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</si>
  <si>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</si>
  <si>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</si>
  <si>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</si>
  <si>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</si>
  <si>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</si>
  <si>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</si>
  <si>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</si>
  <si>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</si>
  <si>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</si>
  <si>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</si>
  <si>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</si>
  <si>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</si>
  <si>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</si>
  <si>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</si>
  <si>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</si>
  <si>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</si>
  <si>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</si>
  <si>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</si>
  <si>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</si>
  <si>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</si>
  <si>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</si>
  <si>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</si>
  <si>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</si>
  <si>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</si>
  <si>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</si>
  <si>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</si>
  <si>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</si>
  <si>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</si>
  <si>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</si>
  <si>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</si>
  <si>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</si>
  <si>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</si>
  <si>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</si>
  <si>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</si>
  <si>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</si>
  <si>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</si>
  <si>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</si>
  <si>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</si>
  <si>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</si>
  <si>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</si>
  <si>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</si>
  <si>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</si>
  <si>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</si>
  <si>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</si>
  <si>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</si>
  <si>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</si>
  <si>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</si>
  <si>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</si>
  <si>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</si>
  <si>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</si>
  <si>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</si>
  <si>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</si>
  <si>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</si>
  <si>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</si>
  <si>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</si>
  <si>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</si>
  <si>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</si>
  <si>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</si>
  <si>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</si>
  <si>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</si>
  <si>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</si>
  <si>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</si>
  <si>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</si>
  <si>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</si>
  <si>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</si>
  <si>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</si>
  <si>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</si>
  <si>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</si>
  <si>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</si>
  <si>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</si>
  <si>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</si>
  <si>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</si>
  <si>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</si>
  <si>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</si>
  <si>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</si>
  <si>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</si>
  <si>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</si>
  <si>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</si>
  <si>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</si>
  <si>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</si>
  <si>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</si>
  <si>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</si>
  <si>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</si>
  <si>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</si>
  <si>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</si>
  <si>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</si>
  <si>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</si>
  <si>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</si>
  <si>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</si>
  <si>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</si>
  <si>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</si>
  <si>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</si>
  <si>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</si>
  <si>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</si>
  <si>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</si>
  <si>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</si>
  <si>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</si>
  <si>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</si>
  <si>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</si>
  <si>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</si>
  <si>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</si>
  <si>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</si>
  <si>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</si>
  <si>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</si>
  <si>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</si>
  <si>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</si>
  <si>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</si>
  <si>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</si>
  <si>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</si>
  <si>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</si>
  <si>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</si>
  <si>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</si>
  <si>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</si>
  <si>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</si>
  <si>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</si>
  <si>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</si>
  <si>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</si>
  <si>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</si>
  <si>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</si>
  <si>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</si>
  <si>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</si>
  <si>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</si>
  <si>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</si>
  <si>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</si>
  <si>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</si>
  <si>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</si>
  <si>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</si>
  <si>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</si>
  <si>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</si>
  <si>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</si>
  <si>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</si>
  <si>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</si>
  <si>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</si>
  <si>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</si>
  <si>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</si>
  <si>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</si>
  <si>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</si>
  <si>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</si>
  <si>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</si>
  <si>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</si>
  <si>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</si>
  <si>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</si>
  <si>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</si>
  <si>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</si>
  <si>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</si>
  <si>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</si>
  <si>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</si>
  <si>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</si>
  <si>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</si>
  <si>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</si>
  <si>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</si>
  <si>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</si>
  <si>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</si>
  <si>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</si>
  <si>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</si>
  <si>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</si>
  <si>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</si>
  <si>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</si>
  <si>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</si>
  <si>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</si>
  <si>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</si>
  <si>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</si>
  <si>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</si>
  <si>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</si>
  <si>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</si>
  <si>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</si>
  <si>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</si>
  <si>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</si>
  <si>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</si>
  <si>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</si>
  <si>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</si>
  <si>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</si>
  <si>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</si>
  <si>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</si>
  <si>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</si>
  <si>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</si>
  <si>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</si>
  <si>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</si>
  <si>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</si>
  <si>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</si>
  <si>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</si>
  <si>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</si>
  <si>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</si>
  <si>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</si>
  <si>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</si>
  <si>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</si>
  <si>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</si>
  <si>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</si>
  <si>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</si>
  <si>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</si>
  <si>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</si>
  <si>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</si>
  <si>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</si>
  <si>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</si>
  <si>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</si>
  <si>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</si>
  <si>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</si>
  <si>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</si>
  <si>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0.75</t>
  </si>
  <si>
    <t>▲ 14.79</t>
  </si>
  <si>
    <t>▲ 5.31</t>
  </si>
  <si>
    <t>一般会計</t>
  </si>
  <si>
    <t>国民健康保険特別会計</t>
  </si>
  <si>
    <t>工業用水道事業会計</t>
  </si>
  <si>
    <t>簡易水道事業特別会計</t>
  </si>
  <si>
    <t>公共下水道事業特別会計</t>
  </si>
  <si>
    <t>後期高齢者医療特別会計</t>
  </si>
  <si>
    <t>その他会計（赤字）</t>
  </si>
  <si>
    <t>その他会計（黒字）</t>
  </si>
  <si>
    <t>国頭地区行政事務組合</t>
    <rPh sb="0" eb="2">
      <t>クニガミ</t>
    </rPh>
    <rPh sb="2" eb="4">
      <t>チク</t>
    </rPh>
    <rPh sb="4" eb="6">
      <t>ギョウセイ</t>
    </rPh>
    <rPh sb="6" eb="8">
      <t>ジム</t>
    </rPh>
    <rPh sb="8" eb="10">
      <t>クミアイ</t>
    </rPh>
    <phoneticPr fontId="2"/>
  </si>
  <si>
    <t>沖縄県市町村総合事務組合</t>
    <rPh sb="0" eb="3">
      <t>オキナワケン</t>
    </rPh>
    <rPh sb="3" eb="6">
      <t>シチョウソン</t>
    </rPh>
    <rPh sb="6" eb="8">
      <t>ソウゴウ</t>
    </rPh>
    <rPh sb="8" eb="10">
      <t>ジム</t>
    </rPh>
    <rPh sb="10" eb="12">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</si>
  <si>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</si>
  <si>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</si>
  <si>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沖縄県後期高齢者医療広域連合</t>
    <rPh sb="0" eb="3">
      <t>オキナワケン</t>
    </rPh>
    <rPh sb="3" eb="5">
      <t>コウキ</t>
    </rPh>
    <rPh sb="5" eb="7">
      <t>コウレイ</t>
    </rPh>
    <rPh sb="7" eb="8">
      <t>モノ</t>
    </rPh>
    <rPh sb="8" eb="10">
      <t>イリョウ</t>
    </rPh>
    <rPh sb="10" eb="12">
      <t>コウイキ</t>
    </rPh>
    <rPh sb="12" eb="14">
      <t>レンゴウ</t>
    </rPh>
    <phoneticPr fontId="2"/>
  </si>
  <si>
    <t>沖縄県後期高齢者医療広域連合(事業勘定)</t>
    <rPh sb="0" eb="3">
      <t>オキナワケン</t>
    </rPh>
    <rPh sb="3" eb="5">
      <t>コウキ</t>
    </rPh>
    <rPh sb="5" eb="7">
      <t>コウレイ</t>
    </rPh>
    <rPh sb="7" eb="8">
      <t>モノ</t>
    </rPh>
    <rPh sb="8" eb="10">
      <t>イリョウ</t>
    </rPh>
    <rPh sb="10" eb="12">
      <t>コウイキ</t>
    </rPh>
    <rPh sb="12" eb="14">
      <t>レンゴウ</t>
    </rPh>
    <rPh sb="15" eb="17">
      <t>ジギョウ</t>
    </rPh>
    <rPh sb="17" eb="19">
      <t>カンジョウ</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</si>
  <si>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</si>
  <si>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</si>
  <si>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</si>
  <si>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</si>
  <si>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</si>
  <si>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</si>
  <si>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</si>
  <si>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</si>
  <si>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</si>
  <si>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</si>
  <si>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</si>
  <si>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</si>
  <si>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</si>
  <si>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</si>
  <si>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</si>
  <si>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財政調整基金や財産形成基金等、充当可能基金残高があるため、現状としては、将来負担比率としてはあがっていない。しかしながら、今後の本村の事業実施状況によっては、基金の取り崩しも考えられることから、計画的な事業の遂行、基金の積立も行いながら、適正な財政運営に努める。
実質公債比率については、過疎対策事業債など交付税措置のある地方債を優先的に活用してきている。今後、結の浜地区への関連事業等の実施に伴い、地方債の発行が増える見込みとなっていることから、これまで同様交付税措置のある有利な地方債を活用し、緊急性・住民ニーズを的確に把握した事業の選択を行いながら計画的な発行に努める。
</t>
    <rPh sb="132" eb="134">
      <t>ジッシツ</t>
    </rPh>
    <rPh sb="134" eb="136">
      <t>コウサイ</t>
    </rPh>
    <rPh sb="136" eb="138">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</si>
</sst>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58067</c:v>
                </c:pt>
                <c:pt idx="1">
                  <c:v>280599</c:v>
                </c:pt>
                <c:pt idx="2">
                  <c:v>474768</c:v>
                </c:pt>
                <c:pt idx="3">
                  <c:v>420825</c:v>
                </c:pt>
                <c:pt idx="4">
                  <c:v>706188</c:v>
                </c:pt>
              </c:numCache>
            </c:numRef>
          </c:val>
          <c:smooth val="0"/>
        </c:ser>
        <c:dLbls>
          <c:showLegendKey val="0"/>
          <c:showVal val="0"/>
          <c:showCatName val="0"/>
          <c:showSerName val="0"/>
          <c:showPercent val="0"/>
          <c:showBubbleSize val="0"/>
        </c:dLbls>
        <c:marker val="1"/>
        <c:smooth val="0"/>
        <c:axId val="105861504"/>
        <c:axId val="105863040"/>
      </c:lineChart>
      <c:catAx>
        <c:axId val="105861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63040"/>
        <c:crosses val="autoZero"/>
        <c:auto val="1"/>
        <c:lblAlgn val="ctr"/>
        <c:lblOffset val="100"/>
        <c:tickLblSkip val="1"/>
        <c:tickMarkSkip val="1"/>
        <c:noMultiLvlLbl val="0"/>
      </c:catAx>
      <c:valAx>
        <c:axId val="10586304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6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7.49</c:v>
                </c:pt>
                <c:pt idx="1">
                  <c:v>28.83</c:v>
                </c:pt>
                <c:pt idx="2">
                  <c:v>13.42</c:v>
                </c:pt>
                <c:pt idx="3">
                  <c:v>7.6</c:v>
                </c:pt>
                <c:pt idx="4">
                  <c:v>21.19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20.05</c:v>
                </c:pt>
                <c:pt idx="1">
                  <c:v>14.79</c:v>
                </c:pt>
                <c:pt idx="2">
                  <c:v>12.06</c:v>
                </c:pt>
                <c:pt idx="3">
                  <c:v>12.93</c:v>
                </c:pt>
                <c:pt idx="4">
                  <c:v>12.83</c:v>
                </c:pt>
              </c:numCache>
            </c:numRef>
          </c:val>
        </c:ser>
        <c:dLbls>
          <c:showLegendKey val="0"/>
          <c:showVal val="0"/>
          <c:showCatName val="0"/>
          <c:showSerName val="0"/>
          <c:showPercent val="0"/>
          <c:showBubbleSize val="0"/>
        </c:dLbls>
        <c:gapWidth val="250"/>
        <c:overlap val="100"/>
        <c:axId val="130295296"/>
        <c:axId val="13029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-0.75</c:v>
                </c:pt>
                <c:pt idx="1">
                  <c:v>16.12</c:v>
                </c:pt>
                <c:pt idx="2">
                  <c:v>-14.79</c:v>
                </c:pt>
                <c:pt idx="3">
                  <c:v>-5.31</c:v>
                </c:pt>
                <c:pt idx="4">
                  <c:v>14.13</c:v>
                </c:pt>
              </c:numCache>
            </c:numRef>
          </c:val>
          <c:smooth val="0"/>
        </c:ser>
        <c:dLbls>
          <c:showLegendKey val="0"/>
          <c:showVal val="0"/>
          <c:showCatName val="0"/>
          <c:showSerName val="0"/>
          <c:showPercent val="0"/>
          <c:showBubbleSize val="0"/>
        </c:dLbls>
        <c:marker val="1"/>
        <c:smooth val="0"/>
        <c:axId val="130295296"/>
        <c:axId val="130297216"/>
      </c:lineChart>
      <c:catAx>
        <c:axId val="13029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297216"/>
        <c:crosses val="autoZero"/>
        <c:auto val="1"/>
        <c:lblAlgn val="ctr"/>
        <c:lblOffset val="100"/>
        <c:tickLblSkip val="1"/>
        <c:tickMarkSkip val="1"/>
        <c:noMultiLvlLbl val="0"/>
      </c:catAx>
      <c:valAx>
        <c:axId val="13029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9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c:v>
                </c:pt>
                <c:pt idx="4">
                  <c:v>#N/A</c:v>
                </c:pt>
                <c:pt idx="5">
                  <c:v>0.01</c:v>
                </c:pt>
                <c:pt idx="6">
                  <c:v>#N/A</c:v>
                </c:pt>
                <c:pt idx="7">
                  <c:v>0.02</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0.09</c:v>
                </c:pt>
                <c:pt idx="4">
                  <c:v>#N/A</c:v>
                </c:pt>
                <c:pt idx="5">
                  <c:v>0.15</c:v>
                </c:pt>
                <c:pt idx="6">
                  <c:v>#N/A</c:v>
                </c:pt>
                <c:pt idx="7">
                  <c:v>7.0000000000000007E-2</c:v>
                </c:pt>
                <c:pt idx="8">
                  <c:v>#N/A</c:v>
                </c:pt>
                <c:pt idx="9">
                  <c:v>0.06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0.56000000000000005</c:v>
                </c:pt>
                <c:pt idx="4">
                  <c:v>#N/A</c:v>
                </c:pt>
                <c:pt idx="5">
                  <c:v>0.26</c:v>
                </c:pt>
                <c:pt idx="6">
                  <c:v>#N/A</c:v>
                </c:pt>
                <c:pt idx="7">
                  <c:v>0.31</c:v>
                </c:pt>
                <c:pt idx="8">
                  <c:v>#N/A</c:v>
                </c:pt>
                <c:pt idx="9">
                  <c:v>0.24</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#N/A</c:v>
                </c:pt>
                <c:pt idx="5">
                  <c:v>0.11</c:v>
                </c:pt>
                <c:pt idx="6">
                  <c:v>#N/A</c:v>
                </c:pt>
                <c:pt idx="7">
                  <c:v>0.23</c:v>
                </c:pt>
                <c:pt idx="8">
                  <c:v>#N/A</c:v>
                </c:pt>
                <c:pt idx="9">
                  <c:v>0.28999999999999998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3.13</c:v>
                </c:pt>
                <c:pt idx="2">
                  <c:v>#N/A</c:v>
                </c:pt>
                <c:pt idx="3">
                  <c:v>3.81</c:v>
                </c:pt>
                <c:pt idx="4">
                  <c:v>#N/A</c:v>
                </c:pt>
                <c:pt idx="5">
                  <c:v>4.8499999999999996</c:v>
                </c:pt>
                <c:pt idx="6">
                  <c:v>#N/A</c:v>
                </c:pt>
                <c:pt idx="7">
                  <c:v>4.2300000000000004</c:v>
                </c:pt>
                <c:pt idx="8">
                  <c:v>#N/A</c:v>
                </c:pt>
                <c:pt idx="9">
                  <c:v>1.64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7.49</c:v>
                </c:pt>
                <c:pt idx="2">
                  <c:v>#N/A</c:v>
                </c:pt>
                <c:pt idx="3">
                  <c:v>28.82</c:v>
                </c:pt>
                <c:pt idx="4">
                  <c:v>#N/A</c:v>
                </c:pt>
                <c:pt idx="5">
                  <c:v>13.41</c:v>
                </c:pt>
                <c:pt idx="6">
                  <c:v>#N/A</c:v>
                </c:pt>
                <c:pt idx="7">
                  <c:v>7.6</c:v>
                </c:pt>
                <c:pt idx="8">
                  <c:v>#N/A</c:v>
                </c:pt>
                <c:pt idx="9">
                  <c:v>21.18</c:v>
                </c:pt>
              </c:numCache>
            </c:numRef>
          </c:val>
        </c:ser>
        <c:dLbls>
          <c:showLegendKey val="0"/>
          <c:showVal val="0"/>
          <c:showCatName val="0"/>
          <c:showSerName val="0"/>
          <c:showPercent val="0"/>
          <c:showBubbleSize val="0"/>
        </c:dLbls>
        <c:gapWidth val="150"/>
        <c:overlap val="100"/>
        <c:axId val="131050496"/>
        <c:axId val="131056384"/>
      </c:barChart>
      <c:catAx>
        <c:axId val="1310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56384"/>
        <c:crosses val="autoZero"/>
        <c:auto val="1"/>
        <c:lblAlgn val="ctr"/>
        <c:lblOffset val="100"/>
        <c:tickLblSkip val="1"/>
        <c:tickMarkSkip val="1"/>
        <c:noMultiLvlLbl val="0"/>
      </c:catAx>
      <c:valAx>
        <c:axId val="13105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5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229</c:v>
                </c:pt>
                <c:pt idx="5">
                  <c:v>231</c:v>
                </c:pt>
                <c:pt idx="8">
                  <c:v>243</c:v>
                </c:pt>
                <c:pt idx="11">
                  <c:v>256</c:v>
                </c:pt>
                <c:pt idx="14">
                  <c:v>243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c:v>
                </c:pt>
                <c:pt idx="3">
                  <c:v>30</c:v>
                </c:pt>
                <c:pt idx="6">
                  <c:v>20</c:v>
                </c:pt>
                <c:pt idx="9">
                  <c:v>20</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c:v>
                </c:pt>
                <c:pt idx="3">
                  <c:v>60</c:v>
                </c:pt>
                <c:pt idx="6">
                  <c:v>58</c:v>
                </c:pt>
                <c:pt idx="9">
                  <c:v>54</c:v>
                </c:pt>
                <c:pt idx="12">
                  <c:v>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258</c:v>
                </c:pt>
                <c:pt idx="3">
                  <c:v>256</c:v>
                </c:pt>
                <c:pt idx="6">
                  <c:v>262</c:v>
                </c:pt>
                <c:pt idx="9">
                  <c:v>265</c:v>
                </c:pt>
                <c:pt idx="12">
                  <c:v>246</c:v>
                </c:pt>
              </c:numCache>
            </c:numRef>
          </c:val>
        </c:ser>
        <c:dLbls>
          <c:showLegendKey val="0"/>
          <c:showVal val="0"/>
          <c:showCatName val="0"/>
          <c:showSerName val="0"/>
          <c:showPercent val="0"/>
          <c:showBubbleSize val="0"/>
        </c:dLbls>
        <c:gapWidth val="100"/>
        <c:overlap val="100"/>
        <c:axId val="123864960"/>
        <c:axId val="12386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115</c:v>
                </c:pt>
                <c:pt idx="2">
                  <c:v>#N/A</c:v>
                </c:pt>
                <c:pt idx="3">
                  <c:v>#N/A</c:v>
                </c:pt>
                <c:pt idx="4">
                  <c:v>115</c:v>
                </c:pt>
                <c:pt idx="5">
                  <c:v>#N/A</c:v>
                </c:pt>
                <c:pt idx="6">
                  <c:v>#N/A</c:v>
                </c:pt>
                <c:pt idx="7">
                  <c:v>97</c:v>
                </c:pt>
                <c:pt idx="8">
                  <c:v>#N/A</c:v>
                </c:pt>
                <c:pt idx="9">
                  <c:v>#N/A</c:v>
                </c:pt>
                <c:pt idx="10">
                  <c:v>84</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123864960"/>
        <c:axId val="123867136"/>
      </c:lineChart>
      <c:catAx>
        <c:axId val="1238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867136"/>
        <c:crosses val="autoZero"/>
        <c:auto val="1"/>
        <c:lblAlgn val="ctr"/>
        <c:lblOffset val="100"/>
        <c:tickLblSkip val="1"/>
        <c:tickMarkSkip val="1"/>
        <c:noMultiLvlLbl val="0"/>
      </c:catAx>
      <c:valAx>
        <c:axId val="12386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6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2150</c:v>
                </c:pt>
                <c:pt idx="5">
                  <c:v>2158</c:v>
                </c:pt>
                <c:pt idx="8">
                  <c:v>2328</c:v>
                </c:pt>
                <c:pt idx="11">
                  <c:v>2276</c:v>
                </c:pt>
                <c:pt idx="14">
                  <c:v>3120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272</c:v>
                </c:pt>
                <c:pt idx="5">
                  <c:v>283</c:v>
                </c:pt>
                <c:pt idx="8">
                  <c:v>325</c:v>
                </c:pt>
                <c:pt idx="11">
                  <c:v>362</c:v>
                </c:pt>
                <c:pt idx="14">
                  <c:v>470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2600</c:v>
                </c:pt>
                <c:pt idx="5">
                  <c:v>1996</c:v>
                </c:pt>
                <c:pt idx="8">
                  <c:v>2340</c:v>
                </c:pt>
                <c:pt idx="11">
                  <c:v>2323</c:v>
                </c:pt>
                <c:pt idx="14">
                  <c:v>2382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417</c:v>
                </c:pt>
                <c:pt idx="3">
                  <c:v>417</c:v>
                </c:pt>
                <c:pt idx="6">
                  <c:v>352</c:v>
                </c:pt>
                <c:pt idx="9">
                  <c:v>246</c:v>
                </c:pt>
                <c:pt idx="12">
                  <c:v>220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237</c:v>
                </c:pt>
                <c:pt idx="3">
                  <c:v>212</c:v>
                </c:pt>
                <c:pt idx="6">
                  <c:v>185</c:v>
                </c:pt>
                <c:pt idx="9">
                  <c:v>190</c:v>
                </c:pt>
                <c:pt idx="12">
                  <c:v>274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605</c:v>
                </c:pt>
                <c:pt idx="3">
                  <c:v>564</c:v>
                </c:pt>
                <c:pt idx="6">
                  <c:v>520</c:v>
                </c:pt>
                <c:pt idx="9">
                  <c:v>479</c:v>
                </c:pt>
                <c:pt idx="12">
                  <c:v>431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2771</c:v>
                </c:pt>
                <c:pt idx="3">
                  <c:v>2860</c:v>
                </c:pt>
                <c:pt idx="6">
                  <c:v>3032</c:v>
                </c:pt>
                <c:pt idx="9">
                  <c:v>3385</c:v>
                </c:pt>
                <c:pt idx="12">
                  <c:v>4335</c:v>
                </c:pt>
              </c:numCache>
            </c:numRef>
          </c:val>
        </c:ser>
        <c:dLbls>
          <c:showLegendKey val="0"/>
          <c:showVal val="0"/>
          <c:showCatName val="0"/>
          <c:showSerName val="0"/>
          <c:showPercent val="0"/>
          <c:showBubbleSize val="0"/>
        </c:dLbls>
        <c:gapWidth val="100"/>
        <c:overlap val="100"/>
        <c:axId val="1929216"/>
        <c:axId val="193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29216"/>
        <c:axId val="1931136"/>
      </c:lineChart>
      <c:catAx>
        <c:axId val="19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1136"/>
        <c:crosses val="autoZero"/>
        <c:auto val="1"/>
        <c:lblAlgn val="ctr"/>
        <c:lblOffset val="100"/>
        <c:tickLblSkip val="1"/>
        <c:tickMarkSkip val="1"/>
        <c:noMultiLvlLbl val="0"/>
      </c:catAx>
      <c:valAx>
        <c:axId val="193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831872"/>
        <c:axId val="130833792"/>
      </c:scatterChart>
      <c:valAx>
        <c:axId val="1308318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833792"/>
        <c:crosses val="autoZero"/>
        <c:crossBetween val="midCat"/>
      </c:valAx>
      <c:valAx>
        <c:axId val="130833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831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8.5</c:v>
                </c:pt>
                <c:pt idx="1">
                  <c:v>7.8</c:v>
                </c:pt>
                <c:pt idx="2">
                  <c:v>7.1</c:v>
                </c:pt>
                <c:pt idx="3">
                  <c:v>6.2</c:v>
                </c:pt>
                <c:pt idx="4">
                  <c:v>5.5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1931136"/>
        <c:axId val="131953792"/>
      </c:scatterChart>
      <c:valAx>
        <c:axId val="13193113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53792"/>
        <c:crosses val="autoZero"/>
        <c:crossBetween val="midCat"/>
      </c:valAx>
      <c:valAx>
        <c:axId val="1319537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931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疎対策事業債など交付税措置のある地方債を優先的に活用してきている。今後、結の浜地区への関連事業等の実施に伴い、地方債の発行が増える見込みとなっていることから、これまで同様交付税措置のある有利な地方債を活用し、緊急性・住民ニーズを的確に把握した事業の選択を行いながら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財産形成基金等、充当可能基金残高があるため、現状としては、将来負担比率としてはあがっていない。しかしながら、今後の本村の事業実施状況によっては、基金の取り崩しも考えられることから、計画的な事業の遂行、基金の積立も行いながら、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２７年度では</a:t>
          </a:r>
          <a:r>
            <a:rPr kumimoji="1" lang="en-US" altLang="ja-JP" sz="1300">
              <a:latin typeface="ＭＳ Ｐゴシック"/>
            </a:rPr>
            <a:t>H</a:t>
          </a:r>
          <a:r>
            <a:rPr kumimoji="1" lang="ja-JP" altLang="en-US" sz="1300">
              <a:latin typeface="ＭＳ Ｐゴシック"/>
            </a:rPr>
            <a:t>２６年度よりも０．０８％上がり、類似団体よりも０．１９％上回っている。要因としては、</a:t>
          </a:r>
          <a:r>
            <a:rPr kumimoji="1" lang="en-US" altLang="ja-JP" sz="1300">
              <a:latin typeface="ＭＳ Ｐゴシック"/>
            </a:rPr>
            <a:t>H</a:t>
          </a:r>
          <a:r>
            <a:rPr kumimoji="1" lang="ja-JP" altLang="en-US" sz="1300">
              <a:latin typeface="ＭＳ Ｐゴシック"/>
            </a:rPr>
            <a:t>２５年度より、大保ダムに係る国有資産所在地市町村交付金等の収入が入ってきたこととがあげられる。しかしながら、交付金については、毎年減価償却分に伴う減少があることから、税等の徴収強化を行い、自主財源の確保に努め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163285</xdr:rowOff>
    </xdr:to>
    <xdr:cxnSp macro="">
      <xdr:nvCxnSpPr>
        <xdr:cNvPr id="69" name="直線コネクタ 68"/>
        <xdr:cNvCxnSpPr/>
      </xdr:nvCxnSpPr>
      <xdr:spPr>
        <a:xfrm flipV="1">
          <a:off x="4114800" y="722630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129722</xdr:rowOff>
    </xdr:to>
    <xdr:cxnSp macro="">
      <xdr:nvCxnSpPr>
        <xdr:cNvPr id="72" name="直線コネクタ 71"/>
        <xdr:cNvCxnSpPr/>
      </xdr:nvCxnSpPr>
      <xdr:spPr>
        <a:xfrm flipV="1">
          <a:off x="3225800" y="73641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44</xdr:row>
      <xdr:rowOff>96157</xdr:rowOff>
    </xdr:to>
    <xdr:cxnSp macro="">
      <xdr:nvCxnSpPr>
        <xdr:cNvPr id="75" name="直線コネクタ 74"/>
        <xdr:cNvCxnSpPr/>
      </xdr:nvCxnSpPr>
      <xdr:spPr>
        <a:xfrm flipV="1">
          <a:off x="2336800" y="75020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3" name="テキスト ボックス 92"/>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よりも４．４％減となっているものの、類似団体と比較すると、７．５％も上回っている。人件費については、前年度より減となっているが、物件費等については、前年度と変わりはない。村税の増や雑入などの増により、一般財源が増となったことが前年度よりも減となった要因と考える。今後も持続可能な健全財政を確立するため、経常経費の引き下げ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99695</xdr:rowOff>
    </xdr:from>
    <xdr:to>
      <xdr:col>7</xdr:col>
      <xdr:colOff>152400</xdr:colOff>
      <xdr:row>65</xdr:row>
      <xdr:rowOff>105198</xdr:rowOff>
    </xdr:to>
    <xdr:cxnSp macro="">
      <xdr:nvCxnSpPr>
        <xdr:cNvPr id="132" name="直線コネクタ 131"/>
        <xdr:cNvCxnSpPr/>
      </xdr:nvCxnSpPr>
      <xdr:spPr>
        <a:xfrm flipV="1">
          <a:off x="4114800" y="11072495"/>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105198</xdr:rowOff>
    </xdr:to>
    <xdr:cxnSp macro="">
      <xdr:nvCxnSpPr>
        <xdr:cNvPr id="135" name="直線コネクタ 134"/>
        <xdr:cNvCxnSpPr/>
      </xdr:nvCxnSpPr>
      <xdr:spPr>
        <a:xfrm>
          <a:off x="3225800" y="1120521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66</xdr:row>
      <xdr:rowOff>158962</xdr:rowOff>
    </xdr:to>
    <xdr:cxnSp macro="">
      <xdr:nvCxnSpPr>
        <xdr:cNvPr id="138" name="直線コネクタ 137"/>
        <xdr:cNvCxnSpPr/>
      </xdr:nvCxnSpPr>
      <xdr:spPr>
        <a:xfrm flipV="1">
          <a:off x="2336800" y="11205210"/>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70485</xdr:rowOff>
    </xdr:from>
    <xdr:to>
      <xdr:col>3</xdr:col>
      <xdr:colOff>279400</xdr:colOff>
      <xdr:row>66</xdr:row>
      <xdr:rowOff>158962</xdr:rowOff>
    </xdr:to>
    <xdr:cxnSp macro="">
      <xdr:nvCxnSpPr>
        <xdr:cNvPr id="141" name="直線コネクタ 140"/>
        <xdr:cNvCxnSpPr/>
      </xdr:nvCxnSpPr>
      <xdr:spPr>
        <a:xfrm>
          <a:off x="1447800" y="1138618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51" name="円/楕円 150"/>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20972</xdr:rowOff>
    </xdr:from>
    <xdr:ext cx="762000" cy="259045"/>
    <xdr:sp macro="" textlink="">
      <xdr:nvSpPr>
        <xdr:cNvPr id="152"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54398</xdr:rowOff>
    </xdr:from>
    <xdr:to>
      <xdr:col>6</xdr:col>
      <xdr:colOff>50800</xdr:colOff>
      <xdr:row>65</xdr:row>
      <xdr:rowOff>155998</xdr:rowOff>
    </xdr:to>
    <xdr:sp macro="" textlink="">
      <xdr:nvSpPr>
        <xdr:cNvPr id="153" name="円/楕円 152"/>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140775</xdr:rowOff>
    </xdr:from>
    <xdr:ext cx="736600" cy="259045"/>
    <xdr:sp macro="" textlink="">
      <xdr:nvSpPr>
        <xdr:cNvPr id="154" name="テキスト ボックス 153"/>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5" name="円/楕円 154"/>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6" name="テキスト ボックス 155"/>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108162</xdr:rowOff>
    </xdr:from>
    <xdr:to>
      <xdr:col>3</xdr:col>
      <xdr:colOff>330200</xdr:colOff>
      <xdr:row>67</xdr:row>
      <xdr:rowOff>38312</xdr:rowOff>
    </xdr:to>
    <xdr:sp macro="" textlink="">
      <xdr:nvSpPr>
        <xdr:cNvPr id="157" name="円/楕円 156"/>
        <xdr:cNvSpPr/>
      </xdr:nvSpPr>
      <xdr:spPr>
        <a:xfrm>
          <a:off x="2286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23089</xdr:rowOff>
    </xdr:from>
    <xdr:ext cx="762000" cy="259045"/>
    <xdr:sp macro="" textlink="">
      <xdr:nvSpPr>
        <xdr:cNvPr id="158" name="テキスト ボックス 157"/>
        <xdr:cNvSpPr txBox="1"/>
      </xdr:nvSpPr>
      <xdr:spPr>
        <a:xfrm>
          <a:off x="1955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19685</xdr:rowOff>
    </xdr:from>
    <xdr:to>
      <xdr:col>2</xdr:col>
      <xdr:colOff>127000</xdr:colOff>
      <xdr:row>66</xdr:row>
      <xdr:rowOff>121285</xdr:rowOff>
    </xdr:to>
    <xdr:sp macro="" textlink="">
      <xdr:nvSpPr>
        <xdr:cNvPr id="159" name="円/楕円 158"/>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106062</xdr:rowOff>
    </xdr:from>
    <xdr:ext cx="762000" cy="259045"/>
    <xdr:sp macro="" textlink="">
      <xdr:nvSpPr>
        <xdr:cNvPr id="160" name="テキスト ボックス 159"/>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[353,955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類似団体平均と比較して、人件費・物件費については低くなっているが、今後とも適正な定員管理を行いがら、類似団体の水準を超えることがないよう努める。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50853</xdr:rowOff>
    </xdr:from>
    <xdr:to>
      <xdr:col>7</xdr:col>
      <xdr:colOff>152400</xdr:colOff>
      <xdr:row>82</xdr:row>
      <xdr:rowOff>91025</xdr:rowOff>
    </xdr:to>
    <xdr:cxnSp macro="">
      <xdr:nvCxnSpPr>
        <xdr:cNvPr id="196" name="直線コネクタ 195"/>
        <xdr:cNvCxnSpPr/>
      </xdr:nvCxnSpPr>
      <xdr:spPr>
        <a:xfrm>
          <a:off x="4114800" y="14109753"/>
          <a:ext cx="8382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40904</xdr:rowOff>
    </xdr:from>
    <xdr:to>
      <xdr:col>6</xdr:col>
      <xdr:colOff>0</xdr:colOff>
      <xdr:row>82</xdr:row>
      <xdr:rowOff>50853</xdr:rowOff>
    </xdr:to>
    <xdr:cxnSp macro="">
      <xdr:nvCxnSpPr>
        <xdr:cNvPr id="199" name="直線コネクタ 198"/>
        <xdr:cNvCxnSpPr/>
      </xdr:nvCxnSpPr>
      <xdr:spPr>
        <a:xfrm>
          <a:off x="3225800" y="14099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27535</xdr:rowOff>
    </xdr:from>
    <xdr:to>
      <xdr:col>4</xdr:col>
      <xdr:colOff>482600</xdr:colOff>
      <xdr:row>82</xdr:row>
      <xdr:rowOff>40904</xdr:rowOff>
    </xdr:to>
    <xdr:cxnSp macro="">
      <xdr:nvCxnSpPr>
        <xdr:cNvPr id="202" name="直線コネクタ 201"/>
        <xdr:cNvCxnSpPr/>
      </xdr:nvCxnSpPr>
      <xdr:spPr>
        <a:xfrm>
          <a:off x="2336800" y="14086435"/>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27535</xdr:rowOff>
    </xdr:from>
    <xdr:to>
      <xdr:col>3</xdr:col>
      <xdr:colOff>279400</xdr:colOff>
      <xdr:row>82</xdr:row>
      <xdr:rowOff>35085</xdr:rowOff>
    </xdr:to>
    <xdr:cxnSp macro="">
      <xdr:nvCxnSpPr>
        <xdr:cNvPr id="205" name="直線コネクタ 204"/>
        <xdr:cNvCxnSpPr/>
      </xdr:nvCxnSpPr>
      <xdr:spPr>
        <a:xfrm flipV="1">
          <a:off x="1447800" y="14086435"/>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40225</xdr:rowOff>
    </xdr:from>
    <xdr:to>
      <xdr:col>7</xdr:col>
      <xdr:colOff>203200</xdr:colOff>
      <xdr:row>82</xdr:row>
      <xdr:rowOff>141825</xdr:rowOff>
    </xdr:to>
    <xdr:sp macro="" textlink="">
      <xdr:nvSpPr>
        <xdr:cNvPr id="215" name="円/楕円 214"/>
        <xdr:cNvSpPr/>
      </xdr:nvSpPr>
      <xdr:spPr>
        <a:xfrm>
          <a:off x="49022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56752</xdr:rowOff>
    </xdr:from>
    <xdr:ext cx="762000" cy="259045"/>
    <xdr:sp macro="" textlink="">
      <xdr:nvSpPr>
        <xdr:cNvPr id="216" name="人件費・物件費等の状況該当値テキスト"/>
        <xdr:cNvSpPr txBox="1"/>
      </xdr:nvSpPr>
      <xdr:spPr>
        <a:xfrm>
          <a:off x="5041900" y="1394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353,955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xdr:rowOff>
    </xdr:from>
    <xdr:to>
      <xdr:col>6</xdr:col>
      <xdr:colOff>50800</xdr:colOff>
      <xdr:row>82</xdr:row>
      <xdr:rowOff>101653</xdr:rowOff>
    </xdr:to>
    <xdr:sp macro="" textlink="">
      <xdr:nvSpPr>
        <xdr:cNvPr id="217" name="円/楕円 216"/>
        <xdr:cNvSpPr/>
      </xdr:nvSpPr>
      <xdr:spPr>
        <a:xfrm>
          <a:off x="4064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111830</xdr:rowOff>
    </xdr:from>
    <xdr:ext cx="736600" cy="259045"/>
    <xdr:sp macro="" textlink="">
      <xdr:nvSpPr>
        <xdr:cNvPr id="218" name="テキスト ボックス 217"/>
        <xdr:cNvSpPr txBox="1"/>
      </xdr:nvSpPr>
      <xdr:spPr>
        <a:xfrm>
          <a:off x="3733800" y="13827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161554</xdr:rowOff>
    </xdr:from>
    <xdr:to>
      <xdr:col>4</xdr:col>
      <xdr:colOff>533400</xdr:colOff>
      <xdr:row>82</xdr:row>
      <xdr:rowOff>91704</xdr:rowOff>
    </xdr:to>
    <xdr:sp macro="" textlink="">
      <xdr:nvSpPr>
        <xdr:cNvPr id="219" name="円/楕円 218"/>
        <xdr:cNvSpPr/>
      </xdr:nvSpPr>
      <xdr:spPr>
        <a:xfrm>
          <a:off x="3175000" y="14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101881</xdr:rowOff>
    </xdr:from>
    <xdr:ext cx="762000" cy="259045"/>
    <xdr:sp macro="" textlink="">
      <xdr:nvSpPr>
        <xdr:cNvPr id="220" name="テキスト ボックス 219"/>
        <xdr:cNvSpPr txBox="1"/>
      </xdr:nvSpPr>
      <xdr:spPr>
        <a:xfrm>
          <a:off x="2844800" y="1381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148185</xdr:rowOff>
    </xdr:from>
    <xdr:to>
      <xdr:col>3</xdr:col>
      <xdr:colOff>330200</xdr:colOff>
      <xdr:row>82</xdr:row>
      <xdr:rowOff>78335</xdr:rowOff>
    </xdr:to>
    <xdr:sp macro="" textlink="">
      <xdr:nvSpPr>
        <xdr:cNvPr id="221" name="円/楕円 220"/>
        <xdr:cNvSpPr/>
      </xdr:nvSpPr>
      <xdr:spPr>
        <a:xfrm>
          <a:off x="2286000" y="140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88512</xdr:rowOff>
    </xdr:from>
    <xdr:ext cx="762000" cy="259045"/>
    <xdr:sp macro="" textlink="">
      <xdr:nvSpPr>
        <xdr:cNvPr id="222" name="テキスト ボックス 221"/>
        <xdr:cNvSpPr txBox="1"/>
      </xdr:nvSpPr>
      <xdr:spPr>
        <a:xfrm>
          <a:off x="1955800" y="1380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155735</xdr:rowOff>
    </xdr:from>
    <xdr:to>
      <xdr:col>2</xdr:col>
      <xdr:colOff>127000</xdr:colOff>
      <xdr:row>82</xdr:row>
      <xdr:rowOff>85885</xdr:rowOff>
    </xdr:to>
    <xdr:sp macro="" textlink="">
      <xdr:nvSpPr>
        <xdr:cNvPr id="223" name="円/楕円 222"/>
        <xdr:cNvSpPr/>
      </xdr:nvSpPr>
      <xdr:spPr>
        <a:xfrm>
          <a:off x="1397000" y="140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96062</xdr:rowOff>
    </xdr:from>
    <xdr:ext cx="762000" cy="259045"/>
    <xdr:sp macro="" textlink="">
      <xdr:nvSpPr>
        <xdr:cNvPr id="224" name="テキスト ボックス 223"/>
        <xdr:cNvSpPr txBox="1"/>
      </xdr:nvSpPr>
      <xdr:spPr>
        <a:xfrm>
          <a:off x="1066800" y="1381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平成２６年度と比べると０．８％増となっている。類似団体と比較しても、２．２％高い水準となっているため、給与の適正化を図り、引き下げるよう努める。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86</xdr:row>
      <xdr:rowOff>165946</xdr:rowOff>
    </xdr:to>
    <xdr:cxnSp macro="">
      <xdr:nvCxnSpPr>
        <xdr:cNvPr id="258" name="直線コネクタ 257"/>
        <xdr:cNvCxnSpPr/>
      </xdr:nvCxnSpPr>
      <xdr:spPr>
        <a:xfrm>
          <a:off x="16179800" y="1487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105621</xdr:rowOff>
    </xdr:from>
    <xdr:to>
      <xdr:col>23</xdr:col>
      <xdr:colOff>406400</xdr:colOff>
      <xdr:row>86</xdr:row>
      <xdr:rowOff>133773</xdr:rowOff>
    </xdr:to>
    <xdr:cxnSp macro="">
      <xdr:nvCxnSpPr>
        <xdr:cNvPr id="261" name="直線コネクタ 260"/>
        <xdr:cNvCxnSpPr/>
      </xdr:nvCxnSpPr>
      <xdr:spPr>
        <a:xfrm>
          <a:off x="15290800" y="148503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105621</xdr:rowOff>
    </xdr:from>
    <xdr:to>
      <xdr:col>22</xdr:col>
      <xdr:colOff>203200</xdr:colOff>
      <xdr:row>88</xdr:row>
      <xdr:rowOff>60325</xdr:rowOff>
    </xdr:to>
    <xdr:cxnSp macro="">
      <xdr:nvCxnSpPr>
        <xdr:cNvPr id="264" name="直線コネクタ 263"/>
        <xdr:cNvCxnSpPr/>
      </xdr:nvCxnSpPr>
      <xdr:spPr>
        <a:xfrm flipV="1">
          <a:off x="14401800" y="14850321"/>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60325</xdr:rowOff>
    </xdr:from>
    <xdr:to>
      <xdr:col>21</xdr:col>
      <xdr:colOff>0</xdr:colOff>
      <xdr:row>88</xdr:row>
      <xdr:rowOff>156845</xdr:rowOff>
    </xdr:to>
    <xdr:cxnSp macro="">
      <xdr:nvCxnSpPr>
        <xdr:cNvPr id="267" name="直線コネクタ 266"/>
        <xdr:cNvCxnSpPr/>
      </xdr:nvCxnSpPr>
      <xdr:spPr>
        <a:xfrm flipV="1">
          <a:off x="13512800" y="151479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9" name="円/楕円 278"/>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80" name="テキスト ボックス 279"/>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54821</xdr:rowOff>
    </xdr:from>
    <xdr:to>
      <xdr:col>22</xdr:col>
      <xdr:colOff>254000</xdr:colOff>
      <xdr:row>86</xdr:row>
      <xdr:rowOff>156421</xdr:rowOff>
    </xdr:to>
    <xdr:sp macro="" textlink="">
      <xdr:nvSpPr>
        <xdr:cNvPr id="281" name="円/楕円 280"/>
        <xdr:cNvSpPr/>
      </xdr:nvSpPr>
      <xdr:spPr>
        <a:xfrm>
          <a:off x="15240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141198</xdr:rowOff>
    </xdr:from>
    <xdr:ext cx="762000" cy="259045"/>
    <xdr:sp macro="" textlink="">
      <xdr:nvSpPr>
        <xdr:cNvPr id="282" name="テキスト ボックス 281"/>
        <xdr:cNvSpPr txBox="1"/>
      </xdr:nvSpPr>
      <xdr:spPr>
        <a:xfrm>
          <a:off x="14909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9525</xdr:rowOff>
    </xdr:from>
    <xdr:to>
      <xdr:col>21</xdr:col>
      <xdr:colOff>50800</xdr:colOff>
      <xdr:row>88</xdr:row>
      <xdr:rowOff>111125</xdr:rowOff>
    </xdr:to>
    <xdr:sp macro="" textlink="">
      <xdr:nvSpPr>
        <xdr:cNvPr id="283" name="円/楕円 282"/>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95902</xdr:rowOff>
    </xdr:from>
    <xdr:ext cx="762000" cy="259045"/>
    <xdr:sp macro="" textlink="">
      <xdr:nvSpPr>
        <xdr:cNvPr id="284" name="テキスト ボックス 283"/>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106045</xdr:rowOff>
    </xdr:from>
    <xdr:to>
      <xdr:col>19</xdr:col>
      <xdr:colOff>533400</xdr:colOff>
      <xdr:row>89</xdr:row>
      <xdr:rowOff>36195</xdr:rowOff>
    </xdr:to>
    <xdr:sp macro="" textlink="">
      <xdr:nvSpPr>
        <xdr:cNvPr id="285" name="円/楕円 284"/>
        <xdr:cNvSpPr/>
      </xdr:nvSpPr>
      <xdr:spPr>
        <a:xfrm>
          <a:off x="13462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20972</xdr:rowOff>
    </xdr:from>
    <xdr:ext cx="762000" cy="259045"/>
    <xdr:sp macro="" textlink="">
      <xdr:nvSpPr>
        <xdr:cNvPr id="286" name="テキスト ボックス 285"/>
        <xdr:cNvSpPr txBox="1"/>
      </xdr:nvSpPr>
      <xdr:spPr>
        <a:xfrm>
          <a:off x="13131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平成２６年度と比較すると０．２１％減となっている。類似団体と比較すると、若干の増はあるものの、ほぼ同水準となっている。今後も定員管理の適正化に努める。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142545</xdr:rowOff>
    </xdr:from>
    <xdr:to>
      <xdr:col>24</xdr:col>
      <xdr:colOff>558800</xdr:colOff>
      <xdr:row>61</xdr:row>
      <xdr:rowOff>147612</xdr:rowOff>
    </xdr:to>
    <xdr:cxnSp macro="">
      <xdr:nvCxnSpPr>
        <xdr:cNvPr id="318" name="直線コネクタ 317"/>
        <xdr:cNvCxnSpPr/>
      </xdr:nvCxnSpPr>
      <xdr:spPr>
        <a:xfrm>
          <a:off x="16179800" y="10600995"/>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109004</xdr:rowOff>
    </xdr:from>
    <xdr:to>
      <xdr:col>23</xdr:col>
      <xdr:colOff>406400</xdr:colOff>
      <xdr:row>61</xdr:row>
      <xdr:rowOff>142545</xdr:rowOff>
    </xdr:to>
    <xdr:cxnSp macro="">
      <xdr:nvCxnSpPr>
        <xdr:cNvPr id="321" name="直線コネクタ 320"/>
        <xdr:cNvCxnSpPr/>
      </xdr:nvCxnSpPr>
      <xdr:spPr>
        <a:xfrm>
          <a:off x="15290800" y="10567454"/>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94044</xdr:rowOff>
    </xdr:from>
    <xdr:to>
      <xdr:col>22</xdr:col>
      <xdr:colOff>203200</xdr:colOff>
      <xdr:row>61</xdr:row>
      <xdr:rowOff>109004</xdr:rowOff>
    </xdr:to>
    <xdr:cxnSp macro="">
      <xdr:nvCxnSpPr>
        <xdr:cNvPr id="324" name="直線コネクタ 323"/>
        <xdr:cNvCxnSpPr/>
      </xdr:nvCxnSpPr>
      <xdr:spPr>
        <a:xfrm>
          <a:off x="14401800" y="1055249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94044</xdr:rowOff>
    </xdr:from>
    <xdr:to>
      <xdr:col>21</xdr:col>
      <xdr:colOff>0</xdr:colOff>
      <xdr:row>61</xdr:row>
      <xdr:rowOff>100559</xdr:rowOff>
    </xdr:to>
    <xdr:cxnSp macro="">
      <xdr:nvCxnSpPr>
        <xdr:cNvPr id="327" name="直線コネクタ 326"/>
        <xdr:cNvCxnSpPr/>
      </xdr:nvCxnSpPr>
      <xdr:spPr>
        <a:xfrm flipV="1">
          <a:off x="13512800" y="1055249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96812</xdr:rowOff>
    </xdr:from>
    <xdr:to>
      <xdr:col>24</xdr:col>
      <xdr:colOff>609600</xdr:colOff>
      <xdr:row>62</xdr:row>
      <xdr:rowOff>26962</xdr:rowOff>
    </xdr:to>
    <xdr:sp macro="" textlink="">
      <xdr:nvSpPr>
        <xdr:cNvPr id="337" name="円/楕円 336"/>
        <xdr:cNvSpPr/>
      </xdr:nvSpPr>
      <xdr:spPr>
        <a:xfrm>
          <a:off x="16967200" y="10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68889</xdr:rowOff>
    </xdr:from>
    <xdr:ext cx="762000" cy="259045"/>
    <xdr:sp macro="" textlink="">
      <xdr:nvSpPr>
        <xdr:cNvPr id="338" name="定員管理の状況該当値テキスト"/>
        <xdr:cNvSpPr txBox="1"/>
      </xdr:nvSpPr>
      <xdr:spPr>
        <a:xfrm>
          <a:off x="17106900" y="1052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91745</xdr:rowOff>
    </xdr:from>
    <xdr:to>
      <xdr:col>23</xdr:col>
      <xdr:colOff>457200</xdr:colOff>
      <xdr:row>62</xdr:row>
      <xdr:rowOff>21895</xdr:rowOff>
    </xdr:to>
    <xdr:sp macro="" textlink="">
      <xdr:nvSpPr>
        <xdr:cNvPr id="339" name="円/楕円 338"/>
        <xdr:cNvSpPr/>
      </xdr:nvSpPr>
      <xdr:spPr>
        <a:xfrm>
          <a:off x="16129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6672</xdr:rowOff>
    </xdr:from>
    <xdr:ext cx="736600" cy="259045"/>
    <xdr:sp macro="" textlink="">
      <xdr:nvSpPr>
        <xdr:cNvPr id="340" name="テキスト ボックス 339"/>
        <xdr:cNvSpPr txBox="1"/>
      </xdr:nvSpPr>
      <xdr:spPr>
        <a:xfrm>
          <a:off x="15798800" y="1063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58204</xdr:rowOff>
    </xdr:from>
    <xdr:to>
      <xdr:col>22</xdr:col>
      <xdr:colOff>254000</xdr:colOff>
      <xdr:row>61</xdr:row>
      <xdr:rowOff>159804</xdr:rowOff>
    </xdr:to>
    <xdr:sp macro="" textlink="">
      <xdr:nvSpPr>
        <xdr:cNvPr id="341" name="円/楕円 340"/>
        <xdr:cNvSpPr/>
      </xdr:nvSpPr>
      <xdr:spPr>
        <a:xfrm>
          <a:off x="15240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169981</xdr:rowOff>
    </xdr:from>
    <xdr:ext cx="762000" cy="259045"/>
    <xdr:sp macro="" textlink="">
      <xdr:nvSpPr>
        <xdr:cNvPr id="342" name="テキスト ボックス 341"/>
        <xdr:cNvSpPr txBox="1"/>
      </xdr:nvSpPr>
      <xdr:spPr>
        <a:xfrm>
          <a:off x="14909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43244</xdr:rowOff>
    </xdr:from>
    <xdr:to>
      <xdr:col>21</xdr:col>
      <xdr:colOff>50800</xdr:colOff>
      <xdr:row>61</xdr:row>
      <xdr:rowOff>144844</xdr:rowOff>
    </xdr:to>
    <xdr:sp macro="" textlink="">
      <xdr:nvSpPr>
        <xdr:cNvPr id="343" name="円/楕円 342"/>
        <xdr:cNvSpPr/>
      </xdr:nvSpPr>
      <xdr:spPr>
        <a:xfrm>
          <a:off x="14351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129621</xdr:rowOff>
    </xdr:from>
    <xdr:ext cx="762000" cy="259045"/>
    <xdr:sp macro="" textlink="">
      <xdr:nvSpPr>
        <xdr:cNvPr id="344" name="テキスト ボックス 343"/>
        <xdr:cNvSpPr txBox="1"/>
      </xdr:nvSpPr>
      <xdr:spPr>
        <a:xfrm>
          <a:off x="14020800" y="105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49759</xdr:rowOff>
    </xdr:from>
    <xdr:to>
      <xdr:col>19</xdr:col>
      <xdr:colOff>533400</xdr:colOff>
      <xdr:row>61</xdr:row>
      <xdr:rowOff>151359</xdr:rowOff>
    </xdr:to>
    <xdr:sp macro="" textlink="">
      <xdr:nvSpPr>
        <xdr:cNvPr id="345" name="円/楕円 344"/>
        <xdr:cNvSpPr/>
      </xdr:nvSpPr>
      <xdr:spPr>
        <a:xfrm>
          <a:off x="13462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136136</xdr:rowOff>
    </xdr:from>
    <xdr:ext cx="762000" cy="259045"/>
    <xdr:sp macro="" textlink="">
      <xdr:nvSpPr>
        <xdr:cNvPr id="346" name="テキスト ボックス 345"/>
        <xdr:cNvSpPr txBox="1"/>
      </xdr:nvSpPr>
      <xdr:spPr>
        <a:xfrm>
          <a:off x="13131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については、類似団体を下回っているが、今後、結の浜地区の関連事業の実施に伴い、地方債の発行が増える見込みがあるため、緊急性・住民ニーズを的確に把握した事業の選択により、計画的な発行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13462</xdr:rowOff>
    </xdr:to>
    <xdr:cxnSp macro="">
      <xdr:nvCxnSpPr>
        <xdr:cNvPr id="377" name="直線コネクタ 376"/>
        <xdr:cNvCxnSpPr/>
      </xdr:nvCxnSpPr>
      <xdr:spPr>
        <a:xfrm flipV="1">
          <a:off x="16179800" y="700913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56896</xdr:rowOff>
    </xdr:to>
    <xdr:cxnSp macro="">
      <xdr:nvCxnSpPr>
        <xdr:cNvPr id="380" name="直線コネクタ 379"/>
        <xdr:cNvCxnSpPr/>
      </xdr:nvCxnSpPr>
      <xdr:spPr>
        <a:xfrm flipV="1">
          <a:off x="15290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56896</xdr:rowOff>
    </xdr:from>
    <xdr:to>
      <xdr:col>22</xdr:col>
      <xdr:colOff>203200</xdr:colOff>
      <xdr:row>41</xdr:row>
      <xdr:rowOff>90678</xdr:rowOff>
    </xdr:to>
    <xdr:cxnSp macro="">
      <xdr:nvCxnSpPr>
        <xdr:cNvPr id="383" name="直線コネクタ 382"/>
        <xdr:cNvCxnSpPr/>
      </xdr:nvCxnSpPr>
      <xdr:spPr>
        <a:xfrm flipV="1">
          <a:off x="14401800" y="70863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124460</xdr:rowOff>
    </xdr:to>
    <xdr:cxnSp macro="">
      <xdr:nvCxnSpPr>
        <xdr:cNvPr id="386" name="直線コネクタ 385"/>
        <xdr:cNvCxnSpPr/>
      </xdr:nvCxnSpPr>
      <xdr:spPr>
        <a:xfrm flipV="1">
          <a:off x="13512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6" name="円/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7"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8" name="円/楕円 397"/>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9" name="テキスト ボックス 398"/>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6096</xdr:rowOff>
    </xdr:from>
    <xdr:to>
      <xdr:col>22</xdr:col>
      <xdr:colOff>254000</xdr:colOff>
      <xdr:row>41</xdr:row>
      <xdr:rowOff>107696</xdr:rowOff>
    </xdr:to>
    <xdr:sp macro="" textlink="">
      <xdr:nvSpPr>
        <xdr:cNvPr id="400" name="円/楕円 399"/>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401" name="テキスト ボックス 400"/>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2" name="円/楕円 401"/>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3" name="テキスト ボックス 40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4" name="円/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5" name="テキスト ボックス 40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現在のところ類似団体平均を下回っている。主な要因としては、財政調整基金及び財産形成基金の充当可能基金残高があることがあげられる。今後も適正な基金積立を行い、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２６年度と比較すると、２．４％減となっている。要因としては、市町村総合事務組合負担金の減や退職に伴うものが主な要因と考える。</a:t>
          </a:r>
        </a:p>
        <a:p>
          <a:r>
            <a:rPr kumimoji="1" lang="ja-JP" altLang="en-US" sz="1300">
              <a:latin typeface="ＭＳ Ｐゴシック"/>
            </a:rPr>
            <a:t>類似団体と比較すると８．５％と高い水準となっている。これいは保育所等施設運営を直営で行っていることが主な要因と考える。今後、保育所統合も視野に、行財政改革の取組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138430</xdr:rowOff>
    </xdr:to>
    <xdr:cxnSp macro="">
      <xdr:nvCxnSpPr>
        <xdr:cNvPr id="64" name="直線コネクタ 63"/>
        <xdr:cNvCxnSpPr/>
      </xdr:nvCxnSpPr>
      <xdr:spPr>
        <a:xfrm flipV="1">
          <a:off x="3987800" y="67152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37846</xdr:rowOff>
    </xdr:from>
    <xdr:to>
      <xdr:col>5</xdr:col>
      <xdr:colOff>549275</xdr:colOff>
      <xdr:row>39</xdr:row>
      <xdr:rowOff>138430</xdr:rowOff>
    </xdr:to>
    <xdr:cxnSp macro="">
      <xdr:nvCxnSpPr>
        <xdr:cNvPr id="67" name="直線コネクタ 66"/>
        <xdr:cNvCxnSpPr/>
      </xdr:nvCxnSpPr>
      <xdr:spPr>
        <a:xfrm>
          <a:off x="3098800" y="6724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40</xdr:row>
      <xdr:rowOff>108712</xdr:rowOff>
    </xdr:to>
    <xdr:cxnSp macro="">
      <xdr:nvCxnSpPr>
        <xdr:cNvPr id="70" name="直線コネクタ 69"/>
        <xdr:cNvCxnSpPr/>
      </xdr:nvCxnSpPr>
      <xdr:spPr>
        <a:xfrm flipV="1">
          <a:off x="2209800" y="672439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53848</xdr:rowOff>
    </xdr:from>
    <xdr:to>
      <xdr:col>3</xdr:col>
      <xdr:colOff>142875</xdr:colOff>
      <xdr:row>40</xdr:row>
      <xdr:rowOff>108712</xdr:rowOff>
    </xdr:to>
    <xdr:cxnSp macro="">
      <xdr:nvCxnSpPr>
        <xdr:cNvPr id="73" name="直線コネクタ 72"/>
        <xdr:cNvCxnSpPr/>
      </xdr:nvCxnSpPr>
      <xdr:spPr>
        <a:xfrm>
          <a:off x="1320800" y="69118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149352</xdr:rowOff>
    </xdr:from>
    <xdr:to>
      <xdr:col>7</xdr:col>
      <xdr:colOff>66675</xdr:colOff>
      <xdr:row>39</xdr:row>
      <xdr:rowOff>79502</xdr:rowOff>
    </xdr:to>
    <xdr:sp macro="" textlink="">
      <xdr:nvSpPr>
        <xdr:cNvPr id="83" name="円/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121429</xdr:rowOff>
    </xdr:from>
    <xdr:ext cx="762000" cy="259045"/>
    <xdr:sp macro="" textlink="">
      <xdr:nvSpPr>
        <xdr:cNvPr id="84" name="人件費該当値テキスト"/>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5" name="円/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7" name="円/楕円 86"/>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8" name="テキスト ボックス 87"/>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57912</xdr:rowOff>
    </xdr:from>
    <xdr:to>
      <xdr:col>3</xdr:col>
      <xdr:colOff>193675</xdr:colOff>
      <xdr:row>40</xdr:row>
      <xdr:rowOff>159512</xdr:rowOff>
    </xdr:to>
    <xdr:sp macro="" textlink="">
      <xdr:nvSpPr>
        <xdr:cNvPr id="89" name="円/楕円 88"/>
        <xdr:cNvSpPr/>
      </xdr:nvSpPr>
      <xdr:spPr>
        <a:xfrm>
          <a:off x="2159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144289</xdr:rowOff>
    </xdr:from>
    <xdr:ext cx="762000" cy="259045"/>
    <xdr:sp macro="" textlink="">
      <xdr:nvSpPr>
        <xdr:cNvPr id="90" name="テキスト ボックス 89"/>
        <xdr:cNvSpPr txBox="1"/>
      </xdr:nvSpPr>
      <xdr:spPr>
        <a:xfrm>
          <a:off x="1828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xdr:rowOff>
    </xdr:from>
    <xdr:to>
      <xdr:col>1</xdr:col>
      <xdr:colOff>676275</xdr:colOff>
      <xdr:row>40</xdr:row>
      <xdr:rowOff>104648</xdr:rowOff>
    </xdr:to>
    <xdr:sp macro="" textlink="">
      <xdr:nvSpPr>
        <xdr:cNvPr id="91" name="円/楕円 90"/>
        <xdr:cNvSpPr/>
      </xdr:nvSpPr>
      <xdr:spPr>
        <a:xfrm>
          <a:off x="1270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89425</xdr:rowOff>
    </xdr:from>
    <xdr:ext cx="762000" cy="259045"/>
    <xdr:sp macro="" textlink="">
      <xdr:nvSpPr>
        <xdr:cNvPr id="92" name="テキスト ボックス 91"/>
        <xdr:cNvSpPr txBox="1"/>
      </xdr:nvSpPr>
      <xdr:spPr>
        <a:xfrm>
          <a:off x="939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２６年度と比べると、０．１％減となっている。類似団体とは、同水準となっている。今後、委託料等の削減に努め、健全な財政運営に努める。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149860</xdr:rowOff>
    </xdr:to>
    <xdr:cxnSp macro="">
      <xdr:nvCxnSpPr>
        <xdr:cNvPr id="125" name="直線コネクタ 124"/>
        <xdr:cNvCxnSpPr/>
      </xdr:nvCxnSpPr>
      <xdr:spPr>
        <a:xfrm>
          <a:off x="15671800" y="287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127000</xdr:rowOff>
    </xdr:to>
    <xdr:cxnSp macro="">
      <xdr:nvCxnSpPr>
        <xdr:cNvPr id="128" name="直線コネクタ 127"/>
        <xdr:cNvCxnSpPr/>
      </xdr:nvCxnSpPr>
      <xdr:spPr>
        <a:xfrm>
          <a:off x="14782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85090</xdr:rowOff>
    </xdr:to>
    <xdr:cxnSp macro="">
      <xdr:nvCxnSpPr>
        <xdr:cNvPr id="131" name="直線コネクタ 130"/>
        <xdr:cNvCxnSpPr/>
      </xdr:nvCxnSpPr>
      <xdr:spPr>
        <a:xfrm flipV="1">
          <a:off x="13893800" y="2832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85090</xdr:rowOff>
    </xdr:to>
    <xdr:cxnSp macro="">
      <xdr:nvCxnSpPr>
        <xdr:cNvPr id="134" name="直線コネクタ 133"/>
        <xdr:cNvCxnSpPr/>
      </xdr:nvCxnSpPr>
      <xdr:spPr>
        <a:xfrm>
          <a:off x="13004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49" name="テキスト ボックス 148"/>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0" name="円/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２６年度と比べると０．４％増となっている。類似団体と比べると、０．８％と上回っている。制度の適正な運用と、村単独事業費の抑制を行いながら、扶助費の上昇に歯止めをかけるよう努める。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167822</xdr:rowOff>
    </xdr:to>
    <xdr:cxnSp macro="">
      <xdr:nvCxnSpPr>
        <xdr:cNvPr id="187" name="直線コネクタ 186"/>
        <xdr:cNvCxnSpPr/>
      </xdr:nvCxnSpPr>
      <xdr:spPr>
        <a:xfrm>
          <a:off x="3987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29028</xdr:rowOff>
    </xdr:to>
    <xdr:cxnSp macro="">
      <xdr:nvCxnSpPr>
        <xdr:cNvPr id="190" name="直線コネクタ 189"/>
        <xdr:cNvCxnSpPr/>
      </xdr:nvCxnSpPr>
      <xdr:spPr>
        <a:xfrm flipV="1">
          <a:off x="3098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29028</xdr:rowOff>
    </xdr:to>
    <xdr:cxnSp macro="">
      <xdr:nvCxnSpPr>
        <xdr:cNvPr id="193" name="直線コネクタ 192"/>
        <xdr:cNvCxnSpPr/>
      </xdr:nvCxnSpPr>
      <xdr:spPr>
        <a:xfrm>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151493</xdr:rowOff>
    </xdr:to>
    <xdr:cxnSp macro="">
      <xdr:nvCxnSpPr>
        <xdr:cNvPr id="196" name="直線コネクタ 195"/>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07"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0" name="円/楕円 209"/>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1" name="テキスト ボックス 210"/>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２％減となっている。主な要因としては、繰出金の減である。類似団体平均との比較では上回っているので、今後、下水道事業や簡易水道事業については、経費を節減するとともに、独立採算の原則に立ち返った料金の値上げによる健全化を図り、繰出金の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37846</xdr:rowOff>
    </xdr:to>
    <xdr:cxnSp macro="">
      <xdr:nvCxnSpPr>
        <xdr:cNvPr id="245" name="直線コネクタ 244"/>
        <xdr:cNvCxnSpPr/>
      </xdr:nvCxnSpPr>
      <xdr:spPr>
        <a:xfrm flipV="1">
          <a:off x="15671800" y="9719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110998</xdr:rowOff>
    </xdr:to>
    <xdr:cxnSp macro="">
      <xdr:nvCxnSpPr>
        <xdr:cNvPr id="248" name="直線コネクタ 247"/>
        <xdr:cNvCxnSpPr/>
      </xdr:nvCxnSpPr>
      <xdr:spPr>
        <a:xfrm flipV="1">
          <a:off x="14782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110998</xdr:rowOff>
    </xdr:to>
    <xdr:cxnSp macro="">
      <xdr:nvCxnSpPr>
        <xdr:cNvPr id="251" name="直線コネクタ 250"/>
        <xdr:cNvCxnSpPr/>
      </xdr:nvCxnSpPr>
      <xdr:spPr>
        <a:xfrm>
          <a:off x="13893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37846</xdr:rowOff>
    </xdr:to>
    <xdr:cxnSp macro="">
      <xdr:nvCxnSpPr>
        <xdr:cNvPr id="254" name="直線コネクタ 253"/>
        <xdr:cNvCxnSpPr/>
      </xdr:nvCxnSpPr>
      <xdr:spPr>
        <a:xfrm>
          <a:off x="13004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4" name="円/楕円 263"/>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39133</xdr:rowOff>
    </xdr:from>
    <xdr:ext cx="762000" cy="259045"/>
    <xdr:sp macro="" textlink="">
      <xdr:nvSpPr>
        <xdr:cNvPr id="265" name="その他該当値テキスト"/>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6" name="円/楕円 265"/>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7" name="テキスト ボックス 266"/>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60198</xdr:rowOff>
    </xdr:from>
    <xdr:to>
      <xdr:col>21</xdr:col>
      <xdr:colOff>412750</xdr:colOff>
      <xdr:row>57</xdr:row>
      <xdr:rowOff>161798</xdr:rowOff>
    </xdr:to>
    <xdr:sp macro="" textlink="">
      <xdr:nvSpPr>
        <xdr:cNvPr id="268" name="円/楕円 267"/>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146575</xdr:rowOff>
    </xdr:from>
    <xdr:ext cx="762000" cy="259045"/>
    <xdr:sp macro="" textlink="">
      <xdr:nvSpPr>
        <xdr:cNvPr id="269" name="テキスト ボックス 268"/>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70" name="円/楕円 269"/>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71" name="テキスト ボックス 270"/>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2" name="円/楕円 271"/>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3" name="テキスト ボックス 272"/>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０．８％増となっている。類似団体と比較しても、３．１％高い水準となっている。一部事務組合への負担金の増が主な要因と考える。今後、村単独で行っている補助金等の見直しも図りながら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51562</xdr:rowOff>
    </xdr:to>
    <xdr:cxnSp macro="">
      <xdr:nvCxnSpPr>
        <xdr:cNvPr id="303" name="直線コネクタ 302"/>
        <xdr:cNvCxnSpPr/>
      </xdr:nvCxnSpPr>
      <xdr:spPr>
        <a:xfrm>
          <a:off x="15671800" y="6358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14986</xdr:rowOff>
    </xdr:to>
    <xdr:cxnSp macro="">
      <xdr:nvCxnSpPr>
        <xdr:cNvPr id="306" name="直線コネクタ 305"/>
        <xdr:cNvCxnSpPr/>
      </xdr:nvCxnSpPr>
      <xdr:spPr>
        <a:xfrm>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5842</xdr:rowOff>
    </xdr:to>
    <xdr:cxnSp macro="">
      <xdr:nvCxnSpPr>
        <xdr:cNvPr id="309" name="直線コネクタ 308"/>
        <xdr:cNvCxnSpPr/>
      </xdr:nvCxnSpPr>
      <xdr:spPr>
        <a:xfrm flipV="1">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5842</xdr:rowOff>
    </xdr:to>
    <xdr:cxnSp macro="">
      <xdr:nvCxnSpPr>
        <xdr:cNvPr id="312" name="直線コネクタ 311"/>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2" name="円/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4" name="円/楕円 32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5" name="テキスト ボックス 32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6" name="円/楕円 32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7" name="テキスト ボックス 32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8" name="円/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9" name="テキスト ボックス 32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0" name="円/楕円 32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1" name="テキスト ボックス 33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６．４％下回っているが、今後、結の浜地区への関連事業等の実施により地方債の発行が増えることが見込まれているため、緊急性・住民ニーズを的確に把握した事業の選択により、計画的な発行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130810</xdr:rowOff>
    </xdr:to>
    <xdr:cxnSp macro="">
      <xdr:nvCxnSpPr>
        <xdr:cNvPr id="363" name="直線コネクタ 362"/>
        <xdr:cNvCxnSpPr/>
      </xdr:nvCxnSpPr>
      <xdr:spPr>
        <a:xfrm flipV="1">
          <a:off x="3987800" y="129324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130810</xdr:rowOff>
    </xdr:to>
    <xdr:cxnSp macro="">
      <xdr:nvCxnSpPr>
        <xdr:cNvPr id="366" name="直線コネクタ 365"/>
        <xdr:cNvCxnSpPr/>
      </xdr:nvCxnSpPr>
      <xdr:spPr>
        <a:xfrm>
          <a:off x="3098800" y="12985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157480</xdr:rowOff>
    </xdr:to>
    <xdr:cxnSp macro="">
      <xdr:nvCxnSpPr>
        <xdr:cNvPr id="369" name="直線コネクタ 368"/>
        <xdr:cNvCxnSpPr/>
      </xdr:nvCxnSpPr>
      <xdr:spPr>
        <a:xfrm flipV="1">
          <a:off x="2209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75</xdr:row>
      <xdr:rowOff>161289</xdr:rowOff>
    </xdr:to>
    <xdr:cxnSp macro="">
      <xdr:nvCxnSpPr>
        <xdr:cNvPr id="372" name="直線コネクタ 371"/>
        <xdr:cNvCxnSpPr/>
      </xdr:nvCxnSpPr>
      <xdr:spPr>
        <a:xfrm flipV="1">
          <a:off x="1320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82" name="円/楕円 381"/>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39387</xdr:rowOff>
    </xdr:from>
    <xdr:ext cx="762000" cy="259045"/>
    <xdr:sp macro="" textlink="">
      <xdr:nvSpPr>
        <xdr:cNvPr id="383" name="公債費該当値テキスト"/>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4" name="円/楕円 383"/>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5" name="テキスト ボックス 384"/>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6" name="円/楕円 385"/>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16527</xdr:rowOff>
    </xdr:from>
    <xdr:ext cx="762000" cy="259045"/>
    <xdr:sp macro="" textlink="">
      <xdr:nvSpPr>
        <xdr:cNvPr id="387" name="テキスト ボックス 386"/>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8" name="円/楕円 387"/>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9" name="テキスト ボックス 388"/>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0" name="円/楕円 389"/>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1" name="テキスト ボックス 390"/>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人件費や補助費等、類似団体平均を上回っているものを中心に、削減に努め、健全な財政運得を図っていく。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146594</xdr:rowOff>
    </xdr:from>
    <xdr:to>
      <xdr:col>24</xdr:col>
      <xdr:colOff>31750</xdr:colOff>
      <xdr:row>80</xdr:row>
      <xdr:rowOff>74749</xdr:rowOff>
    </xdr:to>
    <xdr:cxnSp macro="">
      <xdr:nvCxnSpPr>
        <xdr:cNvPr id="421" name="直線コネクタ 420"/>
        <xdr:cNvCxnSpPr/>
      </xdr:nvCxnSpPr>
      <xdr:spPr>
        <a:xfrm flipV="1">
          <a:off x="16510000" y="1249099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46826</xdr:rowOff>
    </xdr:from>
    <xdr:ext cx="762000" cy="259045"/>
    <xdr:sp macro="" textlink="">
      <xdr:nvSpPr>
        <xdr:cNvPr id="422" name="公債費以外最小値テキスト"/>
        <xdr:cNvSpPr txBox="1"/>
      </xdr:nvSpPr>
      <xdr:spPr>
        <a:xfrm>
          <a:off x="16598900" y="137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80</xdr:row>
      <xdr:rowOff>74749</xdr:rowOff>
    </xdr:from>
    <xdr:to>
      <xdr:col>24</xdr:col>
      <xdr:colOff>120650</xdr:colOff>
      <xdr:row>80</xdr:row>
      <xdr:rowOff>74749</xdr:rowOff>
    </xdr:to>
    <xdr:cxnSp macro="">
      <xdr:nvCxnSpPr>
        <xdr:cNvPr id="423" name="直線コネクタ 422"/>
        <xdr:cNvCxnSpPr/>
      </xdr:nvCxnSpPr>
      <xdr:spPr>
        <a:xfrm>
          <a:off x="16421100" y="137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61521</xdr:rowOff>
    </xdr:from>
    <xdr:ext cx="762000" cy="259045"/>
    <xdr:sp macro="" textlink="">
      <xdr:nvSpPr>
        <xdr:cNvPr id="424" name="公債費以外最大値テキスト"/>
        <xdr:cNvSpPr txBox="1"/>
      </xdr:nvSpPr>
      <xdr:spPr>
        <a:xfrm>
          <a:off x="16598900" y="1223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72</xdr:row>
      <xdr:rowOff>146594</xdr:rowOff>
    </xdr:from>
    <xdr:to>
      <xdr:col>24</xdr:col>
      <xdr:colOff>120650</xdr:colOff>
      <xdr:row>72</xdr:row>
      <xdr:rowOff>146594</xdr:rowOff>
    </xdr:to>
    <xdr:cxnSp macro="">
      <xdr:nvCxnSpPr>
        <xdr:cNvPr id="425" name="直線コネクタ 424"/>
        <xdr:cNvCxnSpPr/>
      </xdr:nvCxnSpPr>
      <xdr:spPr>
        <a:xfrm>
          <a:off x="16421100" y="1249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79648</xdr:rowOff>
    </xdr:from>
    <xdr:to>
      <xdr:col>24</xdr:col>
      <xdr:colOff>31750</xdr:colOff>
      <xdr:row>80</xdr:row>
      <xdr:rowOff>2902</xdr:rowOff>
    </xdr:to>
    <xdr:cxnSp macro="">
      <xdr:nvCxnSpPr>
        <xdr:cNvPr id="426" name="直線コネクタ 425"/>
        <xdr:cNvCxnSpPr/>
      </xdr:nvCxnSpPr>
      <xdr:spPr>
        <a:xfrm flipV="1">
          <a:off x="15671800" y="13624198"/>
          <a:ext cx="8382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105790</xdr:rowOff>
    </xdr:from>
    <xdr:ext cx="762000" cy="259045"/>
    <xdr:sp macro="" textlink="">
      <xdr:nvSpPr>
        <xdr:cNvPr id="427" name="公債費以外平均値テキスト"/>
        <xdr:cNvSpPr txBox="1"/>
      </xdr:nvSpPr>
      <xdr:spPr>
        <a:xfrm>
          <a:off x="16598900" y="12964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89263</xdr:rowOff>
    </xdr:from>
    <xdr:to>
      <xdr:col>24</xdr:col>
      <xdr:colOff>82550</xdr:colOff>
      <xdr:row>77</xdr:row>
      <xdr:rowOff>19413</xdr:rowOff>
    </xdr:to>
    <xdr:sp macro="" textlink="">
      <xdr:nvSpPr>
        <xdr:cNvPr id="428" name="フローチャート : 判断 427"/>
        <xdr:cNvSpPr/>
      </xdr:nvSpPr>
      <xdr:spPr>
        <a:xfrm>
          <a:off x="164592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141695</xdr:rowOff>
    </xdr:from>
    <xdr:to>
      <xdr:col>22</xdr:col>
      <xdr:colOff>565150</xdr:colOff>
      <xdr:row>80</xdr:row>
      <xdr:rowOff>2902</xdr:rowOff>
    </xdr:to>
    <xdr:cxnSp macro="">
      <xdr:nvCxnSpPr>
        <xdr:cNvPr id="429" name="直線コネクタ 428"/>
        <xdr:cNvCxnSpPr/>
      </xdr:nvCxnSpPr>
      <xdr:spPr>
        <a:xfrm>
          <a:off x="14782800" y="136862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128451</xdr:rowOff>
    </xdr:from>
    <xdr:to>
      <xdr:col>22</xdr:col>
      <xdr:colOff>615950</xdr:colOff>
      <xdr:row>77</xdr:row>
      <xdr:rowOff>58601</xdr:rowOff>
    </xdr:to>
    <xdr:sp macro="" textlink="">
      <xdr:nvSpPr>
        <xdr:cNvPr id="430" name="フローチャート : 判断 429"/>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68778</xdr:rowOff>
    </xdr:from>
    <xdr:ext cx="736600" cy="259045"/>
    <xdr:sp macro="" textlink="">
      <xdr:nvSpPr>
        <xdr:cNvPr id="431" name="テキスト ボックス 430"/>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141695</xdr:rowOff>
    </xdr:from>
    <xdr:to>
      <xdr:col>21</xdr:col>
      <xdr:colOff>361950</xdr:colOff>
      <xdr:row>80</xdr:row>
      <xdr:rowOff>162923</xdr:rowOff>
    </xdr:to>
    <xdr:cxnSp macro="">
      <xdr:nvCxnSpPr>
        <xdr:cNvPr id="432" name="直線コネクタ 431"/>
        <xdr:cNvCxnSpPr/>
      </xdr:nvCxnSpPr>
      <xdr:spPr>
        <a:xfrm flipV="1">
          <a:off x="13893800" y="1368624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3" name="フローチャート : 判断 432"/>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4" name="テキスト ボックス 433"/>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87812</xdr:rowOff>
    </xdr:from>
    <xdr:to>
      <xdr:col>20</xdr:col>
      <xdr:colOff>158750</xdr:colOff>
      <xdr:row>80</xdr:row>
      <xdr:rowOff>162923</xdr:rowOff>
    </xdr:to>
    <xdr:cxnSp macro="">
      <xdr:nvCxnSpPr>
        <xdr:cNvPr id="435" name="直線コネクタ 434"/>
        <xdr:cNvCxnSpPr/>
      </xdr:nvCxnSpPr>
      <xdr:spPr>
        <a:xfrm>
          <a:off x="13004800" y="138038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23949</xdr:rowOff>
    </xdr:from>
    <xdr:to>
      <xdr:col>20</xdr:col>
      <xdr:colOff>209550</xdr:colOff>
      <xdr:row>76</xdr:row>
      <xdr:rowOff>125549</xdr:rowOff>
    </xdr:to>
    <xdr:sp macro="" textlink="">
      <xdr:nvSpPr>
        <xdr:cNvPr id="436" name="フローチャート : 判断 435"/>
        <xdr:cNvSpPr/>
      </xdr:nvSpPr>
      <xdr:spPr>
        <a:xfrm>
          <a:off x="13843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37" name="テキスト ボックス 436"/>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38" name="フローチャート : 判断 437"/>
        <xdr:cNvSpPr/>
      </xdr:nvSpPr>
      <xdr:spPr>
        <a:xfrm>
          <a:off x="12954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158586</xdr:rowOff>
    </xdr:from>
    <xdr:ext cx="762000" cy="259045"/>
    <xdr:sp macro="" textlink="">
      <xdr:nvSpPr>
        <xdr:cNvPr id="439" name="テキスト ボックス 438"/>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28848</xdr:rowOff>
    </xdr:from>
    <xdr:to>
      <xdr:col>24</xdr:col>
      <xdr:colOff>82550</xdr:colOff>
      <xdr:row>79</xdr:row>
      <xdr:rowOff>130448</xdr:rowOff>
    </xdr:to>
    <xdr:sp macro="" textlink="">
      <xdr:nvSpPr>
        <xdr:cNvPr id="445" name="円/楕円 444"/>
        <xdr:cNvSpPr/>
      </xdr:nvSpPr>
      <xdr:spPr>
        <a:xfrm>
          <a:off x="164592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925</xdr:rowOff>
    </xdr:from>
    <xdr:ext cx="762000" cy="259045"/>
    <xdr:sp macro="" textlink="">
      <xdr:nvSpPr>
        <xdr:cNvPr id="446" name="公債費以外該当値テキスト"/>
        <xdr:cNvSpPr txBox="1"/>
      </xdr:nvSpPr>
      <xdr:spPr>
        <a:xfrm>
          <a:off x="165989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123552</xdr:rowOff>
    </xdr:from>
    <xdr:to>
      <xdr:col>22</xdr:col>
      <xdr:colOff>615950</xdr:colOff>
      <xdr:row>80</xdr:row>
      <xdr:rowOff>53702</xdr:rowOff>
    </xdr:to>
    <xdr:sp macro="" textlink="">
      <xdr:nvSpPr>
        <xdr:cNvPr id="447" name="円/楕円 446"/>
        <xdr:cNvSpPr/>
      </xdr:nvSpPr>
      <xdr:spPr>
        <a:xfrm>
          <a:off x="15621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38479</xdr:rowOff>
    </xdr:from>
    <xdr:ext cx="736600" cy="259045"/>
    <xdr:sp macro="" textlink="">
      <xdr:nvSpPr>
        <xdr:cNvPr id="448" name="テキスト ボックス 447"/>
        <xdr:cNvSpPr txBox="1"/>
      </xdr:nvSpPr>
      <xdr:spPr>
        <a:xfrm>
          <a:off x="15290800" y="1375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90895</xdr:rowOff>
    </xdr:from>
    <xdr:to>
      <xdr:col>21</xdr:col>
      <xdr:colOff>412750</xdr:colOff>
      <xdr:row>80</xdr:row>
      <xdr:rowOff>21045</xdr:rowOff>
    </xdr:to>
    <xdr:sp macro="" textlink="">
      <xdr:nvSpPr>
        <xdr:cNvPr id="449" name="円/楕円 448"/>
        <xdr:cNvSpPr/>
      </xdr:nvSpPr>
      <xdr:spPr>
        <a:xfrm>
          <a:off x="14732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5822</xdr:rowOff>
    </xdr:from>
    <xdr:ext cx="762000" cy="259045"/>
    <xdr:sp macro="" textlink="">
      <xdr:nvSpPr>
        <xdr:cNvPr id="450" name="テキスト ボックス 449"/>
        <xdr:cNvSpPr txBox="1"/>
      </xdr:nvSpPr>
      <xdr:spPr>
        <a:xfrm>
          <a:off x="14401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112123</xdr:rowOff>
    </xdr:from>
    <xdr:to>
      <xdr:col>20</xdr:col>
      <xdr:colOff>209550</xdr:colOff>
      <xdr:row>81</xdr:row>
      <xdr:rowOff>42273</xdr:rowOff>
    </xdr:to>
    <xdr:sp macro="" textlink="">
      <xdr:nvSpPr>
        <xdr:cNvPr id="451" name="円/楕円 450"/>
        <xdr:cNvSpPr/>
      </xdr:nvSpPr>
      <xdr:spPr>
        <a:xfrm>
          <a:off x="13843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27050</xdr:rowOff>
    </xdr:from>
    <xdr:ext cx="762000" cy="259045"/>
    <xdr:sp macro="" textlink="">
      <xdr:nvSpPr>
        <xdr:cNvPr id="452" name="テキスト ボックス 451"/>
        <xdr:cNvSpPr txBox="1"/>
      </xdr:nvSpPr>
      <xdr:spPr>
        <a:xfrm>
          <a:off x="13512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37012</xdr:rowOff>
    </xdr:from>
    <xdr:to>
      <xdr:col>19</xdr:col>
      <xdr:colOff>6350</xdr:colOff>
      <xdr:row>80</xdr:row>
      <xdr:rowOff>138612</xdr:rowOff>
    </xdr:to>
    <xdr:sp macro="" textlink="">
      <xdr:nvSpPr>
        <xdr:cNvPr id="453" name="円/楕円 452"/>
        <xdr:cNvSpPr/>
      </xdr:nvSpPr>
      <xdr:spPr>
        <a:xfrm>
          <a:off x="12954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123389</xdr:rowOff>
    </xdr:from>
    <xdr:ext cx="762000" cy="259045"/>
    <xdr:sp macro="" textlink="">
      <xdr:nvSpPr>
        <xdr:cNvPr id="454" name="テキスト ボックス 453"/>
        <xdr:cNvSpPr txBox="1"/>
      </xdr:nvSpPr>
      <xdr:spPr>
        <a:xfrm>
          <a:off x="12623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99597</xdr:rowOff>
    </xdr:from>
    <xdr:to>
      <xdr:col>4</xdr:col>
      <xdr:colOff>1117600</xdr:colOff>
      <xdr:row>17</xdr:row>
      <xdr:rowOff>161521</xdr:rowOff>
    </xdr:to>
    <xdr:cxnSp macro="">
      <xdr:nvCxnSpPr>
        <xdr:cNvPr id="49" name="直線コネクタ 48"/>
        <xdr:cNvCxnSpPr/>
      </xdr:nvCxnSpPr>
      <xdr:spPr bwMode="auto">
        <a:xfrm flipV="1">
          <a:off x="5003800" y="3061872"/>
          <a:ext cx="647700" cy="6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84373</xdr:rowOff>
    </xdr:from>
    <xdr:ext cx="762000" cy="259045"/>
    <xdr:sp macro="" textlink="">
      <xdr:nvSpPr>
        <xdr:cNvPr id="50" name="人口1人当たり決算額の推移平均値テキスト130"/>
        <xdr:cNvSpPr txBox="1"/>
      </xdr:nvSpPr>
      <xdr:spPr>
        <a:xfrm>
          <a:off x="5740400" y="304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161521</xdr:rowOff>
    </xdr:from>
    <xdr:to>
      <xdr:col>4</xdr:col>
      <xdr:colOff>469900</xdr:colOff>
      <xdr:row>17</xdr:row>
      <xdr:rowOff>166022</xdr:rowOff>
    </xdr:to>
    <xdr:cxnSp macro="">
      <xdr:nvCxnSpPr>
        <xdr:cNvPr id="52" name="直線コネクタ 51"/>
        <xdr:cNvCxnSpPr/>
      </xdr:nvCxnSpPr>
      <xdr:spPr bwMode="auto">
        <a:xfrm flipV="1">
          <a:off x="4305300" y="3123796"/>
          <a:ext cx="698500" cy="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142819</xdr:rowOff>
    </xdr:from>
    <xdr:to>
      <xdr:col>3</xdr:col>
      <xdr:colOff>904875</xdr:colOff>
      <xdr:row>17</xdr:row>
      <xdr:rowOff>166022</xdr:rowOff>
    </xdr:to>
    <xdr:cxnSp macro="">
      <xdr:nvCxnSpPr>
        <xdr:cNvPr id="55" name="直線コネクタ 54"/>
        <xdr:cNvCxnSpPr/>
      </xdr:nvCxnSpPr>
      <xdr:spPr bwMode="auto">
        <a:xfrm>
          <a:off x="3606800" y="3105094"/>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142819</xdr:rowOff>
    </xdr:from>
    <xdr:to>
      <xdr:col>3</xdr:col>
      <xdr:colOff>206375</xdr:colOff>
      <xdr:row>17</xdr:row>
      <xdr:rowOff>145943</xdr:rowOff>
    </xdr:to>
    <xdr:cxnSp macro="">
      <xdr:nvCxnSpPr>
        <xdr:cNvPr id="58" name="直線コネクタ 57"/>
        <xdr:cNvCxnSpPr/>
      </xdr:nvCxnSpPr>
      <xdr:spPr bwMode="auto">
        <a:xfrm flipV="1">
          <a:off x="2908300" y="3105094"/>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48797</xdr:rowOff>
    </xdr:from>
    <xdr:to>
      <xdr:col>5</xdr:col>
      <xdr:colOff>34925</xdr:colOff>
      <xdr:row>17</xdr:row>
      <xdr:rowOff>150397</xdr:rowOff>
    </xdr:to>
    <xdr:sp macro="" textlink="">
      <xdr:nvSpPr>
        <xdr:cNvPr id="68" name="円/楕円 67"/>
        <xdr:cNvSpPr/>
      </xdr:nvSpPr>
      <xdr:spPr bwMode="auto">
        <a:xfrm>
          <a:off x="5600700" y="301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65324</xdr:rowOff>
    </xdr:from>
    <xdr:ext cx="762000" cy="259045"/>
    <xdr:sp macro="" textlink="">
      <xdr:nvSpPr>
        <xdr:cNvPr id="69" name="人口1人当たり決算額の推移該当値テキスト130"/>
        <xdr:cNvSpPr txBox="1"/>
      </xdr:nvSpPr>
      <xdr:spPr>
        <a:xfrm>
          <a:off x="5740400" y="28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259,385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110721</xdr:rowOff>
    </xdr:from>
    <xdr:to>
      <xdr:col>4</xdr:col>
      <xdr:colOff>520700</xdr:colOff>
      <xdr:row>18</xdr:row>
      <xdr:rowOff>40871</xdr:rowOff>
    </xdr:to>
    <xdr:sp macro="" textlink="">
      <xdr:nvSpPr>
        <xdr:cNvPr id="70" name="円/楕円 69"/>
        <xdr:cNvSpPr/>
      </xdr:nvSpPr>
      <xdr:spPr bwMode="auto">
        <a:xfrm>
          <a:off x="4953000" y="30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25648</xdr:rowOff>
    </xdr:from>
    <xdr:ext cx="736600" cy="259045"/>
    <xdr:sp macro="" textlink="">
      <xdr:nvSpPr>
        <xdr:cNvPr id="71" name="テキスト ボックス 70"/>
        <xdr:cNvSpPr txBox="1"/>
      </xdr:nvSpPr>
      <xdr:spPr>
        <a:xfrm>
          <a:off x="4622800" y="315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115222</xdr:rowOff>
    </xdr:from>
    <xdr:to>
      <xdr:col>3</xdr:col>
      <xdr:colOff>955675</xdr:colOff>
      <xdr:row>18</xdr:row>
      <xdr:rowOff>45372</xdr:rowOff>
    </xdr:to>
    <xdr:sp macro="" textlink="">
      <xdr:nvSpPr>
        <xdr:cNvPr id="72" name="円/楕円 71"/>
        <xdr:cNvSpPr/>
      </xdr:nvSpPr>
      <xdr:spPr bwMode="auto">
        <a:xfrm>
          <a:off x="4254500" y="307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55549</xdr:rowOff>
    </xdr:from>
    <xdr:ext cx="762000" cy="259045"/>
    <xdr:sp macro="" textlink="">
      <xdr:nvSpPr>
        <xdr:cNvPr id="73" name="テキスト ボックス 72"/>
        <xdr:cNvSpPr txBox="1"/>
      </xdr:nvSpPr>
      <xdr:spPr>
        <a:xfrm>
          <a:off x="3924300" y="28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92019</xdr:rowOff>
    </xdr:from>
    <xdr:to>
      <xdr:col>3</xdr:col>
      <xdr:colOff>257175</xdr:colOff>
      <xdr:row>18</xdr:row>
      <xdr:rowOff>22169</xdr:rowOff>
    </xdr:to>
    <xdr:sp macro="" textlink="">
      <xdr:nvSpPr>
        <xdr:cNvPr id="74" name="円/楕円 73"/>
        <xdr:cNvSpPr/>
      </xdr:nvSpPr>
      <xdr:spPr bwMode="auto">
        <a:xfrm>
          <a:off x="3556000" y="3054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32346</xdr:rowOff>
    </xdr:from>
    <xdr:ext cx="762000" cy="259045"/>
    <xdr:sp macro="" textlink="">
      <xdr:nvSpPr>
        <xdr:cNvPr id="75" name="テキスト ボックス 74"/>
        <xdr:cNvSpPr txBox="1"/>
      </xdr:nvSpPr>
      <xdr:spPr>
        <a:xfrm>
          <a:off x="3225800" y="28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95143</xdr:rowOff>
    </xdr:from>
    <xdr:to>
      <xdr:col>2</xdr:col>
      <xdr:colOff>692150</xdr:colOff>
      <xdr:row>18</xdr:row>
      <xdr:rowOff>25293</xdr:rowOff>
    </xdr:to>
    <xdr:sp macro="" textlink="">
      <xdr:nvSpPr>
        <xdr:cNvPr id="76" name="円/楕円 75"/>
        <xdr:cNvSpPr/>
      </xdr:nvSpPr>
      <xdr:spPr bwMode="auto">
        <a:xfrm>
          <a:off x="2857500" y="305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35470</xdr:rowOff>
    </xdr:from>
    <xdr:ext cx="762000" cy="259045"/>
    <xdr:sp macro="" textlink="">
      <xdr:nvSpPr>
        <xdr:cNvPr id="77" name="テキスト ボックス 76"/>
        <xdr:cNvSpPr txBox="1"/>
      </xdr:nvSpPr>
      <xdr:spPr>
        <a:xfrm>
          <a:off x="2527300" y="282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9165</xdr:rowOff>
    </xdr:from>
    <xdr:to>
      <xdr:col>4</xdr:col>
      <xdr:colOff>1117600</xdr:colOff>
      <xdr:row>36</xdr:row>
      <xdr:rowOff>29601</xdr:rowOff>
    </xdr:to>
    <xdr:cxnSp macro="">
      <xdr:nvCxnSpPr>
        <xdr:cNvPr id="110" name="直線コネクタ 109"/>
        <xdr:cNvCxnSpPr/>
      </xdr:nvCxnSpPr>
      <xdr:spPr bwMode="auto">
        <a:xfrm flipV="1">
          <a:off x="5003800" y="6962415"/>
          <a:ext cx="647700" cy="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342478</xdr:rowOff>
    </xdr:from>
    <xdr:to>
      <xdr:col>4</xdr:col>
      <xdr:colOff>469900</xdr:colOff>
      <xdr:row>36</xdr:row>
      <xdr:rowOff>29601</xdr:rowOff>
    </xdr:to>
    <xdr:cxnSp macro="">
      <xdr:nvCxnSpPr>
        <xdr:cNvPr id="113" name="直線コネクタ 112"/>
        <xdr:cNvCxnSpPr/>
      </xdr:nvCxnSpPr>
      <xdr:spPr bwMode="auto">
        <a:xfrm>
          <a:off x="4305300" y="6952828"/>
          <a:ext cx="6985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303647</xdr:rowOff>
    </xdr:from>
    <xdr:to>
      <xdr:col>3</xdr:col>
      <xdr:colOff>904875</xdr:colOff>
      <xdr:row>35</xdr:row>
      <xdr:rowOff>342478</xdr:rowOff>
    </xdr:to>
    <xdr:cxnSp macro="">
      <xdr:nvCxnSpPr>
        <xdr:cNvPr id="116" name="直線コネクタ 115"/>
        <xdr:cNvCxnSpPr/>
      </xdr:nvCxnSpPr>
      <xdr:spPr bwMode="auto">
        <a:xfrm>
          <a:off x="3606800" y="6913997"/>
          <a:ext cx="698500" cy="3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301955</xdr:rowOff>
    </xdr:from>
    <xdr:to>
      <xdr:col>3</xdr:col>
      <xdr:colOff>206375</xdr:colOff>
      <xdr:row>35</xdr:row>
      <xdr:rowOff>303647</xdr:rowOff>
    </xdr:to>
    <xdr:cxnSp macro="">
      <xdr:nvCxnSpPr>
        <xdr:cNvPr id="119" name="直線コネクタ 118"/>
        <xdr:cNvCxnSpPr/>
      </xdr:nvCxnSpPr>
      <xdr:spPr bwMode="auto">
        <a:xfrm>
          <a:off x="2908300" y="6912305"/>
          <a:ext cx="698500" cy="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301265</xdr:rowOff>
    </xdr:from>
    <xdr:to>
      <xdr:col>5</xdr:col>
      <xdr:colOff>34925</xdr:colOff>
      <xdr:row>36</xdr:row>
      <xdr:rowOff>59965</xdr:rowOff>
    </xdr:to>
    <xdr:sp macro="" textlink="">
      <xdr:nvSpPr>
        <xdr:cNvPr id="129" name="円/楕円 128"/>
        <xdr:cNvSpPr/>
      </xdr:nvSpPr>
      <xdr:spPr bwMode="auto">
        <a:xfrm>
          <a:off x="5600700" y="691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273342</xdr:rowOff>
    </xdr:from>
    <xdr:ext cx="762000" cy="259045"/>
    <xdr:sp macro="" textlink="">
      <xdr:nvSpPr>
        <xdr:cNvPr id="130" name="人口1人当たり決算額の推移該当値テキスト445"/>
        <xdr:cNvSpPr txBox="1"/>
      </xdr:nvSpPr>
      <xdr:spPr>
        <a:xfrm>
          <a:off x="5740400" y="68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321701</xdr:rowOff>
    </xdr:from>
    <xdr:to>
      <xdr:col>4</xdr:col>
      <xdr:colOff>520700</xdr:colOff>
      <xdr:row>36</xdr:row>
      <xdr:rowOff>80401</xdr:rowOff>
    </xdr:to>
    <xdr:sp macro="" textlink="">
      <xdr:nvSpPr>
        <xdr:cNvPr id="131" name="円/楕円 130"/>
        <xdr:cNvSpPr/>
      </xdr:nvSpPr>
      <xdr:spPr bwMode="auto">
        <a:xfrm>
          <a:off x="4953000" y="693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65178</xdr:rowOff>
    </xdr:from>
    <xdr:ext cx="736600" cy="259045"/>
    <xdr:sp macro="" textlink="">
      <xdr:nvSpPr>
        <xdr:cNvPr id="132" name="テキスト ボックス 131"/>
        <xdr:cNvSpPr txBox="1"/>
      </xdr:nvSpPr>
      <xdr:spPr>
        <a:xfrm>
          <a:off x="4622800" y="70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291678</xdr:rowOff>
    </xdr:from>
    <xdr:to>
      <xdr:col>3</xdr:col>
      <xdr:colOff>955675</xdr:colOff>
      <xdr:row>36</xdr:row>
      <xdr:rowOff>50378</xdr:rowOff>
    </xdr:to>
    <xdr:sp macro="" textlink="">
      <xdr:nvSpPr>
        <xdr:cNvPr id="133" name="円/楕円 132"/>
        <xdr:cNvSpPr/>
      </xdr:nvSpPr>
      <xdr:spPr bwMode="auto">
        <a:xfrm>
          <a:off x="4254500" y="690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35155</xdr:rowOff>
    </xdr:from>
    <xdr:ext cx="762000" cy="259045"/>
    <xdr:sp macro="" textlink="">
      <xdr:nvSpPr>
        <xdr:cNvPr id="134" name="テキスト ボックス 133"/>
        <xdr:cNvSpPr txBox="1"/>
      </xdr:nvSpPr>
      <xdr:spPr>
        <a:xfrm>
          <a:off x="3924300" y="698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252847</xdr:rowOff>
    </xdr:from>
    <xdr:to>
      <xdr:col>3</xdr:col>
      <xdr:colOff>257175</xdr:colOff>
      <xdr:row>36</xdr:row>
      <xdr:rowOff>11547</xdr:rowOff>
    </xdr:to>
    <xdr:sp macro="" textlink="">
      <xdr:nvSpPr>
        <xdr:cNvPr id="135" name="円/楕円 134"/>
        <xdr:cNvSpPr/>
      </xdr:nvSpPr>
      <xdr:spPr bwMode="auto">
        <a:xfrm>
          <a:off x="3556000" y="686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339224</xdr:rowOff>
    </xdr:from>
    <xdr:ext cx="762000" cy="259045"/>
    <xdr:sp macro="" textlink="">
      <xdr:nvSpPr>
        <xdr:cNvPr id="136" name="テキスト ボックス 135"/>
        <xdr:cNvSpPr txBox="1"/>
      </xdr:nvSpPr>
      <xdr:spPr>
        <a:xfrm>
          <a:off x="3225800" y="694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251155</xdr:rowOff>
    </xdr:from>
    <xdr:to>
      <xdr:col>2</xdr:col>
      <xdr:colOff>692150</xdr:colOff>
      <xdr:row>36</xdr:row>
      <xdr:rowOff>9855</xdr:rowOff>
    </xdr:to>
    <xdr:sp macro="" textlink="">
      <xdr:nvSpPr>
        <xdr:cNvPr id="137" name="円/楕円 136"/>
        <xdr:cNvSpPr/>
      </xdr:nvSpPr>
      <xdr:spPr bwMode="auto">
        <a:xfrm>
          <a:off x="2857500" y="686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337532</xdr:rowOff>
    </xdr:from>
    <xdr:ext cx="762000" cy="259045"/>
    <xdr:sp macro="" textlink="">
      <xdr:nvSpPr>
        <xdr:cNvPr id="138" name="テキスト ボックス 137"/>
        <xdr:cNvSpPr txBox="1"/>
      </xdr:nvSpPr>
      <xdr:spPr>
        <a:xfrm>
          <a:off x="2527300" y="69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118414</xdr:rowOff>
    </xdr:from>
    <xdr:to>
      <xdr:col>6</xdr:col>
      <xdr:colOff>511175</xdr:colOff>
      <xdr:row>37</xdr:row>
      <xdr:rowOff>137140</xdr:rowOff>
    </xdr:to>
    <xdr:cxnSp macro="">
      <xdr:nvCxnSpPr>
        <xdr:cNvPr id="63" name="直線コネクタ 62"/>
        <xdr:cNvCxnSpPr/>
      </xdr:nvCxnSpPr>
      <xdr:spPr>
        <a:xfrm flipV="1">
          <a:off x="3797300" y="6462064"/>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136287</xdr:rowOff>
    </xdr:from>
    <xdr:to>
      <xdr:col>5</xdr:col>
      <xdr:colOff>358775</xdr:colOff>
      <xdr:row>37</xdr:row>
      <xdr:rowOff>137140</xdr:rowOff>
    </xdr:to>
    <xdr:cxnSp macro="">
      <xdr:nvCxnSpPr>
        <xdr:cNvPr id="66" name="直線コネクタ 65"/>
        <xdr:cNvCxnSpPr/>
      </xdr:nvCxnSpPr>
      <xdr:spPr>
        <a:xfrm>
          <a:off x="2908300" y="647993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134027</xdr:rowOff>
    </xdr:from>
    <xdr:to>
      <xdr:col>4</xdr:col>
      <xdr:colOff>155575</xdr:colOff>
      <xdr:row>37</xdr:row>
      <xdr:rowOff>136287</xdr:rowOff>
    </xdr:to>
    <xdr:cxnSp macro="">
      <xdr:nvCxnSpPr>
        <xdr:cNvPr id="69" name="直線コネクタ 68"/>
        <xdr:cNvCxnSpPr/>
      </xdr:nvCxnSpPr>
      <xdr:spPr>
        <a:xfrm>
          <a:off x="2019300" y="6477677"/>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134027</xdr:rowOff>
    </xdr:from>
    <xdr:to>
      <xdr:col>2</xdr:col>
      <xdr:colOff>638175</xdr:colOff>
      <xdr:row>37</xdr:row>
      <xdr:rowOff>146584</xdr:rowOff>
    </xdr:to>
    <xdr:cxnSp macro="">
      <xdr:nvCxnSpPr>
        <xdr:cNvPr id="72" name="直線コネクタ 71"/>
        <xdr:cNvCxnSpPr/>
      </xdr:nvCxnSpPr>
      <xdr:spPr>
        <a:xfrm flipV="1">
          <a:off x="1130300" y="647767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67614</xdr:rowOff>
    </xdr:from>
    <xdr:to>
      <xdr:col>6</xdr:col>
      <xdr:colOff>561975</xdr:colOff>
      <xdr:row>37</xdr:row>
      <xdr:rowOff>169214</xdr:rowOff>
    </xdr:to>
    <xdr:sp macro="" textlink="">
      <xdr:nvSpPr>
        <xdr:cNvPr id="82" name="円/楕円 81"/>
        <xdr:cNvSpPr/>
      </xdr:nvSpPr>
      <xdr:spPr>
        <a:xfrm>
          <a:off x="4584700" y="64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90491</xdr:rowOff>
    </xdr:from>
    <xdr:ext cx="599010" cy="259045"/>
    <xdr:sp macro="" textlink="">
      <xdr:nvSpPr>
        <xdr:cNvPr id="83" name="人件費該当値テキスト"/>
        <xdr:cNvSpPr txBox="1"/>
      </xdr:nvSpPr>
      <xdr:spPr>
        <a:xfrm>
          <a:off x="4686300" y="626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86340</xdr:rowOff>
    </xdr:from>
    <xdr:to>
      <xdr:col>5</xdr:col>
      <xdr:colOff>409575</xdr:colOff>
      <xdr:row>38</xdr:row>
      <xdr:rowOff>16490</xdr:rowOff>
    </xdr:to>
    <xdr:sp macro="" textlink="">
      <xdr:nvSpPr>
        <xdr:cNvPr id="84" name="円/楕円 83"/>
        <xdr:cNvSpPr/>
      </xdr:nvSpPr>
      <xdr:spPr>
        <a:xfrm>
          <a:off x="3746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33017</xdr:rowOff>
    </xdr:from>
    <xdr:ext cx="599010" cy="259045"/>
    <xdr:sp macro="" textlink="">
      <xdr:nvSpPr>
        <xdr:cNvPr id="85" name="テキスト ボックス 84"/>
        <xdr:cNvSpPr txBox="1"/>
      </xdr:nvSpPr>
      <xdr:spPr>
        <a:xfrm>
          <a:off x="3497794" y="620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85487</xdr:rowOff>
    </xdr:from>
    <xdr:to>
      <xdr:col>4</xdr:col>
      <xdr:colOff>206375</xdr:colOff>
      <xdr:row>38</xdr:row>
      <xdr:rowOff>15638</xdr:rowOff>
    </xdr:to>
    <xdr:sp macro="" textlink="">
      <xdr:nvSpPr>
        <xdr:cNvPr id="86" name="円/楕円 85"/>
        <xdr:cNvSpPr/>
      </xdr:nvSpPr>
      <xdr:spPr>
        <a:xfrm>
          <a:off x="2857500" y="6429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32164</xdr:rowOff>
    </xdr:from>
    <xdr:ext cx="599010" cy="259045"/>
    <xdr:sp macro="" textlink="">
      <xdr:nvSpPr>
        <xdr:cNvPr id="87" name="テキスト ボックス 86"/>
        <xdr:cNvSpPr txBox="1"/>
      </xdr:nvSpPr>
      <xdr:spPr>
        <a:xfrm>
          <a:off x="2608794" y="620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83227</xdr:rowOff>
    </xdr:from>
    <xdr:to>
      <xdr:col>3</xdr:col>
      <xdr:colOff>3175</xdr:colOff>
      <xdr:row>38</xdr:row>
      <xdr:rowOff>13377</xdr:rowOff>
    </xdr:to>
    <xdr:sp macro="" textlink="">
      <xdr:nvSpPr>
        <xdr:cNvPr id="88" name="円/楕円 87"/>
        <xdr:cNvSpPr/>
      </xdr:nvSpPr>
      <xdr:spPr>
        <a:xfrm>
          <a:off x="1968500" y="64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29904</xdr:rowOff>
    </xdr:from>
    <xdr:ext cx="599010" cy="259045"/>
    <xdr:sp macro="" textlink="">
      <xdr:nvSpPr>
        <xdr:cNvPr id="89" name="テキスト ボックス 88"/>
        <xdr:cNvSpPr txBox="1"/>
      </xdr:nvSpPr>
      <xdr:spPr>
        <a:xfrm>
          <a:off x="1719794" y="62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95784</xdr:rowOff>
    </xdr:from>
    <xdr:to>
      <xdr:col>1</xdr:col>
      <xdr:colOff>485775</xdr:colOff>
      <xdr:row>38</xdr:row>
      <xdr:rowOff>25934</xdr:rowOff>
    </xdr:to>
    <xdr:sp macro="" textlink="">
      <xdr:nvSpPr>
        <xdr:cNvPr id="90" name="円/楕円 89"/>
        <xdr:cNvSpPr/>
      </xdr:nvSpPr>
      <xdr:spPr>
        <a:xfrm>
          <a:off x="1079500" y="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42461</xdr:rowOff>
    </xdr:from>
    <xdr:ext cx="599010" cy="259045"/>
    <xdr:sp macro="" textlink="">
      <xdr:nvSpPr>
        <xdr:cNvPr id="91" name="テキスト ボックス 90"/>
        <xdr:cNvSpPr txBox="1"/>
      </xdr:nvSpPr>
      <xdr:spPr>
        <a:xfrm>
          <a:off x="830794" y="621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163182</xdr:rowOff>
    </xdr:from>
    <xdr:to>
      <xdr:col>6</xdr:col>
      <xdr:colOff>511175</xdr:colOff>
      <xdr:row>58</xdr:row>
      <xdr:rowOff>33648</xdr:rowOff>
    </xdr:to>
    <xdr:cxnSp macro="">
      <xdr:nvCxnSpPr>
        <xdr:cNvPr id="122" name="直線コネクタ 121"/>
        <xdr:cNvCxnSpPr/>
      </xdr:nvCxnSpPr>
      <xdr:spPr>
        <a:xfrm flipV="1">
          <a:off x="3797300" y="9935832"/>
          <a:ext cx="8382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33648</xdr:rowOff>
    </xdr:from>
    <xdr:to>
      <xdr:col>5</xdr:col>
      <xdr:colOff>358775</xdr:colOff>
      <xdr:row>58</xdr:row>
      <xdr:rowOff>45543</xdr:rowOff>
    </xdr:to>
    <xdr:cxnSp macro="">
      <xdr:nvCxnSpPr>
        <xdr:cNvPr id="125" name="直線コネクタ 124"/>
        <xdr:cNvCxnSpPr/>
      </xdr:nvCxnSpPr>
      <xdr:spPr>
        <a:xfrm flipV="1">
          <a:off x="2908300" y="9977748"/>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45543</xdr:rowOff>
    </xdr:from>
    <xdr:to>
      <xdr:col>4</xdr:col>
      <xdr:colOff>155575</xdr:colOff>
      <xdr:row>58</xdr:row>
      <xdr:rowOff>61313</xdr:rowOff>
    </xdr:to>
    <xdr:cxnSp macro="">
      <xdr:nvCxnSpPr>
        <xdr:cNvPr id="128" name="直線コネクタ 127"/>
        <xdr:cNvCxnSpPr/>
      </xdr:nvCxnSpPr>
      <xdr:spPr>
        <a:xfrm flipV="1">
          <a:off x="2019300" y="9989643"/>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52529</xdr:rowOff>
    </xdr:from>
    <xdr:to>
      <xdr:col>2</xdr:col>
      <xdr:colOff>638175</xdr:colOff>
      <xdr:row>58</xdr:row>
      <xdr:rowOff>61313</xdr:rowOff>
    </xdr:to>
    <xdr:cxnSp macro="">
      <xdr:nvCxnSpPr>
        <xdr:cNvPr id="131" name="直線コネクタ 130"/>
        <xdr:cNvCxnSpPr/>
      </xdr:nvCxnSpPr>
      <xdr:spPr>
        <a:xfrm>
          <a:off x="1130300" y="9996629"/>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112382</xdr:rowOff>
    </xdr:from>
    <xdr:to>
      <xdr:col>6</xdr:col>
      <xdr:colOff>561975</xdr:colOff>
      <xdr:row>58</xdr:row>
      <xdr:rowOff>42532</xdr:rowOff>
    </xdr:to>
    <xdr:sp macro="" textlink="">
      <xdr:nvSpPr>
        <xdr:cNvPr id="141" name="円/楕円 140"/>
        <xdr:cNvSpPr/>
      </xdr:nvSpPr>
      <xdr:spPr>
        <a:xfrm>
          <a:off x="45847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90809</xdr:rowOff>
    </xdr:from>
    <xdr:ext cx="599010" cy="259045"/>
    <xdr:sp macro="" textlink="">
      <xdr:nvSpPr>
        <xdr:cNvPr id="142" name="物件費該当値テキスト"/>
        <xdr:cNvSpPr txBox="1"/>
      </xdr:nvSpPr>
      <xdr:spPr>
        <a:xfrm>
          <a:off x="4686300" y="986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154298</xdr:rowOff>
    </xdr:from>
    <xdr:to>
      <xdr:col>5</xdr:col>
      <xdr:colOff>409575</xdr:colOff>
      <xdr:row>58</xdr:row>
      <xdr:rowOff>84448</xdr:rowOff>
    </xdr:to>
    <xdr:sp macro="" textlink="">
      <xdr:nvSpPr>
        <xdr:cNvPr id="143" name="円/楕円 142"/>
        <xdr:cNvSpPr/>
      </xdr:nvSpPr>
      <xdr:spPr>
        <a:xfrm>
          <a:off x="3746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75575</xdr:rowOff>
    </xdr:from>
    <xdr:ext cx="599010" cy="259045"/>
    <xdr:sp macro="" textlink="">
      <xdr:nvSpPr>
        <xdr:cNvPr id="144" name="テキスト ボックス 143"/>
        <xdr:cNvSpPr txBox="1"/>
      </xdr:nvSpPr>
      <xdr:spPr>
        <a:xfrm>
          <a:off x="3497794"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166193</xdr:rowOff>
    </xdr:from>
    <xdr:to>
      <xdr:col>4</xdr:col>
      <xdr:colOff>206375</xdr:colOff>
      <xdr:row>58</xdr:row>
      <xdr:rowOff>96343</xdr:rowOff>
    </xdr:to>
    <xdr:sp macro="" textlink="">
      <xdr:nvSpPr>
        <xdr:cNvPr id="145" name="円/楕円 144"/>
        <xdr:cNvSpPr/>
      </xdr:nvSpPr>
      <xdr:spPr>
        <a:xfrm>
          <a:off x="2857500" y="99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87470</xdr:rowOff>
    </xdr:from>
    <xdr:ext cx="599010" cy="259045"/>
    <xdr:sp macro="" textlink="">
      <xdr:nvSpPr>
        <xdr:cNvPr id="146" name="テキスト ボックス 145"/>
        <xdr:cNvSpPr txBox="1"/>
      </xdr:nvSpPr>
      <xdr:spPr>
        <a:xfrm>
          <a:off x="2608794" y="100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10513</xdr:rowOff>
    </xdr:from>
    <xdr:to>
      <xdr:col>3</xdr:col>
      <xdr:colOff>3175</xdr:colOff>
      <xdr:row>58</xdr:row>
      <xdr:rowOff>112113</xdr:rowOff>
    </xdr:to>
    <xdr:sp macro="" textlink="">
      <xdr:nvSpPr>
        <xdr:cNvPr id="147" name="円/楕円 146"/>
        <xdr:cNvSpPr/>
      </xdr:nvSpPr>
      <xdr:spPr>
        <a:xfrm>
          <a:off x="19685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103240</xdr:rowOff>
    </xdr:from>
    <xdr:ext cx="599010" cy="259045"/>
    <xdr:sp macro="" textlink="">
      <xdr:nvSpPr>
        <xdr:cNvPr id="148" name="テキスト ボックス 147"/>
        <xdr:cNvSpPr txBox="1"/>
      </xdr:nvSpPr>
      <xdr:spPr>
        <a:xfrm>
          <a:off x="1719794" y="1004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1729</xdr:rowOff>
    </xdr:from>
    <xdr:to>
      <xdr:col>1</xdr:col>
      <xdr:colOff>485775</xdr:colOff>
      <xdr:row>58</xdr:row>
      <xdr:rowOff>103329</xdr:rowOff>
    </xdr:to>
    <xdr:sp macro="" textlink="">
      <xdr:nvSpPr>
        <xdr:cNvPr id="149" name="円/楕円 148"/>
        <xdr:cNvSpPr/>
      </xdr:nvSpPr>
      <xdr:spPr>
        <a:xfrm>
          <a:off x="1079500" y="99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94456</xdr:rowOff>
    </xdr:from>
    <xdr:ext cx="599010" cy="259045"/>
    <xdr:sp macro="" textlink="">
      <xdr:nvSpPr>
        <xdr:cNvPr id="150" name="テキスト ボックス 149"/>
        <xdr:cNvSpPr txBox="1"/>
      </xdr:nvSpPr>
      <xdr:spPr>
        <a:xfrm>
          <a:off x="830794" y="1003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61049</xdr:rowOff>
    </xdr:from>
    <xdr:to>
      <xdr:col>6</xdr:col>
      <xdr:colOff>511175</xdr:colOff>
      <xdr:row>78</xdr:row>
      <xdr:rowOff>90373</xdr:rowOff>
    </xdr:to>
    <xdr:cxnSp macro="">
      <xdr:nvCxnSpPr>
        <xdr:cNvPr id="179" name="直線コネクタ 178"/>
        <xdr:cNvCxnSpPr/>
      </xdr:nvCxnSpPr>
      <xdr:spPr>
        <a:xfrm>
          <a:off x="3797300" y="13434149"/>
          <a:ext cx="8382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61049</xdr:rowOff>
    </xdr:from>
    <xdr:to>
      <xdr:col>5</xdr:col>
      <xdr:colOff>358775</xdr:colOff>
      <xdr:row>78</xdr:row>
      <xdr:rowOff>64948</xdr:rowOff>
    </xdr:to>
    <xdr:cxnSp macro="">
      <xdr:nvCxnSpPr>
        <xdr:cNvPr id="182" name="直線コネクタ 181"/>
        <xdr:cNvCxnSpPr/>
      </xdr:nvCxnSpPr>
      <xdr:spPr>
        <a:xfrm flipV="1">
          <a:off x="2908300" y="13434149"/>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64948</xdr:rowOff>
    </xdr:from>
    <xdr:to>
      <xdr:col>4</xdr:col>
      <xdr:colOff>155575</xdr:colOff>
      <xdr:row>78</xdr:row>
      <xdr:rowOff>124574</xdr:rowOff>
    </xdr:to>
    <xdr:cxnSp macro="">
      <xdr:nvCxnSpPr>
        <xdr:cNvPr id="185" name="直線コネクタ 184"/>
        <xdr:cNvCxnSpPr/>
      </xdr:nvCxnSpPr>
      <xdr:spPr>
        <a:xfrm flipV="1">
          <a:off x="2019300" y="13438048"/>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124574</xdr:rowOff>
    </xdr:from>
    <xdr:to>
      <xdr:col>2</xdr:col>
      <xdr:colOff>638175</xdr:colOff>
      <xdr:row>78</xdr:row>
      <xdr:rowOff>133998</xdr:rowOff>
    </xdr:to>
    <xdr:cxnSp macro="">
      <xdr:nvCxnSpPr>
        <xdr:cNvPr id="188" name="直線コネクタ 187"/>
        <xdr:cNvCxnSpPr/>
      </xdr:nvCxnSpPr>
      <xdr:spPr>
        <a:xfrm flipV="1">
          <a:off x="1130300" y="13497674"/>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39573</xdr:rowOff>
    </xdr:from>
    <xdr:to>
      <xdr:col>6</xdr:col>
      <xdr:colOff>561975</xdr:colOff>
      <xdr:row>78</xdr:row>
      <xdr:rowOff>141173</xdr:rowOff>
    </xdr:to>
    <xdr:sp macro="" textlink="">
      <xdr:nvSpPr>
        <xdr:cNvPr id="198" name="円/楕円 197"/>
        <xdr:cNvSpPr/>
      </xdr:nvSpPr>
      <xdr:spPr>
        <a:xfrm>
          <a:off x="4584700" y="134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125950</xdr:rowOff>
    </xdr:from>
    <xdr:ext cx="469744" cy="259045"/>
    <xdr:sp macro="" textlink="">
      <xdr:nvSpPr>
        <xdr:cNvPr id="199" name="維持補修費該当値テキスト"/>
        <xdr:cNvSpPr txBox="1"/>
      </xdr:nvSpPr>
      <xdr:spPr>
        <a:xfrm>
          <a:off x="4686300" y="1332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10249</xdr:rowOff>
    </xdr:from>
    <xdr:to>
      <xdr:col>5</xdr:col>
      <xdr:colOff>409575</xdr:colOff>
      <xdr:row>78</xdr:row>
      <xdr:rowOff>111849</xdr:rowOff>
    </xdr:to>
    <xdr:sp macro="" textlink="">
      <xdr:nvSpPr>
        <xdr:cNvPr id="200" name="円/楕円 199"/>
        <xdr:cNvSpPr/>
      </xdr:nvSpPr>
      <xdr:spPr>
        <a:xfrm>
          <a:off x="3746500" y="13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102976</xdr:rowOff>
    </xdr:from>
    <xdr:ext cx="534377" cy="259045"/>
    <xdr:sp macro="" textlink="">
      <xdr:nvSpPr>
        <xdr:cNvPr id="201" name="テキスト ボックス 200"/>
        <xdr:cNvSpPr txBox="1"/>
      </xdr:nvSpPr>
      <xdr:spPr>
        <a:xfrm>
          <a:off x="3530111" y="134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14148</xdr:rowOff>
    </xdr:from>
    <xdr:to>
      <xdr:col>4</xdr:col>
      <xdr:colOff>206375</xdr:colOff>
      <xdr:row>78</xdr:row>
      <xdr:rowOff>115748</xdr:rowOff>
    </xdr:to>
    <xdr:sp macro="" textlink="">
      <xdr:nvSpPr>
        <xdr:cNvPr id="202" name="円/楕円 201"/>
        <xdr:cNvSpPr/>
      </xdr:nvSpPr>
      <xdr:spPr>
        <a:xfrm>
          <a:off x="2857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106875</xdr:rowOff>
    </xdr:from>
    <xdr:ext cx="534377" cy="259045"/>
    <xdr:sp macro="" textlink="">
      <xdr:nvSpPr>
        <xdr:cNvPr id="203" name="テキスト ボックス 202"/>
        <xdr:cNvSpPr txBox="1"/>
      </xdr:nvSpPr>
      <xdr:spPr>
        <a:xfrm>
          <a:off x="2641111" y="134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73774</xdr:rowOff>
    </xdr:from>
    <xdr:to>
      <xdr:col>3</xdr:col>
      <xdr:colOff>3175</xdr:colOff>
      <xdr:row>79</xdr:row>
      <xdr:rowOff>3924</xdr:rowOff>
    </xdr:to>
    <xdr:sp macro="" textlink="">
      <xdr:nvSpPr>
        <xdr:cNvPr id="204" name="円/楕円 203"/>
        <xdr:cNvSpPr/>
      </xdr:nvSpPr>
      <xdr:spPr>
        <a:xfrm>
          <a:off x="1968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166501</xdr:rowOff>
    </xdr:from>
    <xdr:ext cx="469744" cy="259045"/>
    <xdr:sp macro="" textlink="">
      <xdr:nvSpPr>
        <xdr:cNvPr id="205" name="テキスト ボックス 204"/>
        <xdr:cNvSpPr txBox="1"/>
      </xdr:nvSpPr>
      <xdr:spPr>
        <a:xfrm>
          <a:off x="1784427"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83198</xdr:rowOff>
    </xdr:from>
    <xdr:to>
      <xdr:col>1</xdr:col>
      <xdr:colOff>485775</xdr:colOff>
      <xdr:row>79</xdr:row>
      <xdr:rowOff>13348</xdr:rowOff>
    </xdr:to>
    <xdr:sp macro="" textlink="">
      <xdr:nvSpPr>
        <xdr:cNvPr id="206" name="円/楕円 205"/>
        <xdr:cNvSpPr/>
      </xdr:nvSpPr>
      <xdr:spPr>
        <a:xfrm>
          <a:off x="1079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4475</xdr:rowOff>
    </xdr:from>
    <xdr:ext cx="469744" cy="259045"/>
    <xdr:sp macro="" textlink="">
      <xdr:nvSpPr>
        <xdr:cNvPr id="207" name="テキスト ボックス 206"/>
        <xdr:cNvSpPr txBox="1"/>
      </xdr:nvSpPr>
      <xdr:spPr>
        <a:xfrm>
          <a:off x="895427" y="135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114122</xdr:rowOff>
    </xdr:from>
    <xdr:to>
      <xdr:col>6</xdr:col>
      <xdr:colOff>511175</xdr:colOff>
      <xdr:row>95</xdr:row>
      <xdr:rowOff>122771</xdr:rowOff>
    </xdr:to>
    <xdr:cxnSp macro="">
      <xdr:nvCxnSpPr>
        <xdr:cNvPr id="237" name="直線コネクタ 236"/>
        <xdr:cNvCxnSpPr/>
      </xdr:nvCxnSpPr>
      <xdr:spPr>
        <a:xfrm flipV="1">
          <a:off x="3797300" y="16401872"/>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122771</xdr:rowOff>
    </xdr:from>
    <xdr:to>
      <xdr:col>5</xdr:col>
      <xdr:colOff>358775</xdr:colOff>
      <xdr:row>96</xdr:row>
      <xdr:rowOff>81914</xdr:rowOff>
    </xdr:to>
    <xdr:cxnSp macro="">
      <xdr:nvCxnSpPr>
        <xdr:cNvPr id="240" name="直線コネクタ 239"/>
        <xdr:cNvCxnSpPr/>
      </xdr:nvCxnSpPr>
      <xdr:spPr>
        <a:xfrm flipV="1">
          <a:off x="2908300" y="16410521"/>
          <a:ext cx="889000" cy="1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81914</xdr:rowOff>
    </xdr:from>
    <xdr:to>
      <xdr:col>4</xdr:col>
      <xdr:colOff>155575</xdr:colOff>
      <xdr:row>96</xdr:row>
      <xdr:rowOff>117260</xdr:rowOff>
    </xdr:to>
    <xdr:cxnSp macro="">
      <xdr:nvCxnSpPr>
        <xdr:cNvPr id="243" name="直線コネクタ 242"/>
        <xdr:cNvCxnSpPr/>
      </xdr:nvCxnSpPr>
      <xdr:spPr>
        <a:xfrm flipV="1">
          <a:off x="2019300" y="16541114"/>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117260</xdr:rowOff>
    </xdr:from>
    <xdr:to>
      <xdr:col>2</xdr:col>
      <xdr:colOff>638175</xdr:colOff>
      <xdr:row>97</xdr:row>
      <xdr:rowOff>68974</xdr:rowOff>
    </xdr:to>
    <xdr:cxnSp macro="">
      <xdr:nvCxnSpPr>
        <xdr:cNvPr id="246" name="直線コネクタ 245"/>
        <xdr:cNvCxnSpPr/>
      </xdr:nvCxnSpPr>
      <xdr:spPr>
        <a:xfrm flipV="1">
          <a:off x="1130300" y="16576460"/>
          <a:ext cx="889000" cy="1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63322</xdr:rowOff>
    </xdr:from>
    <xdr:to>
      <xdr:col>6</xdr:col>
      <xdr:colOff>561975</xdr:colOff>
      <xdr:row>95</xdr:row>
      <xdr:rowOff>164922</xdr:rowOff>
    </xdr:to>
    <xdr:sp macro="" textlink="">
      <xdr:nvSpPr>
        <xdr:cNvPr id="256" name="円/楕円 255"/>
        <xdr:cNvSpPr/>
      </xdr:nvSpPr>
      <xdr:spPr>
        <a:xfrm>
          <a:off x="4584700" y="163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86199</xdr:rowOff>
    </xdr:from>
    <xdr:ext cx="534377" cy="259045"/>
    <xdr:sp macro="" textlink="">
      <xdr:nvSpPr>
        <xdr:cNvPr id="257" name="扶助費該当値テキスト"/>
        <xdr:cNvSpPr txBox="1"/>
      </xdr:nvSpPr>
      <xdr:spPr>
        <a:xfrm>
          <a:off x="4686300" y="162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71971</xdr:rowOff>
    </xdr:from>
    <xdr:to>
      <xdr:col>5</xdr:col>
      <xdr:colOff>409575</xdr:colOff>
      <xdr:row>96</xdr:row>
      <xdr:rowOff>2121</xdr:rowOff>
    </xdr:to>
    <xdr:sp macro="" textlink="">
      <xdr:nvSpPr>
        <xdr:cNvPr id="258" name="円/楕円 257"/>
        <xdr:cNvSpPr/>
      </xdr:nvSpPr>
      <xdr:spPr>
        <a:xfrm>
          <a:off x="3746500" y="163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18648</xdr:rowOff>
    </xdr:from>
    <xdr:ext cx="534377" cy="259045"/>
    <xdr:sp macro="" textlink="">
      <xdr:nvSpPr>
        <xdr:cNvPr id="259" name="テキスト ボックス 258"/>
        <xdr:cNvSpPr txBox="1"/>
      </xdr:nvSpPr>
      <xdr:spPr>
        <a:xfrm>
          <a:off x="3530111" y="161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31114</xdr:rowOff>
    </xdr:from>
    <xdr:to>
      <xdr:col>4</xdr:col>
      <xdr:colOff>206375</xdr:colOff>
      <xdr:row>96</xdr:row>
      <xdr:rowOff>132714</xdr:rowOff>
    </xdr:to>
    <xdr:sp macro="" textlink="">
      <xdr:nvSpPr>
        <xdr:cNvPr id="260" name="円/楕円 259"/>
        <xdr:cNvSpPr/>
      </xdr:nvSpPr>
      <xdr:spPr>
        <a:xfrm>
          <a:off x="2857500" y="164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149241</xdr:rowOff>
    </xdr:from>
    <xdr:ext cx="534377" cy="259045"/>
    <xdr:sp macro="" textlink="">
      <xdr:nvSpPr>
        <xdr:cNvPr id="261" name="テキスト ボックス 260"/>
        <xdr:cNvSpPr txBox="1"/>
      </xdr:nvSpPr>
      <xdr:spPr>
        <a:xfrm>
          <a:off x="2641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66460</xdr:rowOff>
    </xdr:from>
    <xdr:to>
      <xdr:col>3</xdr:col>
      <xdr:colOff>3175</xdr:colOff>
      <xdr:row>96</xdr:row>
      <xdr:rowOff>168060</xdr:rowOff>
    </xdr:to>
    <xdr:sp macro="" textlink="">
      <xdr:nvSpPr>
        <xdr:cNvPr id="262" name="円/楕円 261"/>
        <xdr:cNvSpPr/>
      </xdr:nvSpPr>
      <xdr:spPr>
        <a:xfrm>
          <a:off x="1968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13137</xdr:rowOff>
    </xdr:from>
    <xdr:ext cx="534377" cy="259045"/>
    <xdr:sp macro="" textlink="">
      <xdr:nvSpPr>
        <xdr:cNvPr id="263" name="テキスト ボックス 262"/>
        <xdr:cNvSpPr txBox="1"/>
      </xdr:nvSpPr>
      <xdr:spPr>
        <a:xfrm>
          <a:off x="1752111" y="163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18174</xdr:rowOff>
    </xdr:from>
    <xdr:to>
      <xdr:col>1</xdr:col>
      <xdr:colOff>485775</xdr:colOff>
      <xdr:row>97</xdr:row>
      <xdr:rowOff>119774</xdr:rowOff>
    </xdr:to>
    <xdr:sp macro="" textlink="">
      <xdr:nvSpPr>
        <xdr:cNvPr id="264" name="円/楕円 263"/>
        <xdr:cNvSpPr/>
      </xdr:nvSpPr>
      <xdr:spPr>
        <a:xfrm>
          <a:off x="1079500" y="166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136301</xdr:rowOff>
    </xdr:from>
    <xdr:ext cx="534377" cy="259045"/>
    <xdr:sp macro="" textlink="">
      <xdr:nvSpPr>
        <xdr:cNvPr id="265" name="テキスト ボックス 264"/>
        <xdr:cNvSpPr txBox="1"/>
      </xdr:nvSpPr>
      <xdr:spPr>
        <a:xfrm>
          <a:off x="863111" y="164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61713</xdr:rowOff>
    </xdr:from>
    <xdr:to>
      <xdr:col>15</xdr:col>
      <xdr:colOff>180975</xdr:colOff>
      <xdr:row>37</xdr:row>
      <xdr:rowOff>154879</xdr:rowOff>
    </xdr:to>
    <xdr:cxnSp macro="">
      <xdr:nvCxnSpPr>
        <xdr:cNvPr id="294" name="直線コネクタ 293"/>
        <xdr:cNvCxnSpPr/>
      </xdr:nvCxnSpPr>
      <xdr:spPr>
        <a:xfrm flipV="1">
          <a:off x="9639300" y="6405363"/>
          <a:ext cx="838200" cy="9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154879</xdr:rowOff>
    </xdr:from>
    <xdr:to>
      <xdr:col>14</xdr:col>
      <xdr:colOff>28575</xdr:colOff>
      <xdr:row>37</xdr:row>
      <xdr:rowOff>166679</xdr:rowOff>
    </xdr:to>
    <xdr:cxnSp macro="">
      <xdr:nvCxnSpPr>
        <xdr:cNvPr id="297" name="直線コネクタ 296"/>
        <xdr:cNvCxnSpPr/>
      </xdr:nvCxnSpPr>
      <xdr:spPr>
        <a:xfrm flipV="1">
          <a:off x="8750300" y="6498529"/>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166679</xdr:rowOff>
    </xdr:from>
    <xdr:to>
      <xdr:col>12</xdr:col>
      <xdr:colOff>511175</xdr:colOff>
      <xdr:row>38</xdr:row>
      <xdr:rowOff>2081</xdr:rowOff>
    </xdr:to>
    <xdr:cxnSp macro="">
      <xdr:nvCxnSpPr>
        <xdr:cNvPr id="300" name="直線コネクタ 299"/>
        <xdr:cNvCxnSpPr/>
      </xdr:nvCxnSpPr>
      <xdr:spPr>
        <a:xfrm flipV="1">
          <a:off x="7861300" y="6510329"/>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2081</xdr:rowOff>
    </xdr:from>
    <xdr:to>
      <xdr:col>11</xdr:col>
      <xdr:colOff>307975</xdr:colOff>
      <xdr:row>38</xdr:row>
      <xdr:rowOff>24543</xdr:rowOff>
    </xdr:to>
    <xdr:cxnSp macro="">
      <xdr:nvCxnSpPr>
        <xdr:cNvPr id="303" name="直線コネクタ 302"/>
        <xdr:cNvCxnSpPr/>
      </xdr:nvCxnSpPr>
      <xdr:spPr>
        <a:xfrm flipV="1">
          <a:off x="6972300" y="6517181"/>
          <a:ext cx="889000" cy="2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10913</xdr:rowOff>
    </xdr:from>
    <xdr:to>
      <xdr:col>15</xdr:col>
      <xdr:colOff>231775</xdr:colOff>
      <xdr:row>37</xdr:row>
      <xdr:rowOff>112513</xdr:rowOff>
    </xdr:to>
    <xdr:sp macro="" textlink="">
      <xdr:nvSpPr>
        <xdr:cNvPr id="313" name="円/楕円 312"/>
        <xdr:cNvSpPr/>
      </xdr:nvSpPr>
      <xdr:spPr>
        <a:xfrm>
          <a:off x="10426700" y="63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160790</xdr:rowOff>
    </xdr:from>
    <xdr:ext cx="599010" cy="259045"/>
    <xdr:sp macro="" textlink="">
      <xdr:nvSpPr>
        <xdr:cNvPr id="314" name="補助費等該当値テキスト"/>
        <xdr:cNvSpPr txBox="1"/>
      </xdr:nvSpPr>
      <xdr:spPr>
        <a:xfrm>
          <a:off x="10528300" y="633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104079</xdr:rowOff>
    </xdr:from>
    <xdr:to>
      <xdr:col>14</xdr:col>
      <xdr:colOff>79375</xdr:colOff>
      <xdr:row>38</xdr:row>
      <xdr:rowOff>34229</xdr:rowOff>
    </xdr:to>
    <xdr:sp macro="" textlink="">
      <xdr:nvSpPr>
        <xdr:cNvPr id="315" name="円/楕円 314"/>
        <xdr:cNvSpPr/>
      </xdr:nvSpPr>
      <xdr:spPr>
        <a:xfrm>
          <a:off x="9588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25356</xdr:rowOff>
    </xdr:from>
    <xdr:ext cx="599010" cy="259045"/>
    <xdr:sp macro="" textlink="">
      <xdr:nvSpPr>
        <xdr:cNvPr id="316" name="テキスト ボックス 315"/>
        <xdr:cNvSpPr txBox="1"/>
      </xdr:nvSpPr>
      <xdr:spPr>
        <a:xfrm>
          <a:off x="9339794" y="654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115879</xdr:rowOff>
    </xdr:from>
    <xdr:to>
      <xdr:col>12</xdr:col>
      <xdr:colOff>561975</xdr:colOff>
      <xdr:row>38</xdr:row>
      <xdr:rowOff>46028</xdr:rowOff>
    </xdr:to>
    <xdr:sp macro="" textlink="">
      <xdr:nvSpPr>
        <xdr:cNvPr id="317" name="円/楕円 316"/>
        <xdr:cNvSpPr/>
      </xdr:nvSpPr>
      <xdr:spPr>
        <a:xfrm>
          <a:off x="8699500" y="6459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37156</xdr:rowOff>
    </xdr:from>
    <xdr:ext cx="599010" cy="259045"/>
    <xdr:sp macro="" textlink="">
      <xdr:nvSpPr>
        <xdr:cNvPr id="318" name="テキスト ボックス 317"/>
        <xdr:cNvSpPr txBox="1"/>
      </xdr:nvSpPr>
      <xdr:spPr>
        <a:xfrm>
          <a:off x="8450794" y="655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122731</xdr:rowOff>
    </xdr:from>
    <xdr:to>
      <xdr:col>11</xdr:col>
      <xdr:colOff>358775</xdr:colOff>
      <xdr:row>38</xdr:row>
      <xdr:rowOff>52880</xdr:rowOff>
    </xdr:to>
    <xdr:sp macro="" textlink="">
      <xdr:nvSpPr>
        <xdr:cNvPr id="319" name="円/楕円 318"/>
        <xdr:cNvSpPr/>
      </xdr:nvSpPr>
      <xdr:spPr>
        <a:xfrm>
          <a:off x="7810500" y="6466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44008</xdr:rowOff>
    </xdr:from>
    <xdr:ext cx="599010" cy="259045"/>
    <xdr:sp macro="" textlink="">
      <xdr:nvSpPr>
        <xdr:cNvPr id="320" name="テキスト ボックス 319"/>
        <xdr:cNvSpPr txBox="1"/>
      </xdr:nvSpPr>
      <xdr:spPr>
        <a:xfrm>
          <a:off x="7561794" y="655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145193</xdr:rowOff>
    </xdr:from>
    <xdr:to>
      <xdr:col>10</xdr:col>
      <xdr:colOff>155575</xdr:colOff>
      <xdr:row>38</xdr:row>
      <xdr:rowOff>75343</xdr:rowOff>
    </xdr:to>
    <xdr:sp macro="" textlink="">
      <xdr:nvSpPr>
        <xdr:cNvPr id="321" name="円/楕円 320"/>
        <xdr:cNvSpPr/>
      </xdr:nvSpPr>
      <xdr:spPr>
        <a:xfrm>
          <a:off x="6921500" y="6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66470</xdr:rowOff>
    </xdr:from>
    <xdr:ext cx="599010" cy="259045"/>
    <xdr:sp macro="" textlink="">
      <xdr:nvSpPr>
        <xdr:cNvPr id="322" name="テキスト ボックス 321"/>
        <xdr:cNvSpPr txBox="1"/>
      </xdr:nvSpPr>
      <xdr:spPr>
        <a:xfrm>
          <a:off x="6672794" y="65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20685</xdr:rowOff>
    </xdr:from>
    <xdr:to>
      <xdr:col>15</xdr:col>
      <xdr:colOff>180975</xdr:colOff>
      <xdr:row>57</xdr:row>
      <xdr:rowOff>66681</xdr:rowOff>
    </xdr:to>
    <xdr:cxnSp macro="">
      <xdr:nvCxnSpPr>
        <xdr:cNvPr id="351" name="直線コネクタ 350"/>
        <xdr:cNvCxnSpPr/>
      </xdr:nvCxnSpPr>
      <xdr:spPr>
        <a:xfrm flipV="1">
          <a:off x="9639300" y="9621885"/>
          <a:ext cx="838200" cy="2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25577</xdr:rowOff>
    </xdr:from>
    <xdr:to>
      <xdr:col>14</xdr:col>
      <xdr:colOff>28575</xdr:colOff>
      <xdr:row>57</xdr:row>
      <xdr:rowOff>66681</xdr:rowOff>
    </xdr:to>
    <xdr:cxnSp macro="">
      <xdr:nvCxnSpPr>
        <xdr:cNvPr id="354" name="直線コネクタ 353"/>
        <xdr:cNvCxnSpPr/>
      </xdr:nvCxnSpPr>
      <xdr:spPr>
        <a:xfrm>
          <a:off x="8750300" y="9798227"/>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25577</xdr:rowOff>
    </xdr:from>
    <xdr:to>
      <xdr:col>12</xdr:col>
      <xdr:colOff>511175</xdr:colOff>
      <xdr:row>58</xdr:row>
      <xdr:rowOff>2084</xdr:rowOff>
    </xdr:to>
    <xdr:cxnSp macro="">
      <xdr:nvCxnSpPr>
        <xdr:cNvPr id="357" name="直線コネクタ 356"/>
        <xdr:cNvCxnSpPr/>
      </xdr:nvCxnSpPr>
      <xdr:spPr>
        <a:xfrm flipV="1">
          <a:off x="7861300" y="9798227"/>
          <a:ext cx="889000" cy="1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2084</xdr:rowOff>
    </xdr:from>
    <xdr:to>
      <xdr:col>11</xdr:col>
      <xdr:colOff>307975</xdr:colOff>
      <xdr:row>59</xdr:row>
      <xdr:rowOff>203</xdr:rowOff>
    </xdr:to>
    <xdr:cxnSp macro="">
      <xdr:nvCxnSpPr>
        <xdr:cNvPr id="360" name="直線コネクタ 359"/>
        <xdr:cNvCxnSpPr/>
      </xdr:nvCxnSpPr>
      <xdr:spPr>
        <a:xfrm flipV="1">
          <a:off x="6972300" y="9946184"/>
          <a:ext cx="889000" cy="1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141335</xdr:rowOff>
    </xdr:from>
    <xdr:to>
      <xdr:col>15</xdr:col>
      <xdr:colOff>231775</xdr:colOff>
      <xdr:row>56</xdr:row>
      <xdr:rowOff>71485</xdr:rowOff>
    </xdr:to>
    <xdr:sp macro="" textlink="">
      <xdr:nvSpPr>
        <xdr:cNvPr id="370" name="円/楕円 369"/>
        <xdr:cNvSpPr/>
      </xdr:nvSpPr>
      <xdr:spPr>
        <a:xfrm>
          <a:off x="10426700" y="95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164212</xdr:rowOff>
    </xdr:from>
    <xdr:ext cx="599010" cy="259045"/>
    <xdr:sp macro="" textlink="">
      <xdr:nvSpPr>
        <xdr:cNvPr id="371" name="普通建設事業費該当値テキスト"/>
        <xdr:cNvSpPr txBox="1"/>
      </xdr:nvSpPr>
      <xdr:spPr>
        <a:xfrm>
          <a:off x="10528300" y="942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15881</xdr:rowOff>
    </xdr:from>
    <xdr:to>
      <xdr:col>14</xdr:col>
      <xdr:colOff>79375</xdr:colOff>
      <xdr:row>57</xdr:row>
      <xdr:rowOff>117481</xdr:rowOff>
    </xdr:to>
    <xdr:sp macro="" textlink="">
      <xdr:nvSpPr>
        <xdr:cNvPr id="372" name="円/楕円 371"/>
        <xdr:cNvSpPr/>
      </xdr:nvSpPr>
      <xdr:spPr>
        <a:xfrm>
          <a:off x="9588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134008</xdr:rowOff>
    </xdr:from>
    <xdr:ext cx="599010" cy="259045"/>
    <xdr:sp macro="" textlink="">
      <xdr:nvSpPr>
        <xdr:cNvPr id="373" name="テキスト ボックス 372"/>
        <xdr:cNvSpPr txBox="1"/>
      </xdr:nvSpPr>
      <xdr:spPr>
        <a:xfrm>
          <a:off x="9339794" y="956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146227</xdr:rowOff>
    </xdr:from>
    <xdr:to>
      <xdr:col>12</xdr:col>
      <xdr:colOff>561975</xdr:colOff>
      <xdr:row>57</xdr:row>
      <xdr:rowOff>76377</xdr:rowOff>
    </xdr:to>
    <xdr:sp macro="" textlink="">
      <xdr:nvSpPr>
        <xdr:cNvPr id="374" name="円/楕円 373"/>
        <xdr:cNvSpPr/>
      </xdr:nvSpPr>
      <xdr:spPr>
        <a:xfrm>
          <a:off x="8699500" y="97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92904</xdr:rowOff>
    </xdr:from>
    <xdr:ext cx="599010" cy="259045"/>
    <xdr:sp macro="" textlink="">
      <xdr:nvSpPr>
        <xdr:cNvPr id="375" name="テキスト ボックス 374"/>
        <xdr:cNvSpPr txBox="1"/>
      </xdr:nvSpPr>
      <xdr:spPr>
        <a:xfrm>
          <a:off x="8450794" y="95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122734</xdr:rowOff>
    </xdr:from>
    <xdr:to>
      <xdr:col>11</xdr:col>
      <xdr:colOff>358775</xdr:colOff>
      <xdr:row>58</xdr:row>
      <xdr:rowOff>52884</xdr:rowOff>
    </xdr:to>
    <xdr:sp macro="" textlink="">
      <xdr:nvSpPr>
        <xdr:cNvPr id="376" name="円/楕円 375"/>
        <xdr:cNvSpPr/>
      </xdr:nvSpPr>
      <xdr:spPr>
        <a:xfrm>
          <a:off x="7810500" y="98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69411</xdr:rowOff>
    </xdr:from>
    <xdr:ext cx="599010" cy="259045"/>
    <xdr:sp macro="" textlink="">
      <xdr:nvSpPr>
        <xdr:cNvPr id="377" name="テキスト ボックス 376"/>
        <xdr:cNvSpPr txBox="1"/>
      </xdr:nvSpPr>
      <xdr:spPr>
        <a:xfrm>
          <a:off x="7561794" y="96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120853</xdr:rowOff>
    </xdr:from>
    <xdr:to>
      <xdr:col>10</xdr:col>
      <xdr:colOff>155575</xdr:colOff>
      <xdr:row>59</xdr:row>
      <xdr:rowOff>51003</xdr:rowOff>
    </xdr:to>
    <xdr:sp macro="" textlink="">
      <xdr:nvSpPr>
        <xdr:cNvPr id="378" name="円/楕円 377"/>
        <xdr:cNvSpPr/>
      </xdr:nvSpPr>
      <xdr:spPr>
        <a:xfrm>
          <a:off x="6921500" y="100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42130</xdr:rowOff>
    </xdr:from>
    <xdr:ext cx="534377" cy="259045"/>
    <xdr:sp macro="" textlink="">
      <xdr:nvSpPr>
        <xdr:cNvPr id="379" name="テキスト ボックス 378"/>
        <xdr:cNvSpPr txBox="1"/>
      </xdr:nvSpPr>
      <xdr:spPr>
        <a:xfrm>
          <a:off x="6705111" y="101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60615</xdr:rowOff>
    </xdr:from>
    <xdr:to>
      <xdr:col>15</xdr:col>
      <xdr:colOff>180975</xdr:colOff>
      <xdr:row>76</xdr:row>
      <xdr:rowOff>99794</xdr:rowOff>
    </xdr:to>
    <xdr:cxnSp macro="">
      <xdr:nvCxnSpPr>
        <xdr:cNvPr id="408" name="直線コネクタ 407"/>
        <xdr:cNvCxnSpPr/>
      </xdr:nvCxnSpPr>
      <xdr:spPr>
        <a:xfrm flipV="1">
          <a:off x="9639300" y="12747915"/>
          <a:ext cx="8382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9815</xdr:rowOff>
    </xdr:from>
    <xdr:to>
      <xdr:col>15</xdr:col>
      <xdr:colOff>231775</xdr:colOff>
      <xdr:row>74</xdr:row>
      <xdr:rowOff>111415</xdr:rowOff>
    </xdr:to>
    <xdr:sp macro="" textlink="">
      <xdr:nvSpPr>
        <xdr:cNvPr id="418" name="円/楕円 417"/>
        <xdr:cNvSpPr/>
      </xdr:nvSpPr>
      <xdr:spPr>
        <a:xfrm>
          <a:off x="10426700" y="126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32692</xdr:rowOff>
    </xdr:from>
    <xdr:ext cx="599010" cy="259045"/>
    <xdr:sp macro="" textlink="">
      <xdr:nvSpPr>
        <xdr:cNvPr id="419" name="普通建設事業費 （ うち新規整備　）該当値テキスト"/>
        <xdr:cNvSpPr txBox="1"/>
      </xdr:nvSpPr>
      <xdr:spPr>
        <a:xfrm>
          <a:off x="10528300" y="1254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48994</xdr:rowOff>
    </xdr:from>
    <xdr:to>
      <xdr:col>14</xdr:col>
      <xdr:colOff>79375</xdr:colOff>
      <xdr:row>76</xdr:row>
      <xdr:rowOff>150594</xdr:rowOff>
    </xdr:to>
    <xdr:sp macro="" textlink="">
      <xdr:nvSpPr>
        <xdr:cNvPr id="420" name="円/楕円 419"/>
        <xdr:cNvSpPr/>
      </xdr:nvSpPr>
      <xdr:spPr>
        <a:xfrm>
          <a:off x="9588500" y="130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167121</xdr:rowOff>
    </xdr:from>
    <xdr:ext cx="599010" cy="259045"/>
    <xdr:sp macro="" textlink="">
      <xdr:nvSpPr>
        <xdr:cNvPr id="421" name="テキスト ボックス 420"/>
        <xdr:cNvSpPr txBox="1"/>
      </xdr:nvSpPr>
      <xdr:spPr>
        <a:xfrm>
          <a:off x="9339794" y="128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88602</xdr:rowOff>
    </xdr:from>
    <xdr:to>
      <xdr:col>15</xdr:col>
      <xdr:colOff>180975</xdr:colOff>
      <xdr:row>98</xdr:row>
      <xdr:rowOff>100175</xdr:rowOff>
    </xdr:to>
    <xdr:cxnSp macro="">
      <xdr:nvCxnSpPr>
        <xdr:cNvPr id="448" name="直線コネクタ 447"/>
        <xdr:cNvCxnSpPr/>
      </xdr:nvCxnSpPr>
      <xdr:spPr>
        <a:xfrm>
          <a:off x="9639300" y="16890702"/>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49375</xdr:rowOff>
    </xdr:from>
    <xdr:to>
      <xdr:col>15</xdr:col>
      <xdr:colOff>231775</xdr:colOff>
      <xdr:row>98</xdr:row>
      <xdr:rowOff>150975</xdr:rowOff>
    </xdr:to>
    <xdr:sp macro="" textlink="">
      <xdr:nvSpPr>
        <xdr:cNvPr id="458" name="円/楕円 457"/>
        <xdr:cNvSpPr/>
      </xdr:nvSpPr>
      <xdr:spPr>
        <a:xfrm>
          <a:off x="10426700" y="168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135752</xdr:rowOff>
    </xdr:from>
    <xdr:ext cx="534377" cy="259045"/>
    <xdr:sp macro="" textlink="">
      <xdr:nvSpPr>
        <xdr:cNvPr id="459" name="普通建設事業費 （ うち更新整備　）該当値テキスト"/>
        <xdr:cNvSpPr txBox="1"/>
      </xdr:nvSpPr>
      <xdr:spPr>
        <a:xfrm>
          <a:off x="10528300" y="167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37802</xdr:rowOff>
    </xdr:from>
    <xdr:to>
      <xdr:col>14</xdr:col>
      <xdr:colOff>79375</xdr:colOff>
      <xdr:row>98</xdr:row>
      <xdr:rowOff>139402</xdr:rowOff>
    </xdr:to>
    <xdr:sp macro="" textlink="">
      <xdr:nvSpPr>
        <xdr:cNvPr id="460" name="円/楕円 459"/>
        <xdr:cNvSpPr/>
      </xdr:nvSpPr>
      <xdr:spPr>
        <a:xfrm>
          <a:off x="9588500" y="168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130529</xdr:rowOff>
    </xdr:from>
    <xdr:ext cx="534377" cy="259045"/>
    <xdr:sp macro="" textlink="">
      <xdr:nvSpPr>
        <xdr:cNvPr id="461" name="テキスト ボックス 460"/>
        <xdr:cNvSpPr txBox="1"/>
      </xdr:nvSpPr>
      <xdr:spPr>
        <a:xfrm>
          <a:off x="9372111" y="169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163369</xdr:rowOff>
    </xdr:from>
    <xdr:to>
      <xdr:col>23</xdr:col>
      <xdr:colOff>517525</xdr:colOff>
      <xdr:row>37</xdr:row>
      <xdr:rowOff>171219</xdr:rowOff>
    </xdr:to>
    <xdr:cxnSp macro="">
      <xdr:nvCxnSpPr>
        <xdr:cNvPr id="488" name="直線コネクタ 487"/>
        <xdr:cNvCxnSpPr/>
      </xdr:nvCxnSpPr>
      <xdr:spPr>
        <a:xfrm flipV="1">
          <a:off x="15481300" y="6507019"/>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171219</xdr:rowOff>
    </xdr:from>
    <xdr:to>
      <xdr:col>22</xdr:col>
      <xdr:colOff>365125</xdr:colOff>
      <xdr:row>38</xdr:row>
      <xdr:rowOff>49186</xdr:rowOff>
    </xdr:to>
    <xdr:cxnSp macro="">
      <xdr:nvCxnSpPr>
        <xdr:cNvPr id="491" name="直線コネクタ 490"/>
        <xdr:cNvCxnSpPr/>
      </xdr:nvCxnSpPr>
      <xdr:spPr>
        <a:xfrm flipV="1">
          <a:off x="14592300" y="6514869"/>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33437</xdr:rowOff>
    </xdr:from>
    <xdr:to>
      <xdr:col>21</xdr:col>
      <xdr:colOff>161925</xdr:colOff>
      <xdr:row>38</xdr:row>
      <xdr:rowOff>49186</xdr:rowOff>
    </xdr:to>
    <xdr:cxnSp macro="">
      <xdr:nvCxnSpPr>
        <xdr:cNvPr id="494" name="直線コネクタ 493"/>
        <xdr:cNvCxnSpPr/>
      </xdr:nvCxnSpPr>
      <xdr:spPr>
        <a:xfrm>
          <a:off x="13703300" y="6548537"/>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33437</xdr:rowOff>
    </xdr:from>
    <xdr:to>
      <xdr:col>19</xdr:col>
      <xdr:colOff>644525</xdr:colOff>
      <xdr:row>38</xdr:row>
      <xdr:rowOff>106210</xdr:rowOff>
    </xdr:to>
    <xdr:cxnSp macro="">
      <xdr:nvCxnSpPr>
        <xdr:cNvPr id="497" name="直線コネクタ 496"/>
        <xdr:cNvCxnSpPr/>
      </xdr:nvCxnSpPr>
      <xdr:spPr>
        <a:xfrm flipV="1">
          <a:off x="12814300" y="6548537"/>
          <a:ext cx="889000" cy="7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112569</xdr:rowOff>
    </xdr:from>
    <xdr:to>
      <xdr:col>23</xdr:col>
      <xdr:colOff>568325</xdr:colOff>
      <xdr:row>38</xdr:row>
      <xdr:rowOff>42719</xdr:rowOff>
    </xdr:to>
    <xdr:sp macro="" textlink="">
      <xdr:nvSpPr>
        <xdr:cNvPr id="507" name="円/楕円 506"/>
        <xdr:cNvSpPr/>
      </xdr:nvSpPr>
      <xdr:spPr>
        <a:xfrm>
          <a:off x="16268700" y="6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135446</xdr:rowOff>
    </xdr:from>
    <xdr:ext cx="534377" cy="259045"/>
    <xdr:sp macro="" textlink="">
      <xdr:nvSpPr>
        <xdr:cNvPr id="508" name="災害復旧事業費該当値テキスト"/>
        <xdr:cNvSpPr txBox="1"/>
      </xdr:nvSpPr>
      <xdr:spPr>
        <a:xfrm>
          <a:off x="16370300" y="63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120419</xdr:rowOff>
    </xdr:from>
    <xdr:to>
      <xdr:col>22</xdr:col>
      <xdr:colOff>415925</xdr:colOff>
      <xdr:row>38</xdr:row>
      <xdr:rowOff>50569</xdr:rowOff>
    </xdr:to>
    <xdr:sp macro="" textlink="">
      <xdr:nvSpPr>
        <xdr:cNvPr id="509" name="円/楕円 508"/>
        <xdr:cNvSpPr/>
      </xdr:nvSpPr>
      <xdr:spPr>
        <a:xfrm>
          <a:off x="15430500" y="64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67096</xdr:rowOff>
    </xdr:from>
    <xdr:ext cx="534377" cy="259045"/>
    <xdr:sp macro="" textlink="">
      <xdr:nvSpPr>
        <xdr:cNvPr id="510" name="テキスト ボックス 509"/>
        <xdr:cNvSpPr txBox="1"/>
      </xdr:nvSpPr>
      <xdr:spPr>
        <a:xfrm>
          <a:off x="15214111" y="62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169836</xdr:rowOff>
    </xdr:from>
    <xdr:to>
      <xdr:col>21</xdr:col>
      <xdr:colOff>212725</xdr:colOff>
      <xdr:row>38</xdr:row>
      <xdr:rowOff>99986</xdr:rowOff>
    </xdr:to>
    <xdr:sp macro="" textlink="">
      <xdr:nvSpPr>
        <xdr:cNvPr id="511" name="円/楕円 510"/>
        <xdr:cNvSpPr/>
      </xdr:nvSpPr>
      <xdr:spPr>
        <a:xfrm>
          <a:off x="14541500" y="65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116513</xdr:rowOff>
    </xdr:from>
    <xdr:ext cx="534377" cy="259045"/>
    <xdr:sp macro="" textlink="">
      <xdr:nvSpPr>
        <xdr:cNvPr id="512" name="テキスト ボックス 511"/>
        <xdr:cNvSpPr txBox="1"/>
      </xdr:nvSpPr>
      <xdr:spPr>
        <a:xfrm>
          <a:off x="14325111" y="62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154087</xdr:rowOff>
    </xdr:from>
    <xdr:to>
      <xdr:col>20</xdr:col>
      <xdr:colOff>9525</xdr:colOff>
      <xdr:row>38</xdr:row>
      <xdr:rowOff>84237</xdr:rowOff>
    </xdr:to>
    <xdr:sp macro="" textlink="">
      <xdr:nvSpPr>
        <xdr:cNvPr id="513" name="円/楕円 512"/>
        <xdr:cNvSpPr/>
      </xdr:nvSpPr>
      <xdr:spPr>
        <a:xfrm>
          <a:off x="13652500" y="6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100764</xdr:rowOff>
    </xdr:from>
    <xdr:ext cx="534377" cy="259045"/>
    <xdr:sp macro="" textlink="">
      <xdr:nvSpPr>
        <xdr:cNvPr id="514" name="テキスト ボックス 513"/>
        <xdr:cNvSpPr txBox="1"/>
      </xdr:nvSpPr>
      <xdr:spPr>
        <a:xfrm>
          <a:off x="13436111" y="62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55410</xdr:rowOff>
    </xdr:from>
    <xdr:to>
      <xdr:col>18</xdr:col>
      <xdr:colOff>492125</xdr:colOff>
      <xdr:row>38</xdr:row>
      <xdr:rowOff>157010</xdr:rowOff>
    </xdr:to>
    <xdr:sp macro="" textlink="">
      <xdr:nvSpPr>
        <xdr:cNvPr id="515" name="円/楕円 514"/>
        <xdr:cNvSpPr/>
      </xdr:nvSpPr>
      <xdr:spPr>
        <a:xfrm>
          <a:off x="12763500" y="65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2087</xdr:rowOff>
    </xdr:from>
    <xdr:ext cx="534377" cy="259045"/>
    <xdr:sp macro="" textlink="">
      <xdr:nvSpPr>
        <xdr:cNvPr id="516" name="テキスト ボックス 515"/>
        <xdr:cNvSpPr txBox="1"/>
      </xdr:nvSpPr>
      <xdr:spPr>
        <a:xfrm>
          <a:off x="12547111" y="63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61437</xdr:rowOff>
    </xdr:from>
    <xdr:to>
      <xdr:col>23</xdr:col>
      <xdr:colOff>517525</xdr:colOff>
      <xdr:row>78</xdr:row>
      <xdr:rowOff>66698</xdr:rowOff>
    </xdr:to>
    <xdr:cxnSp macro="">
      <xdr:nvCxnSpPr>
        <xdr:cNvPr id="600" name="直線コネクタ 599"/>
        <xdr:cNvCxnSpPr/>
      </xdr:nvCxnSpPr>
      <xdr:spPr>
        <a:xfrm>
          <a:off x="15481300" y="13434537"/>
          <a:ext cx="8382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61437</xdr:rowOff>
    </xdr:from>
    <xdr:to>
      <xdr:col>22</xdr:col>
      <xdr:colOff>365125</xdr:colOff>
      <xdr:row>78</xdr:row>
      <xdr:rowOff>64340</xdr:rowOff>
    </xdr:to>
    <xdr:cxnSp macro="">
      <xdr:nvCxnSpPr>
        <xdr:cNvPr id="603" name="直線コネクタ 602"/>
        <xdr:cNvCxnSpPr/>
      </xdr:nvCxnSpPr>
      <xdr:spPr>
        <a:xfrm flipV="1">
          <a:off x="14592300" y="13434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64340</xdr:rowOff>
    </xdr:from>
    <xdr:to>
      <xdr:col>21</xdr:col>
      <xdr:colOff>161925</xdr:colOff>
      <xdr:row>78</xdr:row>
      <xdr:rowOff>70355</xdr:rowOff>
    </xdr:to>
    <xdr:cxnSp macro="">
      <xdr:nvCxnSpPr>
        <xdr:cNvPr id="606" name="直線コネクタ 605"/>
        <xdr:cNvCxnSpPr/>
      </xdr:nvCxnSpPr>
      <xdr:spPr>
        <a:xfrm flipV="1">
          <a:off x="13703300" y="13437440"/>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69580</xdr:rowOff>
    </xdr:from>
    <xdr:to>
      <xdr:col>19</xdr:col>
      <xdr:colOff>644525</xdr:colOff>
      <xdr:row>78</xdr:row>
      <xdr:rowOff>70355</xdr:rowOff>
    </xdr:to>
    <xdr:cxnSp macro="">
      <xdr:nvCxnSpPr>
        <xdr:cNvPr id="609" name="直線コネクタ 608"/>
        <xdr:cNvCxnSpPr/>
      </xdr:nvCxnSpPr>
      <xdr:spPr>
        <a:xfrm>
          <a:off x="12814300" y="1344268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15898</xdr:rowOff>
    </xdr:from>
    <xdr:to>
      <xdr:col>23</xdr:col>
      <xdr:colOff>568325</xdr:colOff>
      <xdr:row>78</xdr:row>
      <xdr:rowOff>117498</xdr:rowOff>
    </xdr:to>
    <xdr:sp macro="" textlink="">
      <xdr:nvSpPr>
        <xdr:cNvPr id="619" name="円/楕円 618"/>
        <xdr:cNvSpPr/>
      </xdr:nvSpPr>
      <xdr:spPr>
        <a:xfrm>
          <a:off x="16268700" y="133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102275</xdr:rowOff>
    </xdr:from>
    <xdr:ext cx="534377" cy="259045"/>
    <xdr:sp macro="" textlink="">
      <xdr:nvSpPr>
        <xdr:cNvPr id="620" name="公債費該当値テキスト"/>
        <xdr:cNvSpPr txBox="1"/>
      </xdr:nvSpPr>
      <xdr:spPr>
        <a:xfrm>
          <a:off x="16370300" y="133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10637</xdr:rowOff>
    </xdr:from>
    <xdr:to>
      <xdr:col>22</xdr:col>
      <xdr:colOff>415925</xdr:colOff>
      <xdr:row>78</xdr:row>
      <xdr:rowOff>112237</xdr:rowOff>
    </xdr:to>
    <xdr:sp macro="" textlink="">
      <xdr:nvSpPr>
        <xdr:cNvPr id="621" name="円/楕円 620"/>
        <xdr:cNvSpPr/>
      </xdr:nvSpPr>
      <xdr:spPr>
        <a:xfrm>
          <a:off x="15430500" y="133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103364</xdr:rowOff>
    </xdr:from>
    <xdr:ext cx="534377" cy="259045"/>
    <xdr:sp macro="" textlink="">
      <xdr:nvSpPr>
        <xdr:cNvPr id="622" name="テキスト ボックス 621"/>
        <xdr:cNvSpPr txBox="1"/>
      </xdr:nvSpPr>
      <xdr:spPr>
        <a:xfrm>
          <a:off x="15214111" y="134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13540</xdr:rowOff>
    </xdr:from>
    <xdr:to>
      <xdr:col>21</xdr:col>
      <xdr:colOff>212725</xdr:colOff>
      <xdr:row>78</xdr:row>
      <xdr:rowOff>115140</xdr:rowOff>
    </xdr:to>
    <xdr:sp macro="" textlink="">
      <xdr:nvSpPr>
        <xdr:cNvPr id="623" name="円/楕円 622"/>
        <xdr:cNvSpPr/>
      </xdr:nvSpPr>
      <xdr:spPr>
        <a:xfrm>
          <a:off x="14541500" y="133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106267</xdr:rowOff>
    </xdr:from>
    <xdr:ext cx="534377" cy="259045"/>
    <xdr:sp macro="" textlink="">
      <xdr:nvSpPr>
        <xdr:cNvPr id="624" name="テキスト ボックス 623"/>
        <xdr:cNvSpPr txBox="1"/>
      </xdr:nvSpPr>
      <xdr:spPr>
        <a:xfrm>
          <a:off x="14325111" y="13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19555</xdr:rowOff>
    </xdr:from>
    <xdr:to>
      <xdr:col>20</xdr:col>
      <xdr:colOff>9525</xdr:colOff>
      <xdr:row>78</xdr:row>
      <xdr:rowOff>121155</xdr:rowOff>
    </xdr:to>
    <xdr:sp macro="" textlink="">
      <xdr:nvSpPr>
        <xdr:cNvPr id="625" name="円/楕円 624"/>
        <xdr:cNvSpPr/>
      </xdr:nvSpPr>
      <xdr:spPr>
        <a:xfrm>
          <a:off x="13652500" y="133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112282</xdr:rowOff>
    </xdr:from>
    <xdr:ext cx="534377" cy="259045"/>
    <xdr:sp macro="" textlink="">
      <xdr:nvSpPr>
        <xdr:cNvPr id="626" name="テキスト ボックス 625"/>
        <xdr:cNvSpPr txBox="1"/>
      </xdr:nvSpPr>
      <xdr:spPr>
        <a:xfrm>
          <a:off x="13436111" y="134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18780</xdr:rowOff>
    </xdr:from>
    <xdr:to>
      <xdr:col>18</xdr:col>
      <xdr:colOff>492125</xdr:colOff>
      <xdr:row>78</xdr:row>
      <xdr:rowOff>120380</xdr:rowOff>
    </xdr:to>
    <xdr:sp macro="" textlink="">
      <xdr:nvSpPr>
        <xdr:cNvPr id="627" name="円/楕円 626"/>
        <xdr:cNvSpPr/>
      </xdr:nvSpPr>
      <xdr:spPr>
        <a:xfrm>
          <a:off x="12763500" y="133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111507</xdr:rowOff>
    </xdr:from>
    <xdr:ext cx="534377" cy="259045"/>
    <xdr:sp macro="" textlink="">
      <xdr:nvSpPr>
        <xdr:cNvPr id="628" name="テキスト ボックス 627"/>
        <xdr:cNvSpPr txBox="1"/>
      </xdr:nvSpPr>
      <xdr:spPr>
        <a:xfrm>
          <a:off x="12547111" y="134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140537</xdr:rowOff>
    </xdr:from>
    <xdr:to>
      <xdr:col>23</xdr:col>
      <xdr:colOff>517525</xdr:colOff>
      <xdr:row>98</xdr:row>
      <xdr:rowOff>151462</xdr:rowOff>
    </xdr:to>
    <xdr:cxnSp macro="">
      <xdr:nvCxnSpPr>
        <xdr:cNvPr id="657" name="直線コネクタ 656"/>
        <xdr:cNvCxnSpPr/>
      </xdr:nvCxnSpPr>
      <xdr:spPr>
        <a:xfrm flipV="1">
          <a:off x="15481300" y="16942637"/>
          <a:ext cx="8382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33231</xdr:rowOff>
    </xdr:from>
    <xdr:to>
      <xdr:col>22</xdr:col>
      <xdr:colOff>365125</xdr:colOff>
      <xdr:row>98</xdr:row>
      <xdr:rowOff>151462</xdr:rowOff>
    </xdr:to>
    <xdr:cxnSp macro="">
      <xdr:nvCxnSpPr>
        <xdr:cNvPr id="660" name="直線コネクタ 659"/>
        <xdr:cNvCxnSpPr/>
      </xdr:nvCxnSpPr>
      <xdr:spPr>
        <a:xfrm>
          <a:off x="14592300" y="16663881"/>
          <a:ext cx="889000" cy="28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33231</xdr:rowOff>
    </xdr:from>
    <xdr:to>
      <xdr:col>21</xdr:col>
      <xdr:colOff>161925</xdr:colOff>
      <xdr:row>99</xdr:row>
      <xdr:rowOff>11773</xdr:rowOff>
    </xdr:to>
    <xdr:cxnSp macro="">
      <xdr:nvCxnSpPr>
        <xdr:cNvPr id="663" name="直線コネクタ 662"/>
        <xdr:cNvCxnSpPr/>
      </xdr:nvCxnSpPr>
      <xdr:spPr>
        <a:xfrm flipV="1">
          <a:off x="13703300" y="16663881"/>
          <a:ext cx="889000" cy="3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163961</xdr:rowOff>
    </xdr:from>
    <xdr:to>
      <xdr:col>19</xdr:col>
      <xdr:colOff>644525</xdr:colOff>
      <xdr:row>99</xdr:row>
      <xdr:rowOff>11773</xdr:rowOff>
    </xdr:to>
    <xdr:cxnSp macro="">
      <xdr:nvCxnSpPr>
        <xdr:cNvPr id="666" name="直線コネクタ 665"/>
        <xdr:cNvCxnSpPr/>
      </xdr:nvCxnSpPr>
      <xdr:spPr>
        <a:xfrm>
          <a:off x="12814300" y="16966061"/>
          <a:ext cx="8890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89737</xdr:rowOff>
    </xdr:from>
    <xdr:to>
      <xdr:col>23</xdr:col>
      <xdr:colOff>568325</xdr:colOff>
      <xdr:row>99</xdr:row>
      <xdr:rowOff>19887</xdr:rowOff>
    </xdr:to>
    <xdr:sp macro="" textlink="">
      <xdr:nvSpPr>
        <xdr:cNvPr id="676" name="円/楕円 675"/>
        <xdr:cNvSpPr/>
      </xdr:nvSpPr>
      <xdr:spPr>
        <a:xfrm>
          <a:off x="16268700" y="168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100662</xdr:rowOff>
    </xdr:from>
    <xdr:to>
      <xdr:col>22</xdr:col>
      <xdr:colOff>415925</xdr:colOff>
      <xdr:row>99</xdr:row>
      <xdr:rowOff>30812</xdr:rowOff>
    </xdr:to>
    <xdr:sp macro="" textlink="">
      <xdr:nvSpPr>
        <xdr:cNvPr id="678" name="円/楕円 677"/>
        <xdr:cNvSpPr/>
      </xdr:nvSpPr>
      <xdr:spPr>
        <a:xfrm>
          <a:off x="15430500" y="1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21939</xdr:rowOff>
    </xdr:from>
    <xdr:ext cx="534377" cy="259045"/>
    <xdr:sp macro="" textlink="">
      <xdr:nvSpPr>
        <xdr:cNvPr id="679" name="テキスト ボックス 678"/>
        <xdr:cNvSpPr txBox="1"/>
      </xdr:nvSpPr>
      <xdr:spPr>
        <a:xfrm>
          <a:off x="15214111" y="169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153881</xdr:rowOff>
    </xdr:from>
    <xdr:to>
      <xdr:col>21</xdr:col>
      <xdr:colOff>212725</xdr:colOff>
      <xdr:row>97</xdr:row>
      <xdr:rowOff>84031</xdr:rowOff>
    </xdr:to>
    <xdr:sp macro="" textlink="">
      <xdr:nvSpPr>
        <xdr:cNvPr id="680" name="円/楕円 679"/>
        <xdr:cNvSpPr/>
      </xdr:nvSpPr>
      <xdr:spPr>
        <a:xfrm>
          <a:off x="14541500" y="166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100558</xdr:rowOff>
    </xdr:from>
    <xdr:ext cx="599010" cy="259045"/>
    <xdr:sp macro="" textlink="">
      <xdr:nvSpPr>
        <xdr:cNvPr id="681" name="テキスト ボックス 680"/>
        <xdr:cNvSpPr txBox="1"/>
      </xdr:nvSpPr>
      <xdr:spPr>
        <a:xfrm>
          <a:off x="14292794" y="1638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132423</xdr:rowOff>
    </xdr:from>
    <xdr:to>
      <xdr:col>20</xdr:col>
      <xdr:colOff>9525</xdr:colOff>
      <xdr:row>99</xdr:row>
      <xdr:rowOff>62573</xdr:rowOff>
    </xdr:to>
    <xdr:sp macro="" textlink="">
      <xdr:nvSpPr>
        <xdr:cNvPr id="682" name="円/楕円 681"/>
        <xdr:cNvSpPr/>
      </xdr:nvSpPr>
      <xdr:spPr>
        <a:xfrm>
          <a:off x="13652500" y="169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53700</xdr:rowOff>
    </xdr:from>
    <xdr:ext cx="534377" cy="259045"/>
    <xdr:sp macro="" textlink="">
      <xdr:nvSpPr>
        <xdr:cNvPr id="683" name="テキスト ボックス 682"/>
        <xdr:cNvSpPr txBox="1"/>
      </xdr:nvSpPr>
      <xdr:spPr>
        <a:xfrm>
          <a:off x="13436111" y="1702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113161</xdr:rowOff>
    </xdr:from>
    <xdr:to>
      <xdr:col>18</xdr:col>
      <xdr:colOff>492125</xdr:colOff>
      <xdr:row>99</xdr:row>
      <xdr:rowOff>43311</xdr:rowOff>
    </xdr:to>
    <xdr:sp macro="" textlink="">
      <xdr:nvSpPr>
        <xdr:cNvPr id="684" name="円/楕円 683"/>
        <xdr:cNvSpPr/>
      </xdr:nvSpPr>
      <xdr:spPr>
        <a:xfrm>
          <a:off x="12763500" y="169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34438</xdr:rowOff>
    </xdr:from>
    <xdr:ext cx="534377" cy="259045"/>
    <xdr:sp macro="" textlink="">
      <xdr:nvSpPr>
        <xdr:cNvPr id="685" name="テキスト ボックス 684"/>
        <xdr:cNvSpPr txBox="1"/>
      </xdr:nvSpPr>
      <xdr:spPr>
        <a:xfrm>
          <a:off x="12547111" y="1700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15376</xdr:rowOff>
    </xdr:from>
    <xdr:to>
      <xdr:col>32</xdr:col>
      <xdr:colOff>187325</xdr:colOff>
      <xdr:row>77</xdr:row>
      <xdr:rowOff>25857</xdr:rowOff>
    </xdr:to>
    <xdr:cxnSp macro="">
      <xdr:nvCxnSpPr>
        <xdr:cNvPr id="828" name="直線コネクタ 827"/>
        <xdr:cNvCxnSpPr/>
      </xdr:nvCxnSpPr>
      <xdr:spPr>
        <a:xfrm>
          <a:off x="21323300" y="13217026"/>
          <a:ext cx="8382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138165</xdr:rowOff>
    </xdr:from>
    <xdr:to>
      <xdr:col>31</xdr:col>
      <xdr:colOff>34925</xdr:colOff>
      <xdr:row>77</xdr:row>
      <xdr:rowOff>15376</xdr:rowOff>
    </xdr:to>
    <xdr:cxnSp macro="">
      <xdr:nvCxnSpPr>
        <xdr:cNvPr id="831" name="直線コネクタ 830"/>
        <xdr:cNvCxnSpPr/>
      </xdr:nvCxnSpPr>
      <xdr:spPr>
        <a:xfrm>
          <a:off x="20434300" y="13168365"/>
          <a:ext cx="889000" cy="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138165</xdr:rowOff>
    </xdr:from>
    <xdr:to>
      <xdr:col>29</xdr:col>
      <xdr:colOff>517525</xdr:colOff>
      <xdr:row>76</xdr:row>
      <xdr:rowOff>160770</xdr:rowOff>
    </xdr:to>
    <xdr:cxnSp macro="">
      <xdr:nvCxnSpPr>
        <xdr:cNvPr id="834" name="直線コネクタ 833"/>
        <xdr:cNvCxnSpPr/>
      </xdr:nvCxnSpPr>
      <xdr:spPr>
        <a:xfrm flipV="1">
          <a:off x="19545300" y="13168365"/>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160770</xdr:rowOff>
    </xdr:from>
    <xdr:to>
      <xdr:col>28</xdr:col>
      <xdr:colOff>314325</xdr:colOff>
      <xdr:row>77</xdr:row>
      <xdr:rowOff>21777</xdr:rowOff>
    </xdr:to>
    <xdr:cxnSp macro="">
      <xdr:nvCxnSpPr>
        <xdr:cNvPr id="837" name="直線コネクタ 836"/>
        <xdr:cNvCxnSpPr/>
      </xdr:nvCxnSpPr>
      <xdr:spPr>
        <a:xfrm flipV="1">
          <a:off x="18656300" y="13190970"/>
          <a:ext cx="889000" cy="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146507</xdr:rowOff>
    </xdr:from>
    <xdr:to>
      <xdr:col>32</xdr:col>
      <xdr:colOff>238125</xdr:colOff>
      <xdr:row>77</xdr:row>
      <xdr:rowOff>76657</xdr:rowOff>
    </xdr:to>
    <xdr:sp macro="" textlink="">
      <xdr:nvSpPr>
        <xdr:cNvPr id="847" name="円/楕円 846"/>
        <xdr:cNvSpPr/>
      </xdr:nvSpPr>
      <xdr:spPr>
        <a:xfrm>
          <a:off x="221107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124934</xdr:rowOff>
    </xdr:from>
    <xdr:ext cx="534377" cy="259045"/>
    <xdr:sp macro="" textlink="">
      <xdr:nvSpPr>
        <xdr:cNvPr id="848" name="繰出金該当値テキスト"/>
        <xdr:cNvSpPr txBox="1"/>
      </xdr:nvSpPr>
      <xdr:spPr>
        <a:xfrm>
          <a:off x="22212300"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136026</xdr:rowOff>
    </xdr:from>
    <xdr:to>
      <xdr:col>31</xdr:col>
      <xdr:colOff>85725</xdr:colOff>
      <xdr:row>77</xdr:row>
      <xdr:rowOff>66176</xdr:rowOff>
    </xdr:to>
    <xdr:sp macro="" textlink="">
      <xdr:nvSpPr>
        <xdr:cNvPr id="849" name="円/楕円 848"/>
        <xdr:cNvSpPr/>
      </xdr:nvSpPr>
      <xdr:spPr>
        <a:xfrm>
          <a:off x="21272500" y="131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57303</xdr:rowOff>
    </xdr:from>
    <xdr:ext cx="534377" cy="259045"/>
    <xdr:sp macro="" textlink="">
      <xdr:nvSpPr>
        <xdr:cNvPr id="850" name="テキスト ボックス 849"/>
        <xdr:cNvSpPr txBox="1"/>
      </xdr:nvSpPr>
      <xdr:spPr>
        <a:xfrm>
          <a:off x="21056111" y="132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87365</xdr:rowOff>
    </xdr:from>
    <xdr:to>
      <xdr:col>29</xdr:col>
      <xdr:colOff>568325</xdr:colOff>
      <xdr:row>77</xdr:row>
      <xdr:rowOff>17515</xdr:rowOff>
    </xdr:to>
    <xdr:sp macro="" textlink="">
      <xdr:nvSpPr>
        <xdr:cNvPr id="851" name="円/楕円 850"/>
        <xdr:cNvSpPr/>
      </xdr:nvSpPr>
      <xdr:spPr>
        <a:xfrm>
          <a:off x="20383500" y="131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34041</xdr:rowOff>
    </xdr:from>
    <xdr:ext cx="599010" cy="259045"/>
    <xdr:sp macro="" textlink="">
      <xdr:nvSpPr>
        <xdr:cNvPr id="852" name="テキスト ボックス 851"/>
        <xdr:cNvSpPr txBox="1"/>
      </xdr:nvSpPr>
      <xdr:spPr>
        <a:xfrm>
          <a:off x="20134794" y="1289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109970</xdr:rowOff>
    </xdr:from>
    <xdr:to>
      <xdr:col>28</xdr:col>
      <xdr:colOff>365125</xdr:colOff>
      <xdr:row>77</xdr:row>
      <xdr:rowOff>40120</xdr:rowOff>
    </xdr:to>
    <xdr:sp macro="" textlink="">
      <xdr:nvSpPr>
        <xdr:cNvPr id="853" name="円/楕円 852"/>
        <xdr:cNvSpPr/>
      </xdr:nvSpPr>
      <xdr:spPr>
        <a:xfrm>
          <a:off x="19494500" y="131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56646</xdr:rowOff>
    </xdr:from>
    <xdr:ext cx="599010" cy="259045"/>
    <xdr:sp macro="" textlink="">
      <xdr:nvSpPr>
        <xdr:cNvPr id="854" name="テキスト ボックス 853"/>
        <xdr:cNvSpPr txBox="1"/>
      </xdr:nvSpPr>
      <xdr:spPr>
        <a:xfrm>
          <a:off x="19245794" y="1291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142427</xdr:rowOff>
    </xdr:from>
    <xdr:to>
      <xdr:col>27</xdr:col>
      <xdr:colOff>161925</xdr:colOff>
      <xdr:row>77</xdr:row>
      <xdr:rowOff>72577</xdr:rowOff>
    </xdr:to>
    <xdr:sp macro="" textlink="">
      <xdr:nvSpPr>
        <xdr:cNvPr id="855" name="円/楕円 854"/>
        <xdr:cNvSpPr/>
      </xdr:nvSpPr>
      <xdr:spPr>
        <a:xfrm>
          <a:off x="18605500" y="131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63704</xdr:rowOff>
    </xdr:from>
    <xdr:ext cx="534377" cy="259045"/>
    <xdr:sp macro="" textlink="">
      <xdr:nvSpPr>
        <xdr:cNvPr id="856" name="テキスト ボックス 855"/>
        <xdr:cNvSpPr txBox="1"/>
      </xdr:nvSpPr>
      <xdr:spPr>
        <a:xfrm>
          <a:off x="18389111" y="132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額は、住民一人当たり１，６３２，３５０円となっている。普通建設事業費及び扶助費以外については、類似団体平均と同水準である。普通建設事業費については、小学校・中学校建設等大規模な事業があったことから、住民一人当たり７０６，１８８円となっており、類似団体と比べてかなり高い水準となっている。また、扶助費については、類似団体と比べて１５，６３３円高い水準となっている。制度の適正な運用と村単独事費の抑制を行い、扶助費の上昇に歯止めをかけるよう努める</a:t>
          </a:r>
          <a:r>
            <a:rPr kumimoji="1" lang="ja-JP" altLang="en-US" sz="1300">
              <a:latin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95253</xdr:rowOff>
    </xdr:from>
    <xdr:to>
      <xdr:col>6</xdr:col>
      <xdr:colOff>511175</xdr:colOff>
      <xdr:row>37</xdr:row>
      <xdr:rowOff>127013</xdr:rowOff>
    </xdr:to>
    <xdr:cxnSp macro="">
      <xdr:nvCxnSpPr>
        <xdr:cNvPr id="62" name="直線コネクタ 61"/>
        <xdr:cNvCxnSpPr/>
      </xdr:nvCxnSpPr>
      <xdr:spPr>
        <a:xfrm flipV="1">
          <a:off x="3797300" y="6438903"/>
          <a:ext cx="838200" cy="3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127013</xdr:rowOff>
    </xdr:from>
    <xdr:to>
      <xdr:col>5</xdr:col>
      <xdr:colOff>358775</xdr:colOff>
      <xdr:row>37</xdr:row>
      <xdr:rowOff>133364</xdr:rowOff>
    </xdr:to>
    <xdr:cxnSp macro="">
      <xdr:nvCxnSpPr>
        <xdr:cNvPr id="65" name="直線コネクタ 64"/>
        <xdr:cNvCxnSpPr/>
      </xdr:nvCxnSpPr>
      <xdr:spPr>
        <a:xfrm flipV="1">
          <a:off x="2908300" y="6470663"/>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132956</xdr:rowOff>
    </xdr:from>
    <xdr:to>
      <xdr:col>4</xdr:col>
      <xdr:colOff>155575</xdr:colOff>
      <xdr:row>37</xdr:row>
      <xdr:rowOff>133364</xdr:rowOff>
    </xdr:to>
    <xdr:cxnSp macro="">
      <xdr:nvCxnSpPr>
        <xdr:cNvPr id="68" name="直線コネクタ 67"/>
        <xdr:cNvCxnSpPr/>
      </xdr:nvCxnSpPr>
      <xdr:spPr>
        <a:xfrm>
          <a:off x="2019300" y="647660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92282</xdr:rowOff>
    </xdr:from>
    <xdr:to>
      <xdr:col>2</xdr:col>
      <xdr:colOff>638175</xdr:colOff>
      <xdr:row>37</xdr:row>
      <xdr:rowOff>132956</xdr:rowOff>
    </xdr:to>
    <xdr:cxnSp macro="">
      <xdr:nvCxnSpPr>
        <xdr:cNvPr id="71" name="直線コネクタ 70"/>
        <xdr:cNvCxnSpPr/>
      </xdr:nvCxnSpPr>
      <xdr:spPr>
        <a:xfrm>
          <a:off x="1130300" y="6435932"/>
          <a:ext cx="889000" cy="4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44453</xdr:rowOff>
    </xdr:from>
    <xdr:to>
      <xdr:col>6</xdr:col>
      <xdr:colOff>561975</xdr:colOff>
      <xdr:row>37</xdr:row>
      <xdr:rowOff>146053</xdr:rowOff>
    </xdr:to>
    <xdr:sp macro="" textlink="">
      <xdr:nvSpPr>
        <xdr:cNvPr id="81" name="円/楕円 80"/>
        <xdr:cNvSpPr/>
      </xdr:nvSpPr>
      <xdr:spPr>
        <a:xfrm>
          <a:off x="4584700" y="63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67330</xdr:rowOff>
    </xdr:from>
    <xdr:ext cx="534377" cy="259045"/>
    <xdr:sp macro="" textlink="">
      <xdr:nvSpPr>
        <xdr:cNvPr id="82" name="議会費該当値テキスト"/>
        <xdr:cNvSpPr txBox="1"/>
      </xdr:nvSpPr>
      <xdr:spPr>
        <a:xfrm>
          <a:off x="4686300" y="623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76213</xdr:rowOff>
    </xdr:from>
    <xdr:to>
      <xdr:col>5</xdr:col>
      <xdr:colOff>409575</xdr:colOff>
      <xdr:row>38</xdr:row>
      <xdr:rowOff>6362</xdr:rowOff>
    </xdr:to>
    <xdr:sp macro="" textlink="">
      <xdr:nvSpPr>
        <xdr:cNvPr id="83" name="円/楕円 82"/>
        <xdr:cNvSpPr/>
      </xdr:nvSpPr>
      <xdr:spPr>
        <a:xfrm>
          <a:off x="3746500" y="6419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22890</xdr:rowOff>
    </xdr:from>
    <xdr:ext cx="534377" cy="259045"/>
    <xdr:sp macro="" textlink="">
      <xdr:nvSpPr>
        <xdr:cNvPr id="84" name="テキスト ボックス 83"/>
        <xdr:cNvSpPr txBox="1"/>
      </xdr:nvSpPr>
      <xdr:spPr>
        <a:xfrm>
          <a:off x="3530111" y="61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82564</xdr:rowOff>
    </xdr:from>
    <xdr:to>
      <xdr:col>4</xdr:col>
      <xdr:colOff>206375</xdr:colOff>
      <xdr:row>38</xdr:row>
      <xdr:rowOff>12714</xdr:rowOff>
    </xdr:to>
    <xdr:sp macro="" textlink="">
      <xdr:nvSpPr>
        <xdr:cNvPr id="85" name="円/楕円 84"/>
        <xdr:cNvSpPr/>
      </xdr:nvSpPr>
      <xdr:spPr>
        <a:xfrm>
          <a:off x="2857500" y="6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29241</xdr:rowOff>
    </xdr:from>
    <xdr:ext cx="534377" cy="259045"/>
    <xdr:sp macro="" textlink="">
      <xdr:nvSpPr>
        <xdr:cNvPr id="86" name="テキスト ボックス 85"/>
        <xdr:cNvSpPr txBox="1"/>
      </xdr:nvSpPr>
      <xdr:spPr>
        <a:xfrm>
          <a:off x="2641111" y="620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82156</xdr:rowOff>
    </xdr:from>
    <xdr:to>
      <xdr:col>3</xdr:col>
      <xdr:colOff>3175</xdr:colOff>
      <xdr:row>38</xdr:row>
      <xdr:rowOff>12306</xdr:rowOff>
    </xdr:to>
    <xdr:sp macro="" textlink="">
      <xdr:nvSpPr>
        <xdr:cNvPr id="87" name="円/楕円 86"/>
        <xdr:cNvSpPr/>
      </xdr:nvSpPr>
      <xdr:spPr>
        <a:xfrm>
          <a:off x="1968500" y="6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28833</xdr:rowOff>
    </xdr:from>
    <xdr:ext cx="534377" cy="259045"/>
    <xdr:sp macro="" textlink="">
      <xdr:nvSpPr>
        <xdr:cNvPr id="88" name="テキスト ボックス 87"/>
        <xdr:cNvSpPr txBox="1"/>
      </xdr:nvSpPr>
      <xdr:spPr>
        <a:xfrm>
          <a:off x="1752111" y="62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41482</xdr:rowOff>
    </xdr:from>
    <xdr:to>
      <xdr:col>1</xdr:col>
      <xdr:colOff>485775</xdr:colOff>
      <xdr:row>37</xdr:row>
      <xdr:rowOff>143082</xdr:rowOff>
    </xdr:to>
    <xdr:sp macro="" textlink="">
      <xdr:nvSpPr>
        <xdr:cNvPr id="89" name="円/楕円 88"/>
        <xdr:cNvSpPr/>
      </xdr:nvSpPr>
      <xdr:spPr>
        <a:xfrm>
          <a:off x="1079500" y="63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159609</xdr:rowOff>
    </xdr:from>
    <xdr:ext cx="534377" cy="259045"/>
    <xdr:sp macro="" textlink="">
      <xdr:nvSpPr>
        <xdr:cNvPr id="90" name="テキスト ボックス 89"/>
        <xdr:cNvSpPr txBox="1"/>
      </xdr:nvSpPr>
      <xdr:spPr>
        <a:xfrm>
          <a:off x="863111" y="61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11040</xdr:rowOff>
    </xdr:from>
    <xdr:to>
      <xdr:col>6</xdr:col>
      <xdr:colOff>511175</xdr:colOff>
      <xdr:row>58</xdr:row>
      <xdr:rowOff>54090</xdr:rowOff>
    </xdr:to>
    <xdr:cxnSp macro="">
      <xdr:nvCxnSpPr>
        <xdr:cNvPr id="121" name="直線コネクタ 120"/>
        <xdr:cNvCxnSpPr/>
      </xdr:nvCxnSpPr>
      <xdr:spPr>
        <a:xfrm flipV="1">
          <a:off x="3797300" y="9955140"/>
          <a:ext cx="838200" cy="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150801</xdr:rowOff>
    </xdr:from>
    <xdr:to>
      <xdr:col>5</xdr:col>
      <xdr:colOff>358775</xdr:colOff>
      <xdr:row>58</xdr:row>
      <xdr:rowOff>54090</xdr:rowOff>
    </xdr:to>
    <xdr:cxnSp macro="">
      <xdr:nvCxnSpPr>
        <xdr:cNvPr id="124" name="直線コネクタ 123"/>
        <xdr:cNvCxnSpPr/>
      </xdr:nvCxnSpPr>
      <xdr:spPr>
        <a:xfrm>
          <a:off x="2908300" y="9752001"/>
          <a:ext cx="889000" cy="2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150801</xdr:rowOff>
    </xdr:from>
    <xdr:to>
      <xdr:col>4</xdr:col>
      <xdr:colOff>155575</xdr:colOff>
      <xdr:row>58</xdr:row>
      <xdr:rowOff>86114</xdr:rowOff>
    </xdr:to>
    <xdr:cxnSp macro="">
      <xdr:nvCxnSpPr>
        <xdr:cNvPr id="127" name="直線コネクタ 126"/>
        <xdr:cNvCxnSpPr/>
      </xdr:nvCxnSpPr>
      <xdr:spPr>
        <a:xfrm flipV="1">
          <a:off x="2019300" y="9752001"/>
          <a:ext cx="889000" cy="27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83223</xdr:rowOff>
    </xdr:from>
    <xdr:to>
      <xdr:col>2</xdr:col>
      <xdr:colOff>638175</xdr:colOff>
      <xdr:row>58</xdr:row>
      <xdr:rowOff>86114</xdr:rowOff>
    </xdr:to>
    <xdr:cxnSp macro="">
      <xdr:nvCxnSpPr>
        <xdr:cNvPr id="130" name="直線コネクタ 129"/>
        <xdr:cNvCxnSpPr/>
      </xdr:nvCxnSpPr>
      <xdr:spPr>
        <a:xfrm>
          <a:off x="1130300" y="1002732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131690</xdr:rowOff>
    </xdr:from>
    <xdr:to>
      <xdr:col>6</xdr:col>
      <xdr:colOff>561975</xdr:colOff>
      <xdr:row>58</xdr:row>
      <xdr:rowOff>61840</xdr:rowOff>
    </xdr:to>
    <xdr:sp macro="" textlink="">
      <xdr:nvSpPr>
        <xdr:cNvPr id="140" name="円/楕円 139"/>
        <xdr:cNvSpPr/>
      </xdr:nvSpPr>
      <xdr:spPr>
        <a:xfrm>
          <a:off x="4584700" y="99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110117</xdr:rowOff>
    </xdr:from>
    <xdr:ext cx="599010" cy="259045"/>
    <xdr:sp macro="" textlink="">
      <xdr:nvSpPr>
        <xdr:cNvPr id="141" name="総務費該当値テキスト"/>
        <xdr:cNvSpPr txBox="1"/>
      </xdr:nvSpPr>
      <xdr:spPr>
        <a:xfrm>
          <a:off x="4686300" y="988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3290</xdr:rowOff>
    </xdr:from>
    <xdr:to>
      <xdr:col>5</xdr:col>
      <xdr:colOff>409575</xdr:colOff>
      <xdr:row>58</xdr:row>
      <xdr:rowOff>104890</xdr:rowOff>
    </xdr:to>
    <xdr:sp macro="" textlink="">
      <xdr:nvSpPr>
        <xdr:cNvPr id="142" name="円/楕円 141"/>
        <xdr:cNvSpPr/>
      </xdr:nvSpPr>
      <xdr:spPr>
        <a:xfrm>
          <a:off x="3746500" y="99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96017</xdr:rowOff>
    </xdr:from>
    <xdr:ext cx="599010" cy="259045"/>
    <xdr:sp macro="" textlink="">
      <xdr:nvSpPr>
        <xdr:cNvPr id="143" name="テキスト ボックス 142"/>
        <xdr:cNvSpPr txBox="1"/>
      </xdr:nvSpPr>
      <xdr:spPr>
        <a:xfrm>
          <a:off x="3497794" y="1004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100001</xdr:rowOff>
    </xdr:from>
    <xdr:to>
      <xdr:col>4</xdr:col>
      <xdr:colOff>206375</xdr:colOff>
      <xdr:row>57</xdr:row>
      <xdr:rowOff>30151</xdr:rowOff>
    </xdr:to>
    <xdr:sp macro="" textlink="">
      <xdr:nvSpPr>
        <xdr:cNvPr id="144" name="円/楕円 143"/>
        <xdr:cNvSpPr/>
      </xdr:nvSpPr>
      <xdr:spPr>
        <a:xfrm>
          <a:off x="2857500" y="97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46678</xdr:rowOff>
    </xdr:from>
    <xdr:ext cx="599010" cy="259045"/>
    <xdr:sp macro="" textlink="">
      <xdr:nvSpPr>
        <xdr:cNvPr id="145" name="テキスト ボックス 144"/>
        <xdr:cNvSpPr txBox="1"/>
      </xdr:nvSpPr>
      <xdr:spPr>
        <a:xfrm>
          <a:off x="2608794" y="947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35314</xdr:rowOff>
    </xdr:from>
    <xdr:to>
      <xdr:col>3</xdr:col>
      <xdr:colOff>3175</xdr:colOff>
      <xdr:row>58</xdr:row>
      <xdr:rowOff>136914</xdr:rowOff>
    </xdr:to>
    <xdr:sp macro="" textlink="">
      <xdr:nvSpPr>
        <xdr:cNvPr id="146" name="円/楕円 145"/>
        <xdr:cNvSpPr/>
      </xdr:nvSpPr>
      <xdr:spPr>
        <a:xfrm>
          <a:off x="1968500" y="99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128041</xdr:rowOff>
    </xdr:from>
    <xdr:ext cx="599010" cy="259045"/>
    <xdr:sp macro="" textlink="">
      <xdr:nvSpPr>
        <xdr:cNvPr id="147" name="テキスト ボックス 146"/>
        <xdr:cNvSpPr txBox="1"/>
      </xdr:nvSpPr>
      <xdr:spPr>
        <a:xfrm>
          <a:off x="1719794" y="100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32423</xdr:rowOff>
    </xdr:from>
    <xdr:to>
      <xdr:col>1</xdr:col>
      <xdr:colOff>485775</xdr:colOff>
      <xdr:row>58</xdr:row>
      <xdr:rowOff>134023</xdr:rowOff>
    </xdr:to>
    <xdr:sp macro="" textlink="">
      <xdr:nvSpPr>
        <xdr:cNvPr id="148" name="円/楕円 147"/>
        <xdr:cNvSpPr/>
      </xdr:nvSpPr>
      <xdr:spPr>
        <a:xfrm>
          <a:off x="1079500" y="99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125150</xdr:rowOff>
    </xdr:from>
    <xdr:ext cx="599010" cy="259045"/>
    <xdr:sp macro="" textlink="">
      <xdr:nvSpPr>
        <xdr:cNvPr id="149" name="テキスト ボックス 148"/>
        <xdr:cNvSpPr txBox="1"/>
      </xdr:nvSpPr>
      <xdr:spPr>
        <a:xfrm>
          <a:off x="830794" y="1006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143188</xdr:rowOff>
    </xdr:from>
    <xdr:to>
      <xdr:col>6</xdr:col>
      <xdr:colOff>511175</xdr:colOff>
      <xdr:row>77</xdr:row>
      <xdr:rowOff>150724</xdr:rowOff>
    </xdr:to>
    <xdr:cxnSp macro="">
      <xdr:nvCxnSpPr>
        <xdr:cNvPr id="178" name="直線コネクタ 177"/>
        <xdr:cNvCxnSpPr/>
      </xdr:nvCxnSpPr>
      <xdr:spPr>
        <a:xfrm flipV="1">
          <a:off x="3797300" y="13344838"/>
          <a:ext cx="8382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148414</xdr:rowOff>
    </xdr:from>
    <xdr:to>
      <xdr:col>5</xdr:col>
      <xdr:colOff>358775</xdr:colOff>
      <xdr:row>77</xdr:row>
      <xdr:rowOff>150724</xdr:rowOff>
    </xdr:to>
    <xdr:cxnSp macro="">
      <xdr:nvCxnSpPr>
        <xdr:cNvPr id="181" name="直線コネクタ 180"/>
        <xdr:cNvCxnSpPr/>
      </xdr:nvCxnSpPr>
      <xdr:spPr>
        <a:xfrm>
          <a:off x="2908300" y="13350064"/>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117450</xdr:rowOff>
    </xdr:from>
    <xdr:to>
      <xdr:col>4</xdr:col>
      <xdr:colOff>155575</xdr:colOff>
      <xdr:row>77</xdr:row>
      <xdr:rowOff>148414</xdr:rowOff>
    </xdr:to>
    <xdr:cxnSp macro="">
      <xdr:nvCxnSpPr>
        <xdr:cNvPr id="184" name="直線コネクタ 183"/>
        <xdr:cNvCxnSpPr/>
      </xdr:nvCxnSpPr>
      <xdr:spPr>
        <a:xfrm>
          <a:off x="2019300" y="13319100"/>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117450</xdr:rowOff>
    </xdr:from>
    <xdr:to>
      <xdr:col>2</xdr:col>
      <xdr:colOff>638175</xdr:colOff>
      <xdr:row>77</xdr:row>
      <xdr:rowOff>155316</xdr:rowOff>
    </xdr:to>
    <xdr:cxnSp macro="">
      <xdr:nvCxnSpPr>
        <xdr:cNvPr id="187" name="直線コネクタ 186"/>
        <xdr:cNvCxnSpPr/>
      </xdr:nvCxnSpPr>
      <xdr:spPr>
        <a:xfrm flipV="1">
          <a:off x="1130300" y="13319100"/>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92388</xdr:rowOff>
    </xdr:from>
    <xdr:to>
      <xdr:col>6</xdr:col>
      <xdr:colOff>561975</xdr:colOff>
      <xdr:row>78</xdr:row>
      <xdr:rowOff>22538</xdr:rowOff>
    </xdr:to>
    <xdr:sp macro="" textlink="">
      <xdr:nvSpPr>
        <xdr:cNvPr id="197" name="円/楕円 196"/>
        <xdr:cNvSpPr/>
      </xdr:nvSpPr>
      <xdr:spPr>
        <a:xfrm>
          <a:off x="4584700" y="132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99924</xdr:rowOff>
    </xdr:from>
    <xdr:to>
      <xdr:col>5</xdr:col>
      <xdr:colOff>409575</xdr:colOff>
      <xdr:row>78</xdr:row>
      <xdr:rowOff>30074</xdr:rowOff>
    </xdr:to>
    <xdr:sp macro="" textlink="">
      <xdr:nvSpPr>
        <xdr:cNvPr id="199" name="円/楕円 198"/>
        <xdr:cNvSpPr/>
      </xdr:nvSpPr>
      <xdr:spPr>
        <a:xfrm>
          <a:off x="3746500" y="133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21201</xdr:rowOff>
    </xdr:from>
    <xdr:ext cx="599010" cy="259045"/>
    <xdr:sp macro="" textlink="">
      <xdr:nvSpPr>
        <xdr:cNvPr id="200" name="テキスト ボックス 199"/>
        <xdr:cNvSpPr txBox="1"/>
      </xdr:nvSpPr>
      <xdr:spPr>
        <a:xfrm>
          <a:off x="3497794" y="1339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97614</xdr:rowOff>
    </xdr:from>
    <xdr:to>
      <xdr:col>4</xdr:col>
      <xdr:colOff>206375</xdr:colOff>
      <xdr:row>78</xdr:row>
      <xdr:rowOff>27764</xdr:rowOff>
    </xdr:to>
    <xdr:sp macro="" textlink="">
      <xdr:nvSpPr>
        <xdr:cNvPr id="201" name="円/楕円 200"/>
        <xdr:cNvSpPr/>
      </xdr:nvSpPr>
      <xdr:spPr>
        <a:xfrm>
          <a:off x="2857500" y="132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18891</xdr:rowOff>
    </xdr:from>
    <xdr:ext cx="599010" cy="259045"/>
    <xdr:sp macro="" textlink="">
      <xdr:nvSpPr>
        <xdr:cNvPr id="202" name="テキスト ボックス 201"/>
        <xdr:cNvSpPr txBox="1"/>
      </xdr:nvSpPr>
      <xdr:spPr>
        <a:xfrm>
          <a:off x="2608794" y="1339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66650</xdr:rowOff>
    </xdr:from>
    <xdr:to>
      <xdr:col>3</xdr:col>
      <xdr:colOff>3175</xdr:colOff>
      <xdr:row>77</xdr:row>
      <xdr:rowOff>168250</xdr:rowOff>
    </xdr:to>
    <xdr:sp macro="" textlink="">
      <xdr:nvSpPr>
        <xdr:cNvPr id="203" name="円/楕円 202"/>
        <xdr:cNvSpPr/>
      </xdr:nvSpPr>
      <xdr:spPr>
        <a:xfrm>
          <a:off x="1968500" y="132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13327</xdr:rowOff>
    </xdr:from>
    <xdr:ext cx="599010" cy="259045"/>
    <xdr:sp macro="" textlink="">
      <xdr:nvSpPr>
        <xdr:cNvPr id="204" name="テキスト ボックス 203"/>
        <xdr:cNvSpPr txBox="1"/>
      </xdr:nvSpPr>
      <xdr:spPr>
        <a:xfrm>
          <a:off x="1719794" y="1304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104516</xdr:rowOff>
    </xdr:from>
    <xdr:to>
      <xdr:col>1</xdr:col>
      <xdr:colOff>485775</xdr:colOff>
      <xdr:row>78</xdr:row>
      <xdr:rowOff>34666</xdr:rowOff>
    </xdr:to>
    <xdr:sp macro="" textlink="">
      <xdr:nvSpPr>
        <xdr:cNvPr id="205" name="円/楕円 204"/>
        <xdr:cNvSpPr/>
      </xdr:nvSpPr>
      <xdr:spPr>
        <a:xfrm>
          <a:off x="1079500" y="133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25793</xdr:rowOff>
    </xdr:from>
    <xdr:ext cx="599010" cy="259045"/>
    <xdr:sp macro="" textlink="">
      <xdr:nvSpPr>
        <xdr:cNvPr id="206" name="テキスト ボックス 205"/>
        <xdr:cNvSpPr txBox="1"/>
      </xdr:nvSpPr>
      <xdr:spPr>
        <a:xfrm>
          <a:off x="830794" y="1339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26989</xdr:rowOff>
    </xdr:from>
    <xdr:to>
      <xdr:col>6</xdr:col>
      <xdr:colOff>511175</xdr:colOff>
      <xdr:row>97</xdr:row>
      <xdr:rowOff>21011</xdr:rowOff>
    </xdr:to>
    <xdr:cxnSp macro="">
      <xdr:nvCxnSpPr>
        <xdr:cNvPr id="235" name="直線コネクタ 234"/>
        <xdr:cNvCxnSpPr/>
      </xdr:nvCxnSpPr>
      <xdr:spPr>
        <a:xfrm flipV="1">
          <a:off x="3797300" y="16486189"/>
          <a:ext cx="838200" cy="1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21011</xdr:rowOff>
    </xdr:from>
    <xdr:to>
      <xdr:col>5</xdr:col>
      <xdr:colOff>358775</xdr:colOff>
      <xdr:row>97</xdr:row>
      <xdr:rowOff>33451</xdr:rowOff>
    </xdr:to>
    <xdr:cxnSp macro="">
      <xdr:nvCxnSpPr>
        <xdr:cNvPr id="238" name="直線コネクタ 237"/>
        <xdr:cNvCxnSpPr/>
      </xdr:nvCxnSpPr>
      <xdr:spPr>
        <a:xfrm flipV="1">
          <a:off x="2908300" y="1665166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33451</xdr:rowOff>
    </xdr:from>
    <xdr:to>
      <xdr:col>4</xdr:col>
      <xdr:colOff>155575</xdr:colOff>
      <xdr:row>97</xdr:row>
      <xdr:rowOff>116897</xdr:rowOff>
    </xdr:to>
    <xdr:cxnSp macro="">
      <xdr:nvCxnSpPr>
        <xdr:cNvPr id="241" name="直線コネクタ 240"/>
        <xdr:cNvCxnSpPr/>
      </xdr:nvCxnSpPr>
      <xdr:spPr>
        <a:xfrm flipV="1">
          <a:off x="2019300" y="16664101"/>
          <a:ext cx="889000" cy="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87877</xdr:rowOff>
    </xdr:from>
    <xdr:to>
      <xdr:col>2</xdr:col>
      <xdr:colOff>638175</xdr:colOff>
      <xdr:row>97</xdr:row>
      <xdr:rowOff>116897</xdr:rowOff>
    </xdr:to>
    <xdr:cxnSp macro="">
      <xdr:nvCxnSpPr>
        <xdr:cNvPr id="244" name="直線コネクタ 243"/>
        <xdr:cNvCxnSpPr/>
      </xdr:nvCxnSpPr>
      <xdr:spPr>
        <a:xfrm>
          <a:off x="1130300" y="16718527"/>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147639</xdr:rowOff>
    </xdr:from>
    <xdr:to>
      <xdr:col>6</xdr:col>
      <xdr:colOff>561975</xdr:colOff>
      <xdr:row>96</xdr:row>
      <xdr:rowOff>77789</xdr:rowOff>
    </xdr:to>
    <xdr:sp macro="" textlink="">
      <xdr:nvSpPr>
        <xdr:cNvPr id="254" name="円/楕円 253"/>
        <xdr:cNvSpPr/>
      </xdr:nvSpPr>
      <xdr:spPr>
        <a:xfrm>
          <a:off x="4584700" y="164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170516</xdr:rowOff>
    </xdr:from>
    <xdr:ext cx="599010" cy="259045"/>
    <xdr:sp macro="" textlink="">
      <xdr:nvSpPr>
        <xdr:cNvPr id="255" name="衛生費該当値テキスト"/>
        <xdr:cNvSpPr txBox="1"/>
      </xdr:nvSpPr>
      <xdr:spPr>
        <a:xfrm>
          <a:off x="4686300" y="162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141661</xdr:rowOff>
    </xdr:from>
    <xdr:to>
      <xdr:col>5</xdr:col>
      <xdr:colOff>409575</xdr:colOff>
      <xdr:row>97</xdr:row>
      <xdr:rowOff>71811</xdr:rowOff>
    </xdr:to>
    <xdr:sp macro="" textlink="">
      <xdr:nvSpPr>
        <xdr:cNvPr id="256" name="円/楕円 255"/>
        <xdr:cNvSpPr/>
      </xdr:nvSpPr>
      <xdr:spPr>
        <a:xfrm>
          <a:off x="3746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62938</xdr:rowOff>
    </xdr:from>
    <xdr:ext cx="534377" cy="259045"/>
    <xdr:sp macro="" textlink="">
      <xdr:nvSpPr>
        <xdr:cNvPr id="257" name="テキスト ボックス 256"/>
        <xdr:cNvSpPr txBox="1"/>
      </xdr:nvSpPr>
      <xdr:spPr>
        <a:xfrm>
          <a:off x="3530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154101</xdr:rowOff>
    </xdr:from>
    <xdr:to>
      <xdr:col>4</xdr:col>
      <xdr:colOff>206375</xdr:colOff>
      <xdr:row>97</xdr:row>
      <xdr:rowOff>84251</xdr:rowOff>
    </xdr:to>
    <xdr:sp macro="" textlink="">
      <xdr:nvSpPr>
        <xdr:cNvPr id="258" name="円/楕円 257"/>
        <xdr:cNvSpPr/>
      </xdr:nvSpPr>
      <xdr:spPr>
        <a:xfrm>
          <a:off x="2857500" y="166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75378</xdr:rowOff>
    </xdr:from>
    <xdr:ext cx="534377" cy="259045"/>
    <xdr:sp macro="" textlink="">
      <xdr:nvSpPr>
        <xdr:cNvPr id="259" name="テキスト ボックス 258"/>
        <xdr:cNvSpPr txBox="1"/>
      </xdr:nvSpPr>
      <xdr:spPr>
        <a:xfrm>
          <a:off x="2641111" y="167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66097</xdr:rowOff>
    </xdr:from>
    <xdr:to>
      <xdr:col>3</xdr:col>
      <xdr:colOff>3175</xdr:colOff>
      <xdr:row>97</xdr:row>
      <xdr:rowOff>167697</xdr:rowOff>
    </xdr:to>
    <xdr:sp macro="" textlink="">
      <xdr:nvSpPr>
        <xdr:cNvPr id="260" name="円/楕円 259"/>
        <xdr:cNvSpPr/>
      </xdr:nvSpPr>
      <xdr:spPr>
        <a:xfrm>
          <a:off x="1968500" y="166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158824</xdr:rowOff>
    </xdr:from>
    <xdr:ext cx="534377" cy="259045"/>
    <xdr:sp macro="" textlink="">
      <xdr:nvSpPr>
        <xdr:cNvPr id="261" name="テキスト ボックス 260"/>
        <xdr:cNvSpPr txBox="1"/>
      </xdr:nvSpPr>
      <xdr:spPr>
        <a:xfrm>
          <a:off x="1752111" y="167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37077</xdr:rowOff>
    </xdr:from>
    <xdr:to>
      <xdr:col>1</xdr:col>
      <xdr:colOff>485775</xdr:colOff>
      <xdr:row>97</xdr:row>
      <xdr:rowOff>138677</xdr:rowOff>
    </xdr:to>
    <xdr:sp macro="" textlink="">
      <xdr:nvSpPr>
        <xdr:cNvPr id="262" name="円/楕円 261"/>
        <xdr:cNvSpPr/>
      </xdr:nvSpPr>
      <xdr:spPr>
        <a:xfrm>
          <a:off x="1079500" y="16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129804</xdr:rowOff>
    </xdr:from>
    <xdr:ext cx="534377" cy="259045"/>
    <xdr:sp macro="" textlink="">
      <xdr:nvSpPr>
        <xdr:cNvPr id="263" name="テキスト ボックス 262"/>
        <xdr:cNvSpPr txBox="1"/>
      </xdr:nvSpPr>
      <xdr:spPr>
        <a:xfrm>
          <a:off x="863111" y="1676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90175</xdr:rowOff>
    </xdr:from>
    <xdr:to>
      <xdr:col>15</xdr:col>
      <xdr:colOff>180975</xdr:colOff>
      <xdr:row>39</xdr:row>
      <xdr:rowOff>98878</xdr:rowOff>
    </xdr:to>
    <xdr:cxnSp macro="">
      <xdr:nvCxnSpPr>
        <xdr:cNvPr id="294" name="直線コネクタ 293"/>
        <xdr:cNvCxnSpPr/>
      </xdr:nvCxnSpPr>
      <xdr:spPr>
        <a:xfrm>
          <a:off x="9639300" y="6776725"/>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90175</xdr:rowOff>
    </xdr:from>
    <xdr:to>
      <xdr:col>14</xdr:col>
      <xdr:colOff>28575</xdr:colOff>
      <xdr:row>39</xdr:row>
      <xdr:rowOff>97295</xdr:rowOff>
    </xdr:to>
    <xdr:cxnSp macro="">
      <xdr:nvCxnSpPr>
        <xdr:cNvPr id="297" name="直線コネクタ 296"/>
        <xdr:cNvCxnSpPr/>
      </xdr:nvCxnSpPr>
      <xdr:spPr>
        <a:xfrm flipV="1">
          <a:off x="8750300" y="6776725"/>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97295</xdr:rowOff>
    </xdr:from>
    <xdr:to>
      <xdr:col>12</xdr:col>
      <xdr:colOff>511175</xdr:colOff>
      <xdr:row>39</xdr:row>
      <xdr:rowOff>98878</xdr:rowOff>
    </xdr:to>
    <xdr:cxnSp macro="">
      <xdr:nvCxnSpPr>
        <xdr:cNvPr id="300" name="直線コネクタ 299"/>
        <xdr:cNvCxnSpPr/>
      </xdr:nvCxnSpPr>
      <xdr:spPr>
        <a:xfrm flipV="1">
          <a:off x="7861300" y="6783845"/>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39375</xdr:rowOff>
    </xdr:from>
    <xdr:to>
      <xdr:col>14</xdr:col>
      <xdr:colOff>79375</xdr:colOff>
      <xdr:row>39</xdr:row>
      <xdr:rowOff>140975</xdr:rowOff>
    </xdr:to>
    <xdr:sp macro="" textlink="">
      <xdr:nvSpPr>
        <xdr:cNvPr id="315" name="円/楕円 314"/>
        <xdr:cNvSpPr/>
      </xdr:nvSpPr>
      <xdr:spPr>
        <a:xfrm>
          <a:off x="9588500" y="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132102</xdr:rowOff>
    </xdr:from>
    <xdr:ext cx="378565" cy="259045"/>
    <xdr:sp macro="" textlink="">
      <xdr:nvSpPr>
        <xdr:cNvPr id="316" name="テキスト ボックス 315"/>
        <xdr:cNvSpPr txBox="1"/>
      </xdr:nvSpPr>
      <xdr:spPr>
        <a:xfrm>
          <a:off x="9450017" y="681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46495</xdr:rowOff>
    </xdr:from>
    <xdr:to>
      <xdr:col>12</xdr:col>
      <xdr:colOff>561975</xdr:colOff>
      <xdr:row>39</xdr:row>
      <xdr:rowOff>148095</xdr:rowOff>
    </xdr:to>
    <xdr:sp macro="" textlink="">
      <xdr:nvSpPr>
        <xdr:cNvPr id="317" name="円/楕円 316"/>
        <xdr:cNvSpPr/>
      </xdr:nvSpPr>
      <xdr:spPr>
        <a:xfrm>
          <a:off x="8699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139222</xdr:rowOff>
    </xdr:from>
    <xdr:ext cx="313932" cy="259045"/>
    <xdr:sp macro="" textlink="">
      <xdr:nvSpPr>
        <xdr:cNvPr id="318" name="テキスト ボックス 317"/>
        <xdr:cNvSpPr txBox="1"/>
      </xdr:nvSpPr>
      <xdr:spPr>
        <a:xfrm>
          <a:off x="8593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130</xdr:rowOff>
    </xdr:from>
    <xdr:to>
      <xdr:col>15</xdr:col>
      <xdr:colOff>180975</xdr:colOff>
      <xdr:row>59</xdr:row>
      <xdr:rowOff>11740</xdr:rowOff>
    </xdr:to>
    <xdr:cxnSp macro="">
      <xdr:nvCxnSpPr>
        <xdr:cNvPr id="353" name="直線コネクタ 352"/>
        <xdr:cNvCxnSpPr/>
      </xdr:nvCxnSpPr>
      <xdr:spPr>
        <a:xfrm flipV="1">
          <a:off x="9639300" y="10115680"/>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11740</xdr:rowOff>
    </xdr:from>
    <xdr:to>
      <xdr:col>14</xdr:col>
      <xdr:colOff>28575</xdr:colOff>
      <xdr:row>59</xdr:row>
      <xdr:rowOff>48532</xdr:rowOff>
    </xdr:to>
    <xdr:cxnSp macro="">
      <xdr:nvCxnSpPr>
        <xdr:cNvPr id="356" name="直線コネクタ 355"/>
        <xdr:cNvCxnSpPr/>
      </xdr:nvCxnSpPr>
      <xdr:spPr>
        <a:xfrm flipV="1">
          <a:off x="8750300" y="10127290"/>
          <a:ext cx="889000" cy="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5984</xdr:rowOff>
    </xdr:from>
    <xdr:to>
      <xdr:col>12</xdr:col>
      <xdr:colOff>511175</xdr:colOff>
      <xdr:row>59</xdr:row>
      <xdr:rowOff>48532</xdr:rowOff>
    </xdr:to>
    <xdr:cxnSp macro="">
      <xdr:nvCxnSpPr>
        <xdr:cNvPr id="359" name="直線コネクタ 358"/>
        <xdr:cNvCxnSpPr/>
      </xdr:nvCxnSpPr>
      <xdr:spPr>
        <a:xfrm>
          <a:off x="7861300" y="10121534"/>
          <a:ext cx="889000" cy="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5984</xdr:rowOff>
    </xdr:from>
    <xdr:to>
      <xdr:col>11</xdr:col>
      <xdr:colOff>307975</xdr:colOff>
      <xdr:row>59</xdr:row>
      <xdr:rowOff>39191</xdr:rowOff>
    </xdr:to>
    <xdr:cxnSp macro="">
      <xdr:nvCxnSpPr>
        <xdr:cNvPr id="362" name="直線コネクタ 361"/>
        <xdr:cNvCxnSpPr/>
      </xdr:nvCxnSpPr>
      <xdr:spPr>
        <a:xfrm flipV="1">
          <a:off x="6972300" y="10121534"/>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120780</xdr:rowOff>
    </xdr:from>
    <xdr:to>
      <xdr:col>15</xdr:col>
      <xdr:colOff>231775</xdr:colOff>
      <xdr:row>59</xdr:row>
      <xdr:rowOff>50930</xdr:rowOff>
    </xdr:to>
    <xdr:sp macro="" textlink="">
      <xdr:nvSpPr>
        <xdr:cNvPr id="372" name="円/楕円 371"/>
        <xdr:cNvSpPr/>
      </xdr:nvSpPr>
      <xdr:spPr>
        <a:xfrm>
          <a:off x="10426700" y="100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35707</xdr:rowOff>
    </xdr:from>
    <xdr:ext cx="534377" cy="259045"/>
    <xdr:sp macro="" textlink="">
      <xdr:nvSpPr>
        <xdr:cNvPr id="373" name="農林水産業費該当値テキスト"/>
        <xdr:cNvSpPr txBox="1"/>
      </xdr:nvSpPr>
      <xdr:spPr>
        <a:xfrm>
          <a:off x="10528300" y="99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132390</xdr:rowOff>
    </xdr:from>
    <xdr:to>
      <xdr:col>14</xdr:col>
      <xdr:colOff>79375</xdr:colOff>
      <xdr:row>59</xdr:row>
      <xdr:rowOff>62540</xdr:rowOff>
    </xdr:to>
    <xdr:sp macro="" textlink="">
      <xdr:nvSpPr>
        <xdr:cNvPr id="374" name="円/楕円 373"/>
        <xdr:cNvSpPr/>
      </xdr:nvSpPr>
      <xdr:spPr>
        <a:xfrm>
          <a:off x="9588500" y="100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53667</xdr:rowOff>
    </xdr:from>
    <xdr:ext cx="534377" cy="259045"/>
    <xdr:sp macro="" textlink="">
      <xdr:nvSpPr>
        <xdr:cNvPr id="375" name="テキスト ボックス 374"/>
        <xdr:cNvSpPr txBox="1"/>
      </xdr:nvSpPr>
      <xdr:spPr>
        <a:xfrm>
          <a:off x="9372111" y="101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169182</xdr:rowOff>
    </xdr:from>
    <xdr:to>
      <xdr:col>12</xdr:col>
      <xdr:colOff>561975</xdr:colOff>
      <xdr:row>59</xdr:row>
      <xdr:rowOff>99332</xdr:rowOff>
    </xdr:to>
    <xdr:sp macro="" textlink="">
      <xdr:nvSpPr>
        <xdr:cNvPr id="376" name="円/楕円 375"/>
        <xdr:cNvSpPr/>
      </xdr:nvSpPr>
      <xdr:spPr>
        <a:xfrm>
          <a:off x="8699500" y="101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90459</xdr:rowOff>
    </xdr:from>
    <xdr:ext cx="534377" cy="259045"/>
    <xdr:sp macro="" textlink="">
      <xdr:nvSpPr>
        <xdr:cNvPr id="377" name="テキスト ボックス 376"/>
        <xdr:cNvSpPr txBox="1"/>
      </xdr:nvSpPr>
      <xdr:spPr>
        <a:xfrm>
          <a:off x="8483111" y="1020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126634</xdr:rowOff>
    </xdr:from>
    <xdr:to>
      <xdr:col>11</xdr:col>
      <xdr:colOff>358775</xdr:colOff>
      <xdr:row>59</xdr:row>
      <xdr:rowOff>56784</xdr:rowOff>
    </xdr:to>
    <xdr:sp macro="" textlink="">
      <xdr:nvSpPr>
        <xdr:cNvPr id="378" name="円/楕円 377"/>
        <xdr:cNvSpPr/>
      </xdr:nvSpPr>
      <xdr:spPr>
        <a:xfrm>
          <a:off x="7810500" y="100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47911</xdr:rowOff>
    </xdr:from>
    <xdr:ext cx="534377" cy="259045"/>
    <xdr:sp macro="" textlink="">
      <xdr:nvSpPr>
        <xdr:cNvPr id="379" name="テキスト ボックス 378"/>
        <xdr:cNvSpPr txBox="1"/>
      </xdr:nvSpPr>
      <xdr:spPr>
        <a:xfrm>
          <a:off x="7594111" y="101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159841</xdr:rowOff>
    </xdr:from>
    <xdr:to>
      <xdr:col>10</xdr:col>
      <xdr:colOff>155575</xdr:colOff>
      <xdr:row>59</xdr:row>
      <xdr:rowOff>89991</xdr:rowOff>
    </xdr:to>
    <xdr:sp macro="" textlink="">
      <xdr:nvSpPr>
        <xdr:cNvPr id="380" name="円/楕円 379"/>
        <xdr:cNvSpPr/>
      </xdr:nvSpPr>
      <xdr:spPr>
        <a:xfrm>
          <a:off x="6921500" y="101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81118</xdr:rowOff>
    </xdr:from>
    <xdr:ext cx="534377" cy="259045"/>
    <xdr:sp macro="" textlink="">
      <xdr:nvSpPr>
        <xdr:cNvPr id="381" name="テキスト ボックス 380"/>
        <xdr:cNvSpPr txBox="1"/>
      </xdr:nvSpPr>
      <xdr:spPr>
        <a:xfrm>
          <a:off x="6705111" y="101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36099</xdr:rowOff>
    </xdr:from>
    <xdr:to>
      <xdr:col>15</xdr:col>
      <xdr:colOff>180975</xdr:colOff>
      <xdr:row>78</xdr:row>
      <xdr:rowOff>153073</xdr:rowOff>
    </xdr:to>
    <xdr:cxnSp macro="">
      <xdr:nvCxnSpPr>
        <xdr:cNvPr id="410" name="直線コネクタ 409"/>
        <xdr:cNvCxnSpPr/>
      </xdr:nvCxnSpPr>
      <xdr:spPr>
        <a:xfrm flipV="1">
          <a:off x="9639300" y="13409199"/>
          <a:ext cx="838200" cy="1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46180</xdr:rowOff>
    </xdr:from>
    <xdr:to>
      <xdr:col>14</xdr:col>
      <xdr:colOff>28575</xdr:colOff>
      <xdr:row>78</xdr:row>
      <xdr:rowOff>153073</xdr:rowOff>
    </xdr:to>
    <xdr:cxnSp macro="">
      <xdr:nvCxnSpPr>
        <xdr:cNvPr id="413" name="直線コネクタ 412"/>
        <xdr:cNvCxnSpPr/>
      </xdr:nvCxnSpPr>
      <xdr:spPr>
        <a:xfrm>
          <a:off x="8750300" y="12047680"/>
          <a:ext cx="889000" cy="14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46180</xdr:rowOff>
    </xdr:from>
    <xdr:to>
      <xdr:col>12</xdr:col>
      <xdr:colOff>511175</xdr:colOff>
      <xdr:row>75</xdr:row>
      <xdr:rowOff>43254</xdr:rowOff>
    </xdr:to>
    <xdr:cxnSp macro="">
      <xdr:nvCxnSpPr>
        <xdr:cNvPr id="416" name="直線コネクタ 415"/>
        <xdr:cNvCxnSpPr/>
      </xdr:nvCxnSpPr>
      <xdr:spPr>
        <a:xfrm flipV="1">
          <a:off x="7861300" y="12047680"/>
          <a:ext cx="889000" cy="8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43254</xdr:rowOff>
    </xdr:from>
    <xdr:to>
      <xdr:col>11</xdr:col>
      <xdr:colOff>307975</xdr:colOff>
      <xdr:row>79</xdr:row>
      <xdr:rowOff>13010</xdr:rowOff>
    </xdr:to>
    <xdr:cxnSp macro="">
      <xdr:nvCxnSpPr>
        <xdr:cNvPr id="419" name="直線コネクタ 418"/>
        <xdr:cNvCxnSpPr/>
      </xdr:nvCxnSpPr>
      <xdr:spPr>
        <a:xfrm flipV="1">
          <a:off x="6972300" y="12902004"/>
          <a:ext cx="889000" cy="6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156749</xdr:rowOff>
    </xdr:from>
    <xdr:to>
      <xdr:col>15</xdr:col>
      <xdr:colOff>231775</xdr:colOff>
      <xdr:row>78</xdr:row>
      <xdr:rowOff>86899</xdr:rowOff>
    </xdr:to>
    <xdr:sp macro="" textlink="">
      <xdr:nvSpPr>
        <xdr:cNvPr id="429" name="円/楕円 428"/>
        <xdr:cNvSpPr/>
      </xdr:nvSpPr>
      <xdr:spPr>
        <a:xfrm>
          <a:off x="104267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135176</xdr:rowOff>
    </xdr:from>
    <xdr:ext cx="534377" cy="259045"/>
    <xdr:sp macro="" textlink="">
      <xdr:nvSpPr>
        <xdr:cNvPr id="430" name="商工費該当値テキスト"/>
        <xdr:cNvSpPr txBox="1"/>
      </xdr:nvSpPr>
      <xdr:spPr>
        <a:xfrm>
          <a:off x="10528300" y="133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102273</xdr:rowOff>
    </xdr:from>
    <xdr:to>
      <xdr:col>14</xdr:col>
      <xdr:colOff>79375</xdr:colOff>
      <xdr:row>79</xdr:row>
      <xdr:rowOff>32423</xdr:rowOff>
    </xdr:to>
    <xdr:sp macro="" textlink="">
      <xdr:nvSpPr>
        <xdr:cNvPr id="431" name="円/楕円 430"/>
        <xdr:cNvSpPr/>
      </xdr:nvSpPr>
      <xdr:spPr>
        <a:xfrm>
          <a:off x="9588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23550</xdr:rowOff>
    </xdr:from>
    <xdr:ext cx="534377" cy="259045"/>
    <xdr:sp macro="" textlink="">
      <xdr:nvSpPr>
        <xdr:cNvPr id="432" name="テキスト ボックス 431"/>
        <xdr:cNvSpPr txBox="1"/>
      </xdr:nvSpPr>
      <xdr:spPr>
        <a:xfrm>
          <a:off x="9372111" y="135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166830</xdr:rowOff>
    </xdr:from>
    <xdr:to>
      <xdr:col>12</xdr:col>
      <xdr:colOff>561975</xdr:colOff>
      <xdr:row>70</xdr:row>
      <xdr:rowOff>96980</xdr:rowOff>
    </xdr:to>
    <xdr:sp macro="" textlink="">
      <xdr:nvSpPr>
        <xdr:cNvPr id="433" name="円/楕円 432"/>
        <xdr:cNvSpPr/>
      </xdr:nvSpPr>
      <xdr:spPr>
        <a:xfrm>
          <a:off x="8699500" y="119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68</xdr:row>
      <xdr:rowOff>113507</xdr:rowOff>
    </xdr:from>
    <xdr:ext cx="599010" cy="259045"/>
    <xdr:sp macro="" textlink="">
      <xdr:nvSpPr>
        <xdr:cNvPr id="434" name="テキスト ボックス 433"/>
        <xdr:cNvSpPr txBox="1"/>
      </xdr:nvSpPr>
      <xdr:spPr>
        <a:xfrm>
          <a:off x="8450794" y="1177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163904</xdr:rowOff>
    </xdr:from>
    <xdr:to>
      <xdr:col>11</xdr:col>
      <xdr:colOff>358775</xdr:colOff>
      <xdr:row>75</xdr:row>
      <xdr:rowOff>94054</xdr:rowOff>
    </xdr:to>
    <xdr:sp macro="" textlink="">
      <xdr:nvSpPr>
        <xdr:cNvPr id="435" name="円/楕円 434"/>
        <xdr:cNvSpPr/>
      </xdr:nvSpPr>
      <xdr:spPr>
        <a:xfrm>
          <a:off x="7810500" y="128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73</xdr:row>
      <xdr:rowOff>110581</xdr:rowOff>
    </xdr:from>
    <xdr:ext cx="599010" cy="259045"/>
    <xdr:sp macro="" textlink="">
      <xdr:nvSpPr>
        <xdr:cNvPr id="436" name="テキスト ボックス 435"/>
        <xdr:cNvSpPr txBox="1"/>
      </xdr:nvSpPr>
      <xdr:spPr>
        <a:xfrm>
          <a:off x="7561794" y="1262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133660</xdr:rowOff>
    </xdr:from>
    <xdr:to>
      <xdr:col>10</xdr:col>
      <xdr:colOff>155575</xdr:colOff>
      <xdr:row>79</xdr:row>
      <xdr:rowOff>63810</xdr:rowOff>
    </xdr:to>
    <xdr:sp macro="" textlink="">
      <xdr:nvSpPr>
        <xdr:cNvPr id="437" name="円/楕円 436"/>
        <xdr:cNvSpPr/>
      </xdr:nvSpPr>
      <xdr:spPr>
        <a:xfrm>
          <a:off x="6921500" y="135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54937</xdr:rowOff>
    </xdr:from>
    <xdr:ext cx="469744" cy="259045"/>
    <xdr:sp macro="" textlink="">
      <xdr:nvSpPr>
        <xdr:cNvPr id="438" name="テキスト ボックス 437"/>
        <xdr:cNvSpPr txBox="1"/>
      </xdr:nvSpPr>
      <xdr:spPr>
        <a:xfrm>
          <a:off x="6737427" y="135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151726</xdr:rowOff>
    </xdr:from>
    <xdr:to>
      <xdr:col>15</xdr:col>
      <xdr:colOff>180975</xdr:colOff>
      <xdr:row>98</xdr:row>
      <xdr:rowOff>155453</xdr:rowOff>
    </xdr:to>
    <xdr:cxnSp macro="">
      <xdr:nvCxnSpPr>
        <xdr:cNvPr id="467" name="直線コネクタ 466"/>
        <xdr:cNvCxnSpPr/>
      </xdr:nvCxnSpPr>
      <xdr:spPr>
        <a:xfrm>
          <a:off x="9639300" y="16953826"/>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151726</xdr:rowOff>
    </xdr:from>
    <xdr:to>
      <xdr:col>14</xdr:col>
      <xdr:colOff>28575</xdr:colOff>
      <xdr:row>98</xdr:row>
      <xdr:rowOff>156463</xdr:rowOff>
    </xdr:to>
    <xdr:cxnSp macro="">
      <xdr:nvCxnSpPr>
        <xdr:cNvPr id="470" name="直線コネクタ 469"/>
        <xdr:cNvCxnSpPr/>
      </xdr:nvCxnSpPr>
      <xdr:spPr>
        <a:xfrm flipV="1">
          <a:off x="8750300" y="16953826"/>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156463</xdr:rowOff>
    </xdr:from>
    <xdr:to>
      <xdr:col>12</xdr:col>
      <xdr:colOff>511175</xdr:colOff>
      <xdr:row>99</xdr:row>
      <xdr:rowOff>1569</xdr:rowOff>
    </xdr:to>
    <xdr:cxnSp macro="">
      <xdr:nvCxnSpPr>
        <xdr:cNvPr id="473" name="直線コネクタ 472"/>
        <xdr:cNvCxnSpPr/>
      </xdr:nvCxnSpPr>
      <xdr:spPr>
        <a:xfrm flipV="1">
          <a:off x="7861300" y="16958563"/>
          <a:ext cx="889000" cy="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1569</xdr:rowOff>
    </xdr:from>
    <xdr:to>
      <xdr:col>11</xdr:col>
      <xdr:colOff>307975</xdr:colOff>
      <xdr:row>99</xdr:row>
      <xdr:rowOff>15469</xdr:rowOff>
    </xdr:to>
    <xdr:cxnSp macro="">
      <xdr:nvCxnSpPr>
        <xdr:cNvPr id="476" name="直線コネクタ 475"/>
        <xdr:cNvCxnSpPr/>
      </xdr:nvCxnSpPr>
      <xdr:spPr>
        <a:xfrm flipV="1">
          <a:off x="6972300" y="16975119"/>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104653</xdr:rowOff>
    </xdr:from>
    <xdr:to>
      <xdr:col>15</xdr:col>
      <xdr:colOff>231775</xdr:colOff>
      <xdr:row>99</xdr:row>
      <xdr:rowOff>34803</xdr:rowOff>
    </xdr:to>
    <xdr:sp macro="" textlink="">
      <xdr:nvSpPr>
        <xdr:cNvPr id="486" name="円/楕円 485"/>
        <xdr:cNvSpPr/>
      </xdr:nvSpPr>
      <xdr:spPr>
        <a:xfrm>
          <a:off x="10426700" y="169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100926</xdr:rowOff>
    </xdr:from>
    <xdr:to>
      <xdr:col>14</xdr:col>
      <xdr:colOff>79375</xdr:colOff>
      <xdr:row>99</xdr:row>
      <xdr:rowOff>31076</xdr:rowOff>
    </xdr:to>
    <xdr:sp macro="" textlink="">
      <xdr:nvSpPr>
        <xdr:cNvPr id="488" name="円/楕円 487"/>
        <xdr:cNvSpPr/>
      </xdr:nvSpPr>
      <xdr:spPr>
        <a:xfrm>
          <a:off x="9588500" y="169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22203</xdr:rowOff>
    </xdr:from>
    <xdr:ext cx="534377" cy="259045"/>
    <xdr:sp macro="" textlink="">
      <xdr:nvSpPr>
        <xdr:cNvPr id="489" name="テキスト ボックス 488"/>
        <xdr:cNvSpPr txBox="1"/>
      </xdr:nvSpPr>
      <xdr:spPr>
        <a:xfrm>
          <a:off x="9372111" y="1699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105663</xdr:rowOff>
    </xdr:from>
    <xdr:to>
      <xdr:col>12</xdr:col>
      <xdr:colOff>561975</xdr:colOff>
      <xdr:row>99</xdr:row>
      <xdr:rowOff>35813</xdr:rowOff>
    </xdr:to>
    <xdr:sp macro="" textlink="">
      <xdr:nvSpPr>
        <xdr:cNvPr id="490" name="円/楕円 489"/>
        <xdr:cNvSpPr/>
      </xdr:nvSpPr>
      <xdr:spPr>
        <a:xfrm>
          <a:off x="8699500" y="169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26940</xdr:rowOff>
    </xdr:from>
    <xdr:ext cx="534377" cy="259045"/>
    <xdr:sp macro="" textlink="">
      <xdr:nvSpPr>
        <xdr:cNvPr id="491" name="テキスト ボックス 490"/>
        <xdr:cNvSpPr txBox="1"/>
      </xdr:nvSpPr>
      <xdr:spPr>
        <a:xfrm>
          <a:off x="8483111"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122219</xdr:rowOff>
    </xdr:from>
    <xdr:to>
      <xdr:col>11</xdr:col>
      <xdr:colOff>358775</xdr:colOff>
      <xdr:row>99</xdr:row>
      <xdr:rowOff>52369</xdr:rowOff>
    </xdr:to>
    <xdr:sp macro="" textlink="">
      <xdr:nvSpPr>
        <xdr:cNvPr id="492" name="円/楕円 491"/>
        <xdr:cNvSpPr/>
      </xdr:nvSpPr>
      <xdr:spPr>
        <a:xfrm>
          <a:off x="7810500" y="169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43496</xdr:rowOff>
    </xdr:from>
    <xdr:ext cx="534377" cy="259045"/>
    <xdr:sp macro="" textlink="">
      <xdr:nvSpPr>
        <xdr:cNvPr id="493" name="テキスト ボックス 492"/>
        <xdr:cNvSpPr txBox="1"/>
      </xdr:nvSpPr>
      <xdr:spPr>
        <a:xfrm>
          <a:off x="7594111" y="170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136119</xdr:rowOff>
    </xdr:from>
    <xdr:to>
      <xdr:col>10</xdr:col>
      <xdr:colOff>155575</xdr:colOff>
      <xdr:row>99</xdr:row>
      <xdr:rowOff>66269</xdr:rowOff>
    </xdr:to>
    <xdr:sp macro="" textlink="">
      <xdr:nvSpPr>
        <xdr:cNvPr id="494" name="円/楕円 493"/>
        <xdr:cNvSpPr/>
      </xdr:nvSpPr>
      <xdr:spPr>
        <a:xfrm>
          <a:off x="6921500" y="169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57396</xdr:rowOff>
    </xdr:from>
    <xdr:ext cx="534377" cy="259045"/>
    <xdr:sp macro="" textlink="">
      <xdr:nvSpPr>
        <xdr:cNvPr id="495" name="テキスト ボックス 494"/>
        <xdr:cNvSpPr txBox="1"/>
      </xdr:nvSpPr>
      <xdr:spPr>
        <a:xfrm>
          <a:off x="6705111" y="170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33934</xdr:rowOff>
    </xdr:from>
    <xdr:to>
      <xdr:col>23</xdr:col>
      <xdr:colOff>517525</xdr:colOff>
      <xdr:row>38</xdr:row>
      <xdr:rowOff>40668</xdr:rowOff>
    </xdr:to>
    <xdr:cxnSp macro="">
      <xdr:nvCxnSpPr>
        <xdr:cNvPr id="522" name="直線コネクタ 521"/>
        <xdr:cNvCxnSpPr/>
      </xdr:nvCxnSpPr>
      <xdr:spPr>
        <a:xfrm flipV="1">
          <a:off x="15481300" y="6549034"/>
          <a:ext cx="8382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32207</xdr:rowOff>
    </xdr:from>
    <xdr:to>
      <xdr:col>22</xdr:col>
      <xdr:colOff>365125</xdr:colOff>
      <xdr:row>38</xdr:row>
      <xdr:rowOff>40668</xdr:rowOff>
    </xdr:to>
    <xdr:cxnSp macro="">
      <xdr:nvCxnSpPr>
        <xdr:cNvPr id="525" name="直線コネクタ 524"/>
        <xdr:cNvCxnSpPr/>
      </xdr:nvCxnSpPr>
      <xdr:spPr>
        <a:xfrm>
          <a:off x="14592300" y="6547307"/>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26674</xdr:rowOff>
    </xdr:from>
    <xdr:to>
      <xdr:col>21</xdr:col>
      <xdr:colOff>161925</xdr:colOff>
      <xdr:row>38</xdr:row>
      <xdr:rowOff>32207</xdr:rowOff>
    </xdr:to>
    <xdr:cxnSp macro="">
      <xdr:nvCxnSpPr>
        <xdr:cNvPr id="528" name="直線コネクタ 527"/>
        <xdr:cNvCxnSpPr/>
      </xdr:nvCxnSpPr>
      <xdr:spPr>
        <a:xfrm>
          <a:off x="13703300" y="6541774"/>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22513</xdr:rowOff>
    </xdr:from>
    <xdr:to>
      <xdr:col>19</xdr:col>
      <xdr:colOff>644525</xdr:colOff>
      <xdr:row>38</xdr:row>
      <xdr:rowOff>26674</xdr:rowOff>
    </xdr:to>
    <xdr:cxnSp macro="">
      <xdr:nvCxnSpPr>
        <xdr:cNvPr id="531" name="直線コネクタ 530"/>
        <xdr:cNvCxnSpPr/>
      </xdr:nvCxnSpPr>
      <xdr:spPr>
        <a:xfrm>
          <a:off x="12814300" y="653761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154584</xdr:rowOff>
    </xdr:from>
    <xdr:to>
      <xdr:col>23</xdr:col>
      <xdr:colOff>568325</xdr:colOff>
      <xdr:row>38</xdr:row>
      <xdr:rowOff>84734</xdr:rowOff>
    </xdr:to>
    <xdr:sp macro="" textlink="">
      <xdr:nvSpPr>
        <xdr:cNvPr id="541" name="円/楕円 540"/>
        <xdr:cNvSpPr/>
      </xdr:nvSpPr>
      <xdr:spPr>
        <a:xfrm>
          <a:off x="16268700" y="64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161318</xdr:rowOff>
    </xdr:from>
    <xdr:to>
      <xdr:col>22</xdr:col>
      <xdr:colOff>415925</xdr:colOff>
      <xdr:row>38</xdr:row>
      <xdr:rowOff>91468</xdr:rowOff>
    </xdr:to>
    <xdr:sp macro="" textlink="">
      <xdr:nvSpPr>
        <xdr:cNvPr id="543" name="円/楕円 542"/>
        <xdr:cNvSpPr/>
      </xdr:nvSpPr>
      <xdr:spPr>
        <a:xfrm>
          <a:off x="15430500" y="65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82595</xdr:rowOff>
    </xdr:from>
    <xdr:ext cx="534377" cy="259045"/>
    <xdr:sp macro="" textlink="">
      <xdr:nvSpPr>
        <xdr:cNvPr id="544" name="テキスト ボックス 543"/>
        <xdr:cNvSpPr txBox="1"/>
      </xdr:nvSpPr>
      <xdr:spPr>
        <a:xfrm>
          <a:off x="15214111" y="65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152858</xdr:rowOff>
    </xdr:from>
    <xdr:to>
      <xdr:col>21</xdr:col>
      <xdr:colOff>212725</xdr:colOff>
      <xdr:row>38</xdr:row>
      <xdr:rowOff>83007</xdr:rowOff>
    </xdr:to>
    <xdr:sp macro="" textlink="">
      <xdr:nvSpPr>
        <xdr:cNvPr id="545" name="円/楕円 544"/>
        <xdr:cNvSpPr/>
      </xdr:nvSpPr>
      <xdr:spPr>
        <a:xfrm>
          <a:off x="14541500" y="6496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74134</xdr:rowOff>
    </xdr:from>
    <xdr:ext cx="534377" cy="259045"/>
    <xdr:sp macro="" textlink="">
      <xdr:nvSpPr>
        <xdr:cNvPr id="546" name="テキスト ボックス 545"/>
        <xdr:cNvSpPr txBox="1"/>
      </xdr:nvSpPr>
      <xdr:spPr>
        <a:xfrm>
          <a:off x="14325111" y="65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147323</xdr:rowOff>
    </xdr:from>
    <xdr:to>
      <xdr:col>20</xdr:col>
      <xdr:colOff>9525</xdr:colOff>
      <xdr:row>38</xdr:row>
      <xdr:rowOff>77473</xdr:rowOff>
    </xdr:to>
    <xdr:sp macro="" textlink="">
      <xdr:nvSpPr>
        <xdr:cNvPr id="547" name="円/楕円 546"/>
        <xdr:cNvSpPr/>
      </xdr:nvSpPr>
      <xdr:spPr>
        <a:xfrm>
          <a:off x="13652500" y="64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94000</xdr:rowOff>
    </xdr:from>
    <xdr:ext cx="534377" cy="259045"/>
    <xdr:sp macro="" textlink="">
      <xdr:nvSpPr>
        <xdr:cNvPr id="548" name="テキスト ボックス 547"/>
        <xdr:cNvSpPr txBox="1"/>
      </xdr:nvSpPr>
      <xdr:spPr>
        <a:xfrm>
          <a:off x="13436111" y="626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143163</xdr:rowOff>
    </xdr:from>
    <xdr:to>
      <xdr:col>18</xdr:col>
      <xdr:colOff>492125</xdr:colOff>
      <xdr:row>38</xdr:row>
      <xdr:rowOff>73313</xdr:rowOff>
    </xdr:to>
    <xdr:sp macro="" textlink="">
      <xdr:nvSpPr>
        <xdr:cNvPr id="549" name="円/楕円 548"/>
        <xdr:cNvSpPr/>
      </xdr:nvSpPr>
      <xdr:spPr>
        <a:xfrm>
          <a:off x="12763500" y="6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89840</xdr:rowOff>
    </xdr:from>
    <xdr:ext cx="534377" cy="259045"/>
    <xdr:sp macro="" textlink="">
      <xdr:nvSpPr>
        <xdr:cNvPr id="550" name="テキスト ボックス 549"/>
        <xdr:cNvSpPr txBox="1"/>
      </xdr:nvSpPr>
      <xdr:spPr>
        <a:xfrm>
          <a:off x="12547111" y="62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35620</xdr:rowOff>
    </xdr:from>
    <xdr:to>
      <xdr:col>23</xdr:col>
      <xdr:colOff>517525</xdr:colOff>
      <xdr:row>54</xdr:row>
      <xdr:rowOff>150216</xdr:rowOff>
    </xdr:to>
    <xdr:cxnSp macro="">
      <xdr:nvCxnSpPr>
        <xdr:cNvPr id="579" name="直線コネクタ 578"/>
        <xdr:cNvCxnSpPr/>
      </xdr:nvCxnSpPr>
      <xdr:spPr>
        <a:xfrm flipV="1">
          <a:off x="15481300" y="8951020"/>
          <a:ext cx="838200" cy="4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150216</xdr:rowOff>
    </xdr:from>
    <xdr:to>
      <xdr:col>22</xdr:col>
      <xdr:colOff>365125</xdr:colOff>
      <xdr:row>58</xdr:row>
      <xdr:rowOff>44728</xdr:rowOff>
    </xdr:to>
    <xdr:cxnSp macro="">
      <xdr:nvCxnSpPr>
        <xdr:cNvPr id="582" name="直線コネクタ 581"/>
        <xdr:cNvCxnSpPr/>
      </xdr:nvCxnSpPr>
      <xdr:spPr>
        <a:xfrm flipV="1">
          <a:off x="14592300" y="9408516"/>
          <a:ext cx="889000" cy="5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44728</xdr:rowOff>
    </xdr:from>
    <xdr:to>
      <xdr:col>21</xdr:col>
      <xdr:colOff>161925</xdr:colOff>
      <xdr:row>58</xdr:row>
      <xdr:rowOff>74486</xdr:rowOff>
    </xdr:to>
    <xdr:cxnSp macro="">
      <xdr:nvCxnSpPr>
        <xdr:cNvPr id="585" name="直線コネクタ 584"/>
        <xdr:cNvCxnSpPr/>
      </xdr:nvCxnSpPr>
      <xdr:spPr>
        <a:xfrm flipV="1">
          <a:off x="13703300" y="9988828"/>
          <a:ext cx="8890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74486</xdr:rowOff>
    </xdr:from>
    <xdr:to>
      <xdr:col>19</xdr:col>
      <xdr:colOff>644525</xdr:colOff>
      <xdr:row>58</xdr:row>
      <xdr:rowOff>75523</xdr:rowOff>
    </xdr:to>
    <xdr:cxnSp macro="">
      <xdr:nvCxnSpPr>
        <xdr:cNvPr id="588" name="直線コネクタ 587"/>
        <xdr:cNvCxnSpPr/>
      </xdr:nvCxnSpPr>
      <xdr:spPr>
        <a:xfrm flipV="1">
          <a:off x="12814300" y="10018586"/>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156270</xdr:rowOff>
    </xdr:from>
    <xdr:to>
      <xdr:col>23</xdr:col>
      <xdr:colOff>568325</xdr:colOff>
      <xdr:row>52</xdr:row>
      <xdr:rowOff>86420</xdr:rowOff>
    </xdr:to>
    <xdr:sp macro="" textlink="">
      <xdr:nvSpPr>
        <xdr:cNvPr id="598" name="円/楕円 597"/>
        <xdr:cNvSpPr/>
      </xdr:nvSpPr>
      <xdr:spPr>
        <a:xfrm>
          <a:off x="16268700" y="8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7697</xdr:rowOff>
    </xdr:from>
    <xdr:ext cx="599010" cy="259045"/>
    <xdr:sp macro="" textlink="">
      <xdr:nvSpPr>
        <xdr:cNvPr id="599" name="教育費該当値テキスト"/>
        <xdr:cNvSpPr txBox="1"/>
      </xdr:nvSpPr>
      <xdr:spPr>
        <a:xfrm>
          <a:off x="16370300" y="875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634,635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99416</xdr:rowOff>
    </xdr:from>
    <xdr:to>
      <xdr:col>22</xdr:col>
      <xdr:colOff>415925</xdr:colOff>
      <xdr:row>55</xdr:row>
      <xdr:rowOff>29566</xdr:rowOff>
    </xdr:to>
    <xdr:sp macro="" textlink="">
      <xdr:nvSpPr>
        <xdr:cNvPr id="600" name="円/楕円 599"/>
        <xdr:cNvSpPr/>
      </xdr:nvSpPr>
      <xdr:spPr>
        <a:xfrm>
          <a:off x="15430500" y="9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46093</xdr:rowOff>
    </xdr:from>
    <xdr:ext cx="599010" cy="259045"/>
    <xdr:sp macro="" textlink="">
      <xdr:nvSpPr>
        <xdr:cNvPr id="601" name="テキスト ボックス 600"/>
        <xdr:cNvSpPr txBox="1"/>
      </xdr:nvSpPr>
      <xdr:spPr>
        <a:xfrm>
          <a:off x="15181794" y="913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165378</xdr:rowOff>
    </xdr:from>
    <xdr:to>
      <xdr:col>21</xdr:col>
      <xdr:colOff>212725</xdr:colOff>
      <xdr:row>58</xdr:row>
      <xdr:rowOff>95528</xdr:rowOff>
    </xdr:to>
    <xdr:sp macro="" textlink="">
      <xdr:nvSpPr>
        <xdr:cNvPr id="602" name="円/楕円 601"/>
        <xdr:cNvSpPr/>
      </xdr:nvSpPr>
      <xdr:spPr>
        <a:xfrm>
          <a:off x="14541500" y="99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86655</xdr:rowOff>
    </xdr:from>
    <xdr:ext cx="534377" cy="259045"/>
    <xdr:sp macro="" textlink="">
      <xdr:nvSpPr>
        <xdr:cNvPr id="603" name="テキスト ボックス 602"/>
        <xdr:cNvSpPr txBox="1"/>
      </xdr:nvSpPr>
      <xdr:spPr>
        <a:xfrm>
          <a:off x="14325111" y="100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23686</xdr:rowOff>
    </xdr:from>
    <xdr:to>
      <xdr:col>20</xdr:col>
      <xdr:colOff>9525</xdr:colOff>
      <xdr:row>58</xdr:row>
      <xdr:rowOff>125286</xdr:rowOff>
    </xdr:to>
    <xdr:sp macro="" textlink="">
      <xdr:nvSpPr>
        <xdr:cNvPr id="604" name="円/楕円 603"/>
        <xdr:cNvSpPr/>
      </xdr:nvSpPr>
      <xdr:spPr>
        <a:xfrm>
          <a:off x="13652500" y="99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116413</xdr:rowOff>
    </xdr:from>
    <xdr:ext cx="534377" cy="259045"/>
    <xdr:sp macro="" textlink="">
      <xdr:nvSpPr>
        <xdr:cNvPr id="605" name="テキスト ボックス 604"/>
        <xdr:cNvSpPr txBox="1"/>
      </xdr:nvSpPr>
      <xdr:spPr>
        <a:xfrm>
          <a:off x="13436111" y="100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24723</xdr:rowOff>
    </xdr:from>
    <xdr:to>
      <xdr:col>18</xdr:col>
      <xdr:colOff>492125</xdr:colOff>
      <xdr:row>58</xdr:row>
      <xdr:rowOff>126323</xdr:rowOff>
    </xdr:to>
    <xdr:sp macro="" textlink="">
      <xdr:nvSpPr>
        <xdr:cNvPr id="606" name="円/楕円 605"/>
        <xdr:cNvSpPr/>
      </xdr:nvSpPr>
      <xdr:spPr>
        <a:xfrm>
          <a:off x="12763500" y="99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117450</xdr:rowOff>
    </xdr:from>
    <xdr:ext cx="534377" cy="259045"/>
    <xdr:sp macro="" textlink="">
      <xdr:nvSpPr>
        <xdr:cNvPr id="607" name="テキスト ボックス 606"/>
        <xdr:cNvSpPr txBox="1"/>
      </xdr:nvSpPr>
      <xdr:spPr>
        <a:xfrm>
          <a:off x="12547111" y="100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163370</xdr:rowOff>
    </xdr:from>
    <xdr:to>
      <xdr:col>23</xdr:col>
      <xdr:colOff>517525</xdr:colOff>
      <xdr:row>77</xdr:row>
      <xdr:rowOff>171219</xdr:rowOff>
    </xdr:to>
    <xdr:cxnSp macro="">
      <xdr:nvCxnSpPr>
        <xdr:cNvPr id="634" name="直線コネクタ 633"/>
        <xdr:cNvCxnSpPr/>
      </xdr:nvCxnSpPr>
      <xdr:spPr>
        <a:xfrm flipV="1">
          <a:off x="15481300" y="13365020"/>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171219</xdr:rowOff>
    </xdr:from>
    <xdr:to>
      <xdr:col>22</xdr:col>
      <xdr:colOff>365125</xdr:colOff>
      <xdr:row>78</xdr:row>
      <xdr:rowOff>49186</xdr:rowOff>
    </xdr:to>
    <xdr:cxnSp macro="">
      <xdr:nvCxnSpPr>
        <xdr:cNvPr id="637" name="直線コネクタ 636"/>
        <xdr:cNvCxnSpPr/>
      </xdr:nvCxnSpPr>
      <xdr:spPr>
        <a:xfrm flipV="1">
          <a:off x="14592300" y="13372869"/>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33438</xdr:rowOff>
    </xdr:from>
    <xdr:to>
      <xdr:col>21</xdr:col>
      <xdr:colOff>161925</xdr:colOff>
      <xdr:row>78</xdr:row>
      <xdr:rowOff>49186</xdr:rowOff>
    </xdr:to>
    <xdr:cxnSp macro="">
      <xdr:nvCxnSpPr>
        <xdr:cNvPr id="640" name="直線コネクタ 639"/>
        <xdr:cNvCxnSpPr/>
      </xdr:nvCxnSpPr>
      <xdr:spPr>
        <a:xfrm>
          <a:off x="13703300" y="13406538"/>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33438</xdr:rowOff>
    </xdr:from>
    <xdr:to>
      <xdr:col>19</xdr:col>
      <xdr:colOff>644525</xdr:colOff>
      <xdr:row>78</xdr:row>
      <xdr:rowOff>106211</xdr:rowOff>
    </xdr:to>
    <xdr:cxnSp macro="">
      <xdr:nvCxnSpPr>
        <xdr:cNvPr id="643" name="直線コネクタ 642"/>
        <xdr:cNvCxnSpPr/>
      </xdr:nvCxnSpPr>
      <xdr:spPr>
        <a:xfrm flipV="1">
          <a:off x="12814300" y="13406538"/>
          <a:ext cx="889000" cy="7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112570</xdr:rowOff>
    </xdr:from>
    <xdr:to>
      <xdr:col>23</xdr:col>
      <xdr:colOff>568325</xdr:colOff>
      <xdr:row>78</xdr:row>
      <xdr:rowOff>42720</xdr:rowOff>
    </xdr:to>
    <xdr:sp macro="" textlink="">
      <xdr:nvSpPr>
        <xdr:cNvPr id="653" name="円/楕円 652"/>
        <xdr:cNvSpPr/>
      </xdr:nvSpPr>
      <xdr:spPr>
        <a:xfrm>
          <a:off x="16268700" y="133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135447</xdr:rowOff>
    </xdr:from>
    <xdr:ext cx="534377" cy="259045"/>
    <xdr:sp macro="" textlink="">
      <xdr:nvSpPr>
        <xdr:cNvPr id="654" name="災害復旧費該当値テキスト"/>
        <xdr:cNvSpPr txBox="1"/>
      </xdr:nvSpPr>
      <xdr:spPr>
        <a:xfrm>
          <a:off x="16370300" y="131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120419</xdr:rowOff>
    </xdr:from>
    <xdr:to>
      <xdr:col>22</xdr:col>
      <xdr:colOff>415925</xdr:colOff>
      <xdr:row>78</xdr:row>
      <xdr:rowOff>50569</xdr:rowOff>
    </xdr:to>
    <xdr:sp macro="" textlink="">
      <xdr:nvSpPr>
        <xdr:cNvPr id="655" name="円/楕円 654"/>
        <xdr:cNvSpPr/>
      </xdr:nvSpPr>
      <xdr:spPr>
        <a:xfrm>
          <a:off x="15430500" y="133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67096</xdr:rowOff>
    </xdr:from>
    <xdr:ext cx="534377" cy="259045"/>
    <xdr:sp macro="" textlink="">
      <xdr:nvSpPr>
        <xdr:cNvPr id="656" name="テキスト ボックス 655"/>
        <xdr:cNvSpPr txBox="1"/>
      </xdr:nvSpPr>
      <xdr:spPr>
        <a:xfrm>
          <a:off x="15214111" y="130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169836</xdr:rowOff>
    </xdr:from>
    <xdr:to>
      <xdr:col>21</xdr:col>
      <xdr:colOff>212725</xdr:colOff>
      <xdr:row>78</xdr:row>
      <xdr:rowOff>99986</xdr:rowOff>
    </xdr:to>
    <xdr:sp macro="" textlink="">
      <xdr:nvSpPr>
        <xdr:cNvPr id="657" name="円/楕円 656"/>
        <xdr:cNvSpPr/>
      </xdr:nvSpPr>
      <xdr:spPr>
        <a:xfrm>
          <a:off x="14541500" y="133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116513</xdr:rowOff>
    </xdr:from>
    <xdr:ext cx="534377" cy="259045"/>
    <xdr:sp macro="" textlink="">
      <xdr:nvSpPr>
        <xdr:cNvPr id="658" name="テキスト ボックス 657"/>
        <xdr:cNvSpPr txBox="1"/>
      </xdr:nvSpPr>
      <xdr:spPr>
        <a:xfrm>
          <a:off x="14325111" y="131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154088</xdr:rowOff>
    </xdr:from>
    <xdr:to>
      <xdr:col>20</xdr:col>
      <xdr:colOff>9525</xdr:colOff>
      <xdr:row>78</xdr:row>
      <xdr:rowOff>84238</xdr:rowOff>
    </xdr:to>
    <xdr:sp macro="" textlink="">
      <xdr:nvSpPr>
        <xdr:cNvPr id="659" name="円/楕円 658"/>
        <xdr:cNvSpPr/>
      </xdr:nvSpPr>
      <xdr:spPr>
        <a:xfrm>
          <a:off x="13652500" y="133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100765</xdr:rowOff>
    </xdr:from>
    <xdr:ext cx="534377" cy="259045"/>
    <xdr:sp macro="" textlink="">
      <xdr:nvSpPr>
        <xdr:cNvPr id="660" name="テキスト ボックス 659"/>
        <xdr:cNvSpPr txBox="1"/>
      </xdr:nvSpPr>
      <xdr:spPr>
        <a:xfrm>
          <a:off x="13436111" y="131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55411</xdr:rowOff>
    </xdr:from>
    <xdr:to>
      <xdr:col>18</xdr:col>
      <xdr:colOff>492125</xdr:colOff>
      <xdr:row>78</xdr:row>
      <xdr:rowOff>157011</xdr:rowOff>
    </xdr:to>
    <xdr:sp macro="" textlink="">
      <xdr:nvSpPr>
        <xdr:cNvPr id="661" name="円/楕円 660"/>
        <xdr:cNvSpPr/>
      </xdr:nvSpPr>
      <xdr:spPr>
        <a:xfrm>
          <a:off x="12763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2088</xdr:rowOff>
    </xdr:from>
    <xdr:ext cx="534377" cy="259045"/>
    <xdr:sp macro="" textlink="">
      <xdr:nvSpPr>
        <xdr:cNvPr id="662" name="テキスト ボックス 661"/>
        <xdr:cNvSpPr txBox="1"/>
      </xdr:nvSpPr>
      <xdr:spPr>
        <a:xfrm>
          <a:off x="12547111" y="132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61437</xdr:rowOff>
    </xdr:from>
    <xdr:to>
      <xdr:col>23</xdr:col>
      <xdr:colOff>517525</xdr:colOff>
      <xdr:row>98</xdr:row>
      <xdr:rowOff>66698</xdr:rowOff>
    </xdr:to>
    <xdr:cxnSp macro="">
      <xdr:nvCxnSpPr>
        <xdr:cNvPr id="691" name="直線コネクタ 690"/>
        <xdr:cNvCxnSpPr/>
      </xdr:nvCxnSpPr>
      <xdr:spPr>
        <a:xfrm>
          <a:off x="15481300" y="16863537"/>
          <a:ext cx="8382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61437</xdr:rowOff>
    </xdr:from>
    <xdr:to>
      <xdr:col>22</xdr:col>
      <xdr:colOff>365125</xdr:colOff>
      <xdr:row>98</xdr:row>
      <xdr:rowOff>64340</xdr:rowOff>
    </xdr:to>
    <xdr:cxnSp macro="">
      <xdr:nvCxnSpPr>
        <xdr:cNvPr id="694" name="直線コネクタ 693"/>
        <xdr:cNvCxnSpPr/>
      </xdr:nvCxnSpPr>
      <xdr:spPr>
        <a:xfrm flipV="1">
          <a:off x="14592300" y="16863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64340</xdr:rowOff>
    </xdr:from>
    <xdr:to>
      <xdr:col>21</xdr:col>
      <xdr:colOff>161925</xdr:colOff>
      <xdr:row>98</xdr:row>
      <xdr:rowOff>70355</xdr:rowOff>
    </xdr:to>
    <xdr:cxnSp macro="">
      <xdr:nvCxnSpPr>
        <xdr:cNvPr id="697" name="直線コネクタ 696"/>
        <xdr:cNvCxnSpPr/>
      </xdr:nvCxnSpPr>
      <xdr:spPr>
        <a:xfrm flipV="1">
          <a:off x="13703300" y="16866440"/>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69580</xdr:rowOff>
    </xdr:from>
    <xdr:to>
      <xdr:col>19</xdr:col>
      <xdr:colOff>644525</xdr:colOff>
      <xdr:row>98</xdr:row>
      <xdr:rowOff>70355</xdr:rowOff>
    </xdr:to>
    <xdr:cxnSp macro="">
      <xdr:nvCxnSpPr>
        <xdr:cNvPr id="700" name="直線コネクタ 699"/>
        <xdr:cNvCxnSpPr/>
      </xdr:nvCxnSpPr>
      <xdr:spPr>
        <a:xfrm>
          <a:off x="12814300" y="1687168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15898</xdr:rowOff>
    </xdr:from>
    <xdr:to>
      <xdr:col>23</xdr:col>
      <xdr:colOff>568325</xdr:colOff>
      <xdr:row>98</xdr:row>
      <xdr:rowOff>117498</xdr:rowOff>
    </xdr:to>
    <xdr:sp macro="" textlink="">
      <xdr:nvSpPr>
        <xdr:cNvPr id="710" name="円/楕円 709"/>
        <xdr:cNvSpPr/>
      </xdr:nvSpPr>
      <xdr:spPr>
        <a:xfrm>
          <a:off x="162687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102275</xdr:rowOff>
    </xdr:from>
    <xdr:ext cx="534377" cy="259045"/>
    <xdr:sp macro="" textlink="">
      <xdr:nvSpPr>
        <xdr:cNvPr id="711" name="公債費該当値テキスト"/>
        <xdr:cNvSpPr txBox="1"/>
      </xdr:nvSpPr>
      <xdr:spPr>
        <a:xfrm>
          <a:off x="16370300" y="1673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10637</xdr:rowOff>
    </xdr:from>
    <xdr:to>
      <xdr:col>22</xdr:col>
      <xdr:colOff>415925</xdr:colOff>
      <xdr:row>98</xdr:row>
      <xdr:rowOff>112237</xdr:rowOff>
    </xdr:to>
    <xdr:sp macro="" textlink="">
      <xdr:nvSpPr>
        <xdr:cNvPr id="712" name="円/楕円 711"/>
        <xdr:cNvSpPr/>
      </xdr:nvSpPr>
      <xdr:spPr>
        <a:xfrm>
          <a:off x="15430500" y="168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103364</xdr:rowOff>
    </xdr:from>
    <xdr:ext cx="534377" cy="259045"/>
    <xdr:sp macro="" textlink="">
      <xdr:nvSpPr>
        <xdr:cNvPr id="713" name="テキスト ボックス 712"/>
        <xdr:cNvSpPr txBox="1"/>
      </xdr:nvSpPr>
      <xdr:spPr>
        <a:xfrm>
          <a:off x="15214111" y="169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13540</xdr:rowOff>
    </xdr:from>
    <xdr:to>
      <xdr:col>21</xdr:col>
      <xdr:colOff>212725</xdr:colOff>
      <xdr:row>98</xdr:row>
      <xdr:rowOff>115140</xdr:rowOff>
    </xdr:to>
    <xdr:sp macro="" textlink="">
      <xdr:nvSpPr>
        <xdr:cNvPr id="714" name="円/楕円 713"/>
        <xdr:cNvSpPr/>
      </xdr:nvSpPr>
      <xdr:spPr>
        <a:xfrm>
          <a:off x="14541500" y="168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106267</xdr:rowOff>
    </xdr:from>
    <xdr:ext cx="534377" cy="259045"/>
    <xdr:sp macro="" textlink="">
      <xdr:nvSpPr>
        <xdr:cNvPr id="715" name="テキスト ボックス 714"/>
        <xdr:cNvSpPr txBox="1"/>
      </xdr:nvSpPr>
      <xdr:spPr>
        <a:xfrm>
          <a:off x="14325111" y="169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19555</xdr:rowOff>
    </xdr:from>
    <xdr:to>
      <xdr:col>20</xdr:col>
      <xdr:colOff>9525</xdr:colOff>
      <xdr:row>98</xdr:row>
      <xdr:rowOff>121155</xdr:rowOff>
    </xdr:to>
    <xdr:sp macro="" textlink="">
      <xdr:nvSpPr>
        <xdr:cNvPr id="716" name="円/楕円 715"/>
        <xdr:cNvSpPr/>
      </xdr:nvSpPr>
      <xdr:spPr>
        <a:xfrm>
          <a:off x="13652500" y="168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112282</xdr:rowOff>
    </xdr:from>
    <xdr:ext cx="534377" cy="259045"/>
    <xdr:sp macro="" textlink="">
      <xdr:nvSpPr>
        <xdr:cNvPr id="717" name="テキスト ボックス 716"/>
        <xdr:cNvSpPr txBox="1"/>
      </xdr:nvSpPr>
      <xdr:spPr>
        <a:xfrm>
          <a:off x="13436111" y="169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18780</xdr:rowOff>
    </xdr:from>
    <xdr:to>
      <xdr:col>18</xdr:col>
      <xdr:colOff>492125</xdr:colOff>
      <xdr:row>98</xdr:row>
      <xdr:rowOff>120380</xdr:rowOff>
    </xdr:to>
    <xdr:sp macro="" textlink="">
      <xdr:nvSpPr>
        <xdr:cNvPr id="718" name="円/楕円 717"/>
        <xdr:cNvSpPr/>
      </xdr:nvSpPr>
      <xdr:spPr>
        <a:xfrm>
          <a:off x="12763500" y="168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111507</xdr:rowOff>
    </xdr:from>
    <xdr:ext cx="534377" cy="259045"/>
    <xdr:sp macro="" textlink="">
      <xdr:nvSpPr>
        <xdr:cNvPr id="719" name="テキスト ボックス 718"/>
        <xdr:cNvSpPr txBox="1"/>
      </xdr:nvSpPr>
      <xdr:spPr>
        <a:xfrm>
          <a:off x="12547111" y="16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及び教育費以外については、前年度減又は同じ水準である。衛生費については、ゴミ焼却施設建設に伴う、一部事務組合への負担金の増額により、住民一人当たり１３９，５８３円と対前年度４３，４３１円と増額になっている。また、教育費については、小学校・中学校建設の大規模事業があったことから、住民一人当たり６３４，６３５円と対前年度２４０，１５５円増となっている。こういった特殊な事情により増となっているが、今後、事業費の抑制や他の経費の見直しを図り、類似団体平均と同水準か下回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実質収支額について、対前年度２１．１９％と増となっているが、要因としては、災害や学校建設に係る過年度分の補助金等の受入やその他一般財源充当収入の増によるものである。</a:t>
          </a:r>
        </a:p>
        <a:p>
          <a:r>
            <a:rPr kumimoji="1" lang="ja-JP" altLang="en-US" sz="1400">
              <a:latin typeface="ＭＳ ゴシック" pitchFamily="49" charset="-128"/>
              <a:ea typeface="ＭＳ ゴシック" pitchFamily="49" charset="-128"/>
            </a:rPr>
            <a:t>実質収支比率は３％～５％が望ましいとされていることから、計画的に事業を遂行し、健全な財政運営に努める。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各会計ともに黒字となっているが、実質収支比率は３％～５％が望ましいとされているので、適正な実質収支比率になるよう健全な財政運営に努める。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5569020</v>
      </c>
      <c r="BO4" s="379"/>
      <c r="BP4" s="379"/>
      <c r="BQ4" s="379"/>
      <c r="BR4" s="379"/>
      <c r="BS4" s="379"/>
      <c r="BT4" s="379"/>
      <c r="BU4" s="380"/>
      <c r="BV4" s="378">
        <v>4364688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21.2</v>
      </c>
      <c r="CU4" s="385"/>
      <c r="CV4" s="385"/>
      <c r="CW4" s="385"/>
      <c r="CX4" s="385"/>
      <c r="CY4" s="385"/>
      <c r="CZ4" s="385"/>
      <c r="DA4" s="386"/>
      <c r="DB4" s="384">
        <v>7.6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5153332</v>
      </c>
      <c r="BO5" s="416"/>
      <c r="BP5" s="416"/>
      <c r="BQ5" s="416"/>
      <c r="BR5" s="416"/>
      <c r="BS5" s="416"/>
      <c r="BT5" s="416"/>
      <c r="BU5" s="417"/>
      <c r="BV5" s="415">
        <v>4136114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86.9</v>
      </c>
      <c r="CU5" s="413"/>
      <c r="CV5" s="413"/>
      <c r="CW5" s="413"/>
      <c r="CX5" s="413"/>
      <c r="CY5" s="413"/>
      <c r="CZ5" s="413"/>
      <c r="DA5" s="414"/>
      <c r="DB5" s="412">
        <v>91.3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415688</v>
      </c>
      <c r="BO6" s="416"/>
      <c r="BP6" s="416"/>
      <c r="BQ6" s="416"/>
      <c r="BR6" s="416"/>
      <c r="BS6" s="416"/>
      <c r="BT6" s="416"/>
      <c r="BU6" s="417"/>
      <c r="BV6" s="415">
        <v>228574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90.5</v>
      </c>
      <c r="CU6" s="453"/>
      <c r="CV6" s="453"/>
      <c r="CW6" s="453"/>
      <c r="CX6" s="453"/>
      <c r="CY6" s="453"/>
      <c r="CZ6" s="453"/>
      <c r="DA6" s="454"/>
      <c r="DB6" s="452">
        <v>94.9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18264</v>
      </c>
      <c r="BO7" s="416"/>
      <c r="BP7" s="416"/>
      <c r="BQ7" s="416"/>
      <c r="BR7" s="416"/>
      <c r="BS7" s="416"/>
      <c r="BT7" s="416"/>
      <c r="BU7" s="417"/>
      <c r="BV7" s="415">
        <v>90435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1875595</v>
      </c>
      <c r="CU7" s="416"/>
      <c r="CV7" s="416"/>
      <c r="CW7" s="416"/>
      <c r="CX7" s="416"/>
      <c r="CY7" s="416"/>
      <c r="CZ7" s="416"/>
      <c r="DA7" s="417"/>
      <c r="DB7" s="415">
        <v>1816564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397424</v>
      </c>
      <c r="BO8" s="416"/>
      <c r="BP8" s="416"/>
      <c r="BQ8" s="416"/>
      <c r="BR8" s="416"/>
      <c r="BS8" s="416"/>
      <c r="BT8" s="416"/>
      <c r="BU8" s="417"/>
      <c r="BV8" s="415">
        <v>138139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0.36</v>
      </c>
      <c r="CU8" s="456"/>
      <c r="CV8" s="456"/>
      <c r="CW8" s="456"/>
      <c r="CX8" s="456"/>
      <c r="CY8" s="456"/>
      <c r="CZ8" s="456"/>
      <c r="DA8" s="457"/>
      <c r="DB8" s="455">
        <v>0.28000000000000003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3060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259285</v>
      </c>
      <c r="BO9" s="416"/>
      <c r="BP9" s="416"/>
      <c r="BQ9" s="416"/>
      <c r="BR9" s="416"/>
      <c r="BS9" s="416"/>
      <c r="BT9" s="416"/>
      <c r="BU9" s="417"/>
      <c r="BV9" s="415">
        <v>-109099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8.6</v>
      </c>
      <c r="CU9" s="413"/>
      <c r="CV9" s="413"/>
      <c r="CW9" s="413"/>
      <c r="CX9" s="413"/>
      <c r="CY9" s="413"/>
      <c r="CZ9" s="413"/>
      <c r="DA9" s="414"/>
      <c r="DB9" s="412">
        <v>9.8000000000000007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3221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69070</v>
      </c>
      <c r="BO10" s="416"/>
      <c r="BP10" s="416"/>
      <c r="BQ10" s="416"/>
      <c r="BR10" s="416"/>
      <c r="BS10" s="416"/>
      <c r="BT10" s="416"/>
      <c r="BU10" s="417"/>
      <c r="BV10" s="415">
        <v>124065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3157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63287</v>
      </c>
      <c r="BO12" s="416"/>
      <c r="BP12" s="416"/>
      <c r="BQ12" s="416"/>
      <c r="BR12" s="416"/>
      <c r="BS12" s="416"/>
      <c r="BT12" s="416"/>
      <c r="BU12" s="417"/>
      <c r="BV12" s="415">
        <v>111500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3143</v>
      </c>
      <c r="S13" s="497"/>
      <c r="T13" s="497"/>
      <c r="U13" s="497"/>
      <c r="V13" s="498"/>
      <c r="W13" s="431" t="s">
        <v>120</v>
      </c>
      <c r="X13" s="432"/>
      <c r="Y13" s="432"/>
      <c r="Z13" s="432"/>
      <c r="AA13" s="432"/>
      <c r="AB13" s="422"/>
      <c r="AC13" s="466">
        <v>289</v>
      </c>
      <c r="AD13" s="467"/>
      <c r="AE13" s="467"/>
      <c r="AF13" s="467"/>
      <c r="AG13" s="506"/>
      <c r="AH13" s="466">
        <v>344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265068</v>
      </c>
      <c r="BO13" s="416"/>
      <c r="BP13" s="416"/>
      <c r="BQ13" s="416"/>
      <c r="BR13" s="416"/>
      <c r="BS13" s="416"/>
      <c r="BT13" s="416"/>
      <c r="BU13" s="417"/>
      <c r="BV13" s="415">
        <v>-96534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6.2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3278</v>
      </c>
      <c r="S14" s="497"/>
      <c r="T14" s="497"/>
      <c r="U14" s="497"/>
      <c r="V14" s="498"/>
      <c r="W14" s="405"/>
      <c r="X14" s="406"/>
      <c r="Y14" s="406"/>
      <c r="Z14" s="406"/>
      <c r="AA14" s="406"/>
      <c r="AB14" s="395"/>
      <c r="AC14" s="499">
        <v>22.8</v>
      </c>
      <c r="AD14" s="500"/>
      <c r="AE14" s="500"/>
      <c r="AF14" s="500"/>
      <c r="AG14" s="501"/>
      <c r="AH14" s="499">
        <v>24.3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3263</v>
      </c>
      <c r="S15" s="497"/>
      <c r="T15" s="497"/>
      <c r="U15" s="497"/>
      <c r="V15" s="498"/>
      <c r="W15" s="431" t="s">
        <v>127</v>
      </c>
      <c r="X15" s="432"/>
      <c r="Y15" s="432"/>
      <c r="Z15" s="432"/>
      <c r="AA15" s="432"/>
      <c r="AB15" s="422"/>
      <c r="AC15" s="466">
        <v>254</v>
      </c>
      <c r="AD15" s="467"/>
      <c r="AE15" s="467"/>
      <c r="AF15" s="467"/>
      <c r="AG15" s="506"/>
      <c r="AH15" s="466">
        <v>343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594224</v>
      </c>
      <c r="BO15" s="379"/>
      <c r="BP15" s="379"/>
      <c r="BQ15" s="379"/>
      <c r="BR15" s="379"/>
      <c r="BS15" s="379"/>
      <c r="BT15" s="379"/>
      <c r="BU15" s="380"/>
      <c r="BV15" s="378">
        <v>569041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v>
      </c>
      <c r="AD16" s="500"/>
      <c r="AE16" s="500"/>
      <c r="AF16" s="500"/>
      <c r="AG16" s="501"/>
      <c r="AH16" s="499">
        <v>24.2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1621212</v>
      </c>
      <c r="BO16" s="416"/>
      <c r="BP16" s="416"/>
      <c r="BQ16" s="416"/>
      <c r="BR16" s="416"/>
      <c r="BS16" s="416"/>
      <c r="BT16" s="416"/>
      <c r="BU16" s="417"/>
      <c r="BV16" s="415">
        <v>1572446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725</v>
      </c>
      <c r="AD17" s="467"/>
      <c r="AE17" s="467"/>
      <c r="AF17" s="467"/>
      <c r="AG17" s="506"/>
      <c r="AH17" s="466">
        <v>730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771971</v>
      </c>
      <c r="BO17" s="416"/>
      <c r="BP17" s="416"/>
      <c r="BQ17" s="416"/>
      <c r="BR17" s="416"/>
      <c r="BS17" s="416"/>
      <c r="BT17" s="416"/>
      <c r="BU17" s="417"/>
      <c r="BV17" s="415">
        <v>744098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63.55</v>
      </c>
      <c r="M18" s="528"/>
      <c r="N18" s="528"/>
      <c r="O18" s="528"/>
      <c r="P18" s="528"/>
      <c r="Q18" s="528"/>
      <c r="R18" s="529"/>
      <c r="S18" s="529"/>
      <c r="T18" s="529"/>
      <c r="U18" s="529"/>
      <c r="V18" s="530"/>
      <c r="W18" s="433"/>
      <c r="X18" s="434"/>
      <c r="Y18" s="434"/>
      <c r="Z18" s="434"/>
      <c r="AA18" s="434"/>
      <c r="AB18" s="425"/>
      <c r="AC18" s="531">
        <v>57.2</v>
      </c>
      <c r="AD18" s="532"/>
      <c r="AE18" s="532"/>
      <c r="AF18" s="532"/>
      <c r="AG18" s="533"/>
      <c r="AH18" s="531">
        <v>51.5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1643421</v>
      </c>
      <c r="BO18" s="416"/>
      <c r="BP18" s="416"/>
      <c r="BQ18" s="416"/>
      <c r="BR18" s="416"/>
      <c r="BS18" s="416"/>
      <c r="BT18" s="416"/>
      <c r="BU18" s="417"/>
      <c r="BV18" s="415">
        <v>1660343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2439982</v>
      </c>
      <c r="BO19" s="416"/>
      <c r="BP19" s="416"/>
      <c r="BQ19" s="416"/>
      <c r="BR19" s="416"/>
      <c r="BS19" s="416"/>
      <c r="BT19" s="416"/>
      <c r="BU19" s="417"/>
      <c r="BV19" s="415">
        <v>2337577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1262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4334676</v>
      </c>
      <c r="BO23" s="416"/>
      <c r="BP23" s="416"/>
      <c r="BQ23" s="416"/>
      <c r="BR23" s="416"/>
      <c r="BS23" s="416"/>
      <c r="BT23" s="416"/>
      <c r="BU23" s="417"/>
      <c r="BV23" s="415">
        <v>3384517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7200</v>
      </c>
      <c r="R24" s="467"/>
      <c r="S24" s="467"/>
      <c r="T24" s="467"/>
      <c r="U24" s="467"/>
      <c r="V24" s="506"/>
      <c r="W24" s="561"/>
      <c r="X24" s="549"/>
      <c r="Y24" s="550"/>
      <c r="Z24" s="465" t="s">
        <v>150</v>
      </c>
      <c r="AA24" s="445"/>
      <c r="AB24" s="445"/>
      <c r="AC24" s="445"/>
      <c r="AD24" s="445"/>
      <c r="AE24" s="445"/>
      <c r="AF24" s="445"/>
      <c r="AG24" s="446"/>
      <c r="AH24" s="466">
        <v>68</v>
      </c>
      <c r="AI24" s="467"/>
      <c r="AJ24" s="467"/>
      <c r="AK24" s="467"/>
      <c r="AL24" s="506"/>
      <c r="AM24" s="466">
        <v>185776</v>
      </c>
      <c r="AN24" s="467"/>
      <c r="AO24" s="467"/>
      <c r="AP24" s="467"/>
      <c r="AQ24" s="467"/>
      <c r="AR24" s="506"/>
      <c r="AS24" s="466">
        <v>2732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3875481</v>
      </c>
      <c r="BO24" s="416"/>
      <c r="BP24" s="416"/>
      <c r="BQ24" s="416"/>
      <c r="BR24" s="416"/>
      <c r="BS24" s="416"/>
      <c r="BT24" s="416"/>
      <c r="BU24" s="417"/>
      <c r="BV24" s="415">
        <v>3092158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5840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1447</v>
      </c>
      <c r="BO25" s="379"/>
      <c r="BP25" s="379"/>
      <c r="BQ25" s="379"/>
      <c r="BR25" s="379"/>
      <c r="BS25" s="379"/>
      <c r="BT25" s="379"/>
      <c r="BU25" s="380"/>
      <c r="BV25" s="378">
        <v>1467069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5480</v>
      </c>
      <c r="R26" s="467"/>
      <c r="S26" s="467"/>
      <c r="T26" s="467"/>
      <c r="U26" s="467"/>
      <c r="V26" s="506"/>
      <c r="W26" s="561"/>
      <c r="X26" s="549"/>
      <c r="Y26" s="550"/>
      <c r="Z26" s="465" t="s">
        <v>156</v>
      </c>
      <c r="AA26" s="571"/>
      <c r="AB26" s="571"/>
      <c r="AC26" s="571"/>
      <c r="AD26" s="571"/>
      <c r="AE26" s="571"/>
      <c r="AF26" s="571"/>
      <c r="AG26" s="572"/>
      <c r="AH26" s="466">
        <v>4</v>
      </c>
      <c r="AI26" s="467"/>
      <c r="AJ26" s="467"/>
      <c r="AK26" s="467"/>
      <c r="AL26" s="506"/>
      <c r="AM26" s="466">
        <v>11564</v>
      </c>
      <c r="AN26" s="467"/>
      <c r="AO26" s="467"/>
      <c r="AP26" s="467"/>
      <c r="AQ26" s="467"/>
      <c r="AR26" s="506"/>
      <c r="AS26" s="466">
        <v>2891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2630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8371</v>
      </c>
      <c r="BO27" s="585"/>
      <c r="BP27" s="585"/>
      <c r="BQ27" s="585"/>
      <c r="BR27" s="585"/>
      <c r="BS27" s="585"/>
      <c r="BT27" s="585"/>
      <c r="BU27" s="586"/>
      <c r="BV27" s="584">
        <v>8362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2180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240583</v>
      </c>
      <c r="BO28" s="379"/>
      <c r="BP28" s="379"/>
      <c r="BQ28" s="379"/>
      <c r="BR28" s="379"/>
      <c r="BS28" s="379"/>
      <c r="BT28" s="379"/>
      <c r="BU28" s="380"/>
      <c r="BV28" s="378">
        <v>234800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2030</v>
      </c>
      <c r="R29" s="467"/>
      <c r="S29" s="467"/>
      <c r="T29" s="467"/>
      <c r="U29" s="467"/>
      <c r="V29" s="506"/>
      <c r="W29" s="562"/>
      <c r="X29" s="563"/>
      <c r="Y29" s="564"/>
      <c r="Z29" s="465" t="s">
        <v>167</v>
      </c>
      <c r="AA29" s="445"/>
      <c r="AB29" s="445"/>
      <c r="AC29" s="445"/>
      <c r="AD29" s="445"/>
      <c r="AE29" s="445"/>
      <c r="AF29" s="445"/>
      <c r="AG29" s="446"/>
      <c r="AH29" s="466">
        <v>70</v>
      </c>
      <c r="AI29" s="467"/>
      <c r="AJ29" s="467"/>
      <c r="AK29" s="467"/>
      <c r="AL29" s="506"/>
      <c r="AM29" s="466">
        <v>193653</v>
      </c>
      <c r="AN29" s="467"/>
      <c r="AO29" s="467"/>
      <c r="AP29" s="467"/>
      <c r="AQ29" s="467"/>
      <c r="AR29" s="506"/>
      <c r="AS29" s="466">
        <v>2766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5190</v>
      </c>
      <c r="BO29" s="416"/>
      <c r="BP29" s="416"/>
      <c r="BQ29" s="416"/>
      <c r="BR29" s="416"/>
      <c r="BS29" s="416"/>
      <c r="BT29" s="416"/>
      <c r="BU29" s="417"/>
      <c r="BV29" s="415">
        <v>5184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2182557</v>
      </c>
      <c r="BO30" s="585"/>
      <c r="BP30" s="585"/>
      <c r="BQ30" s="585"/>
      <c r="BR30" s="585"/>
      <c r="BS30" s="585"/>
      <c r="BT30" s="585"/>
      <c r="BU30" s="586"/>
      <c r="BV30" s="584">
        <v>2078772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工業用水道事業会計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国頭地区行政事務組合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北部広域市町村圏事務組合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沖縄県介護保険広域連合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沖縄県後期高齢者医療広域連合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沖縄県介護保険広域連合(特別会計)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沖縄県後期高齢者医療広域連合(事業勘定)</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沖縄県町村交通災害共済組合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沖縄県市町村自治会館管理組合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534</v>
      </c>
      <c r="D34" s="1181"/>
      <c r="E34" s="1182"/>
      <c r="F34" s="32">
        <v>7.49</v>
      </c>
      <c r="G34" s="33">
        <v>28.82</v>
      </c>
      <c r="H34" s="33">
        <v>13.41</v>
      </c>
      <c r="I34" s="33">
        <v>7.6</v>
      </c>
      <c r="J34" s="34">
        <v>21.18</v>
      </c>
      <c r="K34" s="22"/>
      <c r="L34" s="22"/>
      <c r="M34" s="22"/>
      <c r="N34" s="22"/>
      <c r="O34" s="22"/>
      <c r="P34" s="22"/>
    </row>
    <row r="35" spans="1:16" ht="39" customHeight="1">
      <c r="A35" s="22"/>
      <c r="B35" s="35"/>
      <c r="C35" s="1175" t="s">
        <v>535</v>
      </c>
      <c r="D35" s="1176"/>
      <c r="E35" s="1177"/>
      <c r="F35" s="36">
        <v>3.13</v>
      </c>
      <c r="G35" s="37">
        <v>3.81</v>
      </c>
      <c r="H35" s="37">
        <v>4.8499999999999996</v>
      </c>
      <c r="I35" s="37">
        <v>4.2300000000000004</v>
      </c>
      <c r="J35" s="38">
        <v>1.64</v>
      </c>
      <c r="K35" s="22"/>
      <c r="L35" s="22"/>
      <c r="M35" s="22"/>
      <c r="N35" s="22"/>
      <c r="O35" s="22"/>
      <c r="P35" s="22"/>
    </row>
    <row r="36" spans="1:16" ht="39" customHeight="1">
      <c r="A36" s="22"/>
      <c r="B36" s="35"/>
      <c r="C36" s="1175" t="s">
        <v>536</v>
      </c>
      <c r="D36" s="1176"/>
      <c r="E36" s="1177"/>
      <c r="F36" s="36" t="s">
        <v>486</v>
      </c>
      <c r="G36" s="37" t="s">
        <v>486</v>
      </c>
      <c r="H36" s="37">
        <v>0.11</v>
      </c>
      <c r="I36" s="37">
        <v>0.23</v>
      </c>
      <c r="J36" s="38">
        <v>0.28999999999999998</v>
      </c>
      <c r="K36" s="22"/>
      <c r="L36" s="22"/>
      <c r="M36" s="22"/>
      <c r="N36" s="22"/>
      <c r="O36" s="22"/>
      <c r="P36" s="22"/>
    </row>
    <row r="37" spans="1:16" ht="39" customHeight="1">
      <c r="A37" s="22"/>
      <c r="B37" s="35"/>
      <c r="C37" s="1175" t="s">
        <v>537</v>
      </c>
      <c r="D37" s="1176"/>
      <c r="E37" s="1177"/>
      <c r="F37" s="36">
        <v>0.28000000000000003</v>
      </c>
      <c r="G37" s="37">
        <v>0.56000000000000005</v>
      </c>
      <c r="H37" s="37">
        <v>0.26</v>
      </c>
      <c r="I37" s="37">
        <v>0.31</v>
      </c>
      <c r="J37" s="38">
        <v>0.24</v>
      </c>
      <c r="K37" s="22"/>
      <c r="L37" s="22"/>
      <c r="M37" s="22"/>
      <c r="N37" s="22"/>
      <c r="O37" s="22"/>
      <c r="P37" s="22"/>
    </row>
    <row r="38" spans="1:16" ht="39" customHeight="1">
      <c r="A38" s="22"/>
      <c r="B38" s="35"/>
      <c r="C38" s="1175" t="s">
        <v>538</v>
      </c>
      <c r="D38" s="1176"/>
      <c r="E38" s="1177"/>
      <c r="F38" s="36">
        <v>0.13</v>
      </c>
      <c r="G38" s="37">
        <v>0.09</v>
      </c>
      <c r="H38" s="37">
        <v>0.15</v>
      </c>
      <c r="I38" s="37">
        <v>7.0000000000000007E-2</v>
      </c>
      <c r="J38" s="38">
        <v>0.06</v>
      </c>
      <c r="K38" s="22"/>
      <c r="L38" s="22"/>
      <c r="M38" s="22"/>
      <c r="N38" s="22"/>
      <c r="O38" s="22"/>
      <c r="P38" s="22"/>
    </row>
    <row r="39" spans="1:16" ht="39" customHeight="1">
      <c r="A39" s="22"/>
      <c r="B39" s="35"/>
      <c r="C39" s="1175" t="s">
        <v>539</v>
      </c>
      <c r="D39" s="1176"/>
      <c r="E39" s="1177"/>
      <c r="F39" s="36">
        <v>0.05</v>
      </c>
      <c r="G39" s="37">
        <v>0</v>
      </c>
      <c r="H39" s="37">
        <v>0.01</v>
      </c>
      <c r="I39" s="37">
        <v>0.02</v>
      </c>
      <c r="J39" s="38">
        <v>0.02</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541</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258</v>
      </c>
      <c r="L45" s="60">
        <v>256</v>
      </c>
      <c r="M45" s="60">
        <v>262</v>
      </c>
      <c r="N45" s="60">
        <v>265</v>
      </c>
      <c r="O45" s="61">
        <v>246</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57</v>
      </c>
      <c r="L48" s="64">
        <v>60</v>
      </c>
      <c r="M48" s="64">
        <v>58</v>
      </c>
      <c r="N48" s="64">
        <v>54</v>
      </c>
      <c r="O48" s="65">
        <v>50</v>
      </c>
      <c r="P48" s="48"/>
      <c r="Q48" s="48"/>
      <c r="R48" s="48"/>
      <c r="S48" s="48"/>
      <c r="T48" s="48"/>
      <c r="U48" s="48"/>
    </row>
    <row r="49" spans="1:21" ht="30.75" customHeight="1">
      <c r="A49" s="48"/>
      <c r="B49" s="1193"/>
      <c r="C49" s="1194"/>
      <c r="D49" s="62"/>
      <c r="E49" s="1185" t="s">
        <v>15</v>
      </c>
      <c r="F49" s="1185"/>
      <c r="G49" s="1185"/>
      <c r="H49" s="1185"/>
      <c r="I49" s="1185"/>
      <c r="J49" s="1186"/>
      <c r="K49" s="63">
        <v>29</v>
      </c>
      <c r="L49" s="64">
        <v>30</v>
      </c>
      <c r="M49" s="64">
        <v>20</v>
      </c>
      <c r="N49" s="64">
        <v>20</v>
      </c>
      <c r="O49" s="65">
        <v>35</v>
      </c>
      <c r="P49" s="48"/>
      <c r="Q49" s="48"/>
      <c r="R49" s="48"/>
      <c r="S49" s="48"/>
      <c r="T49" s="48"/>
      <c r="U49" s="48"/>
    </row>
    <row r="50" spans="1:21" ht="30.75" customHeight="1">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1</v>
      </c>
      <c r="O51" s="65">
        <v>2</v>
      </c>
      <c r="P51" s="48"/>
      <c r="Q51" s="48"/>
      <c r="R51" s="48"/>
      <c r="S51" s="48"/>
      <c r="T51" s="48"/>
      <c r="U51" s="48"/>
    </row>
    <row r="52" spans="1:21" ht="30.75" customHeight="1">
      <c r="A52" s="48"/>
      <c r="B52" s="1183" t="s">
        <v>18</v>
      </c>
      <c r="C52" s="1184"/>
      <c r="D52" s="66"/>
      <c r="E52" s="1185" t="s">
        <v>19</v>
      </c>
      <c r="F52" s="1185"/>
      <c r="G52" s="1185"/>
      <c r="H52" s="1185"/>
      <c r="I52" s="1185"/>
      <c r="J52" s="1186"/>
      <c r="K52" s="63">
        <v>229</v>
      </c>
      <c r="L52" s="64">
        <v>231</v>
      </c>
      <c r="M52" s="64">
        <v>243</v>
      </c>
      <c r="N52" s="64">
        <v>256</v>
      </c>
      <c r="O52" s="65">
        <v>243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115</v>
      </c>
      <c r="L53" s="69">
        <v>115</v>
      </c>
      <c r="M53" s="69">
        <v>97</v>
      </c>
      <c r="N53" s="69">
        <v>84</v>
      </c>
      <c r="O53" s="70">
        <v>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2771</v>
      </c>
      <c r="J41" s="83">
        <v>2860</v>
      </c>
      <c r="K41" s="83">
        <v>3032</v>
      </c>
      <c r="L41" s="83">
        <v>3385</v>
      </c>
      <c r="M41" s="84">
        <v>4335</v>
      </c>
    </row>
    <row r="42" spans="2:13" ht="27.75" customHeight="1">
      <c r="B42" s="1201"/>
      <c r="C42" s="1202"/>
      <c r="D42" s="85"/>
      <c r="E42" s="1207" t="s">
        <v>25</v>
      </c>
      <c r="F42" s="1207"/>
      <c r="G42" s="1207"/>
      <c r="H42" s="1208"/>
      <c r="I42" s="86" t="s">
        <v>486</v>
      </c>
      <c r="J42" s="87" t="s">
        <v>486</v>
      </c>
      <c r="K42" s="87">
        <v>0</v>
      </c>
      <c r="L42" s="87">
        <v>0</v>
      </c>
      <c r="M42" s="88">
        <v>2</v>
      </c>
    </row>
    <row r="43" spans="2:13" ht="27.75" customHeight="1">
      <c r="B43" s="1201"/>
      <c r="C43" s="1202"/>
      <c r="D43" s="85"/>
      <c r="E43" s="1207" t="s">
        <v>26</v>
      </c>
      <c r="F43" s="1207"/>
      <c r="G43" s="1207"/>
      <c r="H43" s="1208"/>
      <c r="I43" s="86">
        <v>605</v>
      </c>
      <c r="J43" s="87">
        <v>564</v>
      </c>
      <c r="K43" s="87">
        <v>520</v>
      </c>
      <c r="L43" s="87">
        <v>479</v>
      </c>
      <c r="M43" s="88">
        <v>431</v>
      </c>
    </row>
    <row r="44" spans="2:13" ht="27.75" customHeight="1">
      <c r="B44" s="1201"/>
      <c r="C44" s="1202"/>
      <c r="D44" s="85"/>
      <c r="E44" s="1207" t="s">
        <v>27</v>
      </c>
      <c r="F44" s="1207"/>
      <c r="G44" s="1207"/>
      <c r="H44" s="1208"/>
      <c r="I44" s="86">
        <v>237</v>
      </c>
      <c r="J44" s="87">
        <v>212</v>
      </c>
      <c r="K44" s="87">
        <v>185</v>
      </c>
      <c r="L44" s="87">
        <v>190</v>
      </c>
      <c r="M44" s="88">
        <v>274</v>
      </c>
    </row>
    <row r="45" spans="2:13" ht="27.75" customHeight="1">
      <c r="B45" s="1201"/>
      <c r="C45" s="1202"/>
      <c r="D45" s="85"/>
      <c r="E45" s="1207" t="s">
        <v>28</v>
      </c>
      <c r="F45" s="1207"/>
      <c r="G45" s="1207"/>
      <c r="H45" s="1208"/>
      <c r="I45" s="86">
        <v>417</v>
      </c>
      <c r="J45" s="87">
        <v>417</v>
      </c>
      <c r="K45" s="87">
        <v>352</v>
      </c>
      <c r="L45" s="87">
        <v>246</v>
      </c>
      <c r="M45" s="88">
        <v>220</v>
      </c>
    </row>
    <row r="46" spans="2:13" ht="27.75" customHeight="1">
      <c r="B46" s="1201"/>
      <c r="C46" s="1202"/>
      <c r="D46" s="85"/>
      <c r="E46" s="1207" t="s">
        <v>29</v>
      </c>
      <c r="F46" s="1207"/>
      <c r="G46" s="1207"/>
      <c r="H46" s="1208"/>
      <c r="I46" s="86" t="s">
        <v>486</v>
      </c>
      <c r="J46" s="87" t="s">
        <v>486</v>
      </c>
      <c r="K46" s="87" t="s">
        <v>486</v>
      </c>
      <c r="L46" s="87" t="s">
        <v>486</v>
      </c>
      <c r="M46" s="88" t="s">
        <v>486</v>
      </c>
    </row>
    <row r="47" spans="2:13" ht="27.75" customHeight="1">
      <c r="B47" s="1201"/>
      <c r="C47" s="1202"/>
      <c r="D47" s="85"/>
      <c r="E47" s="1207" t="s">
        <v>30</v>
      </c>
      <c r="F47" s="1207"/>
      <c r="G47" s="1207"/>
      <c r="H47" s="1208"/>
      <c r="I47" s="86" t="s">
        <v>486</v>
      </c>
      <c r="J47" s="87" t="s">
        <v>486</v>
      </c>
      <c r="K47" s="87" t="s">
        <v>486</v>
      </c>
      <c r="L47" s="87" t="s">
        <v>486</v>
      </c>
      <c r="M47" s="88" t="s">
        <v>486</v>
      </c>
    </row>
    <row r="48" spans="2:13" ht="27.75" customHeight="1">
      <c r="B48" s="1203"/>
      <c r="C48" s="1204"/>
      <c r="D48" s="85"/>
      <c r="E48" s="1207" t="s">
        <v>31</v>
      </c>
      <c r="F48" s="1207"/>
      <c r="G48" s="1207"/>
      <c r="H48" s="1208"/>
      <c r="I48" s="86" t="s">
        <v>486</v>
      </c>
      <c r="J48" s="87" t="s">
        <v>486</v>
      </c>
      <c r="K48" s="87" t="s">
        <v>486</v>
      </c>
      <c r="L48" s="87" t="s">
        <v>486</v>
      </c>
      <c r="M48" s="88" t="s">
        <v>486</v>
      </c>
    </row>
    <row r="49" spans="2:13" ht="27.75" customHeight="1">
      <c r="B49" s="1209" t="s">
        <v>32</v>
      </c>
      <c r="C49" s="1210"/>
      <c r="D49" s="89"/>
      <c r="E49" s="1207" t="s">
        <v>33</v>
      </c>
      <c r="F49" s="1207"/>
      <c r="G49" s="1207"/>
      <c r="H49" s="1208"/>
      <c r="I49" s="86">
        <v>2600</v>
      </c>
      <c r="J49" s="87">
        <v>1996</v>
      </c>
      <c r="K49" s="87">
        <v>2340</v>
      </c>
      <c r="L49" s="87">
        <v>2323</v>
      </c>
      <c r="M49" s="88">
        <v>2382</v>
      </c>
    </row>
    <row r="50" spans="2:13" ht="27.75" customHeight="1">
      <c r="B50" s="1201"/>
      <c r="C50" s="1202"/>
      <c r="D50" s="85"/>
      <c r="E50" s="1207" t="s">
        <v>34</v>
      </c>
      <c r="F50" s="1207"/>
      <c r="G50" s="1207"/>
      <c r="H50" s="1208"/>
      <c r="I50" s="86">
        <v>272</v>
      </c>
      <c r="J50" s="87">
        <v>283</v>
      </c>
      <c r="K50" s="87">
        <v>325</v>
      </c>
      <c r="L50" s="87">
        <v>362</v>
      </c>
      <c r="M50" s="88">
        <v>470</v>
      </c>
    </row>
    <row r="51" spans="2:13" ht="27.75" customHeight="1">
      <c r="B51" s="1203"/>
      <c r="C51" s="1204"/>
      <c r="D51" s="85"/>
      <c r="E51" s="1207" t="s">
        <v>35</v>
      </c>
      <c r="F51" s="1207"/>
      <c r="G51" s="1207"/>
      <c r="H51" s="1208"/>
      <c r="I51" s="86">
        <v>2150</v>
      </c>
      <c r="J51" s="87">
        <v>2158</v>
      </c>
      <c r="K51" s="87">
        <v>2328</v>
      </c>
      <c r="L51" s="87">
        <v>2276</v>
      </c>
      <c r="M51" s="88">
        <v>3120</v>
      </c>
    </row>
    <row r="52" spans="2:13" ht="27.75" customHeight="1" thickBot="1">
      <c r="B52" s="1211" t="s">
        <v>36</v>
      </c>
      <c r="C52" s="1212"/>
      <c r="D52" s="90"/>
      <c r="E52" s="1213" t="s">
        <v>37</v>
      </c>
      <c r="F52" s="1213"/>
      <c r="G52" s="1213"/>
      <c r="H52" s="1214"/>
      <c r="I52" s="91">
        <v>-991</v>
      </c>
      <c r="J52" s="92">
        <v>-385</v>
      </c>
      <c r="K52" s="92">
        <v>-904</v>
      </c>
      <c r="L52" s="92">
        <v>-662</v>
      </c>
      <c r="M52" s="93">
        <v>-711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15"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555</v>
      </c>
      <c r="H73" s="1228"/>
      <c r="I73" s="1233" t="s">
        <v>556</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562</v>
      </c>
      <c r="J75" s="1237"/>
      <c r="K75" s="1248">
        <v>8.5</v>
      </c>
      <c r="L75" s="1248">
        <v>7.8</v>
      </c>
      <c r="M75" s="1248">
        <v>7.1</v>
      </c>
      <c r="N75" s="1248">
        <v>6.2</v>
      </c>
      <c r="O75" s="1248">
        <v>5.5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7">
        <v>0</v>
      </c>
      <c r="L77" s="1247">
        <v>0</v>
      </c>
      <c r="M77" s="1236">
        <v>0</v>
      </c>
      <c r="N77" s="1236">
        <v>0</v>
      </c>
      <c r="O77" s="1236">
        <v>0</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562</v>
      </c>
      <c r="J79" s="1246"/>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58067</v>
      </c>
      <c r="E3" s="116"/>
      <c r="F3" s="117">
        <v>216155</v>
      </c>
      <c r="G3" s="118"/>
      <c r="H3" s="119"/>
    </row>
    <row r="4" spans="1:8">
      <c r="A4" s="120"/>
      <c r="B4" s="121"/>
      <c r="C4" s="122"/>
      <c r="D4" s="123">
        <v>48861</v>
      </c>
      <c r="E4" s="124"/>
      <c r="F4" s="125">
        <v>108827</v>
      </c>
      <c r="G4" s="126"/>
      <c r="H4" s="127"/>
    </row>
    <row r="5" spans="1:8">
      <c r="A5" s="108" t="s">
        <v>520</v>
      </c>
      <c r="B5" s="113"/>
      <c r="C5" s="114"/>
      <c r="D5" s="115">
        <v>280599</v>
      </c>
      <c r="E5" s="116"/>
      <c r="F5" s="117">
        <v>228305</v>
      </c>
      <c r="G5" s="118"/>
      <c r="H5" s="119"/>
    </row>
    <row r="6" spans="1:8">
      <c r="A6" s="120"/>
      <c r="B6" s="121"/>
      <c r="C6" s="122"/>
      <c r="D6" s="123">
        <v>34569</v>
      </c>
      <c r="E6" s="124"/>
      <c r="F6" s="125">
        <v>86611</v>
      </c>
      <c r="G6" s="126"/>
      <c r="H6" s="127"/>
    </row>
    <row r="7" spans="1:8">
      <c r="A7" s="108" t="s">
        <v>521</v>
      </c>
      <c r="B7" s="113"/>
      <c r="C7" s="114"/>
      <c r="D7" s="115">
        <v>474768</v>
      </c>
      <c r="E7" s="116"/>
      <c r="F7" s="117">
        <v>316331</v>
      </c>
      <c r="G7" s="118"/>
      <c r="H7" s="119"/>
    </row>
    <row r="8" spans="1:8">
      <c r="A8" s="120"/>
      <c r="B8" s="121"/>
      <c r="C8" s="122"/>
      <c r="D8" s="123">
        <v>22702</v>
      </c>
      <c r="E8" s="124"/>
      <c r="F8" s="125">
        <v>106387</v>
      </c>
      <c r="G8" s="126"/>
      <c r="H8" s="127"/>
    </row>
    <row r="9" spans="1:8">
      <c r="A9" s="108" t="s">
        <v>522</v>
      </c>
      <c r="B9" s="113"/>
      <c r="C9" s="114"/>
      <c r="D9" s="115">
        <v>420825</v>
      </c>
      <c r="E9" s="116"/>
      <c r="F9" s="117">
        <v>333013</v>
      </c>
      <c r="G9" s="118"/>
      <c r="H9" s="119"/>
    </row>
    <row r="10" spans="1:8">
      <c r="A10" s="120"/>
      <c r="B10" s="121"/>
      <c r="C10" s="122"/>
      <c r="D10" s="123">
        <v>74861</v>
      </c>
      <c r="E10" s="124"/>
      <c r="F10" s="125">
        <v>126732</v>
      </c>
      <c r="G10" s="126"/>
      <c r="H10" s="127"/>
    </row>
    <row r="11" spans="1:8">
      <c r="A11" s="108" t="s">
        <v>523</v>
      </c>
      <c r="B11" s="113"/>
      <c r="C11" s="114"/>
      <c r="D11" s="115">
        <v>706188</v>
      </c>
      <c r="E11" s="116"/>
      <c r="F11" s="117">
        <v>280458</v>
      </c>
      <c r="G11" s="118"/>
      <c r="H11" s="119"/>
    </row>
    <row r="12" spans="1:8">
      <c r="A12" s="120"/>
      <c r="B12" s="121"/>
      <c r="C12" s="128"/>
      <c r="D12" s="123">
        <v>21940</v>
      </c>
      <c r="E12" s="124"/>
      <c r="F12" s="125">
        <v>127286</v>
      </c>
      <c r="G12" s="126"/>
      <c r="H12" s="127"/>
    </row>
    <row r="13" spans="1:8">
      <c r="A13" s="108"/>
      <c r="B13" s="113"/>
      <c r="C13" s="129"/>
      <c r="D13" s="130">
        <v>388089</v>
      </c>
      <c r="E13" s="131"/>
      <c r="F13" s="132">
        <v>274852</v>
      </c>
      <c r="G13" s="133"/>
      <c r="H13" s="119"/>
    </row>
    <row r="14" spans="1:8">
      <c r="A14" s="120"/>
      <c r="B14" s="121"/>
      <c r="C14" s="122"/>
      <c r="D14" s="123">
        <v>40587</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7.49</v>
      </c>
      <c r="C19" s="134">
        <f>ROUND(VALUE(SUBSTITUTE(実質収支比率等に係る経年分析!G$48,"▲","-")),2)</f>
        <v>28.83</v>
      </c>
      <c r="D19" s="134">
        <f>ROUND(VALUE(SUBSTITUTE(実質収支比率等に係る経年分析!H$48,"▲","-")),2)</f>
        <v>13.42</v>
      </c>
      <c r="E19" s="134">
        <f>ROUND(VALUE(SUBSTITUTE(実質収支比率等に係る経年分析!I$48,"▲","-")),2)</f>
        <v>7.6</v>
      </c>
      <c r="F19" s="134">
        <f>ROUND(VALUE(SUBSTITUTE(実質収支比率等に係る経年分析!J$48,"▲","-")),2)</f>
        <v>21.19</v>
      </c>
    </row>
    <row r="20" spans="1:11">
      <c r="A20" s="134" t="s">
        <v>42</v>
      </c>
      <c r="B20" s="134">
        <f>ROUND(VALUE(SUBSTITUTE(実質収支比率等に係る経年分析!F$47,"▲","-")),2)</f>
        <v>20.05</v>
      </c>
      <c r="C20" s="134">
        <f>ROUND(VALUE(SUBSTITUTE(実質収支比率等に係る経年分析!G$47,"▲","-")),2)</f>
        <v>14.79</v>
      </c>
      <c r="D20" s="134">
        <f>ROUND(VALUE(SUBSTITUTE(実質収支比率等に係る経年分析!H$47,"▲","-")),2)</f>
        <v>12.06</v>
      </c>
      <c r="E20" s="134">
        <f>ROUND(VALUE(SUBSTITUTE(実質収支比率等に係る経年分析!I$47,"▲","-")),2)</f>
        <v>12.93</v>
      </c>
      <c r="F20" s="134">
        <f>ROUND(VALUE(SUBSTITUTE(実質収支比率等に係る経年分析!J$47,"▲","-")),2)</f>
        <v>12.83</v>
      </c>
    </row>
    <row r="21" spans="1:11">
      <c r="A21" s="134" t="s">
        <v>43</v>
      </c>
      <c r="B21" s="134">
        <f>IF(ISNUMBER(VALUE(SUBSTITUTE(実質収支比率等に係る経年分析!F$49,"▲","-"))),ROUND(VALUE(SUBSTITUTE(実質収支比率等に係る経年分析!F$49,"▲","-")),2),NA())</f>
        <v>-0.75</v>
      </c>
      <c r="C21" s="134">
        <f>IF(ISNUMBER(VALUE(SUBSTITUTE(実質収支比率等に係る経年分析!G$49,"▲","-"))),ROUND(VALUE(SUBSTITUTE(実質収支比率等に係る経年分析!G$49,"▲","-")),2),NA())</f>
        <v>16.12</v>
      </c>
      <c r="D21" s="134">
        <f>IF(ISNUMBER(VALUE(SUBSTITUTE(実質収支比率等に係る経年分析!H$49,"▲","-"))),ROUND(VALUE(SUBSTITUTE(実質収支比率等に係る経年分析!H$49,"▲","-")),2),NA())</f>
        <v>-14.79</v>
      </c>
      <c r="E21" s="134">
        <f>IF(ISNUMBER(VALUE(SUBSTITUTE(実質収支比率等に係る経年分析!I$49,"▲","-"))),ROUND(VALUE(SUBSTITUTE(実質収支比率等に係る経年分析!I$49,"▲","-")),2),NA())</f>
        <v>-5.31</v>
      </c>
      <c r="F21" s="134">
        <f>IF(ISNUMBER(VALUE(SUBSTITUTE(実質収支比率等に係る経年分析!J$49,"▲","-"))),ROUND(VALUE(SUBSTITUTE(実質収支比率等に係る経年分析!J$49,"▲","-")),2),NA())</f>
        <v>14.13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21.18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229</v>
      </c>
      <c r="E42" s="136"/>
      <c r="F42" s="136"/>
      <c r="G42" s="136">
        <f>'実質公債費比率（分子）の構造'!L$52</f>
        <v>231</v>
      </c>
      <c r="H42" s="136"/>
      <c r="I42" s="136"/>
      <c r="J42" s="136">
        <f>'実質公債費比率（分子）の構造'!M$52</f>
        <v>243</v>
      </c>
      <c r="K42" s="136"/>
      <c r="L42" s="136"/>
      <c r="M42" s="136">
        <f>'実質公債費比率（分子）の構造'!N$52</f>
        <v>256</v>
      </c>
      <c r="N42" s="136"/>
      <c r="O42" s="136"/>
      <c r="P42" s="136">
        <f>'実質公債費比率（分子）の構造'!O$52</f>
        <v>243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2</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29</v>
      </c>
      <c r="C45" s="136"/>
      <c r="D45" s="136"/>
      <c r="E45" s="136">
        <f>'実質公債費比率（分子）の構造'!L$49</f>
        <v>30</v>
      </c>
      <c r="F45" s="136"/>
      <c r="G45" s="136"/>
      <c r="H45" s="136">
        <f>'実質公債費比率（分子）の構造'!M$49</f>
        <v>20</v>
      </c>
      <c r="I45" s="136"/>
      <c r="J45" s="136"/>
      <c r="K45" s="136">
        <f>'実質公債費比率（分子）の構造'!N$49</f>
        <v>20</v>
      </c>
      <c r="L45" s="136"/>
      <c r="M45" s="136"/>
      <c r="N45" s="136">
        <f>'実質公債費比率（分子）の構造'!O$49</f>
        <v>35</v>
      </c>
      <c r="O45" s="136"/>
      <c r="P45" s="136"/>
    </row>
    <row r="46" spans="1:16">
      <c r="A46" s="136" t="s">
        <v>54</v>
      </c>
      <c r="B46" s="136">
        <f>'実質公債費比率（分子）の構造'!K$48</f>
        <v>57</v>
      </c>
      <c r="C46" s="136"/>
      <c r="D46" s="136"/>
      <c r="E46" s="136">
        <f>'実質公債費比率（分子）の構造'!L$48</f>
        <v>60</v>
      </c>
      <c r="F46" s="136"/>
      <c r="G46" s="136"/>
      <c r="H46" s="136">
        <f>'実質公債費比率（分子）の構造'!M$48</f>
        <v>58</v>
      </c>
      <c r="I46" s="136"/>
      <c r="J46" s="136"/>
      <c r="K46" s="136">
        <f>'実質公債費比率（分子）の構造'!N$48</f>
        <v>54</v>
      </c>
      <c r="L46" s="136"/>
      <c r="M46" s="136"/>
      <c r="N46" s="136">
        <f>'実質公債費比率（分子）の構造'!O$48</f>
        <v>50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258</v>
      </c>
      <c r="C49" s="136"/>
      <c r="D49" s="136"/>
      <c r="E49" s="136">
        <f>'実質公債費比率（分子）の構造'!L$45</f>
        <v>256</v>
      </c>
      <c r="F49" s="136"/>
      <c r="G49" s="136"/>
      <c r="H49" s="136">
        <f>'実質公債費比率（分子）の構造'!M$45</f>
        <v>262</v>
      </c>
      <c r="I49" s="136"/>
      <c r="J49" s="136"/>
      <c r="K49" s="136">
        <f>'実質公債費比率（分子）の構造'!N$45</f>
        <v>265</v>
      </c>
      <c r="L49" s="136"/>
      <c r="M49" s="136"/>
      <c r="N49" s="136">
        <f>'実質公債費比率（分子）の構造'!O$45</f>
        <v>246</v>
      </c>
      <c r="O49" s="136"/>
      <c r="P49" s="136"/>
    </row>
    <row r="50" spans="1:16">
      <c r="A50" s="136" t="s">
        <v>58</v>
      </c>
      <c r="B50" s="136" t="e">
        <f>NA()</f>
        <v>#N/A</v>
      </c>
      <c r="C50" s="136">
        <f>IF(ISNUMBER('実質公債費比率（分子）の構造'!K$53),'実質公債費比率（分子）の構造'!K$53,NA())</f>
        <v>115</v>
      </c>
      <c r="D50" s="136" t="e">
        <f>NA()</f>
        <v>#N/A</v>
      </c>
      <c r="E50" s="136" t="e">
        <f>NA()</f>
        <v>#N/A</v>
      </c>
      <c r="F50" s="136">
        <f>IF(ISNUMBER('実質公債費比率（分子）の構造'!L$53),'実質公債費比率（分子）の構造'!L$53,NA())</f>
        <v>115</v>
      </c>
      <c r="G50" s="136" t="e">
        <f>NA()</f>
        <v>#N/A</v>
      </c>
      <c r="H50" s="136" t="e">
        <f>NA()</f>
        <v>#N/A</v>
      </c>
      <c r="I50" s="136">
        <f>IF(ISNUMBER('実質公債費比率（分子）の構造'!M$53),'実質公債費比率（分子）の構造'!M$53,NA())</f>
        <v>97</v>
      </c>
      <c r="J50" s="136" t="e">
        <f>NA()</f>
        <v>#N/A</v>
      </c>
      <c r="K50" s="136" t="e">
        <f>NA()</f>
        <v>#N/A</v>
      </c>
      <c r="L50" s="136">
        <f>IF(ISNUMBER('実質公債費比率（分子）の構造'!N$53),'実質公債費比率（分子）の構造'!N$53,NA())</f>
        <v>84</v>
      </c>
      <c r="M50" s="136" t="e">
        <f>NA()</f>
        <v>#N/A</v>
      </c>
      <c r="N50" s="136" t="e">
        <f>NA()</f>
        <v>#N/A</v>
      </c>
      <c r="O50" s="136">
        <f>IF(ISNUMBER('実質公債費比率（分子）の構造'!O$53),'実質公債費比率（分子）の構造'!O$53,NA())</f>
        <v>90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2150</v>
      </c>
      <c r="E56" s="135"/>
      <c r="F56" s="135"/>
      <c r="G56" s="135">
        <f>'将来負担比率（分子）の構造'!J$51</f>
        <v>2158</v>
      </c>
      <c r="H56" s="135"/>
      <c r="I56" s="135"/>
      <c r="J56" s="135">
        <f>'将来負担比率（分子）の構造'!K$51</f>
        <v>2328</v>
      </c>
      <c r="K56" s="135"/>
      <c r="L56" s="135"/>
      <c r="M56" s="135">
        <f>'将来負担比率（分子）の構造'!L$51</f>
        <v>2276</v>
      </c>
      <c r="N56" s="135"/>
      <c r="O56" s="135"/>
      <c r="P56" s="135">
        <f>'将来負担比率（分子）の構造'!M$51</f>
        <v>3120</v>
      </c>
    </row>
    <row r="57" spans="1:16">
      <c r="A57" s="135" t="s">
        <v>34</v>
      </c>
      <c r="B57" s="135"/>
      <c r="C57" s="135"/>
      <c r="D57" s="135">
        <f>'将来負担比率（分子）の構造'!I$50</f>
        <v>272</v>
      </c>
      <c r="E57" s="135"/>
      <c r="F57" s="135"/>
      <c r="G57" s="135">
        <f>'将来負担比率（分子）の構造'!J$50</f>
        <v>283</v>
      </c>
      <c r="H57" s="135"/>
      <c r="I57" s="135"/>
      <c r="J57" s="135">
        <f>'将来負担比率（分子）の構造'!K$50</f>
        <v>325</v>
      </c>
      <c r="K57" s="135"/>
      <c r="L57" s="135"/>
      <c r="M57" s="135">
        <f>'将来負担比率（分子）の構造'!L$50</f>
        <v>362</v>
      </c>
      <c r="N57" s="135"/>
      <c r="O57" s="135"/>
      <c r="P57" s="135">
        <f>'将来負担比率（分子）の構造'!M$50</f>
        <v>470</v>
      </c>
    </row>
    <row r="58" spans="1:16">
      <c r="A58" s="135" t="s">
        <v>33</v>
      </c>
      <c r="B58" s="135"/>
      <c r="C58" s="135"/>
      <c r="D58" s="135">
        <f>'将来負担比率（分子）の構造'!I$49</f>
        <v>2600</v>
      </c>
      <c r="E58" s="135"/>
      <c r="F58" s="135"/>
      <c r="G58" s="135">
        <f>'将来負担比率（分子）の構造'!J$49</f>
        <v>1996</v>
      </c>
      <c r="H58" s="135"/>
      <c r="I58" s="135"/>
      <c r="J58" s="135">
        <f>'将来負担比率（分子）の構造'!K$49</f>
        <v>2340</v>
      </c>
      <c r="K58" s="135"/>
      <c r="L58" s="135"/>
      <c r="M58" s="135">
        <f>'将来負担比率（分子）の構造'!L$49</f>
        <v>2323</v>
      </c>
      <c r="N58" s="135"/>
      <c r="O58" s="135"/>
      <c r="P58" s="135">
        <f>'将来負担比率（分子）の構造'!M$49</f>
        <v>2382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417</v>
      </c>
      <c r="C62" s="135"/>
      <c r="D62" s="135"/>
      <c r="E62" s="135">
        <f>'将来負担比率（分子）の構造'!J$45</f>
        <v>417</v>
      </c>
      <c r="F62" s="135"/>
      <c r="G62" s="135"/>
      <c r="H62" s="135">
        <f>'将来負担比率（分子）の構造'!K$45</f>
        <v>352</v>
      </c>
      <c r="I62" s="135"/>
      <c r="J62" s="135"/>
      <c r="K62" s="135">
        <f>'将来負担比率（分子）の構造'!L$45</f>
        <v>246</v>
      </c>
      <c r="L62" s="135"/>
      <c r="M62" s="135"/>
      <c r="N62" s="135">
        <f>'将来負担比率（分子）の構造'!M$45</f>
        <v>220</v>
      </c>
      <c r="O62" s="135"/>
      <c r="P62" s="135"/>
    </row>
    <row r="63" spans="1:16">
      <c r="A63" s="135" t="s">
        <v>27</v>
      </c>
      <c r="B63" s="135">
        <f>'将来負担比率（分子）の構造'!I$44</f>
        <v>237</v>
      </c>
      <c r="C63" s="135"/>
      <c r="D63" s="135"/>
      <c r="E63" s="135">
        <f>'将来負担比率（分子）の構造'!J$44</f>
        <v>212</v>
      </c>
      <c r="F63" s="135"/>
      <c r="G63" s="135"/>
      <c r="H63" s="135">
        <f>'将来負担比率（分子）の構造'!K$44</f>
        <v>185</v>
      </c>
      <c r="I63" s="135"/>
      <c r="J63" s="135"/>
      <c r="K63" s="135">
        <f>'将来負担比率（分子）の構造'!L$44</f>
        <v>190</v>
      </c>
      <c r="L63" s="135"/>
      <c r="M63" s="135"/>
      <c r="N63" s="135">
        <f>'将来負担比率（分子）の構造'!M$44</f>
        <v>274</v>
      </c>
      <c r="O63" s="135"/>
      <c r="P63" s="135"/>
    </row>
    <row r="64" spans="1:16">
      <c r="A64" s="135" t="s">
        <v>26</v>
      </c>
      <c r="B64" s="135">
        <f>'将来負担比率（分子）の構造'!I$43</f>
        <v>605</v>
      </c>
      <c r="C64" s="135"/>
      <c r="D64" s="135"/>
      <c r="E64" s="135">
        <f>'将来負担比率（分子）の構造'!J$43</f>
        <v>564</v>
      </c>
      <c r="F64" s="135"/>
      <c r="G64" s="135"/>
      <c r="H64" s="135">
        <f>'将来負担比率（分子）の構造'!K$43</f>
        <v>520</v>
      </c>
      <c r="I64" s="135"/>
      <c r="J64" s="135"/>
      <c r="K64" s="135">
        <f>'将来負担比率（分子）の構造'!L$43</f>
        <v>479</v>
      </c>
      <c r="L64" s="135"/>
      <c r="M64" s="135"/>
      <c r="N64" s="135">
        <f>'将来負担比率（分子）の構造'!M$43</f>
        <v>431</v>
      </c>
      <c r="O64" s="135"/>
      <c r="P64" s="135"/>
    </row>
    <row r="65" spans="1:16">
      <c r="A65" s="135" t="s">
        <v>25</v>
      </c>
      <c r="B65" s="135" t="str">
        <f>'将来負担比率（分子）の構造'!I$42</f>
        <v>-</v>
      </c>
      <c r="C65" s="135"/>
      <c r="D65" s="135"/>
      <c r="E65" s="135" t="str">
        <f>'将来負担比率（分子）の構造'!J$42</f>
        <v>-</v>
      </c>
      <c r="F65" s="135"/>
      <c r="G65" s="135"/>
      <c r="H65" s="135">
        <f>'将来負担比率（分子）の構造'!K$42</f>
        <v>0</v>
      </c>
      <c r="I65" s="135"/>
      <c r="J65" s="135"/>
      <c r="K65" s="135">
        <f>'将来負担比率（分子）の構造'!L$42</f>
        <v>0</v>
      </c>
      <c r="L65" s="135"/>
      <c r="M65" s="135"/>
      <c r="N65" s="135">
        <f>'将来負担比率（分子）の構造'!M$42</f>
        <v>2</v>
      </c>
      <c r="O65" s="135"/>
      <c r="P65" s="135"/>
    </row>
    <row r="66" spans="1:16">
      <c r="A66" s="135" t="s">
        <v>24</v>
      </c>
      <c r="B66" s="135">
        <f>'将来負担比率（分子）の構造'!I$41</f>
        <v>2771</v>
      </c>
      <c r="C66" s="135"/>
      <c r="D66" s="135"/>
      <c r="E66" s="135">
        <f>'将来負担比率（分子）の構造'!J$41</f>
        <v>2860</v>
      </c>
      <c r="F66" s="135"/>
      <c r="G66" s="135"/>
      <c r="H66" s="135">
        <f>'将来負担比率（分子）の構造'!K$41</f>
        <v>3032</v>
      </c>
      <c r="I66" s="135"/>
      <c r="J66" s="135"/>
      <c r="K66" s="135">
        <f>'将来負担比率（分子）の構造'!L$41</f>
        <v>3385</v>
      </c>
      <c r="L66" s="135"/>
      <c r="M66" s="135"/>
      <c r="N66" s="135">
        <f>'将来負担比率（分子）の構造'!M$41</f>
        <v>4335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697397</v>
      </c>
      <c r="S5" s="613"/>
      <c r="T5" s="613"/>
      <c r="U5" s="613"/>
      <c r="V5" s="613"/>
      <c r="W5" s="613"/>
      <c r="X5" s="613"/>
      <c r="Y5" s="614"/>
      <c r="Z5" s="615">
        <v>12.5</v>
      </c>
      <c r="AA5" s="615"/>
      <c r="AB5" s="615"/>
      <c r="AC5" s="615"/>
      <c r="AD5" s="616">
        <v>692275</v>
      </c>
      <c r="AE5" s="616"/>
      <c r="AF5" s="616"/>
      <c r="AG5" s="616"/>
      <c r="AH5" s="616"/>
      <c r="AI5" s="616"/>
      <c r="AJ5" s="616"/>
      <c r="AK5" s="616"/>
      <c r="AL5" s="617">
        <v>38.1</v>
      </c>
      <c r="AM5" s="618"/>
      <c r="AN5" s="618"/>
      <c r="AO5" s="619"/>
      <c r="AP5" s="609" t="s">
        <v>206</v>
      </c>
      <c r="AQ5" s="610"/>
      <c r="AR5" s="610"/>
      <c r="AS5" s="610"/>
      <c r="AT5" s="610"/>
      <c r="AU5" s="610"/>
      <c r="AV5" s="610"/>
      <c r="AW5" s="610"/>
      <c r="AX5" s="610"/>
      <c r="AY5" s="610"/>
      <c r="AZ5" s="610"/>
      <c r="BA5" s="610"/>
      <c r="BB5" s="610"/>
      <c r="BC5" s="610"/>
      <c r="BD5" s="610"/>
      <c r="BE5" s="610"/>
      <c r="BF5" s="611"/>
      <c r="BG5" s="623">
        <v>697397</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24712</v>
      </c>
      <c r="S6" s="624"/>
      <c r="T6" s="624"/>
      <c r="U6" s="624"/>
      <c r="V6" s="624"/>
      <c r="W6" s="624"/>
      <c r="X6" s="624"/>
      <c r="Y6" s="625"/>
      <c r="Z6" s="626">
        <v>0.4</v>
      </c>
      <c r="AA6" s="626"/>
      <c r="AB6" s="626"/>
      <c r="AC6" s="626"/>
      <c r="AD6" s="627">
        <v>24712</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697397</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66999</v>
      </c>
      <c r="CS6" s="624"/>
      <c r="CT6" s="624"/>
      <c r="CU6" s="624"/>
      <c r="CV6" s="624"/>
      <c r="CW6" s="624"/>
      <c r="CX6" s="624"/>
      <c r="CY6" s="625"/>
      <c r="CZ6" s="626">
        <v>1.3</v>
      </c>
      <c r="DA6" s="626"/>
      <c r="DB6" s="626"/>
      <c r="DC6" s="626"/>
      <c r="DD6" s="632" t="s">
        <v>207</v>
      </c>
      <c r="DE6" s="624"/>
      <c r="DF6" s="624"/>
      <c r="DG6" s="624"/>
      <c r="DH6" s="624"/>
      <c r="DI6" s="624"/>
      <c r="DJ6" s="624"/>
      <c r="DK6" s="624"/>
      <c r="DL6" s="624"/>
      <c r="DM6" s="624"/>
      <c r="DN6" s="624"/>
      <c r="DO6" s="624"/>
      <c r="DP6" s="625"/>
      <c r="DQ6" s="632">
        <v>66997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224</v>
      </c>
      <c r="S7" s="624"/>
      <c r="T7" s="624"/>
      <c r="U7" s="624"/>
      <c r="V7" s="624"/>
      <c r="W7" s="624"/>
      <c r="X7" s="624"/>
      <c r="Y7" s="625"/>
      <c r="Z7" s="626">
        <v>0</v>
      </c>
      <c r="AA7" s="626"/>
      <c r="AB7" s="626"/>
      <c r="AC7" s="626"/>
      <c r="AD7" s="627">
        <v>224</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66493</v>
      </c>
      <c r="BH7" s="624"/>
      <c r="BI7" s="624"/>
      <c r="BJ7" s="624"/>
      <c r="BK7" s="624"/>
      <c r="BL7" s="624"/>
      <c r="BM7" s="624"/>
      <c r="BN7" s="625"/>
      <c r="BO7" s="626">
        <v>9.5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751969</v>
      </c>
      <c r="CS7" s="624"/>
      <c r="CT7" s="624"/>
      <c r="CU7" s="624"/>
      <c r="CV7" s="624"/>
      <c r="CW7" s="624"/>
      <c r="CX7" s="624"/>
      <c r="CY7" s="625"/>
      <c r="CZ7" s="626">
        <v>14.6</v>
      </c>
      <c r="DA7" s="626"/>
      <c r="DB7" s="626"/>
      <c r="DC7" s="626"/>
      <c r="DD7" s="632">
        <v>74021</v>
      </c>
      <c r="DE7" s="624"/>
      <c r="DF7" s="624"/>
      <c r="DG7" s="624"/>
      <c r="DH7" s="624"/>
      <c r="DI7" s="624"/>
      <c r="DJ7" s="624"/>
      <c r="DK7" s="624"/>
      <c r="DL7" s="624"/>
      <c r="DM7" s="624"/>
      <c r="DN7" s="624"/>
      <c r="DO7" s="624"/>
      <c r="DP7" s="625"/>
      <c r="DQ7" s="632">
        <v>575148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450</v>
      </c>
      <c r="S8" s="624"/>
      <c r="T8" s="624"/>
      <c r="U8" s="624"/>
      <c r="V8" s="624"/>
      <c r="W8" s="624"/>
      <c r="X8" s="624"/>
      <c r="Y8" s="625"/>
      <c r="Z8" s="626">
        <v>0</v>
      </c>
      <c r="AA8" s="626"/>
      <c r="AB8" s="626"/>
      <c r="AC8" s="626"/>
      <c r="AD8" s="627">
        <v>450</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3692</v>
      </c>
      <c r="BH8" s="624"/>
      <c r="BI8" s="624"/>
      <c r="BJ8" s="624"/>
      <c r="BK8" s="624"/>
      <c r="BL8" s="624"/>
      <c r="BM8" s="624"/>
      <c r="BN8" s="625"/>
      <c r="BO8" s="626">
        <v>0.5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606943</v>
      </c>
      <c r="CS8" s="624"/>
      <c r="CT8" s="624"/>
      <c r="CU8" s="624"/>
      <c r="CV8" s="624"/>
      <c r="CW8" s="624"/>
      <c r="CX8" s="624"/>
      <c r="CY8" s="625"/>
      <c r="CZ8" s="626">
        <v>11.8</v>
      </c>
      <c r="DA8" s="626"/>
      <c r="DB8" s="626"/>
      <c r="DC8" s="626"/>
      <c r="DD8" s="632" t="s">
        <v>207</v>
      </c>
      <c r="DE8" s="624"/>
      <c r="DF8" s="624"/>
      <c r="DG8" s="624"/>
      <c r="DH8" s="624"/>
      <c r="DI8" s="624"/>
      <c r="DJ8" s="624"/>
      <c r="DK8" s="624"/>
      <c r="DL8" s="624"/>
      <c r="DM8" s="624"/>
      <c r="DN8" s="624"/>
      <c r="DO8" s="624"/>
      <c r="DP8" s="625"/>
      <c r="DQ8" s="632">
        <v>350181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362</v>
      </c>
      <c r="S9" s="624"/>
      <c r="T9" s="624"/>
      <c r="U9" s="624"/>
      <c r="V9" s="624"/>
      <c r="W9" s="624"/>
      <c r="X9" s="624"/>
      <c r="Y9" s="625"/>
      <c r="Z9" s="626">
        <v>0</v>
      </c>
      <c r="AA9" s="626"/>
      <c r="AB9" s="626"/>
      <c r="AC9" s="626"/>
      <c r="AD9" s="627">
        <v>362</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53091</v>
      </c>
      <c r="BH9" s="624"/>
      <c r="BI9" s="624"/>
      <c r="BJ9" s="624"/>
      <c r="BK9" s="624"/>
      <c r="BL9" s="624"/>
      <c r="BM9" s="624"/>
      <c r="BN9" s="625"/>
      <c r="BO9" s="626">
        <v>7.6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440663</v>
      </c>
      <c r="CS9" s="624"/>
      <c r="CT9" s="624"/>
      <c r="CU9" s="624"/>
      <c r="CV9" s="624"/>
      <c r="CW9" s="624"/>
      <c r="CX9" s="624"/>
      <c r="CY9" s="625"/>
      <c r="CZ9" s="626">
        <v>8.6</v>
      </c>
      <c r="DA9" s="626"/>
      <c r="DB9" s="626"/>
      <c r="DC9" s="626"/>
      <c r="DD9" s="632" t="s">
        <v>108</v>
      </c>
      <c r="DE9" s="624"/>
      <c r="DF9" s="624"/>
      <c r="DG9" s="624"/>
      <c r="DH9" s="624"/>
      <c r="DI9" s="624"/>
      <c r="DJ9" s="624"/>
      <c r="DK9" s="624"/>
      <c r="DL9" s="624"/>
      <c r="DM9" s="624"/>
      <c r="DN9" s="624"/>
      <c r="DO9" s="624"/>
      <c r="DP9" s="625"/>
      <c r="DQ9" s="632">
        <v>258240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51150</v>
      </c>
      <c r="S10" s="624"/>
      <c r="T10" s="624"/>
      <c r="U10" s="624"/>
      <c r="V10" s="624"/>
      <c r="W10" s="624"/>
      <c r="X10" s="624"/>
      <c r="Y10" s="625"/>
      <c r="Z10" s="626">
        <v>0.9</v>
      </c>
      <c r="AA10" s="626"/>
      <c r="AB10" s="626"/>
      <c r="AC10" s="626"/>
      <c r="AD10" s="627">
        <v>51150</v>
      </c>
      <c r="AE10" s="627"/>
      <c r="AF10" s="627"/>
      <c r="AG10" s="627"/>
      <c r="AH10" s="627"/>
      <c r="AI10" s="627"/>
      <c r="AJ10" s="627"/>
      <c r="AK10" s="627"/>
      <c r="AL10" s="628">
        <v>2.8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6629</v>
      </c>
      <c r="BH10" s="624"/>
      <c r="BI10" s="624"/>
      <c r="BJ10" s="624"/>
      <c r="BK10" s="624"/>
      <c r="BL10" s="624"/>
      <c r="BM10" s="624"/>
      <c r="BN10" s="625"/>
      <c r="BO10" s="626">
        <v>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3081</v>
      </c>
      <c r="BH11" s="624"/>
      <c r="BI11" s="624"/>
      <c r="BJ11" s="624"/>
      <c r="BK11" s="624"/>
      <c r="BL11" s="624"/>
      <c r="BM11" s="624"/>
      <c r="BN11" s="625"/>
      <c r="BO11" s="626">
        <v>0.4</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286385</v>
      </c>
      <c r="CS11" s="624"/>
      <c r="CT11" s="624"/>
      <c r="CU11" s="624"/>
      <c r="CV11" s="624"/>
      <c r="CW11" s="624"/>
      <c r="CX11" s="624"/>
      <c r="CY11" s="625"/>
      <c r="CZ11" s="626">
        <v>5.6</v>
      </c>
      <c r="DA11" s="626"/>
      <c r="DB11" s="626"/>
      <c r="DC11" s="626"/>
      <c r="DD11" s="632">
        <v>138049</v>
      </c>
      <c r="DE11" s="624"/>
      <c r="DF11" s="624"/>
      <c r="DG11" s="624"/>
      <c r="DH11" s="624"/>
      <c r="DI11" s="624"/>
      <c r="DJ11" s="624"/>
      <c r="DK11" s="624"/>
      <c r="DL11" s="624"/>
      <c r="DM11" s="624"/>
      <c r="DN11" s="624"/>
      <c r="DO11" s="624"/>
      <c r="DP11" s="625"/>
      <c r="DQ11" s="632">
        <v>84937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603293</v>
      </c>
      <c r="BH12" s="624"/>
      <c r="BI12" s="624"/>
      <c r="BJ12" s="624"/>
      <c r="BK12" s="624"/>
      <c r="BL12" s="624"/>
      <c r="BM12" s="624"/>
      <c r="BN12" s="625"/>
      <c r="BO12" s="626">
        <v>86.5</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148984</v>
      </c>
      <c r="CS12" s="624"/>
      <c r="CT12" s="624"/>
      <c r="CU12" s="624"/>
      <c r="CV12" s="624"/>
      <c r="CW12" s="624"/>
      <c r="CX12" s="624"/>
      <c r="CY12" s="625"/>
      <c r="CZ12" s="626">
        <v>2.9</v>
      </c>
      <c r="DA12" s="626"/>
      <c r="DB12" s="626"/>
      <c r="DC12" s="626"/>
      <c r="DD12" s="632">
        <v>104775</v>
      </c>
      <c r="DE12" s="624"/>
      <c r="DF12" s="624"/>
      <c r="DG12" s="624"/>
      <c r="DH12" s="624"/>
      <c r="DI12" s="624"/>
      <c r="DJ12" s="624"/>
      <c r="DK12" s="624"/>
      <c r="DL12" s="624"/>
      <c r="DM12" s="624"/>
      <c r="DN12" s="624"/>
      <c r="DO12" s="624"/>
      <c r="DP12" s="625"/>
      <c r="DQ12" s="632">
        <v>9600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4306</v>
      </c>
      <c r="S13" s="624"/>
      <c r="T13" s="624"/>
      <c r="U13" s="624"/>
      <c r="V13" s="624"/>
      <c r="W13" s="624"/>
      <c r="X13" s="624"/>
      <c r="Y13" s="625"/>
      <c r="Z13" s="626">
        <v>0.1</v>
      </c>
      <c r="AA13" s="626"/>
      <c r="AB13" s="626"/>
      <c r="AC13" s="626"/>
      <c r="AD13" s="627">
        <v>4306</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119167</v>
      </c>
      <c r="BH13" s="624"/>
      <c r="BI13" s="624"/>
      <c r="BJ13" s="624"/>
      <c r="BK13" s="624"/>
      <c r="BL13" s="624"/>
      <c r="BM13" s="624"/>
      <c r="BN13" s="625"/>
      <c r="BO13" s="626">
        <v>17.100000000000001</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250436</v>
      </c>
      <c r="CS13" s="624"/>
      <c r="CT13" s="624"/>
      <c r="CU13" s="624"/>
      <c r="CV13" s="624"/>
      <c r="CW13" s="624"/>
      <c r="CX13" s="624"/>
      <c r="CY13" s="625"/>
      <c r="CZ13" s="626">
        <v>4.9000000000000004</v>
      </c>
      <c r="DA13" s="626"/>
      <c r="DB13" s="626"/>
      <c r="DC13" s="626"/>
      <c r="DD13" s="632">
        <v>181503</v>
      </c>
      <c r="DE13" s="624"/>
      <c r="DF13" s="624"/>
      <c r="DG13" s="624"/>
      <c r="DH13" s="624"/>
      <c r="DI13" s="624"/>
      <c r="DJ13" s="624"/>
      <c r="DK13" s="624"/>
      <c r="DL13" s="624"/>
      <c r="DM13" s="624"/>
      <c r="DN13" s="624"/>
      <c r="DO13" s="624"/>
      <c r="DP13" s="625"/>
      <c r="DQ13" s="632">
        <v>77199</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9160</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146064</v>
      </c>
      <c r="CS14" s="624"/>
      <c r="CT14" s="624"/>
      <c r="CU14" s="624"/>
      <c r="CV14" s="624"/>
      <c r="CW14" s="624"/>
      <c r="CX14" s="624"/>
      <c r="CY14" s="625"/>
      <c r="CZ14" s="626">
        <v>2.8</v>
      </c>
      <c r="DA14" s="626"/>
      <c r="DB14" s="626"/>
      <c r="DC14" s="626"/>
      <c r="DD14" s="632" t="s">
        <v>108</v>
      </c>
      <c r="DE14" s="624"/>
      <c r="DF14" s="624"/>
      <c r="DG14" s="624"/>
      <c r="DH14" s="624"/>
      <c r="DI14" s="624"/>
      <c r="DJ14" s="624"/>
      <c r="DK14" s="624"/>
      <c r="DL14" s="624"/>
      <c r="DM14" s="624"/>
      <c r="DN14" s="624"/>
      <c r="DO14" s="624"/>
      <c r="DP14" s="625"/>
      <c r="DQ14" s="632">
        <v>132364</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509</v>
      </c>
      <c r="S15" s="624"/>
      <c r="T15" s="624"/>
      <c r="U15" s="624"/>
      <c r="V15" s="624"/>
      <c r="W15" s="624"/>
      <c r="X15" s="624"/>
      <c r="Y15" s="625"/>
      <c r="Z15" s="626">
        <v>0</v>
      </c>
      <c r="AA15" s="626"/>
      <c r="AB15" s="626"/>
      <c r="AC15" s="626"/>
      <c r="AD15" s="627">
        <v>509</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18451</v>
      </c>
      <c r="BH15" s="624"/>
      <c r="BI15" s="624"/>
      <c r="BJ15" s="624"/>
      <c r="BK15" s="624"/>
      <c r="BL15" s="624"/>
      <c r="BM15" s="624"/>
      <c r="BN15" s="625"/>
      <c r="BO15" s="626">
        <v>2.6</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2003542</v>
      </c>
      <c r="CS15" s="624"/>
      <c r="CT15" s="624"/>
      <c r="CU15" s="624"/>
      <c r="CV15" s="624"/>
      <c r="CW15" s="624"/>
      <c r="CX15" s="624"/>
      <c r="CY15" s="625"/>
      <c r="CZ15" s="626">
        <v>38.9</v>
      </c>
      <c r="DA15" s="626"/>
      <c r="DB15" s="626"/>
      <c r="DC15" s="626"/>
      <c r="DD15" s="632">
        <v>1731089</v>
      </c>
      <c r="DE15" s="624"/>
      <c r="DF15" s="624"/>
      <c r="DG15" s="624"/>
      <c r="DH15" s="624"/>
      <c r="DI15" s="624"/>
      <c r="DJ15" s="624"/>
      <c r="DK15" s="624"/>
      <c r="DL15" s="624"/>
      <c r="DM15" s="624"/>
      <c r="DN15" s="624"/>
      <c r="DO15" s="624"/>
      <c r="DP15" s="625"/>
      <c r="DQ15" s="632">
        <v>255205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1141215</v>
      </c>
      <c r="S16" s="624"/>
      <c r="T16" s="624"/>
      <c r="U16" s="624"/>
      <c r="V16" s="624"/>
      <c r="W16" s="624"/>
      <c r="X16" s="624"/>
      <c r="Y16" s="625"/>
      <c r="Z16" s="626">
        <v>20.5</v>
      </c>
      <c r="AA16" s="626"/>
      <c r="AB16" s="626"/>
      <c r="AC16" s="626"/>
      <c r="AD16" s="627">
        <v>1027003</v>
      </c>
      <c r="AE16" s="627"/>
      <c r="AF16" s="627"/>
      <c r="AG16" s="627"/>
      <c r="AH16" s="627"/>
      <c r="AI16" s="627"/>
      <c r="AJ16" s="627"/>
      <c r="AK16" s="627"/>
      <c r="AL16" s="628">
        <v>56.6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204087</v>
      </c>
      <c r="CS16" s="624"/>
      <c r="CT16" s="624"/>
      <c r="CU16" s="624"/>
      <c r="CV16" s="624"/>
      <c r="CW16" s="624"/>
      <c r="CX16" s="624"/>
      <c r="CY16" s="625"/>
      <c r="CZ16" s="626">
        <v>4</v>
      </c>
      <c r="DA16" s="626"/>
      <c r="DB16" s="626"/>
      <c r="DC16" s="626"/>
      <c r="DD16" s="632" t="s">
        <v>108</v>
      </c>
      <c r="DE16" s="624"/>
      <c r="DF16" s="624"/>
      <c r="DG16" s="624"/>
      <c r="DH16" s="624"/>
      <c r="DI16" s="624"/>
      <c r="DJ16" s="624"/>
      <c r="DK16" s="624"/>
      <c r="DL16" s="624"/>
      <c r="DM16" s="624"/>
      <c r="DN16" s="624"/>
      <c r="DO16" s="624"/>
      <c r="DP16" s="625"/>
      <c r="DQ16" s="632">
        <v>5523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1027003</v>
      </c>
      <c r="S17" s="624"/>
      <c r="T17" s="624"/>
      <c r="U17" s="624"/>
      <c r="V17" s="624"/>
      <c r="W17" s="624"/>
      <c r="X17" s="624"/>
      <c r="Y17" s="625"/>
      <c r="Z17" s="626">
        <v>18.399999999999999</v>
      </c>
      <c r="AA17" s="626"/>
      <c r="AB17" s="626"/>
      <c r="AC17" s="626"/>
      <c r="AD17" s="627">
        <v>1027003</v>
      </c>
      <c r="AE17" s="627"/>
      <c r="AF17" s="627"/>
      <c r="AG17" s="627"/>
      <c r="AH17" s="627"/>
      <c r="AI17" s="627"/>
      <c r="AJ17" s="627"/>
      <c r="AK17" s="627"/>
      <c r="AL17" s="628">
        <v>56.6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247260</v>
      </c>
      <c r="CS17" s="624"/>
      <c r="CT17" s="624"/>
      <c r="CU17" s="624"/>
      <c r="CV17" s="624"/>
      <c r="CW17" s="624"/>
      <c r="CX17" s="624"/>
      <c r="CY17" s="625"/>
      <c r="CZ17" s="626">
        <v>4.8</v>
      </c>
      <c r="DA17" s="626"/>
      <c r="DB17" s="626"/>
      <c r="DC17" s="626"/>
      <c r="DD17" s="632" t="s">
        <v>108</v>
      </c>
      <c r="DE17" s="624"/>
      <c r="DF17" s="624"/>
      <c r="DG17" s="624"/>
      <c r="DH17" s="624"/>
      <c r="DI17" s="624"/>
      <c r="DJ17" s="624"/>
      <c r="DK17" s="624"/>
      <c r="DL17" s="624"/>
      <c r="DM17" s="624"/>
      <c r="DN17" s="624"/>
      <c r="DO17" s="624"/>
      <c r="DP17" s="625"/>
      <c r="DQ17" s="632">
        <v>210910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114212</v>
      </c>
      <c r="S18" s="624"/>
      <c r="T18" s="624"/>
      <c r="U18" s="624"/>
      <c r="V18" s="624"/>
      <c r="W18" s="624"/>
      <c r="X18" s="624"/>
      <c r="Y18" s="625"/>
      <c r="Z18" s="626">
        <v>2.1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1920325</v>
      </c>
      <c r="S20" s="624"/>
      <c r="T20" s="624"/>
      <c r="U20" s="624"/>
      <c r="V20" s="624"/>
      <c r="W20" s="624"/>
      <c r="X20" s="624"/>
      <c r="Y20" s="625"/>
      <c r="Z20" s="626">
        <v>34.5</v>
      </c>
      <c r="AA20" s="626"/>
      <c r="AB20" s="626"/>
      <c r="AC20" s="626"/>
      <c r="AD20" s="627">
        <v>1800991</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5153332</v>
      </c>
      <c r="CS20" s="624"/>
      <c r="CT20" s="624"/>
      <c r="CU20" s="624"/>
      <c r="CV20" s="624"/>
      <c r="CW20" s="624"/>
      <c r="CX20" s="624"/>
      <c r="CY20" s="625"/>
      <c r="CZ20" s="626">
        <v>100</v>
      </c>
      <c r="DA20" s="626"/>
      <c r="DB20" s="626"/>
      <c r="DC20" s="626"/>
      <c r="DD20" s="632">
        <v>2229437</v>
      </c>
      <c r="DE20" s="624"/>
      <c r="DF20" s="624"/>
      <c r="DG20" s="624"/>
      <c r="DH20" s="624"/>
      <c r="DI20" s="624"/>
      <c r="DJ20" s="624"/>
      <c r="DK20" s="624"/>
      <c r="DL20" s="624"/>
      <c r="DM20" s="624"/>
      <c r="DN20" s="624"/>
      <c r="DO20" s="624"/>
      <c r="DP20" s="625"/>
      <c r="DQ20" s="632">
        <v>2026304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1024</v>
      </c>
      <c r="S21" s="624"/>
      <c r="T21" s="624"/>
      <c r="U21" s="624"/>
      <c r="V21" s="624"/>
      <c r="W21" s="624"/>
      <c r="X21" s="624"/>
      <c r="Y21" s="625"/>
      <c r="Z21" s="626">
        <v>0</v>
      </c>
      <c r="AA21" s="626"/>
      <c r="AB21" s="626"/>
      <c r="AC21" s="626"/>
      <c r="AD21" s="627">
        <v>1024</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65418</v>
      </c>
      <c r="S23" s="624"/>
      <c r="T23" s="624"/>
      <c r="U23" s="624"/>
      <c r="V23" s="624"/>
      <c r="W23" s="624"/>
      <c r="X23" s="624"/>
      <c r="Y23" s="625"/>
      <c r="Z23" s="626">
        <v>1.2</v>
      </c>
      <c r="AA23" s="626"/>
      <c r="AB23" s="626"/>
      <c r="AC23" s="626"/>
      <c r="AD23" s="627">
        <v>8147</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3434</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1123431</v>
      </c>
      <c r="CS24" s="613"/>
      <c r="CT24" s="613"/>
      <c r="CU24" s="613"/>
      <c r="CV24" s="613"/>
      <c r="CW24" s="613"/>
      <c r="CX24" s="613"/>
      <c r="CY24" s="614"/>
      <c r="CZ24" s="650">
        <v>21.8</v>
      </c>
      <c r="DA24" s="651"/>
      <c r="DB24" s="651"/>
      <c r="DC24" s="652"/>
      <c r="DD24" s="649">
        <v>877610</v>
      </c>
      <c r="DE24" s="613"/>
      <c r="DF24" s="613"/>
      <c r="DG24" s="613"/>
      <c r="DH24" s="613"/>
      <c r="DI24" s="613"/>
      <c r="DJ24" s="613"/>
      <c r="DK24" s="614"/>
      <c r="DL24" s="649">
        <v>874392</v>
      </c>
      <c r="DM24" s="613"/>
      <c r="DN24" s="613"/>
      <c r="DO24" s="613"/>
      <c r="DP24" s="613"/>
      <c r="DQ24" s="613"/>
      <c r="DR24" s="613"/>
      <c r="DS24" s="613"/>
      <c r="DT24" s="613"/>
      <c r="DU24" s="613"/>
      <c r="DV24" s="614"/>
      <c r="DW24" s="617">
        <v>46.2</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1142331</v>
      </c>
      <c r="S25" s="624"/>
      <c r="T25" s="624"/>
      <c r="U25" s="624"/>
      <c r="V25" s="624"/>
      <c r="W25" s="624"/>
      <c r="X25" s="624"/>
      <c r="Y25" s="625"/>
      <c r="Z25" s="626">
        <v>20.5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628301</v>
      </c>
      <c r="CS25" s="655"/>
      <c r="CT25" s="655"/>
      <c r="CU25" s="655"/>
      <c r="CV25" s="655"/>
      <c r="CW25" s="655"/>
      <c r="CX25" s="655"/>
      <c r="CY25" s="656"/>
      <c r="CZ25" s="657">
        <v>12.2</v>
      </c>
      <c r="DA25" s="658"/>
      <c r="DB25" s="658"/>
      <c r="DC25" s="659"/>
      <c r="DD25" s="632">
        <v>601006</v>
      </c>
      <c r="DE25" s="655"/>
      <c r="DF25" s="655"/>
      <c r="DG25" s="655"/>
      <c r="DH25" s="655"/>
      <c r="DI25" s="655"/>
      <c r="DJ25" s="655"/>
      <c r="DK25" s="656"/>
      <c r="DL25" s="632">
        <v>597918</v>
      </c>
      <c r="DM25" s="655"/>
      <c r="DN25" s="655"/>
      <c r="DO25" s="655"/>
      <c r="DP25" s="655"/>
      <c r="DQ25" s="655"/>
      <c r="DR25" s="655"/>
      <c r="DS25" s="655"/>
      <c r="DT25" s="655"/>
      <c r="DU25" s="655"/>
      <c r="DV25" s="656"/>
      <c r="DW25" s="628">
        <v>31.6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360257</v>
      </c>
      <c r="CS26" s="624"/>
      <c r="CT26" s="624"/>
      <c r="CU26" s="624"/>
      <c r="CV26" s="624"/>
      <c r="CW26" s="624"/>
      <c r="CX26" s="624"/>
      <c r="CY26" s="625"/>
      <c r="CZ26" s="657">
        <v>7</v>
      </c>
      <c r="DA26" s="658"/>
      <c r="DB26" s="658"/>
      <c r="DC26" s="659"/>
      <c r="DD26" s="632">
        <v>345758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690721</v>
      </c>
      <c r="S27" s="624"/>
      <c r="T27" s="624"/>
      <c r="U27" s="624"/>
      <c r="V27" s="624"/>
      <c r="W27" s="624"/>
      <c r="X27" s="624"/>
      <c r="Y27" s="625"/>
      <c r="Z27" s="626">
        <v>12.4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697397</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247870</v>
      </c>
      <c r="CS27" s="655"/>
      <c r="CT27" s="655"/>
      <c r="CU27" s="655"/>
      <c r="CV27" s="655"/>
      <c r="CW27" s="655"/>
      <c r="CX27" s="655"/>
      <c r="CY27" s="656"/>
      <c r="CZ27" s="657">
        <v>4.8</v>
      </c>
      <c r="DA27" s="658"/>
      <c r="DB27" s="658"/>
      <c r="DC27" s="659"/>
      <c r="DD27" s="632">
        <v>65694</v>
      </c>
      <c r="DE27" s="655"/>
      <c r="DF27" s="655"/>
      <c r="DG27" s="655"/>
      <c r="DH27" s="655"/>
      <c r="DI27" s="655"/>
      <c r="DJ27" s="655"/>
      <c r="DK27" s="656"/>
      <c r="DL27" s="632">
        <v>65564</v>
      </c>
      <c r="DM27" s="655"/>
      <c r="DN27" s="655"/>
      <c r="DO27" s="655"/>
      <c r="DP27" s="655"/>
      <c r="DQ27" s="655"/>
      <c r="DR27" s="655"/>
      <c r="DS27" s="655"/>
      <c r="DT27" s="655"/>
      <c r="DU27" s="655"/>
      <c r="DV27" s="656"/>
      <c r="DW27" s="628">
        <v>3.5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48663</v>
      </c>
      <c r="S28" s="624"/>
      <c r="T28" s="624"/>
      <c r="U28" s="624"/>
      <c r="V28" s="624"/>
      <c r="W28" s="624"/>
      <c r="X28" s="624"/>
      <c r="Y28" s="625"/>
      <c r="Z28" s="626">
        <v>0.9</v>
      </c>
      <c r="AA28" s="626"/>
      <c r="AB28" s="626"/>
      <c r="AC28" s="626"/>
      <c r="AD28" s="627">
        <v>4312</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247260</v>
      </c>
      <c r="CS28" s="624"/>
      <c r="CT28" s="624"/>
      <c r="CU28" s="624"/>
      <c r="CV28" s="624"/>
      <c r="CW28" s="624"/>
      <c r="CX28" s="624"/>
      <c r="CY28" s="625"/>
      <c r="CZ28" s="657">
        <v>4.8</v>
      </c>
      <c r="DA28" s="658"/>
      <c r="DB28" s="658"/>
      <c r="DC28" s="659"/>
      <c r="DD28" s="632">
        <v>210910</v>
      </c>
      <c r="DE28" s="624"/>
      <c r="DF28" s="624"/>
      <c r="DG28" s="624"/>
      <c r="DH28" s="624"/>
      <c r="DI28" s="624"/>
      <c r="DJ28" s="624"/>
      <c r="DK28" s="625"/>
      <c r="DL28" s="632">
        <v>210910</v>
      </c>
      <c r="DM28" s="624"/>
      <c r="DN28" s="624"/>
      <c r="DO28" s="624"/>
      <c r="DP28" s="624"/>
      <c r="DQ28" s="624"/>
      <c r="DR28" s="624"/>
      <c r="DS28" s="624"/>
      <c r="DT28" s="624"/>
      <c r="DU28" s="624"/>
      <c r="DV28" s="625"/>
      <c r="DW28" s="628">
        <v>11.1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69727</v>
      </c>
      <c r="S29" s="624"/>
      <c r="T29" s="624"/>
      <c r="U29" s="624"/>
      <c r="V29" s="624"/>
      <c r="W29" s="624"/>
      <c r="X29" s="624"/>
      <c r="Y29" s="625"/>
      <c r="Z29" s="626">
        <v>1.3</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245647</v>
      </c>
      <c r="CS29" s="655"/>
      <c r="CT29" s="655"/>
      <c r="CU29" s="655"/>
      <c r="CV29" s="655"/>
      <c r="CW29" s="655"/>
      <c r="CX29" s="655"/>
      <c r="CY29" s="656"/>
      <c r="CZ29" s="657">
        <v>4.8</v>
      </c>
      <c r="DA29" s="658"/>
      <c r="DB29" s="658"/>
      <c r="DC29" s="659"/>
      <c r="DD29" s="632">
        <v>209297</v>
      </c>
      <c r="DE29" s="655"/>
      <c r="DF29" s="655"/>
      <c r="DG29" s="655"/>
      <c r="DH29" s="655"/>
      <c r="DI29" s="655"/>
      <c r="DJ29" s="655"/>
      <c r="DK29" s="656"/>
      <c r="DL29" s="632">
        <v>209297</v>
      </c>
      <c r="DM29" s="655"/>
      <c r="DN29" s="655"/>
      <c r="DO29" s="655"/>
      <c r="DP29" s="655"/>
      <c r="DQ29" s="655"/>
      <c r="DR29" s="655"/>
      <c r="DS29" s="655"/>
      <c r="DT29" s="655"/>
      <c r="DU29" s="655"/>
      <c r="DV29" s="656"/>
      <c r="DW29" s="628">
        <v>11.1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78446</v>
      </c>
      <c r="S30" s="624"/>
      <c r="T30" s="624"/>
      <c r="U30" s="624"/>
      <c r="V30" s="624"/>
      <c r="W30" s="624"/>
      <c r="X30" s="624"/>
      <c r="Y30" s="625"/>
      <c r="Z30" s="626">
        <v>1.4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96.8</v>
      </c>
      <c r="BN30" s="682"/>
      <c r="BO30" s="682"/>
      <c r="BP30" s="682"/>
      <c r="BQ30" s="683"/>
      <c r="BR30" s="681">
        <v>99</v>
      </c>
      <c r="BS30" s="682"/>
      <c r="BT30" s="682"/>
      <c r="BU30" s="682"/>
      <c r="BV30" s="682"/>
      <c r="BW30" s="682"/>
      <c r="BX30" s="618">
        <v>96.6</v>
      </c>
      <c r="BY30" s="682"/>
      <c r="BZ30" s="682"/>
      <c r="CA30" s="682"/>
      <c r="CB30" s="683"/>
      <c r="CD30" s="686"/>
      <c r="CE30" s="687"/>
      <c r="CF30" s="637" t="s">
        <v>290</v>
      </c>
      <c r="CG30" s="638"/>
      <c r="CH30" s="638"/>
      <c r="CI30" s="638"/>
      <c r="CJ30" s="638"/>
      <c r="CK30" s="638"/>
      <c r="CL30" s="638"/>
      <c r="CM30" s="638"/>
      <c r="CN30" s="638"/>
      <c r="CO30" s="638"/>
      <c r="CP30" s="638"/>
      <c r="CQ30" s="639"/>
      <c r="CR30" s="623">
        <v>210462</v>
      </c>
      <c r="CS30" s="624"/>
      <c r="CT30" s="624"/>
      <c r="CU30" s="624"/>
      <c r="CV30" s="624"/>
      <c r="CW30" s="624"/>
      <c r="CX30" s="624"/>
      <c r="CY30" s="625"/>
      <c r="CZ30" s="657">
        <v>4.0999999999999996</v>
      </c>
      <c r="DA30" s="658"/>
      <c r="DB30" s="658"/>
      <c r="DC30" s="659"/>
      <c r="DD30" s="632">
        <v>174112</v>
      </c>
      <c r="DE30" s="624"/>
      <c r="DF30" s="624"/>
      <c r="DG30" s="624"/>
      <c r="DH30" s="624"/>
      <c r="DI30" s="624"/>
      <c r="DJ30" s="624"/>
      <c r="DK30" s="625"/>
      <c r="DL30" s="632">
        <v>174112</v>
      </c>
      <c r="DM30" s="624"/>
      <c r="DN30" s="624"/>
      <c r="DO30" s="624"/>
      <c r="DP30" s="624"/>
      <c r="DQ30" s="624"/>
      <c r="DR30" s="624"/>
      <c r="DS30" s="624"/>
      <c r="DT30" s="624"/>
      <c r="DU30" s="624"/>
      <c r="DV30" s="625"/>
      <c r="DW30" s="628">
        <v>9.1999999999999993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228574</v>
      </c>
      <c r="S31" s="624"/>
      <c r="T31" s="624"/>
      <c r="U31" s="624"/>
      <c r="V31" s="624"/>
      <c r="W31" s="624"/>
      <c r="X31" s="624"/>
      <c r="Y31" s="625"/>
      <c r="Z31" s="626">
        <v>4.0999999999999996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55"/>
      <c r="BI31" s="655"/>
      <c r="BJ31" s="655"/>
      <c r="BK31" s="655"/>
      <c r="BL31" s="655"/>
      <c r="BM31" s="629">
        <v>97.3</v>
      </c>
      <c r="BN31" s="679"/>
      <c r="BO31" s="679"/>
      <c r="BP31" s="679"/>
      <c r="BQ31" s="680"/>
      <c r="BR31" s="678">
        <v>98.1</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35185</v>
      </c>
      <c r="CS31" s="655"/>
      <c r="CT31" s="655"/>
      <c r="CU31" s="655"/>
      <c r="CV31" s="655"/>
      <c r="CW31" s="655"/>
      <c r="CX31" s="655"/>
      <c r="CY31" s="656"/>
      <c r="CZ31" s="657">
        <v>0.7</v>
      </c>
      <c r="DA31" s="658"/>
      <c r="DB31" s="658"/>
      <c r="DC31" s="659"/>
      <c r="DD31" s="632">
        <v>35185</v>
      </c>
      <c r="DE31" s="655"/>
      <c r="DF31" s="655"/>
      <c r="DG31" s="655"/>
      <c r="DH31" s="655"/>
      <c r="DI31" s="655"/>
      <c r="DJ31" s="655"/>
      <c r="DK31" s="656"/>
      <c r="DL31" s="632">
        <v>35185</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159732</v>
      </c>
      <c r="S32" s="624"/>
      <c r="T32" s="624"/>
      <c r="U32" s="624"/>
      <c r="V32" s="624"/>
      <c r="W32" s="624"/>
      <c r="X32" s="624"/>
      <c r="Y32" s="625"/>
      <c r="Z32" s="626">
        <v>2.9</v>
      </c>
      <c r="AA32" s="626"/>
      <c r="AB32" s="626"/>
      <c r="AC32" s="626"/>
      <c r="AD32" s="627">
        <v>727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95.6</v>
      </c>
      <c r="BH32" s="691"/>
      <c r="BI32" s="691"/>
      <c r="BJ32" s="691"/>
      <c r="BK32" s="691"/>
      <c r="BL32" s="691"/>
      <c r="BM32" s="692">
        <v>85.3</v>
      </c>
      <c r="BN32" s="691"/>
      <c r="BO32" s="691"/>
      <c r="BP32" s="691"/>
      <c r="BQ32" s="693"/>
      <c r="BR32" s="690">
        <v>94.4</v>
      </c>
      <c r="BS32" s="691"/>
      <c r="BT32" s="691"/>
      <c r="BU32" s="691"/>
      <c r="BV32" s="691"/>
      <c r="BW32" s="691"/>
      <c r="BX32" s="692">
        <v>82</v>
      </c>
      <c r="BY32" s="691"/>
      <c r="BZ32" s="691"/>
      <c r="CA32" s="691"/>
      <c r="CB32" s="693"/>
      <c r="CD32" s="688"/>
      <c r="CE32" s="689"/>
      <c r="CF32" s="637" t="s">
        <v>297</v>
      </c>
      <c r="CG32" s="638"/>
      <c r="CH32" s="638"/>
      <c r="CI32" s="638"/>
      <c r="CJ32" s="638"/>
      <c r="CK32" s="638"/>
      <c r="CL32" s="638"/>
      <c r="CM32" s="638"/>
      <c r="CN32" s="638"/>
      <c r="CO32" s="638"/>
      <c r="CP32" s="638"/>
      <c r="CQ32" s="639"/>
      <c r="CR32" s="623">
        <v>1613</v>
      </c>
      <c r="CS32" s="624"/>
      <c r="CT32" s="624"/>
      <c r="CU32" s="624"/>
      <c r="CV32" s="624"/>
      <c r="CW32" s="624"/>
      <c r="CX32" s="624"/>
      <c r="CY32" s="625"/>
      <c r="CZ32" s="657">
        <v>0</v>
      </c>
      <c r="DA32" s="658"/>
      <c r="DB32" s="658"/>
      <c r="DC32" s="659"/>
      <c r="DD32" s="632">
        <v>1613</v>
      </c>
      <c r="DE32" s="624"/>
      <c r="DF32" s="624"/>
      <c r="DG32" s="624"/>
      <c r="DH32" s="624"/>
      <c r="DI32" s="624"/>
      <c r="DJ32" s="624"/>
      <c r="DK32" s="625"/>
      <c r="DL32" s="632">
        <v>1613</v>
      </c>
      <c r="DM32" s="624"/>
      <c r="DN32" s="624"/>
      <c r="DO32" s="624"/>
      <c r="DP32" s="624"/>
      <c r="DQ32" s="624"/>
      <c r="DR32" s="624"/>
      <c r="DS32" s="624"/>
      <c r="DT32" s="624"/>
      <c r="DU32" s="624"/>
      <c r="DV32" s="625"/>
      <c r="DW32" s="628">
        <v>0.1</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1160621</v>
      </c>
      <c r="S33" s="624"/>
      <c r="T33" s="624"/>
      <c r="U33" s="624"/>
      <c r="V33" s="624"/>
      <c r="W33" s="624"/>
      <c r="X33" s="624"/>
      <c r="Y33" s="625"/>
      <c r="Z33" s="626">
        <v>20.8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1596377</v>
      </c>
      <c r="CS33" s="655"/>
      <c r="CT33" s="655"/>
      <c r="CU33" s="655"/>
      <c r="CV33" s="655"/>
      <c r="CW33" s="655"/>
      <c r="CX33" s="655"/>
      <c r="CY33" s="656"/>
      <c r="CZ33" s="657">
        <v>31</v>
      </c>
      <c r="DA33" s="658"/>
      <c r="DB33" s="658"/>
      <c r="DC33" s="659"/>
      <c r="DD33" s="632">
        <v>1068993</v>
      </c>
      <c r="DE33" s="655"/>
      <c r="DF33" s="655"/>
      <c r="DG33" s="655"/>
      <c r="DH33" s="655"/>
      <c r="DI33" s="655"/>
      <c r="DJ33" s="655"/>
      <c r="DK33" s="656"/>
      <c r="DL33" s="632">
        <v>769029</v>
      </c>
      <c r="DM33" s="655"/>
      <c r="DN33" s="655"/>
      <c r="DO33" s="655"/>
      <c r="DP33" s="655"/>
      <c r="DQ33" s="655"/>
      <c r="DR33" s="655"/>
      <c r="DS33" s="655"/>
      <c r="DT33" s="655"/>
      <c r="DU33" s="655"/>
      <c r="DV33" s="656"/>
      <c r="DW33" s="628">
        <v>40.700000000000003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538645</v>
      </c>
      <c r="CS34" s="624"/>
      <c r="CT34" s="624"/>
      <c r="CU34" s="624"/>
      <c r="CV34" s="624"/>
      <c r="CW34" s="624"/>
      <c r="CX34" s="624"/>
      <c r="CY34" s="625"/>
      <c r="CZ34" s="657">
        <v>10.5</v>
      </c>
      <c r="DA34" s="658"/>
      <c r="DB34" s="658"/>
      <c r="DC34" s="659"/>
      <c r="DD34" s="632">
        <v>341034</v>
      </c>
      <c r="DE34" s="624"/>
      <c r="DF34" s="624"/>
      <c r="DG34" s="624"/>
      <c r="DH34" s="624"/>
      <c r="DI34" s="624"/>
      <c r="DJ34" s="624"/>
      <c r="DK34" s="625"/>
      <c r="DL34" s="632">
        <v>261022</v>
      </c>
      <c r="DM34" s="624"/>
      <c r="DN34" s="624"/>
      <c r="DO34" s="624"/>
      <c r="DP34" s="624"/>
      <c r="DQ34" s="624"/>
      <c r="DR34" s="624"/>
      <c r="DS34" s="624"/>
      <c r="DT34" s="624"/>
      <c r="DU34" s="624"/>
      <c r="DV34" s="625"/>
      <c r="DW34" s="628">
        <v>13.8</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76621</v>
      </c>
      <c r="S35" s="624"/>
      <c r="T35" s="624"/>
      <c r="U35" s="624"/>
      <c r="V35" s="624"/>
      <c r="W35" s="624"/>
      <c r="X35" s="624"/>
      <c r="Y35" s="625"/>
      <c r="Z35" s="626">
        <v>1.4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302037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30782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31204</v>
      </c>
      <c r="CS35" s="655"/>
      <c r="CT35" s="655"/>
      <c r="CU35" s="655"/>
      <c r="CV35" s="655"/>
      <c r="CW35" s="655"/>
      <c r="CX35" s="655"/>
      <c r="CY35" s="656"/>
      <c r="CZ35" s="657">
        <v>0.6</v>
      </c>
      <c r="DA35" s="658"/>
      <c r="DB35" s="658"/>
      <c r="DC35" s="659"/>
      <c r="DD35" s="632">
        <v>21344</v>
      </c>
      <c r="DE35" s="655"/>
      <c r="DF35" s="655"/>
      <c r="DG35" s="655"/>
      <c r="DH35" s="655"/>
      <c r="DI35" s="655"/>
      <c r="DJ35" s="655"/>
      <c r="DK35" s="656"/>
      <c r="DL35" s="632">
        <v>20130</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5569020</v>
      </c>
      <c r="S36" s="696"/>
      <c r="T36" s="696"/>
      <c r="U36" s="696"/>
      <c r="V36" s="696"/>
      <c r="W36" s="696"/>
      <c r="X36" s="696"/>
      <c r="Y36" s="697"/>
      <c r="Z36" s="698">
        <v>100</v>
      </c>
      <c r="AA36" s="698"/>
      <c r="AB36" s="698"/>
      <c r="AC36" s="698"/>
      <c r="AD36" s="699">
        <v>1815201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60484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14905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539652</v>
      </c>
      <c r="CS36" s="624"/>
      <c r="CT36" s="624"/>
      <c r="CU36" s="624"/>
      <c r="CV36" s="624"/>
      <c r="CW36" s="624"/>
      <c r="CX36" s="624"/>
      <c r="CY36" s="625"/>
      <c r="CZ36" s="657">
        <v>10.5</v>
      </c>
      <c r="DA36" s="658"/>
      <c r="DB36" s="658"/>
      <c r="DC36" s="659"/>
      <c r="DD36" s="632">
        <v>300175</v>
      </c>
      <c r="DE36" s="624"/>
      <c r="DF36" s="624"/>
      <c r="DG36" s="624"/>
      <c r="DH36" s="624"/>
      <c r="DI36" s="624"/>
      <c r="DJ36" s="624"/>
      <c r="DK36" s="625"/>
      <c r="DL36" s="632">
        <v>276834</v>
      </c>
      <c r="DM36" s="624"/>
      <c r="DN36" s="624"/>
      <c r="DO36" s="624"/>
      <c r="DP36" s="624"/>
      <c r="DQ36" s="624"/>
      <c r="DR36" s="624"/>
      <c r="DS36" s="624"/>
      <c r="DT36" s="624"/>
      <c r="DU36" s="624"/>
      <c r="DV36" s="625"/>
      <c r="DW36" s="628">
        <v>14.6</v>
      </c>
      <c r="DX36" s="653"/>
      <c r="DY36" s="653"/>
      <c r="DZ36" s="653"/>
      <c r="EA36" s="653"/>
      <c r="EB36" s="653"/>
      <c r="EC36" s="654"/>
    </row>
    <row r="37" spans="2:133" ht="11.25" customHeight="1">
      <c r="AQ37" s="702" t="s">
        <v>312</v>
      </c>
      <c r="AR37" s="703"/>
      <c r="AS37" s="703"/>
      <c r="AT37" s="703"/>
      <c r="AU37" s="703"/>
      <c r="AV37" s="703"/>
      <c r="AW37" s="703"/>
      <c r="AX37" s="703"/>
      <c r="AY37" s="704"/>
      <c r="AZ37" s="623">
        <v>19550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765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393758</v>
      </c>
      <c r="CS37" s="655"/>
      <c r="CT37" s="655"/>
      <c r="CU37" s="655"/>
      <c r="CV37" s="655"/>
      <c r="CW37" s="655"/>
      <c r="CX37" s="655"/>
      <c r="CY37" s="656"/>
      <c r="CZ37" s="657">
        <v>7.6</v>
      </c>
      <c r="DA37" s="658"/>
      <c r="DB37" s="658"/>
      <c r="DC37" s="659"/>
      <c r="DD37" s="632">
        <v>222172</v>
      </c>
      <c r="DE37" s="655"/>
      <c r="DF37" s="655"/>
      <c r="DG37" s="655"/>
      <c r="DH37" s="655"/>
      <c r="DI37" s="655"/>
      <c r="DJ37" s="655"/>
      <c r="DK37" s="656"/>
      <c r="DL37" s="632">
        <v>213954</v>
      </c>
      <c r="DM37" s="655"/>
      <c r="DN37" s="655"/>
      <c r="DO37" s="655"/>
      <c r="DP37" s="655"/>
      <c r="DQ37" s="655"/>
      <c r="DR37" s="655"/>
      <c r="DS37" s="655"/>
      <c r="DT37" s="655"/>
      <c r="DU37" s="655"/>
      <c r="DV37" s="656"/>
      <c r="DW37" s="628">
        <v>11.3</v>
      </c>
      <c r="DX37" s="653"/>
      <c r="DY37" s="653"/>
      <c r="DZ37" s="653"/>
      <c r="EA37" s="653"/>
      <c r="EB37" s="653"/>
      <c r="EC37" s="654"/>
    </row>
    <row r="38" spans="2:133" ht="11.25" customHeight="1">
      <c r="AQ38" s="702" t="s">
        <v>315</v>
      </c>
      <c r="AR38" s="703"/>
      <c r="AS38" s="703"/>
      <c r="AT38" s="703"/>
      <c r="AU38" s="703"/>
      <c r="AV38" s="703"/>
      <c r="AW38" s="703"/>
      <c r="AX38" s="703"/>
      <c r="AY38" s="704"/>
      <c r="AZ38" s="623">
        <v>2500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1134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299537</v>
      </c>
      <c r="CS38" s="624"/>
      <c r="CT38" s="624"/>
      <c r="CU38" s="624"/>
      <c r="CV38" s="624"/>
      <c r="CW38" s="624"/>
      <c r="CX38" s="624"/>
      <c r="CY38" s="625"/>
      <c r="CZ38" s="657">
        <v>5.8</v>
      </c>
      <c r="DA38" s="658"/>
      <c r="DB38" s="658"/>
      <c r="DC38" s="659"/>
      <c r="DD38" s="632">
        <v>265871</v>
      </c>
      <c r="DE38" s="624"/>
      <c r="DF38" s="624"/>
      <c r="DG38" s="624"/>
      <c r="DH38" s="624"/>
      <c r="DI38" s="624"/>
      <c r="DJ38" s="624"/>
      <c r="DK38" s="625"/>
      <c r="DL38" s="632">
        <v>211043</v>
      </c>
      <c r="DM38" s="624"/>
      <c r="DN38" s="624"/>
      <c r="DO38" s="624"/>
      <c r="DP38" s="624"/>
      <c r="DQ38" s="624"/>
      <c r="DR38" s="624"/>
      <c r="DS38" s="624"/>
      <c r="DT38" s="624"/>
      <c r="DU38" s="624"/>
      <c r="DV38" s="625"/>
      <c r="DW38" s="628">
        <v>11.2</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53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187339</v>
      </c>
      <c r="CS39" s="655"/>
      <c r="CT39" s="655"/>
      <c r="CU39" s="655"/>
      <c r="CV39" s="655"/>
      <c r="CW39" s="655"/>
      <c r="CX39" s="655"/>
      <c r="CY39" s="656"/>
      <c r="CZ39" s="657">
        <v>3.6</v>
      </c>
      <c r="DA39" s="658"/>
      <c r="DB39" s="658"/>
      <c r="DC39" s="659"/>
      <c r="DD39" s="632">
        <v>140569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69598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155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149905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2433524</v>
      </c>
      <c r="CS42" s="624"/>
      <c r="CT42" s="624"/>
      <c r="CU42" s="624"/>
      <c r="CV42" s="624"/>
      <c r="CW42" s="624"/>
      <c r="CX42" s="624"/>
      <c r="CY42" s="625"/>
      <c r="CZ42" s="657">
        <v>47.2</v>
      </c>
      <c r="DA42" s="706"/>
      <c r="DB42" s="706"/>
      <c r="DC42" s="707"/>
      <c r="DD42" s="632">
        <v>79701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2229437</v>
      </c>
      <c r="CS44" s="624"/>
      <c r="CT44" s="624"/>
      <c r="CU44" s="624"/>
      <c r="CV44" s="624"/>
      <c r="CW44" s="624"/>
      <c r="CX44" s="624"/>
      <c r="CY44" s="625"/>
      <c r="CZ44" s="657">
        <v>43.3</v>
      </c>
      <c r="DA44" s="706"/>
      <c r="DB44" s="706"/>
      <c r="DC44" s="707"/>
      <c r="DD44" s="632">
        <v>74178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2160171</v>
      </c>
      <c r="CS45" s="655"/>
      <c r="CT45" s="655"/>
      <c r="CU45" s="655"/>
      <c r="CV45" s="655"/>
      <c r="CW45" s="655"/>
      <c r="CX45" s="655"/>
      <c r="CY45" s="656"/>
      <c r="CZ45" s="657">
        <v>41.9</v>
      </c>
      <c r="DA45" s="658"/>
      <c r="DB45" s="658"/>
      <c r="DC45" s="659"/>
      <c r="DD45" s="632">
        <v>38104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69266</v>
      </c>
      <c r="CS46" s="624"/>
      <c r="CT46" s="624"/>
      <c r="CU46" s="624"/>
      <c r="CV46" s="624"/>
      <c r="CW46" s="624"/>
      <c r="CX46" s="624"/>
      <c r="CY46" s="625"/>
      <c r="CZ46" s="657">
        <v>1.3</v>
      </c>
      <c r="DA46" s="706"/>
      <c r="DB46" s="706"/>
      <c r="DC46" s="707"/>
      <c r="DD46" s="632">
        <v>36074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204087</v>
      </c>
      <c r="CS47" s="655"/>
      <c r="CT47" s="655"/>
      <c r="CU47" s="655"/>
      <c r="CV47" s="655"/>
      <c r="CW47" s="655"/>
      <c r="CX47" s="655"/>
      <c r="CY47" s="656"/>
      <c r="CZ47" s="657">
        <v>4</v>
      </c>
      <c r="DA47" s="658"/>
      <c r="DB47" s="658"/>
      <c r="DC47" s="659"/>
      <c r="DD47" s="632">
        <v>5523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5153332</v>
      </c>
      <c r="CS49" s="691"/>
      <c r="CT49" s="691"/>
      <c r="CU49" s="691"/>
      <c r="CV49" s="691"/>
      <c r="CW49" s="691"/>
      <c r="CX49" s="691"/>
      <c r="CY49" s="718"/>
      <c r="CZ49" s="719">
        <v>100</v>
      </c>
      <c r="DA49" s="720"/>
      <c r="DB49" s="720"/>
      <c r="DC49" s="721"/>
      <c r="DD49" s="722">
        <v>2026304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71" t="s">
        <v>340</v>
      </c>
      <c r="DK2" s="772"/>
      <c r="DL2" s="772"/>
      <c r="DM2" s="772"/>
      <c r="DN2" s="772"/>
      <c r="DO2" s="773"/>
      <c r="DP2" s="200"/>
      <c r="DQ2" s="771" t="s">
        <v>341</v>
      </c>
      <c r="DR2" s="772"/>
      <c r="DS2" s="772"/>
      <c r="DT2" s="772"/>
      <c r="DU2" s="772"/>
      <c r="DV2" s="772"/>
      <c r="DW2" s="772"/>
      <c r="DX2" s="772"/>
      <c r="DY2" s="772"/>
      <c r="DZ2" s="77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74" t="s">
        <v>342</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5" t="s">
        <v>344</v>
      </c>
      <c r="B5" s="766"/>
      <c r="C5" s="766"/>
      <c r="D5" s="766"/>
      <c r="E5" s="766"/>
      <c r="F5" s="766"/>
      <c r="G5" s="766"/>
      <c r="H5" s="766"/>
      <c r="I5" s="766"/>
      <c r="J5" s="766"/>
      <c r="K5" s="766"/>
      <c r="L5" s="766"/>
      <c r="M5" s="766"/>
      <c r="N5" s="766"/>
      <c r="O5" s="766"/>
      <c r="P5" s="767"/>
      <c r="Q5" s="742" t="s">
        <v>345</v>
      </c>
      <c r="R5" s="743"/>
      <c r="S5" s="743"/>
      <c r="T5" s="743"/>
      <c r="U5" s="744"/>
      <c r="V5" s="742" t="s">
        <v>346</v>
      </c>
      <c r="W5" s="743"/>
      <c r="X5" s="743"/>
      <c r="Y5" s="743"/>
      <c r="Z5" s="744"/>
      <c r="AA5" s="742" t="s">
        <v>347</v>
      </c>
      <c r="AB5" s="743"/>
      <c r="AC5" s="743"/>
      <c r="AD5" s="743"/>
      <c r="AE5" s="743"/>
      <c r="AF5" s="775" t="s">
        <v>348</v>
      </c>
      <c r="AG5" s="743"/>
      <c r="AH5" s="743"/>
      <c r="AI5" s="743"/>
      <c r="AJ5" s="754"/>
      <c r="AK5" s="743" t="s">
        <v>349</v>
      </c>
      <c r="AL5" s="743"/>
      <c r="AM5" s="743"/>
      <c r="AN5" s="743"/>
      <c r="AO5" s="744"/>
      <c r="AP5" s="742" t="s">
        <v>350</v>
      </c>
      <c r="AQ5" s="743"/>
      <c r="AR5" s="743"/>
      <c r="AS5" s="743"/>
      <c r="AT5" s="744"/>
      <c r="AU5" s="742" t="s">
        <v>351</v>
      </c>
      <c r="AV5" s="743"/>
      <c r="AW5" s="743"/>
      <c r="AX5" s="743"/>
      <c r="AY5" s="754"/>
      <c r="AZ5" s="207"/>
      <c r="BA5" s="207"/>
      <c r="BB5" s="207"/>
      <c r="BC5" s="207"/>
      <c r="BD5" s="207"/>
      <c r="BE5" s="208"/>
      <c r="BF5" s="208"/>
      <c r="BG5" s="208"/>
      <c r="BH5" s="208"/>
      <c r="BI5" s="208"/>
      <c r="BJ5" s="208"/>
      <c r="BK5" s="208"/>
      <c r="BL5" s="208"/>
      <c r="BM5" s="208"/>
      <c r="BN5" s="208"/>
      <c r="BO5" s="208"/>
      <c r="BP5" s="208"/>
      <c r="BQ5" s="765" t="s">
        <v>352</v>
      </c>
      <c r="BR5" s="766"/>
      <c r="BS5" s="766"/>
      <c r="BT5" s="766"/>
      <c r="BU5" s="766"/>
      <c r="BV5" s="766"/>
      <c r="BW5" s="766"/>
      <c r="BX5" s="766"/>
      <c r="BY5" s="766"/>
      <c r="BZ5" s="766"/>
      <c r="CA5" s="766"/>
      <c r="CB5" s="766"/>
      <c r="CC5" s="766"/>
      <c r="CD5" s="766"/>
      <c r="CE5" s="766"/>
      <c r="CF5" s="766"/>
      <c r="CG5" s="767"/>
      <c r="CH5" s="742" t="s">
        <v>353</v>
      </c>
      <c r="CI5" s="743"/>
      <c r="CJ5" s="743"/>
      <c r="CK5" s="743"/>
      <c r="CL5" s="744"/>
      <c r="CM5" s="742" t="s">
        <v>354</v>
      </c>
      <c r="CN5" s="743"/>
      <c r="CO5" s="743"/>
      <c r="CP5" s="743"/>
      <c r="CQ5" s="744"/>
      <c r="CR5" s="742" t="s">
        <v>355</v>
      </c>
      <c r="CS5" s="743"/>
      <c r="CT5" s="743"/>
      <c r="CU5" s="743"/>
      <c r="CV5" s="744"/>
      <c r="CW5" s="742" t="s">
        <v>356</v>
      </c>
      <c r="CX5" s="743"/>
      <c r="CY5" s="743"/>
      <c r="CZ5" s="743"/>
      <c r="DA5" s="744"/>
      <c r="DB5" s="742" t="s">
        <v>357</v>
      </c>
      <c r="DC5" s="743"/>
      <c r="DD5" s="743"/>
      <c r="DE5" s="743"/>
      <c r="DF5" s="744"/>
      <c r="DG5" s="748" t="s">
        <v>358</v>
      </c>
      <c r="DH5" s="749"/>
      <c r="DI5" s="749"/>
      <c r="DJ5" s="749"/>
      <c r="DK5" s="750"/>
      <c r="DL5" s="748" t="s">
        <v>359</v>
      </c>
      <c r="DM5" s="749"/>
      <c r="DN5" s="749"/>
      <c r="DO5" s="749"/>
      <c r="DP5" s="750"/>
      <c r="DQ5" s="742" t="s">
        <v>360</v>
      </c>
      <c r="DR5" s="743"/>
      <c r="DS5" s="743"/>
      <c r="DT5" s="743"/>
      <c r="DU5" s="744"/>
      <c r="DV5" s="742" t="s">
        <v>351</v>
      </c>
      <c r="DW5" s="743"/>
      <c r="DX5" s="743"/>
      <c r="DY5" s="743"/>
      <c r="DZ5" s="754"/>
      <c r="EA5" s="205"/>
    </row>
    <row r="6" spans="1:131" s="206" customFormat="1" ht="26.25" customHeight="1" thickBot="1">
      <c r="A6" s="768"/>
      <c r="B6" s="769"/>
      <c r="C6" s="769"/>
      <c r="D6" s="769"/>
      <c r="E6" s="769"/>
      <c r="F6" s="769"/>
      <c r="G6" s="769"/>
      <c r="H6" s="769"/>
      <c r="I6" s="769"/>
      <c r="J6" s="769"/>
      <c r="K6" s="769"/>
      <c r="L6" s="769"/>
      <c r="M6" s="769"/>
      <c r="N6" s="769"/>
      <c r="O6" s="769"/>
      <c r="P6" s="770"/>
      <c r="Q6" s="745"/>
      <c r="R6" s="746"/>
      <c r="S6" s="746"/>
      <c r="T6" s="746"/>
      <c r="U6" s="747"/>
      <c r="V6" s="745"/>
      <c r="W6" s="746"/>
      <c r="X6" s="746"/>
      <c r="Y6" s="746"/>
      <c r="Z6" s="747"/>
      <c r="AA6" s="745"/>
      <c r="AB6" s="746"/>
      <c r="AC6" s="746"/>
      <c r="AD6" s="746"/>
      <c r="AE6" s="746"/>
      <c r="AF6" s="776"/>
      <c r="AG6" s="746"/>
      <c r="AH6" s="746"/>
      <c r="AI6" s="746"/>
      <c r="AJ6" s="755"/>
      <c r="AK6" s="746"/>
      <c r="AL6" s="746"/>
      <c r="AM6" s="746"/>
      <c r="AN6" s="746"/>
      <c r="AO6" s="747"/>
      <c r="AP6" s="745"/>
      <c r="AQ6" s="746"/>
      <c r="AR6" s="746"/>
      <c r="AS6" s="746"/>
      <c r="AT6" s="747"/>
      <c r="AU6" s="745"/>
      <c r="AV6" s="746"/>
      <c r="AW6" s="746"/>
      <c r="AX6" s="746"/>
      <c r="AY6" s="755"/>
      <c r="AZ6" s="203"/>
      <c r="BA6" s="203"/>
      <c r="BB6" s="203"/>
      <c r="BC6" s="203"/>
      <c r="BD6" s="203"/>
      <c r="BE6" s="204"/>
      <c r="BF6" s="204"/>
      <c r="BG6" s="204"/>
      <c r="BH6" s="204"/>
      <c r="BI6" s="204"/>
      <c r="BJ6" s="204"/>
      <c r="BK6" s="204"/>
      <c r="BL6" s="204"/>
      <c r="BM6" s="204"/>
      <c r="BN6" s="204"/>
      <c r="BO6" s="204"/>
      <c r="BP6" s="204"/>
      <c r="BQ6" s="768"/>
      <c r="BR6" s="769"/>
      <c r="BS6" s="769"/>
      <c r="BT6" s="769"/>
      <c r="BU6" s="769"/>
      <c r="BV6" s="769"/>
      <c r="BW6" s="769"/>
      <c r="BX6" s="769"/>
      <c r="BY6" s="769"/>
      <c r="BZ6" s="769"/>
      <c r="CA6" s="769"/>
      <c r="CB6" s="769"/>
      <c r="CC6" s="769"/>
      <c r="CD6" s="769"/>
      <c r="CE6" s="769"/>
      <c r="CF6" s="769"/>
      <c r="CG6" s="770"/>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51"/>
      <c r="DH6" s="752"/>
      <c r="DI6" s="752"/>
      <c r="DJ6" s="752"/>
      <c r="DK6" s="753"/>
      <c r="DL6" s="751"/>
      <c r="DM6" s="752"/>
      <c r="DN6" s="752"/>
      <c r="DO6" s="752"/>
      <c r="DP6" s="753"/>
      <c r="DQ6" s="745"/>
      <c r="DR6" s="746"/>
      <c r="DS6" s="746"/>
      <c r="DT6" s="746"/>
      <c r="DU6" s="747"/>
      <c r="DV6" s="745"/>
      <c r="DW6" s="746"/>
      <c r="DX6" s="746"/>
      <c r="DY6" s="746"/>
      <c r="DZ6" s="755"/>
      <c r="EA6" s="205"/>
    </row>
    <row r="7" spans="1:131" s="206" customFormat="1" ht="26.25" customHeight="1" thickTop="1">
      <c r="A7" s="209">
        <v>1</v>
      </c>
      <c r="B7" s="756" t="s">
        <v>361</v>
      </c>
      <c r="C7" s="757"/>
      <c r="D7" s="757"/>
      <c r="E7" s="757"/>
      <c r="F7" s="757"/>
      <c r="G7" s="757"/>
      <c r="H7" s="757"/>
      <c r="I7" s="757"/>
      <c r="J7" s="757"/>
      <c r="K7" s="757"/>
      <c r="L7" s="757"/>
      <c r="M7" s="757"/>
      <c r="N7" s="757"/>
      <c r="O7" s="757"/>
      <c r="P7" s="758"/>
      <c r="Q7" s="759">
        <v>5569</v>
      </c>
      <c r="R7" s="760"/>
      <c r="S7" s="760"/>
      <c r="T7" s="760"/>
      <c r="U7" s="760"/>
      <c r="V7" s="760">
        <v>5154</v>
      </c>
      <c r="W7" s="760"/>
      <c r="X7" s="760"/>
      <c r="Y7" s="760"/>
      <c r="Z7" s="760"/>
      <c r="AA7" s="760">
        <v>415</v>
      </c>
      <c r="AB7" s="760"/>
      <c r="AC7" s="760"/>
      <c r="AD7" s="760"/>
      <c r="AE7" s="761"/>
      <c r="AF7" s="762">
        <v>397</v>
      </c>
      <c r="AG7" s="763"/>
      <c r="AH7" s="763"/>
      <c r="AI7" s="763"/>
      <c r="AJ7" s="764"/>
      <c r="AK7" s="799">
        <v>78</v>
      </c>
      <c r="AL7" s="800"/>
      <c r="AM7" s="800"/>
      <c r="AN7" s="800"/>
      <c r="AO7" s="800"/>
      <c r="AP7" s="800">
        <v>4334</v>
      </c>
      <c r="AQ7" s="800"/>
      <c r="AR7" s="800"/>
      <c r="AS7" s="800"/>
      <c r="AT7" s="800"/>
      <c r="AU7" s="801"/>
      <c r="AV7" s="801"/>
      <c r="AW7" s="801"/>
      <c r="AX7" s="801"/>
      <c r="AY7" s="802"/>
      <c r="AZ7" s="203"/>
      <c r="BA7" s="203"/>
      <c r="BB7" s="203"/>
      <c r="BC7" s="203"/>
      <c r="BD7" s="203"/>
      <c r="BE7" s="204"/>
      <c r="BF7" s="204"/>
      <c r="BG7" s="204"/>
      <c r="BH7" s="204"/>
      <c r="BI7" s="204"/>
      <c r="BJ7" s="204"/>
      <c r="BK7" s="204"/>
      <c r="BL7" s="204"/>
      <c r="BM7" s="204"/>
      <c r="BN7" s="204"/>
      <c r="BO7" s="204"/>
      <c r="BP7" s="204"/>
      <c r="BQ7" s="210">
        <v>1</v>
      </c>
      <c r="BR7" s="211"/>
      <c r="BS7" s="803"/>
      <c r="BT7" s="804"/>
      <c r="BU7" s="804"/>
      <c r="BV7" s="804"/>
      <c r="BW7" s="804"/>
      <c r="BX7" s="804"/>
      <c r="BY7" s="804"/>
      <c r="BZ7" s="804"/>
      <c r="CA7" s="804"/>
      <c r="CB7" s="804"/>
      <c r="CC7" s="804"/>
      <c r="CD7" s="804"/>
      <c r="CE7" s="804"/>
      <c r="CF7" s="804"/>
      <c r="CG7" s="805"/>
      <c r="CH7" s="796"/>
      <c r="CI7" s="797"/>
      <c r="CJ7" s="797"/>
      <c r="CK7" s="797"/>
      <c r="CL7" s="798"/>
      <c r="CM7" s="796"/>
      <c r="CN7" s="797"/>
      <c r="CO7" s="797"/>
      <c r="CP7" s="797"/>
      <c r="CQ7" s="798"/>
      <c r="CR7" s="796"/>
      <c r="CS7" s="797"/>
      <c r="CT7" s="797"/>
      <c r="CU7" s="797"/>
      <c r="CV7" s="798"/>
      <c r="CW7" s="796"/>
      <c r="CX7" s="797"/>
      <c r="CY7" s="797"/>
      <c r="CZ7" s="797"/>
      <c r="DA7" s="798"/>
      <c r="DB7" s="796"/>
      <c r="DC7" s="797"/>
      <c r="DD7" s="797"/>
      <c r="DE7" s="797"/>
      <c r="DF7" s="798"/>
      <c r="DG7" s="796"/>
      <c r="DH7" s="797"/>
      <c r="DI7" s="797"/>
      <c r="DJ7" s="797"/>
      <c r="DK7" s="798"/>
      <c r="DL7" s="796"/>
      <c r="DM7" s="797"/>
      <c r="DN7" s="797"/>
      <c r="DO7" s="797"/>
      <c r="DP7" s="798"/>
      <c r="DQ7" s="796"/>
      <c r="DR7" s="797"/>
      <c r="DS7" s="797"/>
      <c r="DT7" s="797"/>
      <c r="DU7" s="798"/>
      <c r="DV7" s="777"/>
      <c r="DW7" s="778"/>
      <c r="DX7" s="778"/>
      <c r="DY7" s="778"/>
      <c r="DZ7" s="779"/>
      <c r="EA7" s="205"/>
    </row>
    <row r="8" spans="1:131" s="206" customFormat="1" ht="26.25" customHeight="1">
      <c r="A8" s="212">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89"/>
      <c r="AL8" s="790"/>
      <c r="AM8" s="790"/>
      <c r="AN8" s="790"/>
      <c r="AO8" s="790"/>
      <c r="AP8" s="790"/>
      <c r="AQ8" s="790"/>
      <c r="AR8" s="790"/>
      <c r="AS8" s="790"/>
      <c r="AT8" s="790"/>
      <c r="AU8" s="791"/>
      <c r="AV8" s="791"/>
      <c r="AW8" s="791"/>
      <c r="AX8" s="791"/>
      <c r="AY8" s="792"/>
      <c r="AZ8" s="203"/>
      <c r="BA8" s="203"/>
      <c r="BB8" s="203"/>
      <c r="BC8" s="203"/>
      <c r="BD8" s="203"/>
      <c r="BE8" s="204"/>
      <c r="BF8" s="204"/>
      <c r="BG8" s="204"/>
      <c r="BH8" s="204"/>
      <c r="BI8" s="204"/>
      <c r="BJ8" s="204"/>
      <c r="BK8" s="204"/>
      <c r="BL8" s="204"/>
      <c r="BM8" s="204"/>
      <c r="BN8" s="204"/>
      <c r="BO8" s="204"/>
      <c r="BP8" s="204"/>
      <c r="BQ8" s="213">
        <v>2</v>
      </c>
      <c r="BR8" s="214"/>
      <c r="BS8" s="793"/>
      <c r="BT8" s="794"/>
      <c r="BU8" s="794"/>
      <c r="BV8" s="794"/>
      <c r="BW8" s="794"/>
      <c r="BX8" s="794"/>
      <c r="BY8" s="794"/>
      <c r="BZ8" s="794"/>
      <c r="CA8" s="794"/>
      <c r="CB8" s="794"/>
      <c r="CC8" s="794"/>
      <c r="CD8" s="794"/>
      <c r="CE8" s="794"/>
      <c r="CF8" s="794"/>
      <c r="CG8" s="795"/>
      <c r="CH8" s="806"/>
      <c r="CI8" s="807"/>
      <c r="CJ8" s="807"/>
      <c r="CK8" s="807"/>
      <c r="CL8" s="808"/>
      <c r="CM8" s="806"/>
      <c r="CN8" s="807"/>
      <c r="CO8" s="807"/>
      <c r="CP8" s="807"/>
      <c r="CQ8" s="808"/>
      <c r="CR8" s="806"/>
      <c r="CS8" s="807"/>
      <c r="CT8" s="807"/>
      <c r="CU8" s="807"/>
      <c r="CV8" s="808"/>
      <c r="CW8" s="806"/>
      <c r="CX8" s="807"/>
      <c r="CY8" s="807"/>
      <c r="CZ8" s="807"/>
      <c r="DA8" s="808"/>
      <c r="DB8" s="806"/>
      <c r="DC8" s="807"/>
      <c r="DD8" s="807"/>
      <c r="DE8" s="807"/>
      <c r="DF8" s="808"/>
      <c r="DG8" s="806"/>
      <c r="DH8" s="807"/>
      <c r="DI8" s="807"/>
      <c r="DJ8" s="807"/>
      <c r="DK8" s="808"/>
      <c r="DL8" s="806"/>
      <c r="DM8" s="807"/>
      <c r="DN8" s="807"/>
      <c r="DO8" s="807"/>
      <c r="DP8" s="808"/>
      <c r="DQ8" s="806"/>
      <c r="DR8" s="807"/>
      <c r="DS8" s="807"/>
      <c r="DT8" s="807"/>
      <c r="DU8" s="808"/>
      <c r="DV8" s="809"/>
      <c r="DW8" s="810"/>
      <c r="DX8" s="810"/>
      <c r="DY8" s="810"/>
      <c r="DZ8" s="811"/>
      <c r="EA8" s="205"/>
    </row>
    <row r="9" spans="1:131" s="206" customFormat="1" ht="26.25" customHeight="1">
      <c r="A9" s="212">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89"/>
      <c r="AL9" s="790"/>
      <c r="AM9" s="790"/>
      <c r="AN9" s="790"/>
      <c r="AO9" s="790"/>
      <c r="AP9" s="790"/>
      <c r="AQ9" s="790"/>
      <c r="AR9" s="790"/>
      <c r="AS9" s="790"/>
      <c r="AT9" s="790"/>
      <c r="AU9" s="791"/>
      <c r="AV9" s="791"/>
      <c r="AW9" s="791"/>
      <c r="AX9" s="791"/>
      <c r="AY9" s="792"/>
      <c r="AZ9" s="203"/>
      <c r="BA9" s="203"/>
      <c r="BB9" s="203"/>
      <c r="BC9" s="203"/>
      <c r="BD9" s="203"/>
      <c r="BE9" s="204"/>
      <c r="BF9" s="204"/>
      <c r="BG9" s="204"/>
      <c r="BH9" s="204"/>
      <c r="BI9" s="204"/>
      <c r="BJ9" s="204"/>
      <c r="BK9" s="204"/>
      <c r="BL9" s="204"/>
      <c r="BM9" s="204"/>
      <c r="BN9" s="204"/>
      <c r="BO9" s="204"/>
      <c r="BP9" s="204"/>
      <c r="BQ9" s="213">
        <v>3</v>
      </c>
      <c r="BR9" s="214"/>
      <c r="BS9" s="793"/>
      <c r="BT9" s="794"/>
      <c r="BU9" s="794"/>
      <c r="BV9" s="794"/>
      <c r="BW9" s="794"/>
      <c r="BX9" s="794"/>
      <c r="BY9" s="794"/>
      <c r="BZ9" s="794"/>
      <c r="CA9" s="794"/>
      <c r="CB9" s="794"/>
      <c r="CC9" s="794"/>
      <c r="CD9" s="794"/>
      <c r="CE9" s="794"/>
      <c r="CF9" s="794"/>
      <c r="CG9" s="795"/>
      <c r="CH9" s="806"/>
      <c r="CI9" s="807"/>
      <c r="CJ9" s="807"/>
      <c r="CK9" s="807"/>
      <c r="CL9" s="808"/>
      <c r="CM9" s="806"/>
      <c r="CN9" s="807"/>
      <c r="CO9" s="807"/>
      <c r="CP9" s="807"/>
      <c r="CQ9" s="808"/>
      <c r="CR9" s="806"/>
      <c r="CS9" s="807"/>
      <c r="CT9" s="807"/>
      <c r="CU9" s="807"/>
      <c r="CV9" s="808"/>
      <c r="CW9" s="806"/>
      <c r="CX9" s="807"/>
      <c r="CY9" s="807"/>
      <c r="CZ9" s="807"/>
      <c r="DA9" s="808"/>
      <c r="DB9" s="806"/>
      <c r="DC9" s="807"/>
      <c r="DD9" s="807"/>
      <c r="DE9" s="807"/>
      <c r="DF9" s="808"/>
      <c r="DG9" s="806"/>
      <c r="DH9" s="807"/>
      <c r="DI9" s="807"/>
      <c r="DJ9" s="807"/>
      <c r="DK9" s="808"/>
      <c r="DL9" s="806"/>
      <c r="DM9" s="807"/>
      <c r="DN9" s="807"/>
      <c r="DO9" s="807"/>
      <c r="DP9" s="808"/>
      <c r="DQ9" s="806"/>
      <c r="DR9" s="807"/>
      <c r="DS9" s="807"/>
      <c r="DT9" s="807"/>
      <c r="DU9" s="808"/>
      <c r="DV9" s="809"/>
      <c r="DW9" s="810"/>
      <c r="DX9" s="810"/>
      <c r="DY9" s="810"/>
      <c r="DZ9" s="811"/>
      <c r="EA9" s="205"/>
    </row>
    <row r="10" spans="1:131" s="206" customFormat="1" ht="26.25" customHeight="1">
      <c r="A10" s="212">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89"/>
      <c r="AL10" s="790"/>
      <c r="AM10" s="790"/>
      <c r="AN10" s="790"/>
      <c r="AO10" s="790"/>
      <c r="AP10" s="790"/>
      <c r="AQ10" s="790"/>
      <c r="AR10" s="790"/>
      <c r="AS10" s="790"/>
      <c r="AT10" s="790"/>
      <c r="AU10" s="791"/>
      <c r="AV10" s="791"/>
      <c r="AW10" s="791"/>
      <c r="AX10" s="791"/>
      <c r="AY10" s="792"/>
      <c r="AZ10" s="203"/>
      <c r="BA10" s="203"/>
      <c r="BB10" s="203"/>
      <c r="BC10" s="203"/>
      <c r="BD10" s="203"/>
      <c r="BE10" s="204"/>
      <c r="BF10" s="204"/>
      <c r="BG10" s="204"/>
      <c r="BH10" s="204"/>
      <c r="BI10" s="204"/>
      <c r="BJ10" s="204"/>
      <c r="BK10" s="204"/>
      <c r="BL10" s="204"/>
      <c r="BM10" s="204"/>
      <c r="BN10" s="204"/>
      <c r="BO10" s="204"/>
      <c r="BP10" s="204"/>
      <c r="BQ10" s="213">
        <v>4</v>
      </c>
      <c r="BR10" s="214"/>
      <c r="BS10" s="793"/>
      <c r="BT10" s="794"/>
      <c r="BU10" s="794"/>
      <c r="BV10" s="794"/>
      <c r="BW10" s="794"/>
      <c r="BX10" s="794"/>
      <c r="BY10" s="794"/>
      <c r="BZ10" s="794"/>
      <c r="CA10" s="794"/>
      <c r="CB10" s="794"/>
      <c r="CC10" s="794"/>
      <c r="CD10" s="794"/>
      <c r="CE10" s="794"/>
      <c r="CF10" s="794"/>
      <c r="CG10" s="795"/>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809"/>
      <c r="DW10" s="810"/>
      <c r="DX10" s="810"/>
      <c r="DY10" s="810"/>
      <c r="DZ10" s="811"/>
      <c r="EA10" s="205"/>
    </row>
    <row r="11" spans="1:131" s="206" customFormat="1" ht="26.25" customHeight="1">
      <c r="A11" s="212">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89"/>
      <c r="AL11" s="790"/>
      <c r="AM11" s="790"/>
      <c r="AN11" s="790"/>
      <c r="AO11" s="790"/>
      <c r="AP11" s="790"/>
      <c r="AQ11" s="790"/>
      <c r="AR11" s="790"/>
      <c r="AS11" s="790"/>
      <c r="AT11" s="790"/>
      <c r="AU11" s="791"/>
      <c r="AV11" s="791"/>
      <c r="AW11" s="791"/>
      <c r="AX11" s="791"/>
      <c r="AY11" s="792"/>
      <c r="AZ11" s="203"/>
      <c r="BA11" s="203"/>
      <c r="BB11" s="203"/>
      <c r="BC11" s="203"/>
      <c r="BD11" s="203"/>
      <c r="BE11" s="204"/>
      <c r="BF11" s="204"/>
      <c r="BG11" s="204"/>
      <c r="BH11" s="204"/>
      <c r="BI11" s="204"/>
      <c r="BJ11" s="204"/>
      <c r="BK11" s="204"/>
      <c r="BL11" s="204"/>
      <c r="BM11" s="204"/>
      <c r="BN11" s="204"/>
      <c r="BO11" s="204"/>
      <c r="BP11" s="204"/>
      <c r="BQ11" s="213">
        <v>5</v>
      </c>
      <c r="BR11" s="214"/>
      <c r="BS11" s="793"/>
      <c r="BT11" s="794"/>
      <c r="BU11" s="794"/>
      <c r="BV11" s="794"/>
      <c r="BW11" s="794"/>
      <c r="BX11" s="794"/>
      <c r="BY11" s="794"/>
      <c r="BZ11" s="794"/>
      <c r="CA11" s="794"/>
      <c r="CB11" s="794"/>
      <c r="CC11" s="794"/>
      <c r="CD11" s="794"/>
      <c r="CE11" s="794"/>
      <c r="CF11" s="794"/>
      <c r="CG11" s="79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9"/>
      <c r="DW11" s="810"/>
      <c r="DX11" s="810"/>
      <c r="DY11" s="810"/>
      <c r="DZ11" s="811"/>
      <c r="EA11" s="205"/>
    </row>
    <row r="12" spans="1:131" s="206" customFormat="1" ht="26.25" customHeight="1">
      <c r="A12" s="212">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89"/>
      <c r="AL12" s="790"/>
      <c r="AM12" s="790"/>
      <c r="AN12" s="790"/>
      <c r="AO12" s="790"/>
      <c r="AP12" s="790"/>
      <c r="AQ12" s="790"/>
      <c r="AR12" s="790"/>
      <c r="AS12" s="790"/>
      <c r="AT12" s="790"/>
      <c r="AU12" s="791"/>
      <c r="AV12" s="791"/>
      <c r="AW12" s="791"/>
      <c r="AX12" s="791"/>
      <c r="AY12" s="792"/>
      <c r="AZ12" s="203"/>
      <c r="BA12" s="203"/>
      <c r="BB12" s="203"/>
      <c r="BC12" s="203"/>
      <c r="BD12" s="203"/>
      <c r="BE12" s="204"/>
      <c r="BF12" s="204"/>
      <c r="BG12" s="204"/>
      <c r="BH12" s="204"/>
      <c r="BI12" s="204"/>
      <c r="BJ12" s="204"/>
      <c r="BK12" s="204"/>
      <c r="BL12" s="204"/>
      <c r="BM12" s="204"/>
      <c r="BN12" s="204"/>
      <c r="BO12" s="204"/>
      <c r="BP12" s="204"/>
      <c r="BQ12" s="213">
        <v>6</v>
      </c>
      <c r="BR12" s="214"/>
      <c r="BS12" s="793"/>
      <c r="BT12" s="794"/>
      <c r="BU12" s="794"/>
      <c r="BV12" s="794"/>
      <c r="BW12" s="794"/>
      <c r="BX12" s="794"/>
      <c r="BY12" s="794"/>
      <c r="BZ12" s="794"/>
      <c r="CA12" s="794"/>
      <c r="CB12" s="794"/>
      <c r="CC12" s="794"/>
      <c r="CD12" s="794"/>
      <c r="CE12" s="794"/>
      <c r="CF12" s="794"/>
      <c r="CG12" s="79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9"/>
      <c r="DW12" s="810"/>
      <c r="DX12" s="810"/>
      <c r="DY12" s="810"/>
      <c r="DZ12" s="811"/>
      <c r="EA12" s="205"/>
    </row>
    <row r="13" spans="1:131" s="206" customFormat="1" ht="26.25" customHeight="1">
      <c r="A13" s="212">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89"/>
      <c r="AL13" s="790"/>
      <c r="AM13" s="790"/>
      <c r="AN13" s="790"/>
      <c r="AO13" s="790"/>
      <c r="AP13" s="790"/>
      <c r="AQ13" s="790"/>
      <c r="AR13" s="790"/>
      <c r="AS13" s="790"/>
      <c r="AT13" s="790"/>
      <c r="AU13" s="791"/>
      <c r="AV13" s="791"/>
      <c r="AW13" s="791"/>
      <c r="AX13" s="791"/>
      <c r="AY13" s="792"/>
      <c r="AZ13" s="203"/>
      <c r="BA13" s="203"/>
      <c r="BB13" s="203"/>
      <c r="BC13" s="203"/>
      <c r="BD13" s="203"/>
      <c r="BE13" s="204"/>
      <c r="BF13" s="204"/>
      <c r="BG13" s="204"/>
      <c r="BH13" s="204"/>
      <c r="BI13" s="204"/>
      <c r="BJ13" s="204"/>
      <c r="BK13" s="204"/>
      <c r="BL13" s="204"/>
      <c r="BM13" s="204"/>
      <c r="BN13" s="204"/>
      <c r="BO13" s="204"/>
      <c r="BP13" s="204"/>
      <c r="BQ13" s="213">
        <v>7</v>
      </c>
      <c r="BR13" s="214"/>
      <c r="BS13" s="793"/>
      <c r="BT13" s="794"/>
      <c r="BU13" s="794"/>
      <c r="BV13" s="794"/>
      <c r="BW13" s="794"/>
      <c r="BX13" s="794"/>
      <c r="BY13" s="794"/>
      <c r="BZ13" s="794"/>
      <c r="CA13" s="794"/>
      <c r="CB13" s="794"/>
      <c r="CC13" s="794"/>
      <c r="CD13" s="794"/>
      <c r="CE13" s="794"/>
      <c r="CF13" s="794"/>
      <c r="CG13" s="79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9"/>
      <c r="DW13" s="810"/>
      <c r="DX13" s="810"/>
      <c r="DY13" s="810"/>
      <c r="DZ13" s="811"/>
      <c r="EA13" s="205"/>
    </row>
    <row r="14" spans="1:131" s="206" customFormat="1" ht="26.25" customHeight="1">
      <c r="A14" s="212">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89"/>
      <c r="AL14" s="790"/>
      <c r="AM14" s="790"/>
      <c r="AN14" s="790"/>
      <c r="AO14" s="790"/>
      <c r="AP14" s="790"/>
      <c r="AQ14" s="790"/>
      <c r="AR14" s="790"/>
      <c r="AS14" s="790"/>
      <c r="AT14" s="790"/>
      <c r="AU14" s="791"/>
      <c r="AV14" s="791"/>
      <c r="AW14" s="791"/>
      <c r="AX14" s="791"/>
      <c r="AY14" s="792"/>
      <c r="AZ14" s="203"/>
      <c r="BA14" s="203"/>
      <c r="BB14" s="203"/>
      <c r="BC14" s="203"/>
      <c r="BD14" s="203"/>
      <c r="BE14" s="204"/>
      <c r="BF14" s="204"/>
      <c r="BG14" s="204"/>
      <c r="BH14" s="204"/>
      <c r="BI14" s="204"/>
      <c r="BJ14" s="204"/>
      <c r="BK14" s="204"/>
      <c r="BL14" s="204"/>
      <c r="BM14" s="204"/>
      <c r="BN14" s="204"/>
      <c r="BO14" s="204"/>
      <c r="BP14" s="204"/>
      <c r="BQ14" s="213">
        <v>8</v>
      </c>
      <c r="BR14" s="214"/>
      <c r="BS14" s="793"/>
      <c r="BT14" s="794"/>
      <c r="BU14" s="794"/>
      <c r="BV14" s="794"/>
      <c r="BW14" s="794"/>
      <c r="BX14" s="794"/>
      <c r="BY14" s="794"/>
      <c r="BZ14" s="794"/>
      <c r="CA14" s="794"/>
      <c r="CB14" s="794"/>
      <c r="CC14" s="794"/>
      <c r="CD14" s="794"/>
      <c r="CE14" s="794"/>
      <c r="CF14" s="794"/>
      <c r="CG14" s="79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9"/>
      <c r="DW14" s="810"/>
      <c r="DX14" s="810"/>
      <c r="DY14" s="810"/>
      <c r="DZ14" s="811"/>
      <c r="EA14" s="205"/>
    </row>
    <row r="15" spans="1:131" s="206" customFormat="1" ht="26.25" customHeight="1">
      <c r="A15" s="212">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89"/>
      <c r="AL15" s="790"/>
      <c r="AM15" s="790"/>
      <c r="AN15" s="790"/>
      <c r="AO15" s="790"/>
      <c r="AP15" s="790"/>
      <c r="AQ15" s="790"/>
      <c r="AR15" s="790"/>
      <c r="AS15" s="790"/>
      <c r="AT15" s="790"/>
      <c r="AU15" s="791"/>
      <c r="AV15" s="791"/>
      <c r="AW15" s="791"/>
      <c r="AX15" s="791"/>
      <c r="AY15" s="792"/>
      <c r="AZ15" s="203"/>
      <c r="BA15" s="203"/>
      <c r="BB15" s="203"/>
      <c r="BC15" s="203"/>
      <c r="BD15" s="203"/>
      <c r="BE15" s="204"/>
      <c r="BF15" s="204"/>
      <c r="BG15" s="204"/>
      <c r="BH15" s="204"/>
      <c r="BI15" s="204"/>
      <c r="BJ15" s="204"/>
      <c r="BK15" s="204"/>
      <c r="BL15" s="204"/>
      <c r="BM15" s="204"/>
      <c r="BN15" s="204"/>
      <c r="BO15" s="204"/>
      <c r="BP15" s="204"/>
      <c r="BQ15" s="213">
        <v>9</v>
      </c>
      <c r="BR15" s="214"/>
      <c r="BS15" s="793"/>
      <c r="BT15" s="794"/>
      <c r="BU15" s="794"/>
      <c r="BV15" s="794"/>
      <c r="BW15" s="794"/>
      <c r="BX15" s="794"/>
      <c r="BY15" s="794"/>
      <c r="BZ15" s="794"/>
      <c r="CA15" s="794"/>
      <c r="CB15" s="794"/>
      <c r="CC15" s="794"/>
      <c r="CD15" s="794"/>
      <c r="CE15" s="794"/>
      <c r="CF15" s="794"/>
      <c r="CG15" s="79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9"/>
      <c r="DW15" s="810"/>
      <c r="DX15" s="810"/>
      <c r="DY15" s="810"/>
      <c r="DZ15" s="811"/>
      <c r="EA15" s="205"/>
    </row>
    <row r="16" spans="1:131" s="206" customFormat="1" ht="26.25" customHeight="1">
      <c r="A16" s="212">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89"/>
      <c r="AL16" s="790"/>
      <c r="AM16" s="790"/>
      <c r="AN16" s="790"/>
      <c r="AO16" s="790"/>
      <c r="AP16" s="790"/>
      <c r="AQ16" s="790"/>
      <c r="AR16" s="790"/>
      <c r="AS16" s="790"/>
      <c r="AT16" s="790"/>
      <c r="AU16" s="791"/>
      <c r="AV16" s="791"/>
      <c r="AW16" s="791"/>
      <c r="AX16" s="791"/>
      <c r="AY16" s="792"/>
      <c r="AZ16" s="203"/>
      <c r="BA16" s="203"/>
      <c r="BB16" s="203"/>
      <c r="BC16" s="203"/>
      <c r="BD16" s="203"/>
      <c r="BE16" s="204"/>
      <c r="BF16" s="204"/>
      <c r="BG16" s="204"/>
      <c r="BH16" s="204"/>
      <c r="BI16" s="204"/>
      <c r="BJ16" s="204"/>
      <c r="BK16" s="204"/>
      <c r="BL16" s="204"/>
      <c r="BM16" s="204"/>
      <c r="BN16" s="204"/>
      <c r="BO16" s="204"/>
      <c r="BP16" s="204"/>
      <c r="BQ16" s="213">
        <v>10</v>
      </c>
      <c r="BR16" s="214"/>
      <c r="BS16" s="793"/>
      <c r="BT16" s="794"/>
      <c r="BU16" s="794"/>
      <c r="BV16" s="794"/>
      <c r="BW16" s="794"/>
      <c r="BX16" s="794"/>
      <c r="BY16" s="794"/>
      <c r="BZ16" s="794"/>
      <c r="CA16" s="794"/>
      <c r="CB16" s="794"/>
      <c r="CC16" s="794"/>
      <c r="CD16" s="794"/>
      <c r="CE16" s="794"/>
      <c r="CF16" s="794"/>
      <c r="CG16" s="79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9"/>
      <c r="DW16" s="810"/>
      <c r="DX16" s="810"/>
      <c r="DY16" s="810"/>
      <c r="DZ16" s="811"/>
      <c r="EA16" s="205"/>
    </row>
    <row r="17" spans="1:131" s="206" customFormat="1" ht="26.25" customHeight="1">
      <c r="A17" s="212">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89"/>
      <c r="AL17" s="790"/>
      <c r="AM17" s="790"/>
      <c r="AN17" s="790"/>
      <c r="AO17" s="790"/>
      <c r="AP17" s="790"/>
      <c r="AQ17" s="790"/>
      <c r="AR17" s="790"/>
      <c r="AS17" s="790"/>
      <c r="AT17" s="790"/>
      <c r="AU17" s="791"/>
      <c r="AV17" s="791"/>
      <c r="AW17" s="791"/>
      <c r="AX17" s="791"/>
      <c r="AY17" s="792"/>
      <c r="AZ17" s="203"/>
      <c r="BA17" s="203"/>
      <c r="BB17" s="203"/>
      <c r="BC17" s="203"/>
      <c r="BD17" s="203"/>
      <c r="BE17" s="204"/>
      <c r="BF17" s="204"/>
      <c r="BG17" s="204"/>
      <c r="BH17" s="204"/>
      <c r="BI17" s="204"/>
      <c r="BJ17" s="204"/>
      <c r="BK17" s="204"/>
      <c r="BL17" s="204"/>
      <c r="BM17" s="204"/>
      <c r="BN17" s="204"/>
      <c r="BO17" s="204"/>
      <c r="BP17" s="204"/>
      <c r="BQ17" s="213">
        <v>11</v>
      </c>
      <c r="BR17" s="214"/>
      <c r="BS17" s="793"/>
      <c r="BT17" s="794"/>
      <c r="BU17" s="794"/>
      <c r="BV17" s="794"/>
      <c r="BW17" s="794"/>
      <c r="BX17" s="794"/>
      <c r="BY17" s="794"/>
      <c r="BZ17" s="794"/>
      <c r="CA17" s="794"/>
      <c r="CB17" s="794"/>
      <c r="CC17" s="794"/>
      <c r="CD17" s="794"/>
      <c r="CE17" s="794"/>
      <c r="CF17" s="794"/>
      <c r="CG17" s="79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9"/>
      <c r="DW17" s="810"/>
      <c r="DX17" s="810"/>
      <c r="DY17" s="810"/>
      <c r="DZ17" s="811"/>
      <c r="EA17" s="205"/>
    </row>
    <row r="18" spans="1:131" s="206" customFormat="1" ht="26.25" customHeight="1">
      <c r="A18" s="212">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89"/>
      <c r="AL18" s="790"/>
      <c r="AM18" s="790"/>
      <c r="AN18" s="790"/>
      <c r="AO18" s="790"/>
      <c r="AP18" s="790"/>
      <c r="AQ18" s="790"/>
      <c r="AR18" s="790"/>
      <c r="AS18" s="790"/>
      <c r="AT18" s="790"/>
      <c r="AU18" s="791"/>
      <c r="AV18" s="791"/>
      <c r="AW18" s="791"/>
      <c r="AX18" s="791"/>
      <c r="AY18" s="792"/>
      <c r="AZ18" s="203"/>
      <c r="BA18" s="203"/>
      <c r="BB18" s="203"/>
      <c r="BC18" s="203"/>
      <c r="BD18" s="203"/>
      <c r="BE18" s="204"/>
      <c r="BF18" s="204"/>
      <c r="BG18" s="204"/>
      <c r="BH18" s="204"/>
      <c r="BI18" s="204"/>
      <c r="BJ18" s="204"/>
      <c r="BK18" s="204"/>
      <c r="BL18" s="204"/>
      <c r="BM18" s="204"/>
      <c r="BN18" s="204"/>
      <c r="BO18" s="204"/>
      <c r="BP18" s="204"/>
      <c r="BQ18" s="213">
        <v>12</v>
      </c>
      <c r="BR18" s="214"/>
      <c r="BS18" s="793"/>
      <c r="BT18" s="794"/>
      <c r="BU18" s="794"/>
      <c r="BV18" s="794"/>
      <c r="BW18" s="794"/>
      <c r="BX18" s="794"/>
      <c r="BY18" s="794"/>
      <c r="BZ18" s="794"/>
      <c r="CA18" s="794"/>
      <c r="CB18" s="794"/>
      <c r="CC18" s="794"/>
      <c r="CD18" s="794"/>
      <c r="CE18" s="794"/>
      <c r="CF18" s="794"/>
      <c r="CG18" s="79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9"/>
      <c r="DW18" s="810"/>
      <c r="DX18" s="810"/>
      <c r="DY18" s="810"/>
      <c r="DZ18" s="811"/>
      <c r="EA18" s="205"/>
    </row>
    <row r="19" spans="1:131" s="206" customFormat="1" ht="26.25" customHeight="1">
      <c r="A19" s="212">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89"/>
      <c r="AL19" s="790"/>
      <c r="AM19" s="790"/>
      <c r="AN19" s="790"/>
      <c r="AO19" s="790"/>
      <c r="AP19" s="790"/>
      <c r="AQ19" s="790"/>
      <c r="AR19" s="790"/>
      <c r="AS19" s="790"/>
      <c r="AT19" s="790"/>
      <c r="AU19" s="791"/>
      <c r="AV19" s="791"/>
      <c r="AW19" s="791"/>
      <c r="AX19" s="791"/>
      <c r="AY19" s="792"/>
      <c r="AZ19" s="203"/>
      <c r="BA19" s="203"/>
      <c r="BB19" s="203"/>
      <c r="BC19" s="203"/>
      <c r="BD19" s="203"/>
      <c r="BE19" s="204"/>
      <c r="BF19" s="204"/>
      <c r="BG19" s="204"/>
      <c r="BH19" s="204"/>
      <c r="BI19" s="204"/>
      <c r="BJ19" s="204"/>
      <c r="BK19" s="204"/>
      <c r="BL19" s="204"/>
      <c r="BM19" s="204"/>
      <c r="BN19" s="204"/>
      <c r="BO19" s="204"/>
      <c r="BP19" s="204"/>
      <c r="BQ19" s="213">
        <v>13</v>
      </c>
      <c r="BR19" s="214"/>
      <c r="BS19" s="793"/>
      <c r="BT19" s="794"/>
      <c r="BU19" s="794"/>
      <c r="BV19" s="794"/>
      <c r="BW19" s="794"/>
      <c r="BX19" s="794"/>
      <c r="BY19" s="794"/>
      <c r="BZ19" s="794"/>
      <c r="CA19" s="794"/>
      <c r="CB19" s="794"/>
      <c r="CC19" s="794"/>
      <c r="CD19" s="794"/>
      <c r="CE19" s="794"/>
      <c r="CF19" s="794"/>
      <c r="CG19" s="79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9"/>
      <c r="DW19" s="810"/>
      <c r="DX19" s="810"/>
      <c r="DY19" s="810"/>
      <c r="DZ19" s="811"/>
      <c r="EA19" s="205"/>
    </row>
    <row r="20" spans="1:131" s="206" customFormat="1" ht="26.25" customHeight="1">
      <c r="A20" s="212">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89"/>
      <c r="AL20" s="790"/>
      <c r="AM20" s="790"/>
      <c r="AN20" s="790"/>
      <c r="AO20" s="790"/>
      <c r="AP20" s="790"/>
      <c r="AQ20" s="790"/>
      <c r="AR20" s="790"/>
      <c r="AS20" s="790"/>
      <c r="AT20" s="790"/>
      <c r="AU20" s="791"/>
      <c r="AV20" s="791"/>
      <c r="AW20" s="791"/>
      <c r="AX20" s="791"/>
      <c r="AY20" s="792"/>
      <c r="AZ20" s="203"/>
      <c r="BA20" s="203"/>
      <c r="BB20" s="203"/>
      <c r="BC20" s="203"/>
      <c r="BD20" s="203"/>
      <c r="BE20" s="204"/>
      <c r="BF20" s="204"/>
      <c r="BG20" s="204"/>
      <c r="BH20" s="204"/>
      <c r="BI20" s="204"/>
      <c r="BJ20" s="204"/>
      <c r="BK20" s="204"/>
      <c r="BL20" s="204"/>
      <c r="BM20" s="204"/>
      <c r="BN20" s="204"/>
      <c r="BO20" s="204"/>
      <c r="BP20" s="204"/>
      <c r="BQ20" s="213">
        <v>14</v>
      </c>
      <c r="BR20" s="214"/>
      <c r="BS20" s="793"/>
      <c r="BT20" s="794"/>
      <c r="BU20" s="794"/>
      <c r="BV20" s="794"/>
      <c r="BW20" s="794"/>
      <c r="BX20" s="794"/>
      <c r="BY20" s="794"/>
      <c r="BZ20" s="794"/>
      <c r="CA20" s="794"/>
      <c r="CB20" s="794"/>
      <c r="CC20" s="794"/>
      <c r="CD20" s="794"/>
      <c r="CE20" s="794"/>
      <c r="CF20" s="794"/>
      <c r="CG20" s="79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9"/>
      <c r="DW20" s="810"/>
      <c r="DX20" s="810"/>
      <c r="DY20" s="810"/>
      <c r="DZ20" s="811"/>
      <c r="EA20" s="205"/>
    </row>
    <row r="21" spans="1:131" s="206" customFormat="1" ht="26.25" customHeight="1" thickBot="1">
      <c r="A21" s="212">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89"/>
      <c r="AL21" s="790"/>
      <c r="AM21" s="790"/>
      <c r="AN21" s="790"/>
      <c r="AO21" s="790"/>
      <c r="AP21" s="790"/>
      <c r="AQ21" s="790"/>
      <c r="AR21" s="790"/>
      <c r="AS21" s="790"/>
      <c r="AT21" s="790"/>
      <c r="AU21" s="791"/>
      <c r="AV21" s="791"/>
      <c r="AW21" s="791"/>
      <c r="AX21" s="791"/>
      <c r="AY21" s="792"/>
      <c r="AZ21" s="203"/>
      <c r="BA21" s="203"/>
      <c r="BB21" s="203"/>
      <c r="BC21" s="203"/>
      <c r="BD21" s="203"/>
      <c r="BE21" s="204"/>
      <c r="BF21" s="204"/>
      <c r="BG21" s="204"/>
      <c r="BH21" s="204"/>
      <c r="BI21" s="204"/>
      <c r="BJ21" s="204"/>
      <c r="BK21" s="204"/>
      <c r="BL21" s="204"/>
      <c r="BM21" s="204"/>
      <c r="BN21" s="204"/>
      <c r="BO21" s="204"/>
      <c r="BP21" s="204"/>
      <c r="BQ21" s="213">
        <v>15</v>
      </c>
      <c r="BR21" s="214"/>
      <c r="BS21" s="793"/>
      <c r="BT21" s="794"/>
      <c r="BU21" s="794"/>
      <c r="BV21" s="794"/>
      <c r="BW21" s="794"/>
      <c r="BX21" s="794"/>
      <c r="BY21" s="794"/>
      <c r="BZ21" s="794"/>
      <c r="CA21" s="794"/>
      <c r="CB21" s="794"/>
      <c r="CC21" s="794"/>
      <c r="CD21" s="794"/>
      <c r="CE21" s="794"/>
      <c r="CF21" s="794"/>
      <c r="CG21" s="79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9"/>
      <c r="DW21" s="810"/>
      <c r="DX21" s="810"/>
      <c r="DY21" s="810"/>
      <c r="DZ21" s="811"/>
      <c r="EA21" s="205"/>
    </row>
    <row r="22" spans="1:131" s="206" customFormat="1" ht="26.25" customHeight="1">
      <c r="A22" s="212">
        <v>16</v>
      </c>
      <c r="B22" s="780"/>
      <c r="C22" s="781"/>
      <c r="D22" s="781"/>
      <c r="E22" s="781"/>
      <c r="F22" s="781"/>
      <c r="G22" s="781"/>
      <c r="H22" s="781"/>
      <c r="I22" s="781"/>
      <c r="J22" s="781"/>
      <c r="K22" s="781"/>
      <c r="L22" s="781"/>
      <c r="M22" s="781"/>
      <c r="N22" s="781"/>
      <c r="O22" s="781"/>
      <c r="P22" s="782"/>
      <c r="Q22" s="812"/>
      <c r="R22" s="813"/>
      <c r="S22" s="813"/>
      <c r="T22" s="813"/>
      <c r="U22" s="813"/>
      <c r="V22" s="813"/>
      <c r="W22" s="813"/>
      <c r="X22" s="813"/>
      <c r="Y22" s="813"/>
      <c r="Z22" s="813"/>
      <c r="AA22" s="813"/>
      <c r="AB22" s="813"/>
      <c r="AC22" s="813"/>
      <c r="AD22" s="813"/>
      <c r="AE22" s="814"/>
      <c r="AF22" s="786"/>
      <c r="AG22" s="787"/>
      <c r="AH22" s="787"/>
      <c r="AI22" s="787"/>
      <c r="AJ22" s="788"/>
      <c r="AK22" s="827"/>
      <c r="AL22" s="828"/>
      <c r="AM22" s="828"/>
      <c r="AN22" s="828"/>
      <c r="AO22" s="828"/>
      <c r="AP22" s="828"/>
      <c r="AQ22" s="828"/>
      <c r="AR22" s="828"/>
      <c r="AS22" s="828"/>
      <c r="AT22" s="828"/>
      <c r="AU22" s="829"/>
      <c r="AV22" s="829"/>
      <c r="AW22" s="829"/>
      <c r="AX22" s="829"/>
      <c r="AY22" s="830"/>
      <c r="AZ22" s="831" t="s">
        <v>362</v>
      </c>
      <c r="BA22" s="831"/>
      <c r="BB22" s="831"/>
      <c r="BC22" s="831"/>
      <c r="BD22" s="832"/>
      <c r="BE22" s="204"/>
      <c r="BF22" s="204"/>
      <c r="BG22" s="204"/>
      <c r="BH22" s="204"/>
      <c r="BI22" s="204"/>
      <c r="BJ22" s="204"/>
      <c r="BK22" s="204"/>
      <c r="BL22" s="204"/>
      <c r="BM22" s="204"/>
      <c r="BN22" s="204"/>
      <c r="BO22" s="204"/>
      <c r="BP22" s="204"/>
      <c r="BQ22" s="213">
        <v>16</v>
      </c>
      <c r="BR22" s="214"/>
      <c r="BS22" s="793"/>
      <c r="BT22" s="794"/>
      <c r="BU22" s="794"/>
      <c r="BV22" s="794"/>
      <c r="BW22" s="794"/>
      <c r="BX22" s="794"/>
      <c r="BY22" s="794"/>
      <c r="BZ22" s="794"/>
      <c r="CA22" s="794"/>
      <c r="CB22" s="794"/>
      <c r="CC22" s="794"/>
      <c r="CD22" s="794"/>
      <c r="CE22" s="794"/>
      <c r="CF22" s="794"/>
      <c r="CG22" s="79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9"/>
      <c r="DW22" s="810"/>
      <c r="DX22" s="810"/>
      <c r="DY22" s="810"/>
      <c r="DZ22" s="811"/>
      <c r="EA22" s="205"/>
    </row>
    <row r="23" spans="1:131" s="206" customFormat="1" ht="26.25" customHeight="1" thickBot="1">
      <c r="A23" s="215" t="s">
        <v>363</v>
      </c>
      <c r="B23" s="815" t="s">
        <v>364</v>
      </c>
      <c r="C23" s="816"/>
      <c r="D23" s="816"/>
      <c r="E23" s="816"/>
      <c r="F23" s="816"/>
      <c r="G23" s="816"/>
      <c r="H23" s="816"/>
      <c r="I23" s="816"/>
      <c r="J23" s="816"/>
      <c r="K23" s="816"/>
      <c r="L23" s="816"/>
      <c r="M23" s="816"/>
      <c r="N23" s="816"/>
      <c r="O23" s="816"/>
      <c r="P23" s="817"/>
      <c r="Q23" s="818">
        <v>5569</v>
      </c>
      <c r="R23" s="819"/>
      <c r="S23" s="819"/>
      <c r="T23" s="819"/>
      <c r="U23" s="819"/>
      <c r="V23" s="819">
        <v>5154</v>
      </c>
      <c r="W23" s="819"/>
      <c r="X23" s="819"/>
      <c r="Y23" s="819"/>
      <c r="Z23" s="819"/>
      <c r="AA23" s="819">
        <v>415</v>
      </c>
      <c r="AB23" s="819"/>
      <c r="AC23" s="819"/>
      <c r="AD23" s="819"/>
      <c r="AE23" s="820"/>
      <c r="AF23" s="821">
        <v>397</v>
      </c>
      <c r="AG23" s="819"/>
      <c r="AH23" s="819"/>
      <c r="AI23" s="819"/>
      <c r="AJ23" s="822"/>
      <c r="AK23" s="823"/>
      <c r="AL23" s="824"/>
      <c r="AM23" s="824"/>
      <c r="AN23" s="824"/>
      <c r="AO23" s="824"/>
      <c r="AP23" s="819">
        <v>4334</v>
      </c>
      <c r="AQ23" s="819"/>
      <c r="AR23" s="819"/>
      <c r="AS23" s="819"/>
      <c r="AT23" s="819"/>
      <c r="AU23" s="825"/>
      <c r="AV23" s="825"/>
      <c r="AW23" s="825"/>
      <c r="AX23" s="825"/>
      <c r="AY23" s="826"/>
      <c r="AZ23" s="834" t="s">
        <v>365</v>
      </c>
      <c r="BA23" s="835"/>
      <c r="BB23" s="835"/>
      <c r="BC23" s="835"/>
      <c r="BD23" s="836"/>
      <c r="BE23" s="204"/>
      <c r="BF23" s="204"/>
      <c r="BG23" s="204"/>
      <c r="BH23" s="204"/>
      <c r="BI23" s="204"/>
      <c r="BJ23" s="204"/>
      <c r="BK23" s="204"/>
      <c r="BL23" s="204"/>
      <c r="BM23" s="204"/>
      <c r="BN23" s="204"/>
      <c r="BO23" s="204"/>
      <c r="BP23" s="204"/>
      <c r="BQ23" s="213">
        <v>17</v>
      </c>
      <c r="BR23" s="214"/>
      <c r="BS23" s="793"/>
      <c r="BT23" s="794"/>
      <c r="BU23" s="794"/>
      <c r="BV23" s="794"/>
      <c r="BW23" s="794"/>
      <c r="BX23" s="794"/>
      <c r="BY23" s="794"/>
      <c r="BZ23" s="794"/>
      <c r="CA23" s="794"/>
      <c r="CB23" s="794"/>
      <c r="CC23" s="794"/>
      <c r="CD23" s="794"/>
      <c r="CE23" s="794"/>
      <c r="CF23" s="794"/>
      <c r="CG23" s="79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9"/>
      <c r="DW23" s="810"/>
      <c r="DX23" s="810"/>
      <c r="DY23" s="810"/>
      <c r="DZ23" s="811"/>
      <c r="EA23" s="205"/>
    </row>
    <row r="24" spans="1:131" s="206" customFormat="1" ht="26.25" customHeight="1">
      <c r="A24" s="833" t="s">
        <v>366</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03"/>
      <c r="BA24" s="203"/>
      <c r="BB24" s="203"/>
      <c r="BC24" s="203"/>
      <c r="BD24" s="203"/>
      <c r="BE24" s="204"/>
      <c r="BF24" s="204"/>
      <c r="BG24" s="204"/>
      <c r="BH24" s="204"/>
      <c r="BI24" s="204"/>
      <c r="BJ24" s="204"/>
      <c r="BK24" s="204"/>
      <c r="BL24" s="204"/>
      <c r="BM24" s="204"/>
      <c r="BN24" s="204"/>
      <c r="BO24" s="204"/>
      <c r="BP24" s="204"/>
      <c r="BQ24" s="213">
        <v>18</v>
      </c>
      <c r="BR24" s="214"/>
      <c r="BS24" s="793"/>
      <c r="BT24" s="794"/>
      <c r="BU24" s="794"/>
      <c r="BV24" s="794"/>
      <c r="BW24" s="794"/>
      <c r="BX24" s="794"/>
      <c r="BY24" s="794"/>
      <c r="BZ24" s="794"/>
      <c r="CA24" s="794"/>
      <c r="CB24" s="794"/>
      <c r="CC24" s="794"/>
      <c r="CD24" s="794"/>
      <c r="CE24" s="794"/>
      <c r="CF24" s="794"/>
      <c r="CG24" s="79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9"/>
      <c r="DW24" s="810"/>
      <c r="DX24" s="810"/>
      <c r="DY24" s="810"/>
      <c r="DZ24" s="811"/>
      <c r="EA24" s="205"/>
    </row>
    <row r="25" spans="1:131" s="198" customFormat="1" ht="26.25" customHeight="1" thickBot="1">
      <c r="A25" s="774" t="s">
        <v>367</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203"/>
      <c r="BK25" s="203"/>
      <c r="BL25" s="203"/>
      <c r="BM25" s="203"/>
      <c r="BN25" s="203"/>
      <c r="BO25" s="216"/>
      <c r="BP25" s="216"/>
      <c r="BQ25" s="213">
        <v>19</v>
      </c>
      <c r="BR25" s="214"/>
      <c r="BS25" s="793"/>
      <c r="BT25" s="794"/>
      <c r="BU25" s="794"/>
      <c r="BV25" s="794"/>
      <c r="BW25" s="794"/>
      <c r="BX25" s="794"/>
      <c r="BY25" s="794"/>
      <c r="BZ25" s="794"/>
      <c r="CA25" s="794"/>
      <c r="CB25" s="794"/>
      <c r="CC25" s="794"/>
      <c r="CD25" s="794"/>
      <c r="CE25" s="794"/>
      <c r="CF25" s="794"/>
      <c r="CG25" s="79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9"/>
      <c r="DW25" s="810"/>
      <c r="DX25" s="810"/>
      <c r="DY25" s="810"/>
      <c r="DZ25" s="811"/>
      <c r="EA25" s="197"/>
    </row>
    <row r="26" spans="1:131" s="198" customFormat="1" ht="26.25" customHeight="1">
      <c r="A26" s="765" t="s">
        <v>344</v>
      </c>
      <c r="B26" s="766"/>
      <c r="C26" s="766"/>
      <c r="D26" s="766"/>
      <c r="E26" s="766"/>
      <c r="F26" s="766"/>
      <c r="G26" s="766"/>
      <c r="H26" s="766"/>
      <c r="I26" s="766"/>
      <c r="J26" s="766"/>
      <c r="K26" s="766"/>
      <c r="L26" s="766"/>
      <c r="M26" s="766"/>
      <c r="N26" s="766"/>
      <c r="O26" s="766"/>
      <c r="P26" s="767"/>
      <c r="Q26" s="742" t="s">
        <v>368</v>
      </c>
      <c r="R26" s="743"/>
      <c r="S26" s="743"/>
      <c r="T26" s="743"/>
      <c r="U26" s="744"/>
      <c r="V26" s="742" t="s">
        <v>369</v>
      </c>
      <c r="W26" s="743"/>
      <c r="X26" s="743"/>
      <c r="Y26" s="743"/>
      <c r="Z26" s="744"/>
      <c r="AA26" s="742" t="s">
        <v>370</v>
      </c>
      <c r="AB26" s="743"/>
      <c r="AC26" s="743"/>
      <c r="AD26" s="743"/>
      <c r="AE26" s="743"/>
      <c r="AF26" s="837" t="s">
        <v>371</v>
      </c>
      <c r="AG26" s="838"/>
      <c r="AH26" s="838"/>
      <c r="AI26" s="838"/>
      <c r="AJ26" s="839"/>
      <c r="AK26" s="743" t="s">
        <v>372</v>
      </c>
      <c r="AL26" s="743"/>
      <c r="AM26" s="743"/>
      <c r="AN26" s="743"/>
      <c r="AO26" s="744"/>
      <c r="AP26" s="742" t="s">
        <v>373</v>
      </c>
      <c r="AQ26" s="743"/>
      <c r="AR26" s="743"/>
      <c r="AS26" s="743"/>
      <c r="AT26" s="744"/>
      <c r="AU26" s="742" t="s">
        <v>374</v>
      </c>
      <c r="AV26" s="743"/>
      <c r="AW26" s="743"/>
      <c r="AX26" s="743"/>
      <c r="AY26" s="744"/>
      <c r="AZ26" s="742" t="s">
        <v>375</v>
      </c>
      <c r="BA26" s="743"/>
      <c r="BB26" s="743"/>
      <c r="BC26" s="743"/>
      <c r="BD26" s="744"/>
      <c r="BE26" s="742" t="s">
        <v>351</v>
      </c>
      <c r="BF26" s="743"/>
      <c r="BG26" s="743"/>
      <c r="BH26" s="743"/>
      <c r="BI26" s="754"/>
      <c r="BJ26" s="203"/>
      <c r="BK26" s="203"/>
      <c r="BL26" s="203"/>
      <c r="BM26" s="203"/>
      <c r="BN26" s="203"/>
      <c r="BO26" s="216"/>
      <c r="BP26" s="216"/>
      <c r="BQ26" s="213">
        <v>20</v>
      </c>
      <c r="BR26" s="214"/>
      <c r="BS26" s="793"/>
      <c r="BT26" s="794"/>
      <c r="BU26" s="794"/>
      <c r="BV26" s="794"/>
      <c r="BW26" s="794"/>
      <c r="BX26" s="794"/>
      <c r="BY26" s="794"/>
      <c r="BZ26" s="794"/>
      <c r="CA26" s="794"/>
      <c r="CB26" s="794"/>
      <c r="CC26" s="794"/>
      <c r="CD26" s="794"/>
      <c r="CE26" s="794"/>
      <c r="CF26" s="794"/>
      <c r="CG26" s="79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9"/>
      <c r="DW26" s="810"/>
      <c r="DX26" s="810"/>
      <c r="DY26" s="810"/>
      <c r="DZ26" s="811"/>
      <c r="EA26" s="197"/>
    </row>
    <row r="27" spans="1:131" s="198" customFormat="1" ht="26.25" customHeight="1" thickBot="1">
      <c r="A27" s="768"/>
      <c r="B27" s="769"/>
      <c r="C27" s="769"/>
      <c r="D27" s="769"/>
      <c r="E27" s="769"/>
      <c r="F27" s="769"/>
      <c r="G27" s="769"/>
      <c r="H27" s="769"/>
      <c r="I27" s="769"/>
      <c r="J27" s="769"/>
      <c r="K27" s="769"/>
      <c r="L27" s="769"/>
      <c r="M27" s="769"/>
      <c r="N27" s="769"/>
      <c r="O27" s="769"/>
      <c r="P27" s="770"/>
      <c r="Q27" s="745"/>
      <c r="R27" s="746"/>
      <c r="S27" s="746"/>
      <c r="T27" s="746"/>
      <c r="U27" s="747"/>
      <c r="V27" s="745"/>
      <c r="W27" s="746"/>
      <c r="X27" s="746"/>
      <c r="Y27" s="746"/>
      <c r="Z27" s="747"/>
      <c r="AA27" s="745"/>
      <c r="AB27" s="746"/>
      <c r="AC27" s="746"/>
      <c r="AD27" s="746"/>
      <c r="AE27" s="746"/>
      <c r="AF27" s="840"/>
      <c r="AG27" s="841"/>
      <c r="AH27" s="841"/>
      <c r="AI27" s="841"/>
      <c r="AJ27" s="842"/>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5"/>
      <c r="BJ27" s="203"/>
      <c r="BK27" s="203"/>
      <c r="BL27" s="203"/>
      <c r="BM27" s="203"/>
      <c r="BN27" s="203"/>
      <c r="BO27" s="216"/>
      <c r="BP27" s="216"/>
      <c r="BQ27" s="213">
        <v>21</v>
      </c>
      <c r="BR27" s="214"/>
      <c r="BS27" s="793"/>
      <c r="BT27" s="794"/>
      <c r="BU27" s="794"/>
      <c r="BV27" s="794"/>
      <c r="BW27" s="794"/>
      <c r="BX27" s="794"/>
      <c r="BY27" s="794"/>
      <c r="BZ27" s="794"/>
      <c r="CA27" s="794"/>
      <c r="CB27" s="794"/>
      <c r="CC27" s="794"/>
      <c r="CD27" s="794"/>
      <c r="CE27" s="794"/>
      <c r="CF27" s="794"/>
      <c r="CG27" s="79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9"/>
      <c r="DW27" s="810"/>
      <c r="DX27" s="810"/>
      <c r="DY27" s="810"/>
      <c r="DZ27" s="811"/>
      <c r="EA27" s="197"/>
    </row>
    <row r="28" spans="1:131" s="198" customFormat="1" ht="26.25" customHeight="1" thickTop="1">
      <c r="A28" s="217">
        <v>1</v>
      </c>
      <c r="B28" s="756" t="s">
        <v>376</v>
      </c>
      <c r="C28" s="757"/>
      <c r="D28" s="757"/>
      <c r="E28" s="757"/>
      <c r="F28" s="757"/>
      <c r="G28" s="757"/>
      <c r="H28" s="757"/>
      <c r="I28" s="757"/>
      <c r="J28" s="757"/>
      <c r="K28" s="757"/>
      <c r="L28" s="757"/>
      <c r="M28" s="757"/>
      <c r="N28" s="757"/>
      <c r="O28" s="757"/>
      <c r="P28" s="758"/>
      <c r="Q28" s="847">
        <v>697</v>
      </c>
      <c r="R28" s="848"/>
      <c r="S28" s="848"/>
      <c r="T28" s="848"/>
      <c r="U28" s="848"/>
      <c r="V28" s="848">
        <v>666</v>
      </c>
      <c r="W28" s="848"/>
      <c r="X28" s="848"/>
      <c r="Y28" s="848"/>
      <c r="Z28" s="848"/>
      <c r="AA28" s="848">
        <v>31</v>
      </c>
      <c r="AB28" s="848"/>
      <c r="AC28" s="848"/>
      <c r="AD28" s="848"/>
      <c r="AE28" s="849"/>
      <c r="AF28" s="850">
        <v>31</v>
      </c>
      <c r="AG28" s="848"/>
      <c r="AH28" s="848"/>
      <c r="AI28" s="848"/>
      <c r="AJ28" s="851"/>
      <c r="AK28" s="852">
        <v>63</v>
      </c>
      <c r="AL28" s="843"/>
      <c r="AM28" s="843"/>
      <c r="AN28" s="843"/>
      <c r="AO28" s="843"/>
      <c r="AP28" s="843">
        <v>0</v>
      </c>
      <c r="AQ28" s="843"/>
      <c r="AR28" s="843"/>
      <c r="AS28" s="843"/>
      <c r="AT28" s="843"/>
      <c r="AU28" s="843">
        <v>0</v>
      </c>
      <c r="AV28" s="843"/>
      <c r="AW28" s="843"/>
      <c r="AX28" s="843"/>
      <c r="AY28" s="843"/>
      <c r="AZ28" s="844"/>
      <c r="BA28" s="844"/>
      <c r="BB28" s="844"/>
      <c r="BC28" s="844"/>
      <c r="BD28" s="844"/>
      <c r="BE28" s="845"/>
      <c r="BF28" s="845"/>
      <c r="BG28" s="845"/>
      <c r="BH28" s="845"/>
      <c r="BI28" s="846"/>
      <c r="BJ28" s="203"/>
      <c r="BK28" s="203"/>
      <c r="BL28" s="203"/>
      <c r="BM28" s="203"/>
      <c r="BN28" s="203"/>
      <c r="BO28" s="216"/>
      <c r="BP28" s="216"/>
      <c r="BQ28" s="213">
        <v>22</v>
      </c>
      <c r="BR28" s="214"/>
      <c r="BS28" s="793"/>
      <c r="BT28" s="794"/>
      <c r="BU28" s="794"/>
      <c r="BV28" s="794"/>
      <c r="BW28" s="794"/>
      <c r="BX28" s="794"/>
      <c r="BY28" s="794"/>
      <c r="BZ28" s="794"/>
      <c r="CA28" s="794"/>
      <c r="CB28" s="794"/>
      <c r="CC28" s="794"/>
      <c r="CD28" s="794"/>
      <c r="CE28" s="794"/>
      <c r="CF28" s="794"/>
      <c r="CG28" s="79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9"/>
      <c r="DW28" s="810"/>
      <c r="DX28" s="810"/>
      <c r="DY28" s="810"/>
      <c r="DZ28" s="811"/>
      <c r="EA28" s="197"/>
    </row>
    <row r="29" spans="1:131" s="198" customFormat="1" ht="26.25" customHeight="1">
      <c r="A29" s="217">
        <v>2</v>
      </c>
      <c r="B29" s="780" t="s">
        <v>377</v>
      </c>
      <c r="C29" s="781"/>
      <c r="D29" s="781"/>
      <c r="E29" s="781"/>
      <c r="F29" s="781"/>
      <c r="G29" s="781"/>
      <c r="H29" s="781"/>
      <c r="I29" s="781"/>
      <c r="J29" s="781"/>
      <c r="K29" s="781"/>
      <c r="L29" s="781"/>
      <c r="M29" s="781"/>
      <c r="N29" s="781"/>
      <c r="O29" s="781"/>
      <c r="P29" s="782"/>
      <c r="Q29" s="783">
        <v>35</v>
      </c>
      <c r="R29" s="784"/>
      <c r="S29" s="784"/>
      <c r="T29" s="784"/>
      <c r="U29" s="784"/>
      <c r="V29" s="784">
        <v>35</v>
      </c>
      <c r="W29" s="784"/>
      <c r="X29" s="784"/>
      <c r="Y29" s="784"/>
      <c r="Z29" s="784"/>
      <c r="AA29" s="784">
        <v>0</v>
      </c>
      <c r="AB29" s="784"/>
      <c r="AC29" s="784"/>
      <c r="AD29" s="784"/>
      <c r="AE29" s="785"/>
      <c r="AF29" s="786">
        <v>0</v>
      </c>
      <c r="AG29" s="787"/>
      <c r="AH29" s="787"/>
      <c r="AI29" s="787"/>
      <c r="AJ29" s="788"/>
      <c r="AK29" s="855">
        <v>17</v>
      </c>
      <c r="AL29" s="739"/>
      <c r="AM29" s="739"/>
      <c r="AN29" s="739"/>
      <c r="AO29" s="739"/>
      <c r="AP29" s="739">
        <v>0</v>
      </c>
      <c r="AQ29" s="739"/>
      <c r="AR29" s="739"/>
      <c r="AS29" s="739"/>
      <c r="AT29" s="739"/>
      <c r="AU29" s="739">
        <v>0</v>
      </c>
      <c r="AV29" s="739"/>
      <c r="AW29" s="739"/>
      <c r="AX29" s="739"/>
      <c r="AY29" s="739"/>
      <c r="AZ29" s="856"/>
      <c r="BA29" s="856"/>
      <c r="BB29" s="856"/>
      <c r="BC29" s="856"/>
      <c r="BD29" s="856"/>
      <c r="BE29" s="853"/>
      <c r="BF29" s="853"/>
      <c r="BG29" s="853"/>
      <c r="BH29" s="853"/>
      <c r="BI29" s="854"/>
      <c r="BJ29" s="203"/>
      <c r="BK29" s="203"/>
      <c r="BL29" s="203"/>
      <c r="BM29" s="203"/>
      <c r="BN29" s="203"/>
      <c r="BO29" s="216"/>
      <c r="BP29" s="216"/>
      <c r="BQ29" s="213">
        <v>23</v>
      </c>
      <c r="BR29" s="214"/>
      <c r="BS29" s="793"/>
      <c r="BT29" s="794"/>
      <c r="BU29" s="794"/>
      <c r="BV29" s="794"/>
      <c r="BW29" s="794"/>
      <c r="BX29" s="794"/>
      <c r="BY29" s="794"/>
      <c r="BZ29" s="794"/>
      <c r="CA29" s="794"/>
      <c r="CB29" s="794"/>
      <c r="CC29" s="794"/>
      <c r="CD29" s="794"/>
      <c r="CE29" s="794"/>
      <c r="CF29" s="794"/>
      <c r="CG29" s="79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9"/>
      <c r="DW29" s="810"/>
      <c r="DX29" s="810"/>
      <c r="DY29" s="810"/>
      <c r="DZ29" s="811"/>
      <c r="EA29" s="197"/>
    </row>
    <row r="30" spans="1:131" s="198" customFormat="1" ht="26.25" customHeight="1">
      <c r="A30" s="217">
        <v>3</v>
      </c>
      <c r="B30" s="780" t="s">
        <v>378</v>
      </c>
      <c r="C30" s="781"/>
      <c r="D30" s="781"/>
      <c r="E30" s="781"/>
      <c r="F30" s="781"/>
      <c r="G30" s="781"/>
      <c r="H30" s="781"/>
      <c r="I30" s="781"/>
      <c r="J30" s="781"/>
      <c r="K30" s="781"/>
      <c r="L30" s="781"/>
      <c r="M30" s="781"/>
      <c r="N30" s="781"/>
      <c r="O30" s="781"/>
      <c r="P30" s="782"/>
      <c r="Q30" s="783">
        <v>47</v>
      </c>
      <c r="R30" s="784"/>
      <c r="S30" s="784"/>
      <c r="T30" s="784"/>
      <c r="U30" s="784"/>
      <c r="V30" s="784">
        <v>41</v>
      </c>
      <c r="W30" s="784"/>
      <c r="X30" s="784"/>
      <c r="Y30" s="784"/>
      <c r="Z30" s="784"/>
      <c r="AA30" s="784">
        <v>6</v>
      </c>
      <c r="AB30" s="784"/>
      <c r="AC30" s="784"/>
      <c r="AD30" s="784"/>
      <c r="AE30" s="785"/>
      <c r="AF30" s="786">
        <v>6</v>
      </c>
      <c r="AG30" s="787"/>
      <c r="AH30" s="787"/>
      <c r="AI30" s="787"/>
      <c r="AJ30" s="788"/>
      <c r="AK30" s="855">
        <v>3</v>
      </c>
      <c r="AL30" s="739"/>
      <c r="AM30" s="739"/>
      <c r="AN30" s="739"/>
      <c r="AO30" s="739"/>
      <c r="AP30" s="739">
        <v>0</v>
      </c>
      <c r="AQ30" s="739"/>
      <c r="AR30" s="739"/>
      <c r="AS30" s="739"/>
      <c r="AT30" s="739"/>
      <c r="AU30" s="739">
        <v>0</v>
      </c>
      <c r="AV30" s="739"/>
      <c r="AW30" s="739"/>
      <c r="AX30" s="739"/>
      <c r="AY30" s="739"/>
      <c r="AZ30" s="856"/>
      <c r="BA30" s="856"/>
      <c r="BB30" s="856"/>
      <c r="BC30" s="856"/>
      <c r="BD30" s="856"/>
      <c r="BE30" s="853" t="s">
        <v>379</v>
      </c>
      <c r="BF30" s="853"/>
      <c r="BG30" s="853"/>
      <c r="BH30" s="853"/>
      <c r="BI30" s="854"/>
      <c r="BJ30" s="203"/>
      <c r="BK30" s="203"/>
      <c r="BL30" s="203"/>
      <c r="BM30" s="203"/>
      <c r="BN30" s="203"/>
      <c r="BO30" s="216"/>
      <c r="BP30" s="216"/>
      <c r="BQ30" s="213">
        <v>24</v>
      </c>
      <c r="BR30" s="214"/>
      <c r="BS30" s="793"/>
      <c r="BT30" s="794"/>
      <c r="BU30" s="794"/>
      <c r="BV30" s="794"/>
      <c r="BW30" s="794"/>
      <c r="BX30" s="794"/>
      <c r="BY30" s="794"/>
      <c r="BZ30" s="794"/>
      <c r="CA30" s="794"/>
      <c r="CB30" s="794"/>
      <c r="CC30" s="794"/>
      <c r="CD30" s="794"/>
      <c r="CE30" s="794"/>
      <c r="CF30" s="794"/>
      <c r="CG30" s="79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9"/>
      <c r="DW30" s="810"/>
      <c r="DX30" s="810"/>
      <c r="DY30" s="810"/>
      <c r="DZ30" s="811"/>
      <c r="EA30" s="197"/>
    </row>
    <row r="31" spans="1:131" s="198" customFormat="1" ht="26.25" customHeight="1">
      <c r="A31" s="217">
        <v>4</v>
      </c>
      <c r="B31" s="780" t="s">
        <v>380</v>
      </c>
      <c r="C31" s="781"/>
      <c r="D31" s="781"/>
      <c r="E31" s="781"/>
      <c r="F31" s="781"/>
      <c r="G31" s="781"/>
      <c r="H31" s="781"/>
      <c r="I31" s="781"/>
      <c r="J31" s="781"/>
      <c r="K31" s="781"/>
      <c r="L31" s="781"/>
      <c r="M31" s="781"/>
      <c r="N31" s="781"/>
      <c r="O31" s="781"/>
      <c r="P31" s="782"/>
      <c r="Q31" s="783">
        <v>142</v>
      </c>
      <c r="R31" s="784"/>
      <c r="S31" s="784"/>
      <c r="T31" s="784"/>
      <c r="U31" s="784"/>
      <c r="V31" s="784">
        <v>137</v>
      </c>
      <c r="W31" s="784"/>
      <c r="X31" s="784"/>
      <c r="Y31" s="784"/>
      <c r="Z31" s="784"/>
      <c r="AA31" s="784">
        <v>5</v>
      </c>
      <c r="AB31" s="784"/>
      <c r="AC31" s="784"/>
      <c r="AD31" s="784"/>
      <c r="AE31" s="785"/>
      <c r="AF31" s="786">
        <v>5</v>
      </c>
      <c r="AG31" s="787"/>
      <c r="AH31" s="787"/>
      <c r="AI31" s="787"/>
      <c r="AJ31" s="788"/>
      <c r="AK31" s="855">
        <v>60</v>
      </c>
      <c r="AL31" s="739"/>
      <c r="AM31" s="739"/>
      <c r="AN31" s="739"/>
      <c r="AO31" s="739"/>
      <c r="AP31" s="739">
        <v>489</v>
      </c>
      <c r="AQ31" s="739"/>
      <c r="AR31" s="739"/>
      <c r="AS31" s="739"/>
      <c r="AT31" s="739"/>
      <c r="AU31" s="739">
        <v>60</v>
      </c>
      <c r="AV31" s="739"/>
      <c r="AW31" s="739"/>
      <c r="AX31" s="739"/>
      <c r="AY31" s="739"/>
      <c r="AZ31" s="856"/>
      <c r="BA31" s="856"/>
      <c r="BB31" s="856"/>
      <c r="BC31" s="856"/>
      <c r="BD31" s="856"/>
      <c r="BE31" s="853" t="s">
        <v>381</v>
      </c>
      <c r="BF31" s="853"/>
      <c r="BG31" s="853"/>
      <c r="BH31" s="853"/>
      <c r="BI31" s="854"/>
      <c r="BJ31" s="203"/>
      <c r="BK31" s="203"/>
      <c r="BL31" s="203"/>
      <c r="BM31" s="203"/>
      <c r="BN31" s="203"/>
      <c r="BO31" s="216"/>
      <c r="BP31" s="216"/>
      <c r="BQ31" s="213">
        <v>25</v>
      </c>
      <c r="BR31" s="214"/>
      <c r="BS31" s="793"/>
      <c r="BT31" s="794"/>
      <c r="BU31" s="794"/>
      <c r="BV31" s="794"/>
      <c r="BW31" s="794"/>
      <c r="BX31" s="794"/>
      <c r="BY31" s="794"/>
      <c r="BZ31" s="794"/>
      <c r="CA31" s="794"/>
      <c r="CB31" s="794"/>
      <c r="CC31" s="794"/>
      <c r="CD31" s="794"/>
      <c r="CE31" s="794"/>
      <c r="CF31" s="794"/>
      <c r="CG31" s="79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9"/>
      <c r="DW31" s="810"/>
      <c r="DX31" s="810"/>
      <c r="DY31" s="810"/>
      <c r="DZ31" s="811"/>
      <c r="EA31" s="197"/>
    </row>
    <row r="32" spans="1:131" s="198" customFormat="1" ht="26.25" customHeight="1">
      <c r="A32" s="217">
        <v>5</v>
      </c>
      <c r="B32" s="780" t="s">
        <v>382</v>
      </c>
      <c r="C32" s="781"/>
      <c r="D32" s="781"/>
      <c r="E32" s="781"/>
      <c r="F32" s="781"/>
      <c r="G32" s="781"/>
      <c r="H32" s="781"/>
      <c r="I32" s="781"/>
      <c r="J32" s="781"/>
      <c r="K32" s="781"/>
      <c r="L32" s="781"/>
      <c r="M32" s="781"/>
      <c r="N32" s="781"/>
      <c r="O32" s="781"/>
      <c r="P32" s="782"/>
      <c r="Q32" s="783">
        <v>25</v>
      </c>
      <c r="R32" s="784"/>
      <c r="S32" s="784"/>
      <c r="T32" s="784"/>
      <c r="U32" s="784"/>
      <c r="V32" s="784">
        <v>24</v>
      </c>
      <c r="W32" s="784"/>
      <c r="X32" s="784"/>
      <c r="Y32" s="784"/>
      <c r="Z32" s="784"/>
      <c r="AA32" s="784">
        <v>1</v>
      </c>
      <c r="AB32" s="784"/>
      <c r="AC32" s="784"/>
      <c r="AD32" s="784"/>
      <c r="AE32" s="785"/>
      <c r="AF32" s="786">
        <v>1</v>
      </c>
      <c r="AG32" s="787"/>
      <c r="AH32" s="787"/>
      <c r="AI32" s="787"/>
      <c r="AJ32" s="788"/>
      <c r="AK32" s="855">
        <v>20</v>
      </c>
      <c r="AL32" s="739"/>
      <c r="AM32" s="739"/>
      <c r="AN32" s="739"/>
      <c r="AO32" s="739"/>
      <c r="AP32" s="739">
        <v>87</v>
      </c>
      <c r="AQ32" s="739"/>
      <c r="AR32" s="739"/>
      <c r="AS32" s="739"/>
      <c r="AT32" s="739"/>
      <c r="AU32" s="739">
        <v>8</v>
      </c>
      <c r="AV32" s="739"/>
      <c r="AW32" s="739"/>
      <c r="AX32" s="739"/>
      <c r="AY32" s="739"/>
      <c r="AZ32" s="856"/>
      <c r="BA32" s="856"/>
      <c r="BB32" s="856"/>
      <c r="BC32" s="856"/>
      <c r="BD32" s="856"/>
      <c r="BE32" s="853" t="s">
        <v>381</v>
      </c>
      <c r="BF32" s="853"/>
      <c r="BG32" s="853"/>
      <c r="BH32" s="853"/>
      <c r="BI32" s="854"/>
      <c r="BJ32" s="203"/>
      <c r="BK32" s="203"/>
      <c r="BL32" s="203"/>
      <c r="BM32" s="203"/>
      <c r="BN32" s="203"/>
      <c r="BO32" s="216"/>
      <c r="BP32" s="216"/>
      <c r="BQ32" s="213">
        <v>26</v>
      </c>
      <c r="BR32" s="214"/>
      <c r="BS32" s="793"/>
      <c r="BT32" s="794"/>
      <c r="BU32" s="794"/>
      <c r="BV32" s="794"/>
      <c r="BW32" s="794"/>
      <c r="BX32" s="794"/>
      <c r="BY32" s="794"/>
      <c r="BZ32" s="794"/>
      <c r="CA32" s="794"/>
      <c r="CB32" s="794"/>
      <c r="CC32" s="794"/>
      <c r="CD32" s="794"/>
      <c r="CE32" s="794"/>
      <c r="CF32" s="794"/>
      <c r="CG32" s="79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9"/>
      <c r="DW32" s="810"/>
      <c r="DX32" s="810"/>
      <c r="DY32" s="810"/>
      <c r="DZ32" s="811"/>
      <c r="EA32" s="197"/>
    </row>
    <row r="33" spans="1:131" s="198" customFormat="1" ht="26.25" customHeight="1">
      <c r="A33" s="217">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55"/>
      <c r="AL33" s="739"/>
      <c r="AM33" s="739"/>
      <c r="AN33" s="739"/>
      <c r="AO33" s="739"/>
      <c r="AP33" s="739"/>
      <c r="AQ33" s="739"/>
      <c r="AR33" s="739"/>
      <c r="AS33" s="739"/>
      <c r="AT33" s="739"/>
      <c r="AU33" s="739"/>
      <c r="AV33" s="739"/>
      <c r="AW33" s="739"/>
      <c r="AX33" s="739"/>
      <c r="AY33" s="739"/>
      <c r="AZ33" s="856"/>
      <c r="BA33" s="856"/>
      <c r="BB33" s="856"/>
      <c r="BC33" s="856"/>
      <c r="BD33" s="856"/>
      <c r="BE33" s="853"/>
      <c r="BF33" s="853"/>
      <c r="BG33" s="853"/>
      <c r="BH33" s="853"/>
      <c r="BI33" s="854"/>
      <c r="BJ33" s="203"/>
      <c r="BK33" s="203"/>
      <c r="BL33" s="203"/>
      <c r="BM33" s="203"/>
      <c r="BN33" s="203"/>
      <c r="BO33" s="216"/>
      <c r="BP33" s="216"/>
      <c r="BQ33" s="213">
        <v>27</v>
      </c>
      <c r="BR33" s="214"/>
      <c r="BS33" s="793"/>
      <c r="BT33" s="794"/>
      <c r="BU33" s="794"/>
      <c r="BV33" s="794"/>
      <c r="BW33" s="794"/>
      <c r="BX33" s="794"/>
      <c r="BY33" s="794"/>
      <c r="BZ33" s="794"/>
      <c r="CA33" s="794"/>
      <c r="CB33" s="794"/>
      <c r="CC33" s="794"/>
      <c r="CD33" s="794"/>
      <c r="CE33" s="794"/>
      <c r="CF33" s="794"/>
      <c r="CG33" s="79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9"/>
      <c r="DW33" s="810"/>
      <c r="DX33" s="810"/>
      <c r="DY33" s="810"/>
      <c r="DZ33" s="811"/>
      <c r="EA33" s="197"/>
    </row>
    <row r="34" spans="1:131" s="198" customFormat="1" ht="26.25" customHeight="1">
      <c r="A34" s="217">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55"/>
      <c r="AL34" s="739"/>
      <c r="AM34" s="739"/>
      <c r="AN34" s="739"/>
      <c r="AO34" s="739"/>
      <c r="AP34" s="739"/>
      <c r="AQ34" s="739"/>
      <c r="AR34" s="739"/>
      <c r="AS34" s="739"/>
      <c r="AT34" s="739"/>
      <c r="AU34" s="739"/>
      <c r="AV34" s="739"/>
      <c r="AW34" s="739"/>
      <c r="AX34" s="739"/>
      <c r="AY34" s="739"/>
      <c r="AZ34" s="856"/>
      <c r="BA34" s="856"/>
      <c r="BB34" s="856"/>
      <c r="BC34" s="856"/>
      <c r="BD34" s="856"/>
      <c r="BE34" s="853"/>
      <c r="BF34" s="853"/>
      <c r="BG34" s="853"/>
      <c r="BH34" s="853"/>
      <c r="BI34" s="854"/>
      <c r="BJ34" s="203"/>
      <c r="BK34" s="203"/>
      <c r="BL34" s="203"/>
      <c r="BM34" s="203"/>
      <c r="BN34" s="203"/>
      <c r="BO34" s="216"/>
      <c r="BP34" s="216"/>
      <c r="BQ34" s="213">
        <v>28</v>
      </c>
      <c r="BR34" s="214"/>
      <c r="BS34" s="793"/>
      <c r="BT34" s="794"/>
      <c r="BU34" s="794"/>
      <c r="BV34" s="794"/>
      <c r="BW34" s="794"/>
      <c r="BX34" s="794"/>
      <c r="BY34" s="794"/>
      <c r="BZ34" s="794"/>
      <c r="CA34" s="794"/>
      <c r="CB34" s="794"/>
      <c r="CC34" s="794"/>
      <c r="CD34" s="794"/>
      <c r="CE34" s="794"/>
      <c r="CF34" s="794"/>
      <c r="CG34" s="79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9"/>
      <c r="DW34" s="810"/>
      <c r="DX34" s="810"/>
      <c r="DY34" s="810"/>
      <c r="DZ34" s="811"/>
      <c r="EA34" s="197"/>
    </row>
    <row r="35" spans="1:131" s="198" customFormat="1" ht="26.25" customHeight="1">
      <c r="A35" s="217">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55"/>
      <c r="AL35" s="739"/>
      <c r="AM35" s="739"/>
      <c r="AN35" s="739"/>
      <c r="AO35" s="739"/>
      <c r="AP35" s="739"/>
      <c r="AQ35" s="739"/>
      <c r="AR35" s="739"/>
      <c r="AS35" s="739"/>
      <c r="AT35" s="739"/>
      <c r="AU35" s="739"/>
      <c r="AV35" s="739"/>
      <c r="AW35" s="739"/>
      <c r="AX35" s="739"/>
      <c r="AY35" s="739"/>
      <c r="AZ35" s="856"/>
      <c r="BA35" s="856"/>
      <c r="BB35" s="856"/>
      <c r="BC35" s="856"/>
      <c r="BD35" s="856"/>
      <c r="BE35" s="853"/>
      <c r="BF35" s="853"/>
      <c r="BG35" s="853"/>
      <c r="BH35" s="853"/>
      <c r="BI35" s="854"/>
      <c r="BJ35" s="203"/>
      <c r="BK35" s="203"/>
      <c r="BL35" s="203"/>
      <c r="BM35" s="203"/>
      <c r="BN35" s="203"/>
      <c r="BO35" s="216"/>
      <c r="BP35" s="216"/>
      <c r="BQ35" s="213">
        <v>29</v>
      </c>
      <c r="BR35" s="214"/>
      <c r="BS35" s="793"/>
      <c r="BT35" s="794"/>
      <c r="BU35" s="794"/>
      <c r="BV35" s="794"/>
      <c r="BW35" s="794"/>
      <c r="BX35" s="794"/>
      <c r="BY35" s="794"/>
      <c r="BZ35" s="794"/>
      <c r="CA35" s="794"/>
      <c r="CB35" s="794"/>
      <c r="CC35" s="794"/>
      <c r="CD35" s="794"/>
      <c r="CE35" s="794"/>
      <c r="CF35" s="794"/>
      <c r="CG35" s="79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9"/>
      <c r="DW35" s="810"/>
      <c r="DX35" s="810"/>
      <c r="DY35" s="810"/>
      <c r="DZ35" s="811"/>
      <c r="EA35" s="197"/>
    </row>
    <row r="36" spans="1:131" s="198" customFormat="1" ht="26.25" customHeight="1">
      <c r="A36" s="217">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55"/>
      <c r="AL36" s="739"/>
      <c r="AM36" s="739"/>
      <c r="AN36" s="739"/>
      <c r="AO36" s="739"/>
      <c r="AP36" s="739"/>
      <c r="AQ36" s="739"/>
      <c r="AR36" s="739"/>
      <c r="AS36" s="739"/>
      <c r="AT36" s="739"/>
      <c r="AU36" s="739"/>
      <c r="AV36" s="739"/>
      <c r="AW36" s="739"/>
      <c r="AX36" s="739"/>
      <c r="AY36" s="739"/>
      <c r="AZ36" s="856"/>
      <c r="BA36" s="856"/>
      <c r="BB36" s="856"/>
      <c r="BC36" s="856"/>
      <c r="BD36" s="856"/>
      <c r="BE36" s="853"/>
      <c r="BF36" s="853"/>
      <c r="BG36" s="853"/>
      <c r="BH36" s="853"/>
      <c r="BI36" s="854"/>
      <c r="BJ36" s="203"/>
      <c r="BK36" s="203"/>
      <c r="BL36" s="203"/>
      <c r="BM36" s="203"/>
      <c r="BN36" s="203"/>
      <c r="BO36" s="216"/>
      <c r="BP36" s="216"/>
      <c r="BQ36" s="213">
        <v>30</v>
      </c>
      <c r="BR36" s="214"/>
      <c r="BS36" s="793"/>
      <c r="BT36" s="794"/>
      <c r="BU36" s="794"/>
      <c r="BV36" s="794"/>
      <c r="BW36" s="794"/>
      <c r="BX36" s="794"/>
      <c r="BY36" s="794"/>
      <c r="BZ36" s="794"/>
      <c r="CA36" s="794"/>
      <c r="CB36" s="794"/>
      <c r="CC36" s="794"/>
      <c r="CD36" s="794"/>
      <c r="CE36" s="794"/>
      <c r="CF36" s="794"/>
      <c r="CG36" s="79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9"/>
      <c r="DW36" s="810"/>
      <c r="DX36" s="810"/>
      <c r="DY36" s="810"/>
      <c r="DZ36" s="811"/>
      <c r="EA36" s="197"/>
    </row>
    <row r="37" spans="1:131" s="198" customFormat="1" ht="26.25" customHeight="1">
      <c r="A37" s="217">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55"/>
      <c r="AL37" s="739"/>
      <c r="AM37" s="739"/>
      <c r="AN37" s="739"/>
      <c r="AO37" s="739"/>
      <c r="AP37" s="739"/>
      <c r="AQ37" s="739"/>
      <c r="AR37" s="739"/>
      <c r="AS37" s="739"/>
      <c r="AT37" s="739"/>
      <c r="AU37" s="739"/>
      <c r="AV37" s="739"/>
      <c r="AW37" s="739"/>
      <c r="AX37" s="739"/>
      <c r="AY37" s="739"/>
      <c r="AZ37" s="856"/>
      <c r="BA37" s="856"/>
      <c r="BB37" s="856"/>
      <c r="BC37" s="856"/>
      <c r="BD37" s="856"/>
      <c r="BE37" s="853"/>
      <c r="BF37" s="853"/>
      <c r="BG37" s="853"/>
      <c r="BH37" s="853"/>
      <c r="BI37" s="854"/>
      <c r="BJ37" s="203"/>
      <c r="BK37" s="203"/>
      <c r="BL37" s="203"/>
      <c r="BM37" s="203"/>
      <c r="BN37" s="203"/>
      <c r="BO37" s="216"/>
      <c r="BP37" s="216"/>
      <c r="BQ37" s="213">
        <v>31</v>
      </c>
      <c r="BR37" s="214"/>
      <c r="BS37" s="793"/>
      <c r="BT37" s="794"/>
      <c r="BU37" s="794"/>
      <c r="BV37" s="794"/>
      <c r="BW37" s="794"/>
      <c r="BX37" s="794"/>
      <c r="BY37" s="794"/>
      <c r="BZ37" s="794"/>
      <c r="CA37" s="794"/>
      <c r="CB37" s="794"/>
      <c r="CC37" s="794"/>
      <c r="CD37" s="794"/>
      <c r="CE37" s="794"/>
      <c r="CF37" s="794"/>
      <c r="CG37" s="79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9"/>
      <c r="DW37" s="810"/>
      <c r="DX37" s="810"/>
      <c r="DY37" s="810"/>
      <c r="DZ37" s="811"/>
      <c r="EA37" s="197"/>
    </row>
    <row r="38" spans="1:131" s="198" customFormat="1" ht="26.25" customHeight="1">
      <c r="A38" s="217">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55"/>
      <c r="AL38" s="739"/>
      <c r="AM38" s="739"/>
      <c r="AN38" s="739"/>
      <c r="AO38" s="739"/>
      <c r="AP38" s="739"/>
      <c r="AQ38" s="739"/>
      <c r="AR38" s="739"/>
      <c r="AS38" s="739"/>
      <c r="AT38" s="739"/>
      <c r="AU38" s="739"/>
      <c r="AV38" s="739"/>
      <c r="AW38" s="739"/>
      <c r="AX38" s="739"/>
      <c r="AY38" s="739"/>
      <c r="AZ38" s="856"/>
      <c r="BA38" s="856"/>
      <c r="BB38" s="856"/>
      <c r="BC38" s="856"/>
      <c r="BD38" s="856"/>
      <c r="BE38" s="853"/>
      <c r="BF38" s="853"/>
      <c r="BG38" s="853"/>
      <c r="BH38" s="853"/>
      <c r="BI38" s="854"/>
      <c r="BJ38" s="203"/>
      <c r="BK38" s="203"/>
      <c r="BL38" s="203"/>
      <c r="BM38" s="203"/>
      <c r="BN38" s="203"/>
      <c r="BO38" s="216"/>
      <c r="BP38" s="216"/>
      <c r="BQ38" s="213">
        <v>32</v>
      </c>
      <c r="BR38" s="214"/>
      <c r="BS38" s="793"/>
      <c r="BT38" s="794"/>
      <c r="BU38" s="794"/>
      <c r="BV38" s="794"/>
      <c r="BW38" s="794"/>
      <c r="BX38" s="794"/>
      <c r="BY38" s="794"/>
      <c r="BZ38" s="794"/>
      <c r="CA38" s="794"/>
      <c r="CB38" s="794"/>
      <c r="CC38" s="794"/>
      <c r="CD38" s="794"/>
      <c r="CE38" s="794"/>
      <c r="CF38" s="794"/>
      <c r="CG38" s="79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9"/>
      <c r="DW38" s="810"/>
      <c r="DX38" s="810"/>
      <c r="DY38" s="810"/>
      <c r="DZ38" s="811"/>
      <c r="EA38" s="197"/>
    </row>
    <row r="39" spans="1:131" s="198" customFormat="1" ht="26.25" customHeight="1">
      <c r="A39" s="217">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55"/>
      <c r="AL39" s="739"/>
      <c r="AM39" s="739"/>
      <c r="AN39" s="739"/>
      <c r="AO39" s="739"/>
      <c r="AP39" s="739"/>
      <c r="AQ39" s="739"/>
      <c r="AR39" s="739"/>
      <c r="AS39" s="739"/>
      <c r="AT39" s="739"/>
      <c r="AU39" s="739"/>
      <c r="AV39" s="739"/>
      <c r="AW39" s="739"/>
      <c r="AX39" s="739"/>
      <c r="AY39" s="739"/>
      <c r="AZ39" s="856"/>
      <c r="BA39" s="856"/>
      <c r="BB39" s="856"/>
      <c r="BC39" s="856"/>
      <c r="BD39" s="856"/>
      <c r="BE39" s="853"/>
      <c r="BF39" s="853"/>
      <c r="BG39" s="853"/>
      <c r="BH39" s="853"/>
      <c r="BI39" s="854"/>
      <c r="BJ39" s="203"/>
      <c r="BK39" s="203"/>
      <c r="BL39" s="203"/>
      <c r="BM39" s="203"/>
      <c r="BN39" s="203"/>
      <c r="BO39" s="216"/>
      <c r="BP39" s="216"/>
      <c r="BQ39" s="213">
        <v>33</v>
      </c>
      <c r="BR39" s="214"/>
      <c r="BS39" s="793"/>
      <c r="BT39" s="794"/>
      <c r="BU39" s="794"/>
      <c r="BV39" s="794"/>
      <c r="BW39" s="794"/>
      <c r="BX39" s="794"/>
      <c r="BY39" s="794"/>
      <c r="BZ39" s="794"/>
      <c r="CA39" s="794"/>
      <c r="CB39" s="794"/>
      <c r="CC39" s="794"/>
      <c r="CD39" s="794"/>
      <c r="CE39" s="794"/>
      <c r="CF39" s="794"/>
      <c r="CG39" s="79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9"/>
      <c r="DW39" s="810"/>
      <c r="DX39" s="810"/>
      <c r="DY39" s="810"/>
      <c r="DZ39" s="811"/>
      <c r="EA39" s="197"/>
    </row>
    <row r="40" spans="1:131" s="198" customFormat="1" ht="26.25" customHeight="1">
      <c r="A40" s="212">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55"/>
      <c r="AL40" s="739"/>
      <c r="AM40" s="739"/>
      <c r="AN40" s="739"/>
      <c r="AO40" s="739"/>
      <c r="AP40" s="739"/>
      <c r="AQ40" s="739"/>
      <c r="AR40" s="739"/>
      <c r="AS40" s="739"/>
      <c r="AT40" s="739"/>
      <c r="AU40" s="739"/>
      <c r="AV40" s="739"/>
      <c r="AW40" s="739"/>
      <c r="AX40" s="739"/>
      <c r="AY40" s="739"/>
      <c r="AZ40" s="856"/>
      <c r="BA40" s="856"/>
      <c r="BB40" s="856"/>
      <c r="BC40" s="856"/>
      <c r="BD40" s="856"/>
      <c r="BE40" s="853"/>
      <c r="BF40" s="853"/>
      <c r="BG40" s="853"/>
      <c r="BH40" s="853"/>
      <c r="BI40" s="854"/>
      <c r="BJ40" s="203"/>
      <c r="BK40" s="203"/>
      <c r="BL40" s="203"/>
      <c r="BM40" s="203"/>
      <c r="BN40" s="203"/>
      <c r="BO40" s="216"/>
      <c r="BP40" s="216"/>
      <c r="BQ40" s="213">
        <v>34</v>
      </c>
      <c r="BR40" s="214"/>
      <c r="BS40" s="793"/>
      <c r="BT40" s="794"/>
      <c r="BU40" s="794"/>
      <c r="BV40" s="794"/>
      <c r="BW40" s="794"/>
      <c r="BX40" s="794"/>
      <c r="BY40" s="794"/>
      <c r="BZ40" s="794"/>
      <c r="CA40" s="794"/>
      <c r="CB40" s="794"/>
      <c r="CC40" s="794"/>
      <c r="CD40" s="794"/>
      <c r="CE40" s="794"/>
      <c r="CF40" s="794"/>
      <c r="CG40" s="79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9"/>
      <c r="DW40" s="810"/>
      <c r="DX40" s="810"/>
      <c r="DY40" s="810"/>
      <c r="DZ40" s="811"/>
      <c r="EA40" s="197"/>
    </row>
    <row r="41" spans="1:131" s="198" customFormat="1" ht="26.25" customHeight="1">
      <c r="A41" s="212">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55"/>
      <c r="AL41" s="739"/>
      <c r="AM41" s="739"/>
      <c r="AN41" s="739"/>
      <c r="AO41" s="739"/>
      <c r="AP41" s="739"/>
      <c r="AQ41" s="739"/>
      <c r="AR41" s="739"/>
      <c r="AS41" s="739"/>
      <c r="AT41" s="739"/>
      <c r="AU41" s="739"/>
      <c r="AV41" s="739"/>
      <c r="AW41" s="739"/>
      <c r="AX41" s="739"/>
      <c r="AY41" s="739"/>
      <c r="AZ41" s="856"/>
      <c r="BA41" s="856"/>
      <c r="BB41" s="856"/>
      <c r="BC41" s="856"/>
      <c r="BD41" s="856"/>
      <c r="BE41" s="853"/>
      <c r="BF41" s="853"/>
      <c r="BG41" s="853"/>
      <c r="BH41" s="853"/>
      <c r="BI41" s="854"/>
      <c r="BJ41" s="203"/>
      <c r="BK41" s="203"/>
      <c r="BL41" s="203"/>
      <c r="BM41" s="203"/>
      <c r="BN41" s="203"/>
      <c r="BO41" s="216"/>
      <c r="BP41" s="216"/>
      <c r="BQ41" s="213">
        <v>35</v>
      </c>
      <c r="BR41" s="214"/>
      <c r="BS41" s="793"/>
      <c r="BT41" s="794"/>
      <c r="BU41" s="794"/>
      <c r="BV41" s="794"/>
      <c r="BW41" s="794"/>
      <c r="BX41" s="794"/>
      <c r="BY41" s="794"/>
      <c r="BZ41" s="794"/>
      <c r="CA41" s="794"/>
      <c r="CB41" s="794"/>
      <c r="CC41" s="794"/>
      <c r="CD41" s="794"/>
      <c r="CE41" s="794"/>
      <c r="CF41" s="794"/>
      <c r="CG41" s="79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9"/>
      <c r="DW41" s="810"/>
      <c r="DX41" s="810"/>
      <c r="DY41" s="810"/>
      <c r="DZ41" s="811"/>
      <c r="EA41" s="197"/>
    </row>
    <row r="42" spans="1:131" s="198" customFormat="1" ht="26.25" customHeight="1">
      <c r="A42" s="212">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55"/>
      <c r="AL42" s="739"/>
      <c r="AM42" s="739"/>
      <c r="AN42" s="739"/>
      <c r="AO42" s="739"/>
      <c r="AP42" s="739"/>
      <c r="AQ42" s="739"/>
      <c r="AR42" s="739"/>
      <c r="AS42" s="739"/>
      <c r="AT42" s="739"/>
      <c r="AU42" s="739"/>
      <c r="AV42" s="739"/>
      <c r="AW42" s="739"/>
      <c r="AX42" s="739"/>
      <c r="AY42" s="739"/>
      <c r="AZ42" s="856"/>
      <c r="BA42" s="856"/>
      <c r="BB42" s="856"/>
      <c r="BC42" s="856"/>
      <c r="BD42" s="856"/>
      <c r="BE42" s="853"/>
      <c r="BF42" s="853"/>
      <c r="BG42" s="853"/>
      <c r="BH42" s="853"/>
      <c r="BI42" s="854"/>
      <c r="BJ42" s="203"/>
      <c r="BK42" s="203"/>
      <c r="BL42" s="203"/>
      <c r="BM42" s="203"/>
      <c r="BN42" s="203"/>
      <c r="BO42" s="216"/>
      <c r="BP42" s="216"/>
      <c r="BQ42" s="213">
        <v>36</v>
      </c>
      <c r="BR42" s="214"/>
      <c r="BS42" s="793"/>
      <c r="BT42" s="794"/>
      <c r="BU42" s="794"/>
      <c r="BV42" s="794"/>
      <c r="BW42" s="794"/>
      <c r="BX42" s="794"/>
      <c r="BY42" s="794"/>
      <c r="BZ42" s="794"/>
      <c r="CA42" s="794"/>
      <c r="CB42" s="794"/>
      <c r="CC42" s="794"/>
      <c r="CD42" s="794"/>
      <c r="CE42" s="794"/>
      <c r="CF42" s="794"/>
      <c r="CG42" s="79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9"/>
      <c r="DW42" s="810"/>
      <c r="DX42" s="810"/>
      <c r="DY42" s="810"/>
      <c r="DZ42" s="811"/>
      <c r="EA42" s="197"/>
    </row>
    <row r="43" spans="1:131" s="198" customFormat="1" ht="26.25" customHeight="1">
      <c r="A43" s="212">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55"/>
      <c r="AL43" s="739"/>
      <c r="AM43" s="739"/>
      <c r="AN43" s="739"/>
      <c r="AO43" s="739"/>
      <c r="AP43" s="739"/>
      <c r="AQ43" s="739"/>
      <c r="AR43" s="739"/>
      <c r="AS43" s="739"/>
      <c r="AT43" s="739"/>
      <c r="AU43" s="739"/>
      <c r="AV43" s="739"/>
      <c r="AW43" s="739"/>
      <c r="AX43" s="739"/>
      <c r="AY43" s="739"/>
      <c r="AZ43" s="856"/>
      <c r="BA43" s="856"/>
      <c r="BB43" s="856"/>
      <c r="BC43" s="856"/>
      <c r="BD43" s="856"/>
      <c r="BE43" s="853"/>
      <c r="BF43" s="853"/>
      <c r="BG43" s="853"/>
      <c r="BH43" s="853"/>
      <c r="BI43" s="854"/>
      <c r="BJ43" s="203"/>
      <c r="BK43" s="203"/>
      <c r="BL43" s="203"/>
      <c r="BM43" s="203"/>
      <c r="BN43" s="203"/>
      <c r="BO43" s="216"/>
      <c r="BP43" s="216"/>
      <c r="BQ43" s="213">
        <v>37</v>
      </c>
      <c r="BR43" s="214"/>
      <c r="BS43" s="793"/>
      <c r="BT43" s="794"/>
      <c r="BU43" s="794"/>
      <c r="BV43" s="794"/>
      <c r="BW43" s="794"/>
      <c r="BX43" s="794"/>
      <c r="BY43" s="794"/>
      <c r="BZ43" s="794"/>
      <c r="CA43" s="794"/>
      <c r="CB43" s="794"/>
      <c r="CC43" s="794"/>
      <c r="CD43" s="794"/>
      <c r="CE43" s="794"/>
      <c r="CF43" s="794"/>
      <c r="CG43" s="79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9"/>
      <c r="DW43" s="810"/>
      <c r="DX43" s="810"/>
      <c r="DY43" s="810"/>
      <c r="DZ43" s="811"/>
      <c r="EA43" s="197"/>
    </row>
    <row r="44" spans="1:131" s="198" customFormat="1" ht="26.25" customHeight="1">
      <c r="A44" s="212">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55"/>
      <c r="AL44" s="739"/>
      <c r="AM44" s="739"/>
      <c r="AN44" s="739"/>
      <c r="AO44" s="739"/>
      <c r="AP44" s="739"/>
      <c r="AQ44" s="739"/>
      <c r="AR44" s="739"/>
      <c r="AS44" s="739"/>
      <c r="AT44" s="739"/>
      <c r="AU44" s="739"/>
      <c r="AV44" s="739"/>
      <c r="AW44" s="739"/>
      <c r="AX44" s="739"/>
      <c r="AY44" s="739"/>
      <c r="AZ44" s="856"/>
      <c r="BA44" s="856"/>
      <c r="BB44" s="856"/>
      <c r="BC44" s="856"/>
      <c r="BD44" s="856"/>
      <c r="BE44" s="853"/>
      <c r="BF44" s="853"/>
      <c r="BG44" s="853"/>
      <c r="BH44" s="853"/>
      <c r="BI44" s="854"/>
      <c r="BJ44" s="203"/>
      <c r="BK44" s="203"/>
      <c r="BL44" s="203"/>
      <c r="BM44" s="203"/>
      <c r="BN44" s="203"/>
      <c r="BO44" s="216"/>
      <c r="BP44" s="216"/>
      <c r="BQ44" s="213">
        <v>38</v>
      </c>
      <c r="BR44" s="214"/>
      <c r="BS44" s="793"/>
      <c r="BT44" s="794"/>
      <c r="BU44" s="794"/>
      <c r="BV44" s="794"/>
      <c r="BW44" s="794"/>
      <c r="BX44" s="794"/>
      <c r="BY44" s="794"/>
      <c r="BZ44" s="794"/>
      <c r="CA44" s="794"/>
      <c r="CB44" s="794"/>
      <c r="CC44" s="794"/>
      <c r="CD44" s="794"/>
      <c r="CE44" s="794"/>
      <c r="CF44" s="794"/>
      <c r="CG44" s="79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9"/>
      <c r="DW44" s="810"/>
      <c r="DX44" s="810"/>
      <c r="DY44" s="810"/>
      <c r="DZ44" s="811"/>
      <c r="EA44" s="197"/>
    </row>
    <row r="45" spans="1:131" s="198" customFormat="1" ht="26.25" customHeight="1">
      <c r="A45" s="212">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55"/>
      <c r="AL45" s="739"/>
      <c r="AM45" s="739"/>
      <c r="AN45" s="739"/>
      <c r="AO45" s="739"/>
      <c r="AP45" s="739"/>
      <c r="AQ45" s="739"/>
      <c r="AR45" s="739"/>
      <c r="AS45" s="739"/>
      <c r="AT45" s="739"/>
      <c r="AU45" s="739"/>
      <c r="AV45" s="739"/>
      <c r="AW45" s="739"/>
      <c r="AX45" s="739"/>
      <c r="AY45" s="739"/>
      <c r="AZ45" s="856"/>
      <c r="BA45" s="856"/>
      <c r="BB45" s="856"/>
      <c r="BC45" s="856"/>
      <c r="BD45" s="856"/>
      <c r="BE45" s="853"/>
      <c r="BF45" s="853"/>
      <c r="BG45" s="853"/>
      <c r="BH45" s="853"/>
      <c r="BI45" s="854"/>
      <c r="BJ45" s="203"/>
      <c r="BK45" s="203"/>
      <c r="BL45" s="203"/>
      <c r="BM45" s="203"/>
      <c r="BN45" s="203"/>
      <c r="BO45" s="216"/>
      <c r="BP45" s="216"/>
      <c r="BQ45" s="213">
        <v>39</v>
      </c>
      <c r="BR45" s="214"/>
      <c r="BS45" s="793"/>
      <c r="BT45" s="794"/>
      <c r="BU45" s="794"/>
      <c r="BV45" s="794"/>
      <c r="BW45" s="794"/>
      <c r="BX45" s="794"/>
      <c r="BY45" s="794"/>
      <c r="BZ45" s="794"/>
      <c r="CA45" s="794"/>
      <c r="CB45" s="794"/>
      <c r="CC45" s="794"/>
      <c r="CD45" s="794"/>
      <c r="CE45" s="794"/>
      <c r="CF45" s="794"/>
      <c r="CG45" s="79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9"/>
      <c r="DW45" s="810"/>
      <c r="DX45" s="810"/>
      <c r="DY45" s="810"/>
      <c r="DZ45" s="811"/>
      <c r="EA45" s="197"/>
    </row>
    <row r="46" spans="1:131" s="198" customFormat="1" ht="26.25" customHeight="1">
      <c r="A46" s="212">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55"/>
      <c r="AL46" s="739"/>
      <c r="AM46" s="739"/>
      <c r="AN46" s="739"/>
      <c r="AO46" s="739"/>
      <c r="AP46" s="739"/>
      <c r="AQ46" s="739"/>
      <c r="AR46" s="739"/>
      <c r="AS46" s="739"/>
      <c r="AT46" s="739"/>
      <c r="AU46" s="739"/>
      <c r="AV46" s="739"/>
      <c r="AW46" s="739"/>
      <c r="AX46" s="739"/>
      <c r="AY46" s="739"/>
      <c r="AZ46" s="856"/>
      <c r="BA46" s="856"/>
      <c r="BB46" s="856"/>
      <c r="BC46" s="856"/>
      <c r="BD46" s="856"/>
      <c r="BE46" s="853"/>
      <c r="BF46" s="853"/>
      <c r="BG46" s="853"/>
      <c r="BH46" s="853"/>
      <c r="BI46" s="854"/>
      <c r="BJ46" s="203"/>
      <c r="BK46" s="203"/>
      <c r="BL46" s="203"/>
      <c r="BM46" s="203"/>
      <c r="BN46" s="203"/>
      <c r="BO46" s="216"/>
      <c r="BP46" s="216"/>
      <c r="BQ46" s="213">
        <v>40</v>
      </c>
      <c r="BR46" s="214"/>
      <c r="BS46" s="793"/>
      <c r="BT46" s="794"/>
      <c r="BU46" s="794"/>
      <c r="BV46" s="794"/>
      <c r="BW46" s="794"/>
      <c r="BX46" s="794"/>
      <c r="BY46" s="794"/>
      <c r="BZ46" s="794"/>
      <c r="CA46" s="794"/>
      <c r="CB46" s="794"/>
      <c r="CC46" s="794"/>
      <c r="CD46" s="794"/>
      <c r="CE46" s="794"/>
      <c r="CF46" s="794"/>
      <c r="CG46" s="79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9"/>
      <c r="DW46" s="810"/>
      <c r="DX46" s="810"/>
      <c r="DY46" s="810"/>
      <c r="DZ46" s="811"/>
      <c r="EA46" s="197"/>
    </row>
    <row r="47" spans="1:131" s="198" customFormat="1" ht="26.25" customHeight="1">
      <c r="A47" s="212">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55"/>
      <c r="AL47" s="739"/>
      <c r="AM47" s="739"/>
      <c r="AN47" s="739"/>
      <c r="AO47" s="739"/>
      <c r="AP47" s="739"/>
      <c r="AQ47" s="739"/>
      <c r="AR47" s="739"/>
      <c r="AS47" s="739"/>
      <c r="AT47" s="739"/>
      <c r="AU47" s="739"/>
      <c r="AV47" s="739"/>
      <c r="AW47" s="739"/>
      <c r="AX47" s="739"/>
      <c r="AY47" s="739"/>
      <c r="AZ47" s="856"/>
      <c r="BA47" s="856"/>
      <c r="BB47" s="856"/>
      <c r="BC47" s="856"/>
      <c r="BD47" s="856"/>
      <c r="BE47" s="853"/>
      <c r="BF47" s="853"/>
      <c r="BG47" s="853"/>
      <c r="BH47" s="853"/>
      <c r="BI47" s="854"/>
      <c r="BJ47" s="203"/>
      <c r="BK47" s="203"/>
      <c r="BL47" s="203"/>
      <c r="BM47" s="203"/>
      <c r="BN47" s="203"/>
      <c r="BO47" s="216"/>
      <c r="BP47" s="216"/>
      <c r="BQ47" s="213">
        <v>41</v>
      </c>
      <c r="BR47" s="214"/>
      <c r="BS47" s="793"/>
      <c r="BT47" s="794"/>
      <c r="BU47" s="794"/>
      <c r="BV47" s="794"/>
      <c r="BW47" s="794"/>
      <c r="BX47" s="794"/>
      <c r="BY47" s="794"/>
      <c r="BZ47" s="794"/>
      <c r="CA47" s="794"/>
      <c r="CB47" s="794"/>
      <c r="CC47" s="794"/>
      <c r="CD47" s="794"/>
      <c r="CE47" s="794"/>
      <c r="CF47" s="794"/>
      <c r="CG47" s="79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9"/>
      <c r="DW47" s="810"/>
      <c r="DX47" s="810"/>
      <c r="DY47" s="810"/>
      <c r="DZ47" s="811"/>
      <c r="EA47" s="197"/>
    </row>
    <row r="48" spans="1:131" s="198" customFormat="1" ht="26.25" customHeight="1">
      <c r="A48" s="212">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55"/>
      <c r="AL48" s="739"/>
      <c r="AM48" s="739"/>
      <c r="AN48" s="739"/>
      <c r="AO48" s="739"/>
      <c r="AP48" s="739"/>
      <c r="AQ48" s="739"/>
      <c r="AR48" s="739"/>
      <c r="AS48" s="739"/>
      <c r="AT48" s="739"/>
      <c r="AU48" s="739"/>
      <c r="AV48" s="739"/>
      <c r="AW48" s="739"/>
      <c r="AX48" s="739"/>
      <c r="AY48" s="739"/>
      <c r="AZ48" s="856"/>
      <c r="BA48" s="856"/>
      <c r="BB48" s="856"/>
      <c r="BC48" s="856"/>
      <c r="BD48" s="856"/>
      <c r="BE48" s="853"/>
      <c r="BF48" s="853"/>
      <c r="BG48" s="853"/>
      <c r="BH48" s="853"/>
      <c r="BI48" s="854"/>
      <c r="BJ48" s="203"/>
      <c r="BK48" s="203"/>
      <c r="BL48" s="203"/>
      <c r="BM48" s="203"/>
      <c r="BN48" s="203"/>
      <c r="BO48" s="216"/>
      <c r="BP48" s="216"/>
      <c r="BQ48" s="213">
        <v>42</v>
      </c>
      <c r="BR48" s="214"/>
      <c r="BS48" s="793"/>
      <c r="BT48" s="794"/>
      <c r="BU48" s="794"/>
      <c r="BV48" s="794"/>
      <c r="BW48" s="794"/>
      <c r="BX48" s="794"/>
      <c r="BY48" s="794"/>
      <c r="BZ48" s="794"/>
      <c r="CA48" s="794"/>
      <c r="CB48" s="794"/>
      <c r="CC48" s="794"/>
      <c r="CD48" s="794"/>
      <c r="CE48" s="794"/>
      <c r="CF48" s="794"/>
      <c r="CG48" s="79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9"/>
      <c r="DW48" s="810"/>
      <c r="DX48" s="810"/>
      <c r="DY48" s="810"/>
      <c r="DZ48" s="811"/>
      <c r="EA48" s="197"/>
    </row>
    <row r="49" spans="1:131" s="198" customFormat="1" ht="26.25" customHeight="1">
      <c r="A49" s="212">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55"/>
      <c r="AL49" s="739"/>
      <c r="AM49" s="739"/>
      <c r="AN49" s="739"/>
      <c r="AO49" s="739"/>
      <c r="AP49" s="739"/>
      <c r="AQ49" s="739"/>
      <c r="AR49" s="739"/>
      <c r="AS49" s="739"/>
      <c r="AT49" s="739"/>
      <c r="AU49" s="739"/>
      <c r="AV49" s="739"/>
      <c r="AW49" s="739"/>
      <c r="AX49" s="739"/>
      <c r="AY49" s="739"/>
      <c r="AZ49" s="856"/>
      <c r="BA49" s="856"/>
      <c r="BB49" s="856"/>
      <c r="BC49" s="856"/>
      <c r="BD49" s="856"/>
      <c r="BE49" s="853"/>
      <c r="BF49" s="853"/>
      <c r="BG49" s="853"/>
      <c r="BH49" s="853"/>
      <c r="BI49" s="854"/>
      <c r="BJ49" s="203"/>
      <c r="BK49" s="203"/>
      <c r="BL49" s="203"/>
      <c r="BM49" s="203"/>
      <c r="BN49" s="203"/>
      <c r="BO49" s="216"/>
      <c r="BP49" s="216"/>
      <c r="BQ49" s="213">
        <v>43</v>
      </c>
      <c r="BR49" s="214"/>
      <c r="BS49" s="793"/>
      <c r="BT49" s="794"/>
      <c r="BU49" s="794"/>
      <c r="BV49" s="794"/>
      <c r="BW49" s="794"/>
      <c r="BX49" s="794"/>
      <c r="BY49" s="794"/>
      <c r="BZ49" s="794"/>
      <c r="CA49" s="794"/>
      <c r="CB49" s="794"/>
      <c r="CC49" s="794"/>
      <c r="CD49" s="794"/>
      <c r="CE49" s="794"/>
      <c r="CF49" s="794"/>
      <c r="CG49" s="79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9"/>
      <c r="DW49" s="810"/>
      <c r="DX49" s="810"/>
      <c r="DY49" s="810"/>
      <c r="DZ49" s="811"/>
      <c r="EA49" s="197"/>
    </row>
    <row r="50" spans="1:131" s="198" customFormat="1" ht="26.25" customHeight="1">
      <c r="A50" s="212">
        <v>23</v>
      </c>
      <c r="B50" s="780"/>
      <c r="C50" s="781"/>
      <c r="D50" s="781"/>
      <c r="E50" s="781"/>
      <c r="F50" s="781"/>
      <c r="G50" s="781"/>
      <c r="H50" s="781"/>
      <c r="I50" s="781"/>
      <c r="J50" s="781"/>
      <c r="K50" s="781"/>
      <c r="L50" s="781"/>
      <c r="M50" s="781"/>
      <c r="N50" s="781"/>
      <c r="O50" s="781"/>
      <c r="P50" s="782"/>
      <c r="Q50" s="857"/>
      <c r="R50" s="858"/>
      <c r="S50" s="858"/>
      <c r="T50" s="858"/>
      <c r="U50" s="858"/>
      <c r="V50" s="858"/>
      <c r="W50" s="858"/>
      <c r="X50" s="858"/>
      <c r="Y50" s="858"/>
      <c r="Z50" s="858"/>
      <c r="AA50" s="858"/>
      <c r="AB50" s="858"/>
      <c r="AC50" s="858"/>
      <c r="AD50" s="858"/>
      <c r="AE50" s="859"/>
      <c r="AF50" s="786"/>
      <c r="AG50" s="787"/>
      <c r="AH50" s="787"/>
      <c r="AI50" s="787"/>
      <c r="AJ50" s="788"/>
      <c r="AK50" s="860"/>
      <c r="AL50" s="858"/>
      <c r="AM50" s="858"/>
      <c r="AN50" s="858"/>
      <c r="AO50" s="858"/>
      <c r="AP50" s="858"/>
      <c r="AQ50" s="858"/>
      <c r="AR50" s="858"/>
      <c r="AS50" s="858"/>
      <c r="AT50" s="858"/>
      <c r="AU50" s="858"/>
      <c r="AV50" s="858"/>
      <c r="AW50" s="858"/>
      <c r="AX50" s="858"/>
      <c r="AY50" s="858"/>
      <c r="AZ50" s="861"/>
      <c r="BA50" s="861"/>
      <c r="BB50" s="861"/>
      <c r="BC50" s="861"/>
      <c r="BD50" s="861"/>
      <c r="BE50" s="853"/>
      <c r="BF50" s="853"/>
      <c r="BG50" s="853"/>
      <c r="BH50" s="853"/>
      <c r="BI50" s="854"/>
      <c r="BJ50" s="203"/>
      <c r="BK50" s="203"/>
      <c r="BL50" s="203"/>
      <c r="BM50" s="203"/>
      <c r="BN50" s="203"/>
      <c r="BO50" s="216"/>
      <c r="BP50" s="216"/>
      <c r="BQ50" s="213">
        <v>44</v>
      </c>
      <c r="BR50" s="214"/>
      <c r="BS50" s="793"/>
      <c r="BT50" s="794"/>
      <c r="BU50" s="794"/>
      <c r="BV50" s="794"/>
      <c r="BW50" s="794"/>
      <c r="BX50" s="794"/>
      <c r="BY50" s="794"/>
      <c r="BZ50" s="794"/>
      <c r="CA50" s="794"/>
      <c r="CB50" s="794"/>
      <c r="CC50" s="794"/>
      <c r="CD50" s="794"/>
      <c r="CE50" s="794"/>
      <c r="CF50" s="794"/>
      <c r="CG50" s="79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9"/>
      <c r="DW50" s="810"/>
      <c r="DX50" s="810"/>
      <c r="DY50" s="810"/>
      <c r="DZ50" s="811"/>
      <c r="EA50" s="197"/>
    </row>
    <row r="51" spans="1:131" s="198" customFormat="1" ht="26.25" customHeight="1">
      <c r="A51" s="212">
        <v>24</v>
      </c>
      <c r="B51" s="780"/>
      <c r="C51" s="781"/>
      <c r="D51" s="781"/>
      <c r="E51" s="781"/>
      <c r="F51" s="781"/>
      <c r="G51" s="781"/>
      <c r="H51" s="781"/>
      <c r="I51" s="781"/>
      <c r="J51" s="781"/>
      <c r="K51" s="781"/>
      <c r="L51" s="781"/>
      <c r="M51" s="781"/>
      <c r="N51" s="781"/>
      <c r="O51" s="781"/>
      <c r="P51" s="782"/>
      <c r="Q51" s="857"/>
      <c r="R51" s="858"/>
      <c r="S51" s="858"/>
      <c r="T51" s="858"/>
      <c r="U51" s="858"/>
      <c r="V51" s="858"/>
      <c r="W51" s="858"/>
      <c r="X51" s="858"/>
      <c r="Y51" s="858"/>
      <c r="Z51" s="858"/>
      <c r="AA51" s="858"/>
      <c r="AB51" s="858"/>
      <c r="AC51" s="858"/>
      <c r="AD51" s="858"/>
      <c r="AE51" s="859"/>
      <c r="AF51" s="786"/>
      <c r="AG51" s="787"/>
      <c r="AH51" s="787"/>
      <c r="AI51" s="787"/>
      <c r="AJ51" s="788"/>
      <c r="AK51" s="860"/>
      <c r="AL51" s="858"/>
      <c r="AM51" s="858"/>
      <c r="AN51" s="858"/>
      <c r="AO51" s="858"/>
      <c r="AP51" s="858"/>
      <c r="AQ51" s="858"/>
      <c r="AR51" s="858"/>
      <c r="AS51" s="858"/>
      <c r="AT51" s="858"/>
      <c r="AU51" s="858"/>
      <c r="AV51" s="858"/>
      <c r="AW51" s="858"/>
      <c r="AX51" s="858"/>
      <c r="AY51" s="858"/>
      <c r="AZ51" s="861"/>
      <c r="BA51" s="861"/>
      <c r="BB51" s="861"/>
      <c r="BC51" s="861"/>
      <c r="BD51" s="861"/>
      <c r="BE51" s="853"/>
      <c r="BF51" s="853"/>
      <c r="BG51" s="853"/>
      <c r="BH51" s="853"/>
      <c r="BI51" s="854"/>
      <c r="BJ51" s="203"/>
      <c r="BK51" s="203"/>
      <c r="BL51" s="203"/>
      <c r="BM51" s="203"/>
      <c r="BN51" s="203"/>
      <c r="BO51" s="216"/>
      <c r="BP51" s="216"/>
      <c r="BQ51" s="213">
        <v>45</v>
      </c>
      <c r="BR51" s="214"/>
      <c r="BS51" s="793"/>
      <c r="BT51" s="794"/>
      <c r="BU51" s="794"/>
      <c r="BV51" s="794"/>
      <c r="BW51" s="794"/>
      <c r="BX51" s="794"/>
      <c r="BY51" s="794"/>
      <c r="BZ51" s="794"/>
      <c r="CA51" s="794"/>
      <c r="CB51" s="794"/>
      <c r="CC51" s="794"/>
      <c r="CD51" s="794"/>
      <c r="CE51" s="794"/>
      <c r="CF51" s="794"/>
      <c r="CG51" s="79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9"/>
      <c r="DW51" s="810"/>
      <c r="DX51" s="810"/>
      <c r="DY51" s="810"/>
      <c r="DZ51" s="811"/>
      <c r="EA51" s="197"/>
    </row>
    <row r="52" spans="1:131" s="198" customFormat="1" ht="26.25" customHeight="1">
      <c r="A52" s="212">
        <v>25</v>
      </c>
      <c r="B52" s="780"/>
      <c r="C52" s="781"/>
      <c r="D52" s="781"/>
      <c r="E52" s="781"/>
      <c r="F52" s="781"/>
      <c r="G52" s="781"/>
      <c r="H52" s="781"/>
      <c r="I52" s="781"/>
      <c r="J52" s="781"/>
      <c r="K52" s="781"/>
      <c r="L52" s="781"/>
      <c r="M52" s="781"/>
      <c r="N52" s="781"/>
      <c r="O52" s="781"/>
      <c r="P52" s="782"/>
      <c r="Q52" s="857"/>
      <c r="R52" s="858"/>
      <c r="S52" s="858"/>
      <c r="T52" s="858"/>
      <c r="U52" s="858"/>
      <c r="V52" s="858"/>
      <c r="W52" s="858"/>
      <c r="X52" s="858"/>
      <c r="Y52" s="858"/>
      <c r="Z52" s="858"/>
      <c r="AA52" s="858"/>
      <c r="AB52" s="858"/>
      <c r="AC52" s="858"/>
      <c r="AD52" s="858"/>
      <c r="AE52" s="859"/>
      <c r="AF52" s="786"/>
      <c r="AG52" s="787"/>
      <c r="AH52" s="787"/>
      <c r="AI52" s="787"/>
      <c r="AJ52" s="788"/>
      <c r="AK52" s="860"/>
      <c r="AL52" s="858"/>
      <c r="AM52" s="858"/>
      <c r="AN52" s="858"/>
      <c r="AO52" s="858"/>
      <c r="AP52" s="858"/>
      <c r="AQ52" s="858"/>
      <c r="AR52" s="858"/>
      <c r="AS52" s="858"/>
      <c r="AT52" s="858"/>
      <c r="AU52" s="858"/>
      <c r="AV52" s="858"/>
      <c r="AW52" s="858"/>
      <c r="AX52" s="858"/>
      <c r="AY52" s="858"/>
      <c r="AZ52" s="861"/>
      <c r="BA52" s="861"/>
      <c r="BB52" s="861"/>
      <c r="BC52" s="861"/>
      <c r="BD52" s="861"/>
      <c r="BE52" s="853"/>
      <c r="BF52" s="853"/>
      <c r="BG52" s="853"/>
      <c r="BH52" s="853"/>
      <c r="BI52" s="854"/>
      <c r="BJ52" s="203"/>
      <c r="BK52" s="203"/>
      <c r="BL52" s="203"/>
      <c r="BM52" s="203"/>
      <c r="BN52" s="203"/>
      <c r="BO52" s="216"/>
      <c r="BP52" s="216"/>
      <c r="BQ52" s="213">
        <v>46</v>
      </c>
      <c r="BR52" s="214"/>
      <c r="BS52" s="793"/>
      <c r="BT52" s="794"/>
      <c r="BU52" s="794"/>
      <c r="BV52" s="794"/>
      <c r="BW52" s="794"/>
      <c r="BX52" s="794"/>
      <c r="BY52" s="794"/>
      <c r="BZ52" s="794"/>
      <c r="CA52" s="794"/>
      <c r="CB52" s="794"/>
      <c r="CC52" s="794"/>
      <c r="CD52" s="794"/>
      <c r="CE52" s="794"/>
      <c r="CF52" s="794"/>
      <c r="CG52" s="79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9"/>
      <c r="DW52" s="810"/>
      <c r="DX52" s="810"/>
      <c r="DY52" s="810"/>
      <c r="DZ52" s="811"/>
      <c r="EA52" s="197"/>
    </row>
    <row r="53" spans="1:131" s="198" customFormat="1" ht="26.25" customHeight="1">
      <c r="A53" s="212">
        <v>26</v>
      </c>
      <c r="B53" s="780"/>
      <c r="C53" s="781"/>
      <c r="D53" s="781"/>
      <c r="E53" s="781"/>
      <c r="F53" s="781"/>
      <c r="G53" s="781"/>
      <c r="H53" s="781"/>
      <c r="I53" s="781"/>
      <c r="J53" s="781"/>
      <c r="K53" s="781"/>
      <c r="L53" s="781"/>
      <c r="M53" s="781"/>
      <c r="N53" s="781"/>
      <c r="O53" s="781"/>
      <c r="P53" s="782"/>
      <c r="Q53" s="857"/>
      <c r="R53" s="858"/>
      <c r="S53" s="858"/>
      <c r="T53" s="858"/>
      <c r="U53" s="858"/>
      <c r="V53" s="858"/>
      <c r="W53" s="858"/>
      <c r="X53" s="858"/>
      <c r="Y53" s="858"/>
      <c r="Z53" s="858"/>
      <c r="AA53" s="858"/>
      <c r="AB53" s="858"/>
      <c r="AC53" s="858"/>
      <c r="AD53" s="858"/>
      <c r="AE53" s="859"/>
      <c r="AF53" s="786"/>
      <c r="AG53" s="787"/>
      <c r="AH53" s="787"/>
      <c r="AI53" s="787"/>
      <c r="AJ53" s="788"/>
      <c r="AK53" s="860"/>
      <c r="AL53" s="858"/>
      <c r="AM53" s="858"/>
      <c r="AN53" s="858"/>
      <c r="AO53" s="858"/>
      <c r="AP53" s="858"/>
      <c r="AQ53" s="858"/>
      <c r="AR53" s="858"/>
      <c r="AS53" s="858"/>
      <c r="AT53" s="858"/>
      <c r="AU53" s="858"/>
      <c r="AV53" s="858"/>
      <c r="AW53" s="858"/>
      <c r="AX53" s="858"/>
      <c r="AY53" s="858"/>
      <c r="AZ53" s="861"/>
      <c r="BA53" s="861"/>
      <c r="BB53" s="861"/>
      <c r="BC53" s="861"/>
      <c r="BD53" s="861"/>
      <c r="BE53" s="853"/>
      <c r="BF53" s="853"/>
      <c r="BG53" s="853"/>
      <c r="BH53" s="853"/>
      <c r="BI53" s="854"/>
      <c r="BJ53" s="203"/>
      <c r="BK53" s="203"/>
      <c r="BL53" s="203"/>
      <c r="BM53" s="203"/>
      <c r="BN53" s="203"/>
      <c r="BO53" s="216"/>
      <c r="BP53" s="216"/>
      <c r="BQ53" s="213">
        <v>47</v>
      </c>
      <c r="BR53" s="214"/>
      <c r="BS53" s="793"/>
      <c r="BT53" s="794"/>
      <c r="BU53" s="794"/>
      <c r="BV53" s="794"/>
      <c r="BW53" s="794"/>
      <c r="BX53" s="794"/>
      <c r="BY53" s="794"/>
      <c r="BZ53" s="794"/>
      <c r="CA53" s="794"/>
      <c r="CB53" s="794"/>
      <c r="CC53" s="794"/>
      <c r="CD53" s="794"/>
      <c r="CE53" s="794"/>
      <c r="CF53" s="794"/>
      <c r="CG53" s="79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9"/>
      <c r="DW53" s="810"/>
      <c r="DX53" s="810"/>
      <c r="DY53" s="810"/>
      <c r="DZ53" s="811"/>
      <c r="EA53" s="197"/>
    </row>
    <row r="54" spans="1:131" s="198" customFormat="1" ht="26.25" customHeight="1">
      <c r="A54" s="212">
        <v>27</v>
      </c>
      <c r="B54" s="780"/>
      <c r="C54" s="781"/>
      <c r="D54" s="781"/>
      <c r="E54" s="781"/>
      <c r="F54" s="781"/>
      <c r="G54" s="781"/>
      <c r="H54" s="781"/>
      <c r="I54" s="781"/>
      <c r="J54" s="781"/>
      <c r="K54" s="781"/>
      <c r="L54" s="781"/>
      <c r="M54" s="781"/>
      <c r="N54" s="781"/>
      <c r="O54" s="781"/>
      <c r="P54" s="782"/>
      <c r="Q54" s="857"/>
      <c r="R54" s="858"/>
      <c r="S54" s="858"/>
      <c r="T54" s="858"/>
      <c r="U54" s="858"/>
      <c r="V54" s="858"/>
      <c r="W54" s="858"/>
      <c r="X54" s="858"/>
      <c r="Y54" s="858"/>
      <c r="Z54" s="858"/>
      <c r="AA54" s="858"/>
      <c r="AB54" s="858"/>
      <c r="AC54" s="858"/>
      <c r="AD54" s="858"/>
      <c r="AE54" s="859"/>
      <c r="AF54" s="786"/>
      <c r="AG54" s="787"/>
      <c r="AH54" s="787"/>
      <c r="AI54" s="787"/>
      <c r="AJ54" s="788"/>
      <c r="AK54" s="860"/>
      <c r="AL54" s="858"/>
      <c r="AM54" s="858"/>
      <c r="AN54" s="858"/>
      <c r="AO54" s="858"/>
      <c r="AP54" s="858"/>
      <c r="AQ54" s="858"/>
      <c r="AR54" s="858"/>
      <c r="AS54" s="858"/>
      <c r="AT54" s="858"/>
      <c r="AU54" s="858"/>
      <c r="AV54" s="858"/>
      <c r="AW54" s="858"/>
      <c r="AX54" s="858"/>
      <c r="AY54" s="858"/>
      <c r="AZ54" s="861"/>
      <c r="BA54" s="861"/>
      <c r="BB54" s="861"/>
      <c r="BC54" s="861"/>
      <c r="BD54" s="861"/>
      <c r="BE54" s="853"/>
      <c r="BF54" s="853"/>
      <c r="BG54" s="853"/>
      <c r="BH54" s="853"/>
      <c r="BI54" s="854"/>
      <c r="BJ54" s="203"/>
      <c r="BK54" s="203"/>
      <c r="BL54" s="203"/>
      <c r="BM54" s="203"/>
      <c r="BN54" s="203"/>
      <c r="BO54" s="216"/>
      <c r="BP54" s="216"/>
      <c r="BQ54" s="213">
        <v>48</v>
      </c>
      <c r="BR54" s="214"/>
      <c r="BS54" s="793"/>
      <c r="BT54" s="794"/>
      <c r="BU54" s="794"/>
      <c r="BV54" s="794"/>
      <c r="BW54" s="794"/>
      <c r="BX54" s="794"/>
      <c r="BY54" s="794"/>
      <c r="BZ54" s="794"/>
      <c r="CA54" s="794"/>
      <c r="CB54" s="794"/>
      <c r="CC54" s="794"/>
      <c r="CD54" s="794"/>
      <c r="CE54" s="794"/>
      <c r="CF54" s="794"/>
      <c r="CG54" s="79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9"/>
      <c r="DW54" s="810"/>
      <c r="DX54" s="810"/>
      <c r="DY54" s="810"/>
      <c r="DZ54" s="811"/>
      <c r="EA54" s="197"/>
    </row>
    <row r="55" spans="1:131" s="198" customFormat="1" ht="26.25" customHeight="1">
      <c r="A55" s="212">
        <v>28</v>
      </c>
      <c r="B55" s="780"/>
      <c r="C55" s="781"/>
      <c r="D55" s="781"/>
      <c r="E55" s="781"/>
      <c r="F55" s="781"/>
      <c r="G55" s="781"/>
      <c r="H55" s="781"/>
      <c r="I55" s="781"/>
      <c r="J55" s="781"/>
      <c r="K55" s="781"/>
      <c r="L55" s="781"/>
      <c r="M55" s="781"/>
      <c r="N55" s="781"/>
      <c r="O55" s="781"/>
      <c r="P55" s="782"/>
      <c r="Q55" s="857"/>
      <c r="R55" s="858"/>
      <c r="S55" s="858"/>
      <c r="T55" s="858"/>
      <c r="U55" s="858"/>
      <c r="V55" s="858"/>
      <c r="W55" s="858"/>
      <c r="X55" s="858"/>
      <c r="Y55" s="858"/>
      <c r="Z55" s="858"/>
      <c r="AA55" s="858"/>
      <c r="AB55" s="858"/>
      <c r="AC55" s="858"/>
      <c r="AD55" s="858"/>
      <c r="AE55" s="859"/>
      <c r="AF55" s="786"/>
      <c r="AG55" s="787"/>
      <c r="AH55" s="787"/>
      <c r="AI55" s="787"/>
      <c r="AJ55" s="788"/>
      <c r="AK55" s="860"/>
      <c r="AL55" s="858"/>
      <c r="AM55" s="858"/>
      <c r="AN55" s="858"/>
      <c r="AO55" s="858"/>
      <c r="AP55" s="858"/>
      <c r="AQ55" s="858"/>
      <c r="AR55" s="858"/>
      <c r="AS55" s="858"/>
      <c r="AT55" s="858"/>
      <c r="AU55" s="858"/>
      <c r="AV55" s="858"/>
      <c r="AW55" s="858"/>
      <c r="AX55" s="858"/>
      <c r="AY55" s="858"/>
      <c r="AZ55" s="861"/>
      <c r="BA55" s="861"/>
      <c r="BB55" s="861"/>
      <c r="BC55" s="861"/>
      <c r="BD55" s="861"/>
      <c r="BE55" s="853"/>
      <c r="BF55" s="853"/>
      <c r="BG55" s="853"/>
      <c r="BH55" s="853"/>
      <c r="BI55" s="854"/>
      <c r="BJ55" s="203"/>
      <c r="BK55" s="203"/>
      <c r="BL55" s="203"/>
      <c r="BM55" s="203"/>
      <c r="BN55" s="203"/>
      <c r="BO55" s="216"/>
      <c r="BP55" s="216"/>
      <c r="BQ55" s="213">
        <v>49</v>
      </c>
      <c r="BR55" s="214"/>
      <c r="BS55" s="793"/>
      <c r="BT55" s="794"/>
      <c r="BU55" s="794"/>
      <c r="BV55" s="794"/>
      <c r="BW55" s="794"/>
      <c r="BX55" s="794"/>
      <c r="BY55" s="794"/>
      <c r="BZ55" s="794"/>
      <c r="CA55" s="794"/>
      <c r="CB55" s="794"/>
      <c r="CC55" s="794"/>
      <c r="CD55" s="794"/>
      <c r="CE55" s="794"/>
      <c r="CF55" s="794"/>
      <c r="CG55" s="79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9"/>
      <c r="DW55" s="810"/>
      <c r="DX55" s="810"/>
      <c r="DY55" s="810"/>
      <c r="DZ55" s="811"/>
      <c r="EA55" s="197"/>
    </row>
    <row r="56" spans="1:131" s="198" customFormat="1" ht="26.25" customHeight="1">
      <c r="A56" s="212">
        <v>29</v>
      </c>
      <c r="B56" s="780"/>
      <c r="C56" s="781"/>
      <c r="D56" s="781"/>
      <c r="E56" s="781"/>
      <c r="F56" s="781"/>
      <c r="G56" s="781"/>
      <c r="H56" s="781"/>
      <c r="I56" s="781"/>
      <c r="J56" s="781"/>
      <c r="K56" s="781"/>
      <c r="L56" s="781"/>
      <c r="M56" s="781"/>
      <c r="N56" s="781"/>
      <c r="O56" s="781"/>
      <c r="P56" s="782"/>
      <c r="Q56" s="857"/>
      <c r="R56" s="858"/>
      <c r="S56" s="858"/>
      <c r="T56" s="858"/>
      <c r="U56" s="858"/>
      <c r="V56" s="858"/>
      <c r="W56" s="858"/>
      <c r="X56" s="858"/>
      <c r="Y56" s="858"/>
      <c r="Z56" s="858"/>
      <c r="AA56" s="858"/>
      <c r="AB56" s="858"/>
      <c r="AC56" s="858"/>
      <c r="AD56" s="858"/>
      <c r="AE56" s="859"/>
      <c r="AF56" s="786"/>
      <c r="AG56" s="787"/>
      <c r="AH56" s="787"/>
      <c r="AI56" s="787"/>
      <c r="AJ56" s="788"/>
      <c r="AK56" s="860"/>
      <c r="AL56" s="858"/>
      <c r="AM56" s="858"/>
      <c r="AN56" s="858"/>
      <c r="AO56" s="858"/>
      <c r="AP56" s="858"/>
      <c r="AQ56" s="858"/>
      <c r="AR56" s="858"/>
      <c r="AS56" s="858"/>
      <c r="AT56" s="858"/>
      <c r="AU56" s="858"/>
      <c r="AV56" s="858"/>
      <c r="AW56" s="858"/>
      <c r="AX56" s="858"/>
      <c r="AY56" s="858"/>
      <c r="AZ56" s="861"/>
      <c r="BA56" s="861"/>
      <c r="BB56" s="861"/>
      <c r="BC56" s="861"/>
      <c r="BD56" s="861"/>
      <c r="BE56" s="853"/>
      <c r="BF56" s="853"/>
      <c r="BG56" s="853"/>
      <c r="BH56" s="853"/>
      <c r="BI56" s="854"/>
      <c r="BJ56" s="203"/>
      <c r="BK56" s="203"/>
      <c r="BL56" s="203"/>
      <c r="BM56" s="203"/>
      <c r="BN56" s="203"/>
      <c r="BO56" s="216"/>
      <c r="BP56" s="216"/>
      <c r="BQ56" s="213">
        <v>50</v>
      </c>
      <c r="BR56" s="214"/>
      <c r="BS56" s="793"/>
      <c r="BT56" s="794"/>
      <c r="BU56" s="794"/>
      <c r="BV56" s="794"/>
      <c r="BW56" s="794"/>
      <c r="BX56" s="794"/>
      <c r="BY56" s="794"/>
      <c r="BZ56" s="794"/>
      <c r="CA56" s="794"/>
      <c r="CB56" s="794"/>
      <c r="CC56" s="794"/>
      <c r="CD56" s="794"/>
      <c r="CE56" s="794"/>
      <c r="CF56" s="794"/>
      <c r="CG56" s="79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9"/>
      <c r="DW56" s="810"/>
      <c r="DX56" s="810"/>
      <c r="DY56" s="810"/>
      <c r="DZ56" s="811"/>
      <c r="EA56" s="197"/>
    </row>
    <row r="57" spans="1:131" s="198" customFormat="1" ht="26.25" customHeight="1">
      <c r="A57" s="212">
        <v>30</v>
      </c>
      <c r="B57" s="780"/>
      <c r="C57" s="781"/>
      <c r="D57" s="781"/>
      <c r="E57" s="781"/>
      <c r="F57" s="781"/>
      <c r="G57" s="781"/>
      <c r="H57" s="781"/>
      <c r="I57" s="781"/>
      <c r="J57" s="781"/>
      <c r="K57" s="781"/>
      <c r="L57" s="781"/>
      <c r="M57" s="781"/>
      <c r="N57" s="781"/>
      <c r="O57" s="781"/>
      <c r="P57" s="782"/>
      <c r="Q57" s="857"/>
      <c r="R57" s="858"/>
      <c r="S57" s="858"/>
      <c r="T57" s="858"/>
      <c r="U57" s="858"/>
      <c r="V57" s="858"/>
      <c r="W57" s="858"/>
      <c r="X57" s="858"/>
      <c r="Y57" s="858"/>
      <c r="Z57" s="858"/>
      <c r="AA57" s="858"/>
      <c r="AB57" s="858"/>
      <c r="AC57" s="858"/>
      <c r="AD57" s="858"/>
      <c r="AE57" s="859"/>
      <c r="AF57" s="786"/>
      <c r="AG57" s="787"/>
      <c r="AH57" s="787"/>
      <c r="AI57" s="787"/>
      <c r="AJ57" s="788"/>
      <c r="AK57" s="860"/>
      <c r="AL57" s="858"/>
      <c r="AM57" s="858"/>
      <c r="AN57" s="858"/>
      <c r="AO57" s="858"/>
      <c r="AP57" s="858"/>
      <c r="AQ57" s="858"/>
      <c r="AR57" s="858"/>
      <c r="AS57" s="858"/>
      <c r="AT57" s="858"/>
      <c r="AU57" s="858"/>
      <c r="AV57" s="858"/>
      <c r="AW57" s="858"/>
      <c r="AX57" s="858"/>
      <c r="AY57" s="858"/>
      <c r="AZ57" s="861"/>
      <c r="BA57" s="861"/>
      <c r="BB57" s="861"/>
      <c r="BC57" s="861"/>
      <c r="BD57" s="861"/>
      <c r="BE57" s="853"/>
      <c r="BF57" s="853"/>
      <c r="BG57" s="853"/>
      <c r="BH57" s="853"/>
      <c r="BI57" s="854"/>
      <c r="BJ57" s="203"/>
      <c r="BK57" s="203"/>
      <c r="BL57" s="203"/>
      <c r="BM57" s="203"/>
      <c r="BN57" s="203"/>
      <c r="BO57" s="216"/>
      <c r="BP57" s="216"/>
      <c r="BQ57" s="213">
        <v>51</v>
      </c>
      <c r="BR57" s="214"/>
      <c r="BS57" s="793"/>
      <c r="BT57" s="794"/>
      <c r="BU57" s="794"/>
      <c r="BV57" s="794"/>
      <c r="BW57" s="794"/>
      <c r="BX57" s="794"/>
      <c r="BY57" s="794"/>
      <c r="BZ57" s="794"/>
      <c r="CA57" s="794"/>
      <c r="CB57" s="794"/>
      <c r="CC57" s="794"/>
      <c r="CD57" s="794"/>
      <c r="CE57" s="794"/>
      <c r="CF57" s="794"/>
      <c r="CG57" s="79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9"/>
      <c r="DW57" s="810"/>
      <c r="DX57" s="810"/>
      <c r="DY57" s="810"/>
      <c r="DZ57" s="811"/>
      <c r="EA57" s="197"/>
    </row>
    <row r="58" spans="1:131" s="198" customFormat="1" ht="26.25" customHeight="1">
      <c r="A58" s="212">
        <v>31</v>
      </c>
      <c r="B58" s="780"/>
      <c r="C58" s="781"/>
      <c r="D58" s="781"/>
      <c r="E58" s="781"/>
      <c r="F58" s="781"/>
      <c r="G58" s="781"/>
      <c r="H58" s="781"/>
      <c r="I58" s="781"/>
      <c r="J58" s="781"/>
      <c r="K58" s="781"/>
      <c r="L58" s="781"/>
      <c r="M58" s="781"/>
      <c r="N58" s="781"/>
      <c r="O58" s="781"/>
      <c r="P58" s="782"/>
      <c r="Q58" s="857"/>
      <c r="R58" s="858"/>
      <c r="S58" s="858"/>
      <c r="T58" s="858"/>
      <c r="U58" s="858"/>
      <c r="V58" s="858"/>
      <c r="W58" s="858"/>
      <c r="X58" s="858"/>
      <c r="Y58" s="858"/>
      <c r="Z58" s="858"/>
      <c r="AA58" s="858"/>
      <c r="AB58" s="858"/>
      <c r="AC58" s="858"/>
      <c r="AD58" s="858"/>
      <c r="AE58" s="859"/>
      <c r="AF58" s="786"/>
      <c r="AG58" s="787"/>
      <c r="AH58" s="787"/>
      <c r="AI58" s="787"/>
      <c r="AJ58" s="788"/>
      <c r="AK58" s="860"/>
      <c r="AL58" s="858"/>
      <c r="AM58" s="858"/>
      <c r="AN58" s="858"/>
      <c r="AO58" s="858"/>
      <c r="AP58" s="858"/>
      <c r="AQ58" s="858"/>
      <c r="AR58" s="858"/>
      <c r="AS58" s="858"/>
      <c r="AT58" s="858"/>
      <c r="AU58" s="858"/>
      <c r="AV58" s="858"/>
      <c r="AW58" s="858"/>
      <c r="AX58" s="858"/>
      <c r="AY58" s="858"/>
      <c r="AZ58" s="861"/>
      <c r="BA58" s="861"/>
      <c r="BB58" s="861"/>
      <c r="BC58" s="861"/>
      <c r="BD58" s="861"/>
      <c r="BE58" s="853"/>
      <c r="BF58" s="853"/>
      <c r="BG58" s="853"/>
      <c r="BH58" s="853"/>
      <c r="BI58" s="854"/>
      <c r="BJ58" s="203"/>
      <c r="BK58" s="203"/>
      <c r="BL58" s="203"/>
      <c r="BM58" s="203"/>
      <c r="BN58" s="203"/>
      <c r="BO58" s="216"/>
      <c r="BP58" s="216"/>
      <c r="BQ58" s="213">
        <v>52</v>
      </c>
      <c r="BR58" s="214"/>
      <c r="BS58" s="793"/>
      <c r="BT58" s="794"/>
      <c r="BU58" s="794"/>
      <c r="BV58" s="794"/>
      <c r="BW58" s="794"/>
      <c r="BX58" s="794"/>
      <c r="BY58" s="794"/>
      <c r="BZ58" s="794"/>
      <c r="CA58" s="794"/>
      <c r="CB58" s="794"/>
      <c r="CC58" s="794"/>
      <c r="CD58" s="794"/>
      <c r="CE58" s="794"/>
      <c r="CF58" s="794"/>
      <c r="CG58" s="79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9"/>
      <c r="DW58" s="810"/>
      <c r="DX58" s="810"/>
      <c r="DY58" s="810"/>
      <c r="DZ58" s="811"/>
      <c r="EA58" s="197"/>
    </row>
    <row r="59" spans="1:131" s="198" customFormat="1" ht="26.25" customHeight="1">
      <c r="A59" s="212">
        <v>32</v>
      </c>
      <c r="B59" s="780"/>
      <c r="C59" s="781"/>
      <c r="D59" s="781"/>
      <c r="E59" s="781"/>
      <c r="F59" s="781"/>
      <c r="G59" s="781"/>
      <c r="H59" s="781"/>
      <c r="I59" s="781"/>
      <c r="J59" s="781"/>
      <c r="K59" s="781"/>
      <c r="L59" s="781"/>
      <c r="M59" s="781"/>
      <c r="N59" s="781"/>
      <c r="O59" s="781"/>
      <c r="P59" s="782"/>
      <c r="Q59" s="857"/>
      <c r="R59" s="858"/>
      <c r="S59" s="858"/>
      <c r="T59" s="858"/>
      <c r="U59" s="858"/>
      <c r="V59" s="858"/>
      <c r="W59" s="858"/>
      <c r="X59" s="858"/>
      <c r="Y59" s="858"/>
      <c r="Z59" s="858"/>
      <c r="AA59" s="858"/>
      <c r="AB59" s="858"/>
      <c r="AC59" s="858"/>
      <c r="AD59" s="858"/>
      <c r="AE59" s="859"/>
      <c r="AF59" s="786"/>
      <c r="AG59" s="787"/>
      <c r="AH59" s="787"/>
      <c r="AI59" s="787"/>
      <c r="AJ59" s="788"/>
      <c r="AK59" s="860"/>
      <c r="AL59" s="858"/>
      <c r="AM59" s="858"/>
      <c r="AN59" s="858"/>
      <c r="AO59" s="858"/>
      <c r="AP59" s="858"/>
      <c r="AQ59" s="858"/>
      <c r="AR59" s="858"/>
      <c r="AS59" s="858"/>
      <c r="AT59" s="858"/>
      <c r="AU59" s="858"/>
      <c r="AV59" s="858"/>
      <c r="AW59" s="858"/>
      <c r="AX59" s="858"/>
      <c r="AY59" s="858"/>
      <c r="AZ59" s="861"/>
      <c r="BA59" s="861"/>
      <c r="BB59" s="861"/>
      <c r="BC59" s="861"/>
      <c r="BD59" s="861"/>
      <c r="BE59" s="853"/>
      <c r="BF59" s="853"/>
      <c r="BG59" s="853"/>
      <c r="BH59" s="853"/>
      <c r="BI59" s="854"/>
      <c r="BJ59" s="203"/>
      <c r="BK59" s="203"/>
      <c r="BL59" s="203"/>
      <c r="BM59" s="203"/>
      <c r="BN59" s="203"/>
      <c r="BO59" s="216"/>
      <c r="BP59" s="216"/>
      <c r="BQ59" s="213">
        <v>53</v>
      </c>
      <c r="BR59" s="214"/>
      <c r="BS59" s="793"/>
      <c r="BT59" s="794"/>
      <c r="BU59" s="794"/>
      <c r="BV59" s="794"/>
      <c r="BW59" s="794"/>
      <c r="BX59" s="794"/>
      <c r="BY59" s="794"/>
      <c r="BZ59" s="794"/>
      <c r="CA59" s="794"/>
      <c r="CB59" s="794"/>
      <c r="CC59" s="794"/>
      <c r="CD59" s="794"/>
      <c r="CE59" s="794"/>
      <c r="CF59" s="794"/>
      <c r="CG59" s="79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9"/>
      <c r="DW59" s="810"/>
      <c r="DX59" s="810"/>
      <c r="DY59" s="810"/>
      <c r="DZ59" s="811"/>
      <c r="EA59" s="197"/>
    </row>
    <row r="60" spans="1:131" s="198" customFormat="1" ht="26.25" customHeight="1">
      <c r="A60" s="212">
        <v>33</v>
      </c>
      <c r="B60" s="780"/>
      <c r="C60" s="781"/>
      <c r="D60" s="781"/>
      <c r="E60" s="781"/>
      <c r="F60" s="781"/>
      <c r="G60" s="781"/>
      <c r="H60" s="781"/>
      <c r="I60" s="781"/>
      <c r="J60" s="781"/>
      <c r="K60" s="781"/>
      <c r="L60" s="781"/>
      <c r="M60" s="781"/>
      <c r="N60" s="781"/>
      <c r="O60" s="781"/>
      <c r="P60" s="782"/>
      <c r="Q60" s="857"/>
      <c r="R60" s="858"/>
      <c r="S60" s="858"/>
      <c r="T60" s="858"/>
      <c r="U60" s="858"/>
      <c r="V60" s="858"/>
      <c r="W60" s="858"/>
      <c r="X60" s="858"/>
      <c r="Y60" s="858"/>
      <c r="Z60" s="858"/>
      <c r="AA60" s="858"/>
      <c r="AB60" s="858"/>
      <c r="AC60" s="858"/>
      <c r="AD60" s="858"/>
      <c r="AE60" s="859"/>
      <c r="AF60" s="786"/>
      <c r="AG60" s="787"/>
      <c r="AH60" s="787"/>
      <c r="AI60" s="787"/>
      <c r="AJ60" s="788"/>
      <c r="AK60" s="860"/>
      <c r="AL60" s="858"/>
      <c r="AM60" s="858"/>
      <c r="AN60" s="858"/>
      <c r="AO60" s="858"/>
      <c r="AP60" s="858"/>
      <c r="AQ60" s="858"/>
      <c r="AR60" s="858"/>
      <c r="AS60" s="858"/>
      <c r="AT60" s="858"/>
      <c r="AU60" s="858"/>
      <c r="AV60" s="858"/>
      <c r="AW60" s="858"/>
      <c r="AX60" s="858"/>
      <c r="AY60" s="858"/>
      <c r="AZ60" s="861"/>
      <c r="BA60" s="861"/>
      <c r="BB60" s="861"/>
      <c r="BC60" s="861"/>
      <c r="BD60" s="861"/>
      <c r="BE60" s="853"/>
      <c r="BF60" s="853"/>
      <c r="BG60" s="853"/>
      <c r="BH60" s="853"/>
      <c r="BI60" s="854"/>
      <c r="BJ60" s="203"/>
      <c r="BK60" s="203"/>
      <c r="BL60" s="203"/>
      <c r="BM60" s="203"/>
      <c r="BN60" s="203"/>
      <c r="BO60" s="216"/>
      <c r="BP60" s="216"/>
      <c r="BQ60" s="213">
        <v>54</v>
      </c>
      <c r="BR60" s="214"/>
      <c r="BS60" s="793"/>
      <c r="BT60" s="794"/>
      <c r="BU60" s="794"/>
      <c r="BV60" s="794"/>
      <c r="BW60" s="794"/>
      <c r="BX60" s="794"/>
      <c r="BY60" s="794"/>
      <c r="BZ60" s="794"/>
      <c r="CA60" s="794"/>
      <c r="CB60" s="794"/>
      <c r="CC60" s="794"/>
      <c r="CD60" s="794"/>
      <c r="CE60" s="794"/>
      <c r="CF60" s="794"/>
      <c r="CG60" s="79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9"/>
      <c r="DW60" s="810"/>
      <c r="DX60" s="810"/>
      <c r="DY60" s="810"/>
      <c r="DZ60" s="811"/>
      <c r="EA60" s="197"/>
    </row>
    <row r="61" spans="1:131" s="198" customFormat="1" ht="26.25" customHeight="1" thickBot="1">
      <c r="A61" s="212">
        <v>34</v>
      </c>
      <c r="B61" s="780"/>
      <c r="C61" s="781"/>
      <c r="D61" s="781"/>
      <c r="E61" s="781"/>
      <c r="F61" s="781"/>
      <c r="G61" s="781"/>
      <c r="H61" s="781"/>
      <c r="I61" s="781"/>
      <c r="J61" s="781"/>
      <c r="K61" s="781"/>
      <c r="L61" s="781"/>
      <c r="M61" s="781"/>
      <c r="N61" s="781"/>
      <c r="O61" s="781"/>
      <c r="P61" s="782"/>
      <c r="Q61" s="857"/>
      <c r="R61" s="858"/>
      <c r="S61" s="858"/>
      <c r="T61" s="858"/>
      <c r="U61" s="858"/>
      <c r="V61" s="858"/>
      <c r="W61" s="858"/>
      <c r="X61" s="858"/>
      <c r="Y61" s="858"/>
      <c r="Z61" s="858"/>
      <c r="AA61" s="858"/>
      <c r="AB61" s="858"/>
      <c r="AC61" s="858"/>
      <c r="AD61" s="858"/>
      <c r="AE61" s="859"/>
      <c r="AF61" s="786"/>
      <c r="AG61" s="787"/>
      <c r="AH61" s="787"/>
      <c r="AI61" s="787"/>
      <c r="AJ61" s="788"/>
      <c r="AK61" s="860"/>
      <c r="AL61" s="858"/>
      <c r="AM61" s="858"/>
      <c r="AN61" s="858"/>
      <c r="AO61" s="858"/>
      <c r="AP61" s="858"/>
      <c r="AQ61" s="858"/>
      <c r="AR61" s="858"/>
      <c r="AS61" s="858"/>
      <c r="AT61" s="858"/>
      <c r="AU61" s="858"/>
      <c r="AV61" s="858"/>
      <c r="AW61" s="858"/>
      <c r="AX61" s="858"/>
      <c r="AY61" s="858"/>
      <c r="AZ61" s="861"/>
      <c r="BA61" s="861"/>
      <c r="BB61" s="861"/>
      <c r="BC61" s="861"/>
      <c r="BD61" s="861"/>
      <c r="BE61" s="853"/>
      <c r="BF61" s="853"/>
      <c r="BG61" s="853"/>
      <c r="BH61" s="853"/>
      <c r="BI61" s="854"/>
      <c r="BJ61" s="203"/>
      <c r="BK61" s="203"/>
      <c r="BL61" s="203"/>
      <c r="BM61" s="203"/>
      <c r="BN61" s="203"/>
      <c r="BO61" s="216"/>
      <c r="BP61" s="216"/>
      <c r="BQ61" s="213">
        <v>55</v>
      </c>
      <c r="BR61" s="214"/>
      <c r="BS61" s="793"/>
      <c r="BT61" s="794"/>
      <c r="BU61" s="794"/>
      <c r="BV61" s="794"/>
      <c r="BW61" s="794"/>
      <c r="BX61" s="794"/>
      <c r="BY61" s="794"/>
      <c r="BZ61" s="794"/>
      <c r="CA61" s="794"/>
      <c r="CB61" s="794"/>
      <c r="CC61" s="794"/>
      <c r="CD61" s="794"/>
      <c r="CE61" s="794"/>
      <c r="CF61" s="794"/>
      <c r="CG61" s="79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9"/>
      <c r="DW61" s="810"/>
      <c r="DX61" s="810"/>
      <c r="DY61" s="810"/>
      <c r="DZ61" s="811"/>
      <c r="EA61" s="197"/>
    </row>
    <row r="62" spans="1:131" s="198" customFormat="1" ht="26.25" customHeight="1">
      <c r="A62" s="212">
        <v>35</v>
      </c>
      <c r="B62" s="780"/>
      <c r="C62" s="781"/>
      <c r="D62" s="781"/>
      <c r="E62" s="781"/>
      <c r="F62" s="781"/>
      <c r="G62" s="781"/>
      <c r="H62" s="781"/>
      <c r="I62" s="781"/>
      <c r="J62" s="781"/>
      <c r="K62" s="781"/>
      <c r="L62" s="781"/>
      <c r="M62" s="781"/>
      <c r="N62" s="781"/>
      <c r="O62" s="781"/>
      <c r="P62" s="782"/>
      <c r="Q62" s="857"/>
      <c r="R62" s="858"/>
      <c r="S62" s="858"/>
      <c r="T62" s="858"/>
      <c r="U62" s="858"/>
      <c r="V62" s="858"/>
      <c r="W62" s="858"/>
      <c r="X62" s="858"/>
      <c r="Y62" s="858"/>
      <c r="Z62" s="858"/>
      <c r="AA62" s="858"/>
      <c r="AB62" s="858"/>
      <c r="AC62" s="858"/>
      <c r="AD62" s="858"/>
      <c r="AE62" s="859"/>
      <c r="AF62" s="786"/>
      <c r="AG62" s="787"/>
      <c r="AH62" s="787"/>
      <c r="AI62" s="787"/>
      <c r="AJ62" s="788"/>
      <c r="AK62" s="860"/>
      <c r="AL62" s="858"/>
      <c r="AM62" s="858"/>
      <c r="AN62" s="858"/>
      <c r="AO62" s="858"/>
      <c r="AP62" s="858"/>
      <c r="AQ62" s="858"/>
      <c r="AR62" s="858"/>
      <c r="AS62" s="858"/>
      <c r="AT62" s="858"/>
      <c r="AU62" s="858"/>
      <c r="AV62" s="858"/>
      <c r="AW62" s="858"/>
      <c r="AX62" s="858"/>
      <c r="AY62" s="858"/>
      <c r="AZ62" s="861"/>
      <c r="BA62" s="861"/>
      <c r="BB62" s="861"/>
      <c r="BC62" s="861"/>
      <c r="BD62" s="861"/>
      <c r="BE62" s="853"/>
      <c r="BF62" s="853"/>
      <c r="BG62" s="853"/>
      <c r="BH62" s="853"/>
      <c r="BI62" s="854"/>
      <c r="BJ62" s="869" t="s">
        <v>383</v>
      </c>
      <c r="BK62" s="831"/>
      <c r="BL62" s="831"/>
      <c r="BM62" s="831"/>
      <c r="BN62" s="832"/>
      <c r="BO62" s="216"/>
      <c r="BP62" s="216"/>
      <c r="BQ62" s="213">
        <v>56</v>
      </c>
      <c r="BR62" s="214"/>
      <c r="BS62" s="793"/>
      <c r="BT62" s="794"/>
      <c r="BU62" s="794"/>
      <c r="BV62" s="794"/>
      <c r="BW62" s="794"/>
      <c r="BX62" s="794"/>
      <c r="BY62" s="794"/>
      <c r="BZ62" s="794"/>
      <c r="CA62" s="794"/>
      <c r="CB62" s="794"/>
      <c r="CC62" s="794"/>
      <c r="CD62" s="794"/>
      <c r="CE62" s="794"/>
      <c r="CF62" s="794"/>
      <c r="CG62" s="79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9"/>
      <c r="DW62" s="810"/>
      <c r="DX62" s="810"/>
      <c r="DY62" s="810"/>
      <c r="DZ62" s="811"/>
      <c r="EA62" s="197"/>
    </row>
    <row r="63" spans="1:131" s="198" customFormat="1" ht="26.25" customHeight="1" thickBot="1">
      <c r="A63" s="215" t="s">
        <v>363</v>
      </c>
      <c r="B63" s="815" t="s">
        <v>384</v>
      </c>
      <c r="C63" s="816"/>
      <c r="D63" s="816"/>
      <c r="E63" s="816"/>
      <c r="F63" s="816"/>
      <c r="G63" s="816"/>
      <c r="H63" s="816"/>
      <c r="I63" s="816"/>
      <c r="J63" s="816"/>
      <c r="K63" s="816"/>
      <c r="L63" s="816"/>
      <c r="M63" s="816"/>
      <c r="N63" s="816"/>
      <c r="O63" s="816"/>
      <c r="P63" s="817"/>
      <c r="Q63" s="862"/>
      <c r="R63" s="863"/>
      <c r="S63" s="863"/>
      <c r="T63" s="863"/>
      <c r="U63" s="863"/>
      <c r="V63" s="863"/>
      <c r="W63" s="863"/>
      <c r="X63" s="863"/>
      <c r="Y63" s="863"/>
      <c r="Z63" s="863"/>
      <c r="AA63" s="863"/>
      <c r="AB63" s="863"/>
      <c r="AC63" s="863"/>
      <c r="AD63" s="863"/>
      <c r="AE63" s="864"/>
      <c r="AF63" s="865">
        <v>43</v>
      </c>
      <c r="AG63" s="866"/>
      <c r="AH63" s="866"/>
      <c r="AI63" s="866"/>
      <c r="AJ63" s="867"/>
      <c r="AK63" s="868"/>
      <c r="AL63" s="863"/>
      <c r="AM63" s="863"/>
      <c r="AN63" s="863"/>
      <c r="AO63" s="863"/>
      <c r="AP63" s="866">
        <v>576</v>
      </c>
      <c r="AQ63" s="866"/>
      <c r="AR63" s="866"/>
      <c r="AS63" s="866"/>
      <c r="AT63" s="866"/>
      <c r="AU63" s="866">
        <v>68</v>
      </c>
      <c r="AV63" s="866"/>
      <c r="AW63" s="866"/>
      <c r="AX63" s="866"/>
      <c r="AY63" s="866"/>
      <c r="AZ63" s="870"/>
      <c r="BA63" s="870"/>
      <c r="BB63" s="870"/>
      <c r="BC63" s="870"/>
      <c r="BD63" s="870"/>
      <c r="BE63" s="871"/>
      <c r="BF63" s="871"/>
      <c r="BG63" s="871"/>
      <c r="BH63" s="871"/>
      <c r="BI63" s="872"/>
      <c r="BJ63" s="873" t="s">
        <v>108</v>
      </c>
      <c r="BK63" s="874"/>
      <c r="BL63" s="874"/>
      <c r="BM63" s="874"/>
      <c r="BN63" s="875"/>
      <c r="BO63" s="216"/>
      <c r="BP63" s="216"/>
      <c r="BQ63" s="213">
        <v>57</v>
      </c>
      <c r="BR63" s="214"/>
      <c r="BS63" s="793"/>
      <c r="BT63" s="794"/>
      <c r="BU63" s="794"/>
      <c r="BV63" s="794"/>
      <c r="BW63" s="794"/>
      <c r="BX63" s="794"/>
      <c r="BY63" s="794"/>
      <c r="BZ63" s="794"/>
      <c r="CA63" s="794"/>
      <c r="CB63" s="794"/>
      <c r="CC63" s="794"/>
      <c r="CD63" s="794"/>
      <c r="CE63" s="794"/>
      <c r="CF63" s="794"/>
      <c r="CG63" s="79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9"/>
      <c r="DW63" s="810"/>
      <c r="DX63" s="810"/>
      <c r="DY63" s="810"/>
      <c r="DZ63" s="81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93"/>
      <c r="BT64" s="794"/>
      <c r="BU64" s="794"/>
      <c r="BV64" s="794"/>
      <c r="BW64" s="794"/>
      <c r="BX64" s="794"/>
      <c r="BY64" s="794"/>
      <c r="BZ64" s="794"/>
      <c r="CA64" s="794"/>
      <c r="CB64" s="794"/>
      <c r="CC64" s="794"/>
      <c r="CD64" s="794"/>
      <c r="CE64" s="794"/>
      <c r="CF64" s="794"/>
      <c r="CG64" s="79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9"/>
      <c r="DW64" s="810"/>
      <c r="DX64" s="810"/>
      <c r="DY64" s="810"/>
      <c r="DZ64" s="811"/>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93"/>
      <c r="BT65" s="794"/>
      <c r="BU65" s="794"/>
      <c r="BV65" s="794"/>
      <c r="BW65" s="794"/>
      <c r="BX65" s="794"/>
      <c r="BY65" s="794"/>
      <c r="BZ65" s="794"/>
      <c r="CA65" s="794"/>
      <c r="CB65" s="794"/>
      <c r="CC65" s="794"/>
      <c r="CD65" s="794"/>
      <c r="CE65" s="794"/>
      <c r="CF65" s="794"/>
      <c r="CG65" s="79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9"/>
      <c r="DW65" s="810"/>
      <c r="DX65" s="810"/>
      <c r="DY65" s="810"/>
      <c r="DZ65" s="811"/>
      <c r="EA65" s="197"/>
    </row>
    <row r="66" spans="1:131" s="198" customFormat="1" ht="26.25" customHeight="1">
      <c r="A66" s="765" t="s">
        <v>386</v>
      </c>
      <c r="B66" s="766"/>
      <c r="C66" s="766"/>
      <c r="D66" s="766"/>
      <c r="E66" s="766"/>
      <c r="F66" s="766"/>
      <c r="G66" s="766"/>
      <c r="H66" s="766"/>
      <c r="I66" s="766"/>
      <c r="J66" s="766"/>
      <c r="K66" s="766"/>
      <c r="L66" s="766"/>
      <c r="M66" s="766"/>
      <c r="N66" s="766"/>
      <c r="O66" s="766"/>
      <c r="P66" s="767"/>
      <c r="Q66" s="742" t="s">
        <v>387</v>
      </c>
      <c r="R66" s="743"/>
      <c r="S66" s="743"/>
      <c r="T66" s="743"/>
      <c r="U66" s="744"/>
      <c r="V66" s="742" t="s">
        <v>388</v>
      </c>
      <c r="W66" s="743"/>
      <c r="X66" s="743"/>
      <c r="Y66" s="743"/>
      <c r="Z66" s="744"/>
      <c r="AA66" s="742" t="s">
        <v>389</v>
      </c>
      <c r="AB66" s="743"/>
      <c r="AC66" s="743"/>
      <c r="AD66" s="743"/>
      <c r="AE66" s="744"/>
      <c r="AF66" s="876" t="s">
        <v>390</v>
      </c>
      <c r="AG66" s="838"/>
      <c r="AH66" s="838"/>
      <c r="AI66" s="838"/>
      <c r="AJ66" s="877"/>
      <c r="AK66" s="742" t="s">
        <v>391</v>
      </c>
      <c r="AL66" s="766"/>
      <c r="AM66" s="766"/>
      <c r="AN66" s="766"/>
      <c r="AO66" s="767"/>
      <c r="AP66" s="742" t="s">
        <v>392</v>
      </c>
      <c r="AQ66" s="743"/>
      <c r="AR66" s="743"/>
      <c r="AS66" s="743"/>
      <c r="AT66" s="744"/>
      <c r="AU66" s="742" t="s">
        <v>393</v>
      </c>
      <c r="AV66" s="743"/>
      <c r="AW66" s="743"/>
      <c r="AX66" s="743"/>
      <c r="AY66" s="744"/>
      <c r="AZ66" s="742" t="s">
        <v>351</v>
      </c>
      <c r="BA66" s="743"/>
      <c r="BB66" s="743"/>
      <c r="BC66" s="743"/>
      <c r="BD66" s="754"/>
      <c r="BE66" s="216"/>
      <c r="BF66" s="216"/>
      <c r="BG66" s="216"/>
      <c r="BH66" s="216"/>
      <c r="BI66" s="216"/>
      <c r="BJ66" s="216"/>
      <c r="BK66" s="216"/>
      <c r="BL66" s="216"/>
      <c r="BM66" s="216"/>
      <c r="BN66" s="216"/>
      <c r="BO66" s="216"/>
      <c r="BP66" s="216"/>
      <c r="BQ66" s="213">
        <v>60</v>
      </c>
      <c r="BR66" s="218"/>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197"/>
    </row>
    <row r="67" spans="1:131" s="198" customFormat="1" ht="26.25" customHeight="1" thickBot="1">
      <c r="A67" s="768"/>
      <c r="B67" s="769"/>
      <c r="C67" s="769"/>
      <c r="D67" s="769"/>
      <c r="E67" s="769"/>
      <c r="F67" s="769"/>
      <c r="G67" s="769"/>
      <c r="H67" s="769"/>
      <c r="I67" s="769"/>
      <c r="J67" s="769"/>
      <c r="K67" s="769"/>
      <c r="L67" s="769"/>
      <c r="M67" s="769"/>
      <c r="N67" s="769"/>
      <c r="O67" s="769"/>
      <c r="P67" s="770"/>
      <c r="Q67" s="745"/>
      <c r="R67" s="746"/>
      <c r="S67" s="746"/>
      <c r="T67" s="746"/>
      <c r="U67" s="747"/>
      <c r="V67" s="745"/>
      <c r="W67" s="746"/>
      <c r="X67" s="746"/>
      <c r="Y67" s="746"/>
      <c r="Z67" s="747"/>
      <c r="AA67" s="745"/>
      <c r="AB67" s="746"/>
      <c r="AC67" s="746"/>
      <c r="AD67" s="746"/>
      <c r="AE67" s="747"/>
      <c r="AF67" s="878"/>
      <c r="AG67" s="841"/>
      <c r="AH67" s="841"/>
      <c r="AI67" s="841"/>
      <c r="AJ67" s="879"/>
      <c r="AK67" s="880"/>
      <c r="AL67" s="769"/>
      <c r="AM67" s="769"/>
      <c r="AN67" s="769"/>
      <c r="AO67" s="770"/>
      <c r="AP67" s="745"/>
      <c r="AQ67" s="746"/>
      <c r="AR67" s="746"/>
      <c r="AS67" s="746"/>
      <c r="AT67" s="747"/>
      <c r="AU67" s="745"/>
      <c r="AV67" s="746"/>
      <c r="AW67" s="746"/>
      <c r="AX67" s="746"/>
      <c r="AY67" s="747"/>
      <c r="AZ67" s="745"/>
      <c r="BA67" s="746"/>
      <c r="BB67" s="746"/>
      <c r="BC67" s="746"/>
      <c r="BD67" s="755"/>
      <c r="BE67" s="216"/>
      <c r="BF67" s="216"/>
      <c r="BG67" s="216"/>
      <c r="BH67" s="216"/>
      <c r="BI67" s="216"/>
      <c r="BJ67" s="216"/>
      <c r="BK67" s="216"/>
      <c r="BL67" s="216"/>
      <c r="BM67" s="216"/>
      <c r="BN67" s="216"/>
      <c r="BO67" s="216"/>
      <c r="BP67" s="216"/>
      <c r="BQ67" s="213">
        <v>61</v>
      </c>
      <c r="BR67" s="218"/>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197"/>
    </row>
    <row r="68" spans="1:131" s="198" customFormat="1" ht="26.25" customHeight="1" thickTop="1">
      <c r="A68" s="209">
        <v>1</v>
      </c>
      <c r="B68" s="893" t="s">
        <v>542</v>
      </c>
      <c r="C68" s="894"/>
      <c r="D68" s="894"/>
      <c r="E68" s="894"/>
      <c r="F68" s="894"/>
      <c r="G68" s="894"/>
      <c r="H68" s="894"/>
      <c r="I68" s="894"/>
      <c r="J68" s="894"/>
      <c r="K68" s="894"/>
      <c r="L68" s="894"/>
      <c r="M68" s="894"/>
      <c r="N68" s="894"/>
      <c r="O68" s="894"/>
      <c r="P68" s="895"/>
      <c r="Q68" s="896">
        <v>1824</v>
      </c>
      <c r="R68" s="890"/>
      <c r="S68" s="890"/>
      <c r="T68" s="890"/>
      <c r="U68" s="890"/>
      <c r="V68" s="890">
        <v>1804</v>
      </c>
      <c r="W68" s="890"/>
      <c r="X68" s="890"/>
      <c r="Y68" s="890"/>
      <c r="Z68" s="890"/>
      <c r="AA68" s="890">
        <v>20</v>
      </c>
      <c r="AB68" s="890"/>
      <c r="AC68" s="890"/>
      <c r="AD68" s="890"/>
      <c r="AE68" s="890"/>
      <c r="AF68" s="890">
        <v>20</v>
      </c>
      <c r="AG68" s="890"/>
      <c r="AH68" s="890"/>
      <c r="AI68" s="890"/>
      <c r="AJ68" s="890"/>
      <c r="AK68" s="890">
        <v>0</v>
      </c>
      <c r="AL68" s="890"/>
      <c r="AM68" s="890"/>
      <c r="AN68" s="890"/>
      <c r="AO68" s="890"/>
      <c r="AP68" s="890">
        <v>814</v>
      </c>
      <c r="AQ68" s="890"/>
      <c r="AR68" s="890"/>
      <c r="AS68" s="890"/>
      <c r="AT68" s="890"/>
      <c r="AU68" s="890">
        <v>261</v>
      </c>
      <c r="AV68" s="890"/>
      <c r="AW68" s="890"/>
      <c r="AX68" s="890"/>
      <c r="AY68" s="890"/>
      <c r="AZ68" s="891"/>
      <c r="BA68" s="891"/>
      <c r="BB68" s="891"/>
      <c r="BC68" s="891"/>
      <c r="BD68" s="892"/>
      <c r="BE68" s="216"/>
      <c r="BF68" s="216"/>
      <c r="BG68" s="216"/>
      <c r="BH68" s="216"/>
      <c r="BI68" s="216"/>
      <c r="BJ68" s="216"/>
      <c r="BK68" s="216"/>
      <c r="BL68" s="216"/>
      <c r="BM68" s="216"/>
      <c r="BN68" s="216"/>
      <c r="BO68" s="216"/>
      <c r="BP68" s="216"/>
      <c r="BQ68" s="213">
        <v>62</v>
      </c>
      <c r="BR68" s="218"/>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197"/>
    </row>
    <row r="69" spans="1:131" s="198" customFormat="1" ht="26.25" customHeight="1">
      <c r="A69" s="212">
        <v>2</v>
      </c>
      <c r="B69" s="735" t="s">
        <v>543</v>
      </c>
      <c r="C69" s="736"/>
      <c r="D69" s="736"/>
      <c r="E69" s="736"/>
      <c r="F69" s="736"/>
      <c r="G69" s="736"/>
      <c r="H69" s="736"/>
      <c r="I69" s="736"/>
      <c r="J69" s="736"/>
      <c r="K69" s="736"/>
      <c r="L69" s="736"/>
      <c r="M69" s="736"/>
      <c r="N69" s="736"/>
      <c r="O69" s="736"/>
      <c r="P69" s="737"/>
      <c r="Q69" s="738">
        <v>9053</v>
      </c>
      <c r="R69" s="739"/>
      <c r="S69" s="739"/>
      <c r="T69" s="739"/>
      <c r="U69" s="739"/>
      <c r="V69" s="739">
        <v>8838</v>
      </c>
      <c r="W69" s="739"/>
      <c r="X69" s="739"/>
      <c r="Y69" s="739"/>
      <c r="Z69" s="739"/>
      <c r="AA69" s="739">
        <v>215</v>
      </c>
      <c r="AB69" s="739"/>
      <c r="AC69" s="739"/>
      <c r="AD69" s="739"/>
      <c r="AE69" s="739"/>
      <c r="AF69" s="739">
        <v>215</v>
      </c>
      <c r="AG69" s="739"/>
      <c r="AH69" s="739"/>
      <c r="AI69" s="739"/>
      <c r="AJ69" s="739"/>
      <c r="AK69" s="739">
        <v>12</v>
      </c>
      <c r="AL69" s="739"/>
      <c r="AM69" s="739"/>
      <c r="AN69" s="739"/>
      <c r="AO69" s="739"/>
      <c r="AP69" s="739">
        <v>0</v>
      </c>
      <c r="AQ69" s="739"/>
      <c r="AR69" s="739"/>
      <c r="AS69" s="739"/>
      <c r="AT69" s="739"/>
      <c r="AU69" s="739">
        <v>0</v>
      </c>
      <c r="AV69" s="739"/>
      <c r="AW69" s="739"/>
      <c r="AX69" s="739"/>
      <c r="AY69" s="739"/>
      <c r="AZ69" s="740"/>
      <c r="BA69" s="740"/>
      <c r="BB69" s="740"/>
      <c r="BC69" s="740"/>
      <c r="BD69" s="741"/>
      <c r="BE69" s="216"/>
      <c r="BF69" s="216"/>
      <c r="BG69" s="216"/>
      <c r="BH69" s="216"/>
      <c r="BI69" s="216"/>
      <c r="BJ69" s="216"/>
      <c r="BK69" s="216"/>
      <c r="BL69" s="216"/>
      <c r="BM69" s="216"/>
      <c r="BN69" s="216"/>
      <c r="BO69" s="216"/>
      <c r="BP69" s="216"/>
      <c r="BQ69" s="213">
        <v>63</v>
      </c>
      <c r="BR69" s="218"/>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197"/>
    </row>
    <row r="70" spans="1:131" s="198" customFormat="1" ht="26.25" customHeight="1">
      <c r="A70" s="212">
        <v>3</v>
      </c>
      <c r="B70" s="735" t="s">
        <v>544</v>
      </c>
      <c r="C70" s="736"/>
      <c r="D70" s="736"/>
      <c r="E70" s="736"/>
      <c r="F70" s="736"/>
      <c r="G70" s="736"/>
      <c r="H70" s="736"/>
      <c r="I70" s="736"/>
      <c r="J70" s="736"/>
      <c r="K70" s="736"/>
      <c r="L70" s="736"/>
      <c r="M70" s="736"/>
      <c r="N70" s="736"/>
      <c r="O70" s="736"/>
      <c r="P70" s="737"/>
      <c r="Q70" s="738">
        <v>2587</v>
      </c>
      <c r="R70" s="739"/>
      <c r="S70" s="739"/>
      <c r="T70" s="739"/>
      <c r="U70" s="739"/>
      <c r="V70" s="739">
        <v>2567</v>
      </c>
      <c r="W70" s="739"/>
      <c r="X70" s="739"/>
      <c r="Y70" s="739"/>
      <c r="Z70" s="739"/>
      <c r="AA70" s="739">
        <v>20</v>
      </c>
      <c r="AB70" s="739"/>
      <c r="AC70" s="739"/>
      <c r="AD70" s="739"/>
      <c r="AE70" s="739"/>
      <c r="AF70" s="739">
        <v>20</v>
      </c>
      <c r="AG70" s="739"/>
      <c r="AH70" s="739"/>
      <c r="AI70" s="739"/>
      <c r="AJ70" s="739"/>
      <c r="AK70" s="739">
        <v>12</v>
      </c>
      <c r="AL70" s="739"/>
      <c r="AM70" s="739"/>
      <c r="AN70" s="739"/>
      <c r="AO70" s="739"/>
      <c r="AP70" s="739">
        <v>263</v>
      </c>
      <c r="AQ70" s="739"/>
      <c r="AR70" s="739"/>
      <c r="AS70" s="739"/>
      <c r="AT70" s="739"/>
      <c r="AU70" s="739">
        <v>12</v>
      </c>
      <c r="AV70" s="739"/>
      <c r="AW70" s="739"/>
      <c r="AX70" s="739"/>
      <c r="AY70" s="739"/>
      <c r="AZ70" s="740"/>
      <c r="BA70" s="740"/>
      <c r="BB70" s="740"/>
      <c r="BC70" s="740"/>
      <c r="BD70" s="741"/>
      <c r="BE70" s="216"/>
      <c r="BF70" s="216"/>
      <c r="BG70" s="216"/>
      <c r="BH70" s="216"/>
      <c r="BI70" s="216"/>
      <c r="BJ70" s="216"/>
      <c r="BK70" s="216"/>
      <c r="BL70" s="216"/>
      <c r="BM70" s="216"/>
      <c r="BN70" s="216"/>
      <c r="BO70" s="216"/>
      <c r="BP70" s="216"/>
      <c r="BQ70" s="213">
        <v>64</v>
      </c>
      <c r="BR70" s="218"/>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197"/>
    </row>
    <row r="71" spans="1:131" s="198" customFormat="1" ht="26.25" customHeight="1">
      <c r="A71" s="212">
        <v>4</v>
      </c>
      <c r="B71" s="735" t="s">
        <v>545</v>
      </c>
      <c r="C71" s="736"/>
      <c r="D71" s="736"/>
      <c r="E71" s="736"/>
      <c r="F71" s="736"/>
      <c r="G71" s="736"/>
      <c r="H71" s="736"/>
      <c r="I71" s="736"/>
      <c r="J71" s="736"/>
      <c r="K71" s="736"/>
      <c r="L71" s="736"/>
      <c r="M71" s="736"/>
      <c r="N71" s="736"/>
      <c r="O71" s="736"/>
      <c r="P71" s="737"/>
      <c r="Q71" s="738">
        <v>995</v>
      </c>
      <c r="R71" s="739"/>
      <c r="S71" s="739"/>
      <c r="T71" s="739"/>
      <c r="U71" s="739"/>
      <c r="V71" s="739">
        <v>970</v>
      </c>
      <c r="W71" s="739"/>
      <c r="X71" s="739"/>
      <c r="Y71" s="739"/>
      <c r="Z71" s="739"/>
      <c r="AA71" s="739">
        <v>25</v>
      </c>
      <c r="AB71" s="739"/>
      <c r="AC71" s="739"/>
      <c r="AD71" s="739"/>
      <c r="AE71" s="739"/>
      <c r="AF71" s="739">
        <v>25</v>
      </c>
      <c r="AG71" s="739"/>
      <c r="AH71" s="739"/>
      <c r="AI71" s="739"/>
      <c r="AJ71" s="739"/>
      <c r="AK71" s="739">
        <v>0</v>
      </c>
      <c r="AL71" s="739"/>
      <c r="AM71" s="739"/>
      <c r="AN71" s="739"/>
      <c r="AO71" s="739"/>
      <c r="AP71" s="739">
        <v>0</v>
      </c>
      <c r="AQ71" s="739"/>
      <c r="AR71" s="739"/>
      <c r="AS71" s="739"/>
      <c r="AT71" s="739"/>
      <c r="AU71" s="739">
        <v>0</v>
      </c>
      <c r="AV71" s="739"/>
      <c r="AW71" s="739"/>
      <c r="AX71" s="739"/>
      <c r="AY71" s="739"/>
      <c r="AZ71" s="740"/>
      <c r="BA71" s="740"/>
      <c r="BB71" s="740"/>
      <c r="BC71" s="740"/>
      <c r="BD71" s="741"/>
      <c r="BE71" s="216"/>
      <c r="BF71" s="216"/>
      <c r="BG71" s="216"/>
      <c r="BH71" s="216"/>
      <c r="BI71" s="216"/>
      <c r="BJ71" s="216"/>
      <c r="BK71" s="216"/>
      <c r="BL71" s="216"/>
      <c r="BM71" s="216"/>
      <c r="BN71" s="216"/>
      <c r="BO71" s="216"/>
      <c r="BP71" s="216"/>
      <c r="BQ71" s="213">
        <v>65</v>
      </c>
      <c r="BR71" s="218"/>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197"/>
    </row>
    <row r="72" spans="1:131" s="198" customFormat="1" ht="26.25" customHeight="1">
      <c r="A72" s="212">
        <v>5</v>
      </c>
      <c r="B72" s="735" t="s">
        <v>546</v>
      </c>
      <c r="C72" s="736"/>
      <c r="D72" s="736"/>
      <c r="E72" s="736"/>
      <c r="F72" s="736"/>
      <c r="G72" s="736"/>
      <c r="H72" s="736"/>
      <c r="I72" s="736"/>
      <c r="J72" s="736"/>
      <c r="K72" s="736"/>
      <c r="L72" s="736"/>
      <c r="M72" s="736"/>
      <c r="N72" s="736"/>
      <c r="O72" s="736"/>
      <c r="P72" s="737"/>
      <c r="Q72" s="738">
        <v>269</v>
      </c>
      <c r="R72" s="739"/>
      <c r="S72" s="739"/>
      <c r="T72" s="739"/>
      <c r="U72" s="739"/>
      <c r="V72" s="739">
        <v>241</v>
      </c>
      <c r="W72" s="739"/>
      <c r="X72" s="739"/>
      <c r="Y72" s="739"/>
      <c r="Z72" s="739"/>
      <c r="AA72" s="739">
        <v>28</v>
      </c>
      <c r="AB72" s="739"/>
      <c r="AC72" s="739"/>
      <c r="AD72" s="739"/>
      <c r="AE72" s="739"/>
      <c r="AF72" s="739">
        <v>28</v>
      </c>
      <c r="AG72" s="739"/>
      <c r="AH72" s="739"/>
      <c r="AI72" s="739"/>
      <c r="AJ72" s="739"/>
      <c r="AK72" s="739">
        <v>0</v>
      </c>
      <c r="AL72" s="739"/>
      <c r="AM72" s="739"/>
      <c r="AN72" s="739"/>
      <c r="AO72" s="739"/>
      <c r="AP72" s="739">
        <v>0</v>
      </c>
      <c r="AQ72" s="739"/>
      <c r="AR72" s="739"/>
      <c r="AS72" s="739"/>
      <c r="AT72" s="739"/>
      <c r="AU72" s="739">
        <v>0</v>
      </c>
      <c r="AV72" s="739"/>
      <c r="AW72" s="739"/>
      <c r="AX72" s="739"/>
      <c r="AY72" s="739"/>
      <c r="AZ72" s="740"/>
      <c r="BA72" s="740"/>
      <c r="BB72" s="740"/>
      <c r="BC72" s="740"/>
      <c r="BD72" s="741"/>
      <c r="BE72" s="216"/>
      <c r="BF72" s="216"/>
      <c r="BG72" s="216"/>
      <c r="BH72" s="216"/>
      <c r="BI72" s="216"/>
      <c r="BJ72" s="216"/>
      <c r="BK72" s="216"/>
      <c r="BL72" s="216"/>
      <c r="BM72" s="216"/>
      <c r="BN72" s="216"/>
      <c r="BO72" s="216"/>
      <c r="BP72" s="216"/>
      <c r="BQ72" s="213">
        <v>66</v>
      </c>
      <c r="BR72" s="218"/>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197"/>
    </row>
    <row r="73" spans="1:131" s="198" customFormat="1" ht="26.25" customHeight="1">
      <c r="A73" s="212">
        <v>6</v>
      </c>
      <c r="B73" s="735" t="s">
        <v>549</v>
      </c>
      <c r="C73" s="736"/>
      <c r="D73" s="736"/>
      <c r="E73" s="736"/>
      <c r="F73" s="736"/>
      <c r="G73" s="736"/>
      <c r="H73" s="736"/>
      <c r="I73" s="736"/>
      <c r="J73" s="736"/>
      <c r="K73" s="736"/>
      <c r="L73" s="736"/>
      <c r="M73" s="736"/>
      <c r="N73" s="736"/>
      <c r="O73" s="736"/>
      <c r="P73" s="737"/>
      <c r="Q73" s="738">
        <v>28394</v>
      </c>
      <c r="R73" s="739"/>
      <c r="S73" s="739"/>
      <c r="T73" s="739"/>
      <c r="U73" s="739"/>
      <c r="V73" s="739">
        <v>27681</v>
      </c>
      <c r="W73" s="739"/>
      <c r="X73" s="739"/>
      <c r="Y73" s="739"/>
      <c r="Z73" s="739"/>
      <c r="AA73" s="739">
        <v>713</v>
      </c>
      <c r="AB73" s="739"/>
      <c r="AC73" s="739"/>
      <c r="AD73" s="739"/>
      <c r="AE73" s="739"/>
      <c r="AF73" s="739">
        <v>713</v>
      </c>
      <c r="AG73" s="739"/>
      <c r="AH73" s="739"/>
      <c r="AI73" s="739"/>
      <c r="AJ73" s="739"/>
      <c r="AK73" s="739">
        <v>4021</v>
      </c>
      <c r="AL73" s="739"/>
      <c r="AM73" s="739"/>
      <c r="AN73" s="739"/>
      <c r="AO73" s="739"/>
      <c r="AP73" s="739">
        <v>0</v>
      </c>
      <c r="AQ73" s="739"/>
      <c r="AR73" s="739"/>
      <c r="AS73" s="739"/>
      <c r="AT73" s="739"/>
      <c r="AU73" s="739">
        <v>0</v>
      </c>
      <c r="AV73" s="739"/>
      <c r="AW73" s="739"/>
      <c r="AX73" s="739"/>
      <c r="AY73" s="739"/>
      <c r="AZ73" s="740"/>
      <c r="BA73" s="740"/>
      <c r="BB73" s="740"/>
      <c r="BC73" s="740"/>
      <c r="BD73" s="741"/>
      <c r="BE73" s="216"/>
      <c r="BF73" s="216"/>
      <c r="BG73" s="216"/>
      <c r="BH73" s="216"/>
      <c r="BI73" s="216"/>
      <c r="BJ73" s="216"/>
      <c r="BK73" s="216"/>
      <c r="BL73" s="216"/>
      <c r="BM73" s="216"/>
      <c r="BN73" s="216"/>
      <c r="BO73" s="216"/>
      <c r="BP73" s="216"/>
      <c r="BQ73" s="213">
        <v>67</v>
      </c>
      <c r="BR73" s="218"/>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197"/>
    </row>
    <row r="74" spans="1:131" s="198" customFormat="1" ht="26.25" customHeight="1">
      <c r="A74" s="212">
        <v>7</v>
      </c>
      <c r="B74" s="735" t="s">
        <v>547</v>
      </c>
      <c r="C74" s="736"/>
      <c r="D74" s="736"/>
      <c r="E74" s="736"/>
      <c r="F74" s="736"/>
      <c r="G74" s="736"/>
      <c r="H74" s="736"/>
      <c r="I74" s="736"/>
      <c r="J74" s="736"/>
      <c r="K74" s="736"/>
      <c r="L74" s="736"/>
      <c r="M74" s="736"/>
      <c r="N74" s="736"/>
      <c r="O74" s="736"/>
      <c r="P74" s="737"/>
      <c r="Q74" s="738">
        <v>141826</v>
      </c>
      <c r="R74" s="739"/>
      <c r="S74" s="739"/>
      <c r="T74" s="739"/>
      <c r="U74" s="739"/>
      <c r="V74" s="739">
        <v>135893</v>
      </c>
      <c r="W74" s="739"/>
      <c r="X74" s="739"/>
      <c r="Y74" s="739"/>
      <c r="Z74" s="739"/>
      <c r="AA74" s="739">
        <v>5934</v>
      </c>
      <c r="AB74" s="739"/>
      <c r="AC74" s="739"/>
      <c r="AD74" s="739"/>
      <c r="AE74" s="739"/>
      <c r="AF74" s="739">
        <v>5934</v>
      </c>
      <c r="AG74" s="739"/>
      <c r="AH74" s="739"/>
      <c r="AI74" s="739"/>
      <c r="AJ74" s="739"/>
      <c r="AK74" s="739">
        <v>1005</v>
      </c>
      <c r="AL74" s="739"/>
      <c r="AM74" s="739"/>
      <c r="AN74" s="739"/>
      <c r="AO74" s="739"/>
      <c r="AP74" s="739">
        <v>0</v>
      </c>
      <c r="AQ74" s="739"/>
      <c r="AR74" s="739"/>
      <c r="AS74" s="739"/>
      <c r="AT74" s="739"/>
      <c r="AU74" s="739">
        <v>0</v>
      </c>
      <c r="AV74" s="739"/>
      <c r="AW74" s="739"/>
      <c r="AX74" s="739"/>
      <c r="AY74" s="739"/>
      <c r="AZ74" s="740"/>
      <c r="BA74" s="740"/>
      <c r="BB74" s="740"/>
      <c r="BC74" s="740"/>
      <c r="BD74" s="741"/>
      <c r="BE74" s="216"/>
      <c r="BF74" s="216"/>
      <c r="BG74" s="216"/>
      <c r="BH74" s="216"/>
      <c r="BI74" s="216"/>
      <c r="BJ74" s="216"/>
      <c r="BK74" s="216"/>
      <c r="BL74" s="216"/>
      <c r="BM74" s="216"/>
      <c r="BN74" s="216"/>
      <c r="BO74" s="216"/>
      <c r="BP74" s="216"/>
      <c r="BQ74" s="213">
        <v>68</v>
      </c>
      <c r="BR74" s="218"/>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197"/>
    </row>
    <row r="75" spans="1:131" s="198" customFormat="1" ht="26.25" customHeight="1">
      <c r="A75" s="212">
        <v>8</v>
      </c>
      <c r="B75" s="735" t="s">
        <v>548</v>
      </c>
      <c r="C75" s="736"/>
      <c r="D75" s="736"/>
      <c r="E75" s="736"/>
      <c r="F75" s="736"/>
      <c r="G75" s="736"/>
      <c r="H75" s="736"/>
      <c r="I75" s="736"/>
      <c r="J75" s="736"/>
      <c r="K75" s="736"/>
      <c r="L75" s="736"/>
      <c r="M75" s="736"/>
      <c r="N75" s="736"/>
      <c r="O75" s="736"/>
      <c r="P75" s="737"/>
      <c r="Q75" s="899">
        <v>18</v>
      </c>
      <c r="R75" s="898"/>
      <c r="S75" s="898"/>
      <c r="T75" s="898"/>
      <c r="U75" s="855"/>
      <c r="V75" s="897">
        <v>17</v>
      </c>
      <c r="W75" s="898"/>
      <c r="X75" s="898"/>
      <c r="Y75" s="898"/>
      <c r="Z75" s="855"/>
      <c r="AA75" s="897">
        <v>1</v>
      </c>
      <c r="AB75" s="898"/>
      <c r="AC75" s="898"/>
      <c r="AD75" s="898"/>
      <c r="AE75" s="855"/>
      <c r="AF75" s="897">
        <v>1</v>
      </c>
      <c r="AG75" s="898"/>
      <c r="AH75" s="898"/>
      <c r="AI75" s="898"/>
      <c r="AJ75" s="855"/>
      <c r="AK75" s="897">
        <v>5</v>
      </c>
      <c r="AL75" s="898"/>
      <c r="AM75" s="898"/>
      <c r="AN75" s="898"/>
      <c r="AO75" s="855"/>
      <c r="AP75" s="897">
        <v>0</v>
      </c>
      <c r="AQ75" s="898"/>
      <c r="AR75" s="898"/>
      <c r="AS75" s="898"/>
      <c r="AT75" s="855"/>
      <c r="AU75" s="897">
        <v>0</v>
      </c>
      <c r="AV75" s="898"/>
      <c r="AW75" s="898"/>
      <c r="AX75" s="898"/>
      <c r="AY75" s="855"/>
      <c r="AZ75" s="740"/>
      <c r="BA75" s="740"/>
      <c r="BB75" s="740"/>
      <c r="BC75" s="740"/>
      <c r="BD75" s="741"/>
      <c r="BE75" s="216"/>
      <c r="BF75" s="216"/>
      <c r="BG75" s="216"/>
      <c r="BH75" s="216"/>
      <c r="BI75" s="216"/>
      <c r="BJ75" s="216"/>
      <c r="BK75" s="216"/>
      <c r="BL75" s="216"/>
      <c r="BM75" s="216"/>
      <c r="BN75" s="216"/>
      <c r="BO75" s="216"/>
      <c r="BP75" s="216"/>
      <c r="BQ75" s="213">
        <v>69</v>
      </c>
      <c r="BR75" s="218"/>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197"/>
    </row>
    <row r="76" spans="1:131" s="198" customFormat="1" ht="26.25" customHeight="1">
      <c r="A76" s="212">
        <v>9</v>
      </c>
      <c r="B76" s="735" t="s">
        <v>550</v>
      </c>
      <c r="C76" s="736"/>
      <c r="D76" s="736"/>
      <c r="E76" s="736"/>
      <c r="F76" s="736"/>
      <c r="G76" s="736"/>
      <c r="H76" s="736"/>
      <c r="I76" s="736"/>
      <c r="J76" s="736"/>
      <c r="K76" s="736"/>
      <c r="L76" s="736"/>
      <c r="M76" s="736"/>
      <c r="N76" s="736"/>
      <c r="O76" s="736"/>
      <c r="P76" s="737"/>
      <c r="Q76" s="899">
        <v>190</v>
      </c>
      <c r="R76" s="898"/>
      <c r="S76" s="898"/>
      <c r="T76" s="898"/>
      <c r="U76" s="855"/>
      <c r="V76" s="897">
        <v>183</v>
      </c>
      <c r="W76" s="898"/>
      <c r="X76" s="898"/>
      <c r="Y76" s="898"/>
      <c r="Z76" s="855"/>
      <c r="AA76" s="897">
        <v>7</v>
      </c>
      <c r="AB76" s="898"/>
      <c r="AC76" s="898"/>
      <c r="AD76" s="898"/>
      <c r="AE76" s="855"/>
      <c r="AF76" s="897">
        <v>7</v>
      </c>
      <c r="AG76" s="898"/>
      <c r="AH76" s="898"/>
      <c r="AI76" s="898"/>
      <c r="AJ76" s="855"/>
      <c r="AK76" s="897">
        <v>0</v>
      </c>
      <c r="AL76" s="898"/>
      <c r="AM76" s="898"/>
      <c r="AN76" s="898"/>
      <c r="AO76" s="855"/>
      <c r="AP76" s="897">
        <v>0</v>
      </c>
      <c r="AQ76" s="898"/>
      <c r="AR76" s="898"/>
      <c r="AS76" s="898"/>
      <c r="AT76" s="855"/>
      <c r="AU76" s="897">
        <v>0</v>
      </c>
      <c r="AV76" s="898"/>
      <c r="AW76" s="898"/>
      <c r="AX76" s="898"/>
      <c r="AY76" s="855"/>
      <c r="AZ76" s="740"/>
      <c r="BA76" s="740"/>
      <c r="BB76" s="740"/>
      <c r="BC76" s="740"/>
      <c r="BD76" s="741"/>
      <c r="BE76" s="216"/>
      <c r="BF76" s="216"/>
      <c r="BG76" s="216"/>
      <c r="BH76" s="216"/>
      <c r="BI76" s="216"/>
      <c r="BJ76" s="216"/>
      <c r="BK76" s="216"/>
      <c r="BL76" s="216"/>
      <c r="BM76" s="216"/>
      <c r="BN76" s="216"/>
      <c r="BO76" s="216"/>
      <c r="BP76" s="216"/>
      <c r="BQ76" s="213">
        <v>70</v>
      </c>
      <c r="BR76" s="218"/>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197"/>
    </row>
    <row r="77" spans="1:131" s="198" customFormat="1" ht="26.25" customHeight="1">
      <c r="A77" s="212">
        <v>10</v>
      </c>
      <c r="B77" s="735"/>
      <c r="C77" s="736"/>
      <c r="D77" s="736"/>
      <c r="E77" s="736"/>
      <c r="F77" s="736"/>
      <c r="G77" s="736"/>
      <c r="H77" s="736"/>
      <c r="I77" s="736"/>
      <c r="J77" s="736"/>
      <c r="K77" s="736"/>
      <c r="L77" s="736"/>
      <c r="M77" s="736"/>
      <c r="N77" s="736"/>
      <c r="O77" s="736"/>
      <c r="P77" s="737"/>
      <c r="Q77" s="899"/>
      <c r="R77" s="898"/>
      <c r="S77" s="898"/>
      <c r="T77" s="898"/>
      <c r="U77" s="855"/>
      <c r="V77" s="897"/>
      <c r="W77" s="898"/>
      <c r="X77" s="898"/>
      <c r="Y77" s="898"/>
      <c r="Z77" s="855"/>
      <c r="AA77" s="897"/>
      <c r="AB77" s="898"/>
      <c r="AC77" s="898"/>
      <c r="AD77" s="898"/>
      <c r="AE77" s="855"/>
      <c r="AF77" s="897"/>
      <c r="AG77" s="898"/>
      <c r="AH77" s="898"/>
      <c r="AI77" s="898"/>
      <c r="AJ77" s="855"/>
      <c r="AK77" s="897"/>
      <c r="AL77" s="898"/>
      <c r="AM77" s="898"/>
      <c r="AN77" s="898"/>
      <c r="AO77" s="855"/>
      <c r="AP77" s="897"/>
      <c r="AQ77" s="898"/>
      <c r="AR77" s="898"/>
      <c r="AS77" s="898"/>
      <c r="AT77" s="855"/>
      <c r="AU77" s="897"/>
      <c r="AV77" s="898"/>
      <c r="AW77" s="898"/>
      <c r="AX77" s="898"/>
      <c r="AY77" s="855"/>
      <c r="AZ77" s="740"/>
      <c r="BA77" s="740"/>
      <c r="BB77" s="740"/>
      <c r="BC77" s="740"/>
      <c r="BD77" s="741"/>
      <c r="BE77" s="216"/>
      <c r="BF77" s="216"/>
      <c r="BG77" s="216"/>
      <c r="BH77" s="216"/>
      <c r="BI77" s="216"/>
      <c r="BJ77" s="216"/>
      <c r="BK77" s="216"/>
      <c r="BL77" s="216"/>
      <c r="BM77" s="216"/>
      <c r="BN77" s="216"/>
      <c r="BO77" s="216"/>
      <c r="BP77" s="216"/>
      <c r="BQ77" s="213">
        <v>71</v>
      </c>
      <c r="BR77" s="218"/>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197"/>
    </row>
    <row r="78" spans="1:131" s="198" customFormat="1" ht="26.25" customHeight="1">
      <c r="A78" s="212">
        <v>11</v>
      </c>
      <c r="B78" s="735"/>
      <c r="C78" s="736"/>
      <c r="D78" s="736"/>
      <c r="E78" s="736"/>
      <c r="F78" s="736"/>
      <c r="G78" s="736"/>
      <c r="H78" s="736"/>
      <c r="I78" s="736"/>
      <c r="J78" s="736"/>
      <c r="K78" s="736"/>
      <c r="L78" s="736"/>
      <c r="M78" s="736"/>
      <c r="N78" s="736"/>
      <c r="O78" s="736"/>
      <c r="P78" s="737"/>
      <c r="Q78" s="738"/>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39"/>
      <c r="AV78" s="739"/>
      <c r="AW78" s="739"/>
      <c r="AX78" s="739"/>
      <c r="AY78" s="739"/>
      <c r="AZ78" s="740"/>
      <c r="BA78" s="740"/>
      <c r="BB78" s="740"/>
      <c r="BC78" s="740"/>
      <c r="BD78" s="741"/>
      <c r="BE78" s="216"/>
      <c r="BF78" s="216"/>
      <c r="BG78" s="216"/>
      <c r="BH78" s="216"/>
      <c r="BI78" s="216"/>
      <c r="BJ78" s="219"/>
      <c r="BK78" s="219"/>
      <c r="BL78" s="219"/>
      <c r="BM78" s="219"/>
      <c r="BN78" s="219"/>
      <c r="BO78" s="216"/>
      <c r="BP78" s="216"/>
      <c r="BQ78" s="213">
        <v>72</v>
      </c>
      <c r="BR78" s="218"/>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197"/>
    </row>
    <row r="79" spans="1:131" s="198" customFormat="1" ht="26.25" customHeight="1">
      <c r="A79" s="212">
        <v>12</v>
      </c>
      <c r="B79" s="735"/>
      <c r="C79" s="736"/>
      <c r="D79" s="736"/>
      <c r="E79" s="736"/>
      <c r="F79" s="736"/>
      <c r="G79" s="736"/>
      <c r="H79" s="736"/>
      <c r="I79" s="736"/>
      <c r="J79" s="736"/>
      <c r="K79" s="736"/>
      <c r="L79" s="736"/>
      <c r="M79" s="736"/>
      <c r="N79" s="736"/>
      <c r="O79" s="736"/>
      <c r="P79" s="737"/>
      <c r="Q79" s="738"/>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739"/>
      <c r="AQ79" s="739"/>
      <c r="AR79" s="739"/>
      <c r="AS79" s="739"/>
      <c r="AT79" s="739"/>
      <c r="AU79" s="739"/>
      <c r="AV79" s="739"/>
      <c r="AW79" s="739"/>
      <c r="AX79" s="739"/>
      <c r="AY79" s="739"/>
      <c r="AZ79" s="740"/>
      <c r="BA79" s="740"/>
      <c r="BB79" s="740"/>
      <c r="BC79" s="740"/>
      <c r="BD79" s="741"/>
      <c r="BE79" s="216"/>
      <c r="BF79" s="216"/>
      <c r="BG79" s="216"/>
      <c r="BH79" s="216"/>
      <c r="BI79" s="216"/>
      <c r="BJ79" s="219"/>
      <c r="BK79" s="219"/>
      <c r="BL79" s="219"/>
      <c r="BM79" s="219"/>
      <c r="BN79" s="219"/>
      <c r="BO79" s="216"/>
      <c r="BP79" s="216"/>
      <c r="BQ79" s="213">
        <v>73</v>
      </c>
      <c r="BR79" s="218"/>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197"/>
    </row>
    <row r="80" spans="1:131" s="198" customFormat="1" ht="26.25" customHeight="1">
      <c r="A80" s="212">
        <v>13</v>
      </c>
      <c r="B80" s="735"/>
      <c r="C80" s="736"/>
      <c r="D80" s="736"/>
      <c r="E80" s="736"/>
      <c r="F80" s="736"/>
      <c r="G80" s="736"/>
      <c r="H80" s="736"/>
      <c r="I80" s="736"/>
      <c r="J80" s="736"/>
      <c r="K80" s="736"/>
      <c r="L80" s="736"/>
      <c r="M80" s="736"/>
      <c r="N80" s="736"/>
      <c r="O80" s="736"/>
      <c r="P80" s="737"/>
      <c r="Q80" s="738"/>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39"/>
      <c r="AY80" s="739"/>
      <c r="AZ80" s="740"/>
      <c r="BA80" s="740"/>
      <c r="BB80" s="740"/>
      <c r="BC80" s="740"/>
      <c r="BD80" s="741"/>
      <c r="BE80" s="216"/>
      <c r="BF80" s="216"/>
      <c r="BG80" s="216"/>
      <c r="BH80" s="216"/>
      <c r="BI80" s="216"/>
      <c r="BJ80" s="216"/>
      <c r="BK80" s="216"/>
      <c r="BL80" s="216"/>
      <c r="BM80" s="216"/>
      <c r="BN80" s="216"/>
      <c r="BO80" s="216"/>
      <c r="BP80" s="216"/>
      <c r="BQ80" s="213">
        <v>74</v>
      </c>
      <c r="BR80" s="218"/>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197"/>
    </row>
    <row r="81" spans="1:131" s="198" customFormat="1" ht="26.25" customHeight="1">
      <c r="A81" s="212">
        <v>14</v>
      </c>
      <c r="B81" s="735"/>
      <c r="C81" s="736"/>
      <c r="D81" s="736"/>
      <c r="E81" s="736"/>
      <c r="F81" s="736"/>
      <c r="G81" s="736"/>
      <c r="H81" s="736"/>
      <c r="I81" s="736"/>
      <c r="J81" s="736"/>
      <c r="K81" s="736"/>
      <c r="L81" s="736"/>
      <c r="M81" s="736"/>
      <c r="N81" s="736"/>
      <c r="O81" s="736"/>
      <c r="P81" s="737"/>
      <c r="Q81" s="738"/>
      <c r="R81" s="739"/>
      <c r="S81" s="739"/>
      <c r="T81" s="739"/>
      <c r="U81" s="739"/>
      <c r="V81" s="739"/>
      <c r="W81" s="739"/>
      <c r="X81" s="739"/>
      <c r="Y81" s="739"/>
      <c r="Z81" s="739"/>
      <c r="AA81" s="739"/>
      <c r="AB81" s="739"/>
      <c r="AC81" s="739"/>
      <c r="AD81" s="739"/>
      <c r="AE81" s="739"/>
      <c r="AF81" s="739"/>
      <c r="AG81" s="739"/>
      <c r="AH81" s="739"/>
      <c r="AI81" s="739"/>
      <c r="AJ81" s="739"/>
      <c r="AK81" s="739"/>
      <c r="AL81" s="739"/>
      <c r="AM81" s="739"/>
      <c r="AN81" s="739"/>
      <c r="AO81" s="739"/>
      <c r="AP81" s="739"/>
      <c r="AQ81" s="739"/>
      <c r="AR81" s="739"/>
      <c r="AS81" s="739"/>
      <c r="AT81" s="739"/>
      <c r="AU81" s="739"/>
      <c r="AV81" s="739"/>
      <c r="AW81" s="739"/>
      <c r="AX81" s="739"/>
      <c r="AY81" s="739"/>
      <c r="AZ81" s="740"/>
      <c r="BA81" s="740"/>
      <c r="BB81" s="740"/>
      <c r="BC81" s="740"/>
      <c r="BD81" s="741"/>
      <c r="BE81" s="216"/>
      <c r="BF81" s="216"/>
      <c r="BG81" s="216"/>
      <c r="BH81" s="216"/>
      <c r="BI81" s="216"/>
      <c r="BJ81" s="216"/>
      <c r="BK81" s="216"/>
      <c r="BL81" s="216"/>
      <c r="BM81" s="216"/>
      <c r="BN81" s="216"/>
      <c r="BO81" s="216"/>
      <c r="BP81" s="216"/>
      <c r="BQ81" s="213">
        <v>75</v>
      </c>
      <c r="BR81" s="218"/>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197"/>
    </row>
    <row r="82" spans="1:131" s="198" customFormat="1" ht="26.25" customHeight="1">
      <c r="A82" s="212">
        <v>15</v>
      </c>
      <c r="B82" s="735"/>
      <c r="C82" s="736"/>
      <c r="D82" s="736"/>
      <c r="E82" s="736"/>
      <c r="F82" s="736"/>
      <c r="G82" s="736"/>
      <c r="H82" s="736"/>
      <c r="I82" s="736"/>
      <c r="J82" s="736"/>
      <c r="K82" s="736"/>
      <c r="L82" s="736"/>
      <c r="M82" s="736"/>
      <c r="N82" s="736"/>
      <c r="O82" s="736"/>
      <c r="P82" s="737"/>
      <c r="Q82" s="738"/>
      <c r="R82" s="739"/>
      <c r="S82" s="739"/>
      <c r="T82" s="739"/>
      <c r="U82" s="739"/>
      <c r="V82" s="739"/>
      <c r="W82" s="739"/>
      <c r="X82" s="739"/>
      <c r="Y82" s="739"/>
      <c r="Z82" s="739"/>
      <c r="AA82" s="739"/>
      <c r="AB82" s="739"/>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39"/>
      <c r="AY82" s="739"/>
      <c r="AZ82" s="740"/>
      <c r="BA82" s="740"/>
      <c r="BB82" s="740"/>
      <c r="BC82" s="740"/>
      <c r="BD82" s="741"/>
      <c r="BE82" s="216"/>
      <c r="BF82" s="216"/>
      <c r="BG82" s="216"/>
      <c r="BH82" s="216"/>
      <c r="BI82" s="216"/>
      <c r="BJ82" s="216"/>
      <c r="BK82" s="216"/>
      <c r="BL82" s="216"/>
      <c r="BM82" s="216"/>
      <c r="BN82" s="216"/>
      <c r="BO82" s="216"/>
      <c r="BP82" s="216"/>
      <c r="BQ82" s="213">
        <v>76</v>
      </c>
      <c r="BR82" s="218"/>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197"/>
    </row>
    <row r="83" spans="1:131" s="198" customFormat="1" ht="26.25" customHeight="1">
      <c r="A83" s="212">
        <v>16</v>
      </c>
      <c r="B83" s="735"/>
      <c r="C83" s="736"/>
      <c r="D83" s="736"/>
      <c r="E83" s="736"/>
      <c r="F83" s="736"/>
      <c r="G83" s="736"/>
      <c r="H83" s="736"/>
      <c r="I83" s="736"/>
      <c r="J83" s="736"/>
      <c r="K83" s="736"/>
      <c r="L83" s="736"/>
      <c r="M83" s="736"/>
      <c r="N83" s="736"/>
      <c r="O83" s="736"/>
      <c r="P83" s="737"/>
      <c r="Q83" s="738"/>
      <c r="R83" s="739"/>
      <c r="S83" s="739"/>
      <c r="T83" s="739"/>
      <c r="U83" s="739"/>
      <c r="V83" s="739"/>
      <c r="W83" s="739"/>
      <c r="X83" s="739"/>
      <c r="Y83" s="739"/>
      <c r="Z83" s="739"/>
      <c r="AA83" s="739"/>
      <c r="AB83" s="739"/>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39"/>
      <c r="AY83" s="739"/>
      <c r="AZ83" s="740"/>
      <c r="BA83" s="740"/>
      <c r="BB83" s="740"/>
      <c r="BC83" s="740"/>
      <c r="BD83" s="741"/>
      <c r="BE83" s="216"/>
      <c r="BF83" s="216"/>
      <c r="BG83" s="216"/>
      <c r="BH83" s="216"/>
      <c r="BI83" s="216"/>
      <c r="BJ83" s="216"/>
      <c r="BK83" s="216"/>
      <c r="BL83" s="216"/>
      <c r="BM83" s="216"/>
      <c r="BN83" s="216"/>
      <c r="BO83" s="216"/>
      <c r="BP83" s="216"/>
      <c r="BQ83" s="213">
        <v>77</v>
      </c>
      <c r="BR83" s="218"/>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197"/>
    </row>
    <row r="84" spans="1:131" s="198" customFormat="1" ht="26.25" customHeight="1">
      <c r="A84" s="212">
        <v>17</v>
      </c>
      <c r="B84" s="735"/>
      <c r="C84" s="736"/>
      <c r="D84" s="736"/>
      <c r="E84" s="736"/>
      <c r="F84" s="736"/>
      <c r="G84" s="736"/>
      <c r="H84" s="736"/>
      <c r="I84" s="736"/>
      <c r="J84" s="736"/>
      <c r="K84" s="736"/>
      <c r="L84" s="736"/>
      <c r="M84" s="736"/>
      <c r="N84" s="736"/>
      <c r="O84" s="736"/>
      <c r="P84" s="737"/>
      <c r="Q84" s="738"/>
      <c r="R84" s="739"/>
      <c r="S84" s="739"/>
      <c r="T84" s="739"/>
      <c r="U84" s="739"/>
      <c r="V84" s="739"/>
      <c r="W84" s="739"/>
      <c r="X84" s="739"/>
      <c r="Y84" s="739"/>
      <c r="Z84" s="739"/>
      <c r="AA84" s="739"/>
      <c r="AB84" s="739"/>
      <c r="AC84" s="739"/>
      <c r="AD84" s="739"/>
      <c r="AE84" s="739"/>
      <c r="AF84" s="739"/>
      <c r="AG84" s="739"/>
      <c r="AH84" s="739"/>
      <c r="AI84" s="739"/>
      <c r="AJ84" s="739"/>
      <c r="AK84" s="739"/>
      <c r="AL84" s="739"/>
      <c r="AM84" s="739"/>
      <c r="AN84" s="739"/>
      <c r="AO84" s="739"/>
      <c r="AP84" s="739"/>
      <c r="AQ84" s="739"/>
      <c r="AR84" s="739"/>
      <c r="AS84" s="739"/>
      <c r="AT84" s="739"/>
      <c r="AU84" s="739"/>
      <c r="AV84" s="739"/>
      <c r="AW84" s="739"/>
      <c r="AX84" s="739"/>
      <c r="AY84" s="739"/>
      <c r="AZ84" s="740"/>
      <c r="BA84" s="740"/>
      <c r="BB84" s="740"/>
      <c r="BC84" s="740"/>
      <c r="BD84" s="741"/>
      <c r="BE84" s="216"/>
      <c r="BF84" s="216"/>
      <c r="BG84" s="216"/>
      <c r="BH84" s="216"/>
      <c r="BI84" s="216"/>
      <c r="BJ84" s="216"/>
      <c r="BK84" s="216"/>
      <c r="BL84" s="216"/>
      <c r="BM84" s="216"/>
      <c r="BN84" s="216"/>
      <c r="BO84" s="216"/>
      <c r="BP84" s="216"/>
      <c r="BQ84" s="213">
        <v>78</v>
      </c>
      <c r="BR84" s="218"/>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197"/>
    </row>
    <row r="85" spans="1:131" s="198" customFormat="1" ht="26.25" customHeight="1">
      <c r="A85" s="212">
        <v>18</v>
      </c>
      <c r="B85" s="735"/>
      <c r="C85" s="736"/>
      <c r="D85" s="736"/>
      <c r="E85" s="736"/>
      <c r="F85" s="736"/>
      <c r="G85" s="736"/>
      <c r="H85" s="736"/>
      <c r="I85" s="736"/>
      <c r="J85" s="736"/>
      <c r="K85" s="736"/>
      <c r="L85" s="736"/>
      <c r="M85" s="736"/>
      <c r="N85" s="736"/>
      <c r="O85" s="736"/>
      <c r="P85" s="737"/>
      <c r="Q85" s="738"/>
      <c r="R85" s="739"/>
      <c r="S85" s="739"/>
      <c r="T85" s="739"/>
      <c r="U85" s="739"/>
      <c r="V85" s="739"/>
      <c r="W85" s="739"/>
      <c r="X85" s="739"/>
      <c r="Y85" s="739"/>
      <c r="Z85" s="739"/>
      <c r="AA85" s="739"/>
      <c r="AB85" s="739"/>
      <c r="AC85" s="739"/>
      <c r="AD85" s="739"/>
      <c r="AE85" s="739"/>
      <c r="AF85" s="739"/>
      <c r="AG85" s="739"/>
      <c r="AH85" s="739"/>
      <c r="AI85" s="739"/>
      <c r="AJ85" s="739"/>
      <c r="AK85" s="739"/>
      <c r="AL85" s="739"/>
      <c r="AM85" s="739"/>
      <c r="AN85" s="739"/>
      <c r="AO85" s="739"/>
      <c r="AP85" s="739"/>
      <c r="AQ85" s="739"/>
      <c r="AR85" s="739"/>
      <c r="AS85" s="739"/>
      <c r="AT85" s="739"/>
      <c r="AU85" s="739"/>
      <c r="AV85" s="739"/>
      <c r="AW85" s="739"/>
      <c r="AX85" s="739"/>
      <c r="AY85" s="739"/>
      <c r="AZ85" s="740"/>
      <c r="BA85" s="740"/>
      <c r="BB85" s="740"/>
      <c r="BC85" s="740"/>
      <c r="BD85" s="741"/>
      <c r="BE85" s="216"/>
      <c r="BF85" s="216"/>
      <c r="BG85" s="216"/>
      <c r="BH85" s="216"/>
      <c r="BI85" s="216"/>
      <c r="BJ85" s="216"/>
      <c r="BK85" s="216"/>
      <c r="BL85" s="216"/>
      <c r="BM85" s="216"/>
      <c r="BN85" s="216"/>
      <c r="BO85" s="216"/>
      <c r="BP85" s="216"/>
      <c r="BQ85" s="213">
        <v>79</v>
      </c>
      <c r="BR85" s="218"/>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197"/>
    </row>
    <row r="86" spans="1:131" s="198" customFormat="1" ht="26.25" customHeight="1">
      <c r="A86" s="212">
        <v>19</v>
      </c>
      <c r="B86" s="735"/>
      <c r="C86" s="736"/>
      <c r="D86" s="736"/>
      <c r="E86" s="736"/>
      <c r="F86" s="736"/>
      <c r="G86" s="736"/>
      <c r="H86" s="736"/>
      <c r="I86" s="736"/>
      <c r="J86" s="736"/>
      <c r="K86" s="736"/>
      <c r="L86" s="736"/>
      <c r="M86" s="736"/>
      <c r="N86" s="736"/>
      <c r="O86" s="736"/>
      <c r="P86" s="737"/>
      <c r="Q86" s="738"/>
      <c r="R86" s="739"/>
      <c r="S86" s="739"/>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739"/>
      <c r="AQ86" s="739"/>
      <c r="AR86" s="739"/>
      <c r="AS86" s="739"/>
      <c r="AT86" s="739"/>
      <c r="AU86" s="739"/>
      <c r="AV86" s="739"/>
      <c r="AW86" s="739"/>
      <c r="AX86" s="739"/>
      <c r="AY86" s="739"/>
      <c r="AZ86" s="740"/>
      <c r="BA86" s="740"/>
      <c r="BB86" s="740"/>
      <c r="BC86" s="740"/>
      <c r="BD86" s="741"/>
      <c r="BE86" s="216"/>
      <c r="BF86" s="216"/>
      <c r="BG86" s="216"/>
      <c r="BH86" s="216"/>
      <c r="BI86" s="216"/>
      <c r="BJ86" s="216"/>
      <c r="BK86" s="216"/>
      <c r="BL86" s="216"/>
      <c r="BM86" s="216"/>
      <c r="BN86" s="216"/>
      <c r="BO86" s="216"/>
      <c r="BP86" s="216"/>
      <c r="BQ86" s="213">
        <v>80</v>
      </c>
      <c r="BR86" s="218"/>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197"/>
    </row>
    <row r="88" spans="1:131" s="198" customFormat="1" ht="26.25" customHeight="1" thickBot="1">
      <c r="A88" s="215" t="s">
        <v>363</v>
      </c>
      <c r="B88" s="815" t="s">
        <v>394</v>
      </c>
      <c r="C88" s="816"/>
      <c r="D88" s="816"/>
      <c r="E88" s="816"/>
      <c r="F88" s="816"/>
      <c r="G88" s="816"/>
      <c r="H88" s="816"/>
      <c r="I88" s="816"/>
      <c r="J88" s="816"/>
      <c r="K88" s="816"/>
      <c r="L88" s="816"/>
      <c r="M88" s="816"/>
      <c r="N88" s="816"/>
      <c r="O88" s="816"/>
      <c r="P88" s="817"/>
      <c r="Q88" s="862"/>
      <c r="R88" s="863"/>
      <c r="S88" s="863"/>
      <c r="T88" s="863"/>
      <c r="U88" s="863"/>
      <c r="V88" s="863"/>
      <c r="W88" s="863"/>
      <c r="X88" s="863"/>
      <c r="Y88" s="863"/>
      <c r="Z88" s="863"/>
      <c r="AA88" s="863"/>
      <c r="AB88" s="863"/>
      <c r="AC88" s="863"/>
      <c r="AD88" s="863"/>
      <c r="AE88" s="863"/>
      <c r="AF88" s="866">
        <f>SUM(AF68:AJ87)</f>
        <v>6963</v>
      </c>
      <c r="AG88" s="866"/>
      <c r="AH88" s="866"/>
      <c r="AI88" s="866"/>
      <c r="AJ88" s="866"/>
      <c r="AK88" s="863"/>
      <c r="AL88" s="863"/>
      <c r="AM88" s="863"/>
      <c r="AN88" s="863"/>
      <c r="AO88" s="863"/>
      <c r="AP88" s="866">
        <f>SUM(AP68:AT75)</f>
        <v>1077</v>
      </c>
      <c r="AQ88" s="866"/>
      <c r="AR88" s="866"/>
      <c r="AS88" s="866"/>
      <c r="AT88" s="866"/>
      <c r="AU88" s="866">
        <f>SUM(AU68:AU87)</f>
        <v>273</v>
      </c>
      <c r="AV88" s="866"/>
      <c r="AW88" s="866"/>
      <c r="AX88" s="866"/>
      <c r="AY88" s="866"/>
      <c r="AZ88" s="871"/>
      <c r="BA88" s="871"/>
      <c r="BB88" s="871"/>
      <c r="BC88" s="871"/>
      <c r="BD88" s="872"/>
      <c r="BE88" s="216"/>
      <c r="BF88" s="216"/>
      <c r="BG88" s="216"/>
      <c r="BH88" s="216"/>
      <c r="BI88" s="216"/>
      <c r="BJ88" s="216"/>
      <c r="BK88" s="216"/>
      <c r="BL88" s="216"/>
      <c r="BM88" s="216"/>
      <c r="BN88" s="216"/>
      <c r="BO88" s="216"/>
      <c r="BP88" s="216"/>
      <c r="BQ88" s="213">
        <v>82</v>
      </c>
      <c r="BR88" s="218"/>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15" t="s">
        <v>395</v>
      </c>
      <c r="BS102" s="816"/>
      <c r="BT102" s="816"/>
      <c r="BU102" s="816"/>
      <c r="BV102" s="816"/>
      <c r="BW102" s="816"/>
      <c r="BX102" s="816"/>
      <c r="BY102" s="816"/>
      <c r="BZ102" s="816"/>
      <c r="CA102" s="816"/>
      <c r="CB102" s="816"/>
      <c r="CC102" s="816"/>
      <c r="CD102" s="816"/>
      <c r="CE102" s="816"/>
      <c r="CF102" s="816"/>
      <c r="CG102" s="817"/>
      <c r="CH102" s="907"/>
      <c r="CI102" s="908"/>
      <c r="CJ102" s="908"/>
      <c r="CK102" s="908"/>
      <c r="CL102" s="909"/>
      <c r="CM102" s="907"/>
      <c r="CN102" s="908"/>
      <c r="CO102" s="908"/>
      <c r="CP102" s="908"/>
      <c r="CQ102" s="909"/>
      <c r="CR102" s="910"/>
      <c r="CS102" s="874"/>
      <c r="CT102" s="874"/>
      <c r="CU102" s="874"/>
      <c r="CV102" s="911"/>
      <c r="CW102" s="910"/>
      <c r="CX102" s="874"/>
      <c r="CY102" s="874"/>
      <c r="CZ102" s="874"/>
      <c r="DA102" s="911"/>
      <c r="DB102" s="910"/>
      <c r="DC102" s="874"/>
      <c r="DD102" s="874"/>
      <c r="DE102" s="874"/>
      <c r="DF102" s="911"/>
      <c r="DG102" s="910"/>
      <c r="DH102" s="874"/>
      <c r="DI102" s="874"/>
      <c r="DJ102" s="874"/>
      <c r="DK102" s="911"/>
      <c r="DL102" s="910"/>
      <c r="DM102" s="874"/>
      <c r="DN102" s="874"/>
      <c r="DO102" s="874"/>
      <c r="DP102" s="911"/>
      <c r="DQ102" s="910"/>
      <c r="DR102" s="874"/>
      <c r="DS102" s="874"/>
      <c r="DT102" s="874"/>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262410</v>
      </c>
      <c r="AB110" s="920"/>
      <c r="AC110" s="920"/>
      <c r="AD110" s="920"/>
      <c r="AE110" s="921"/>
      <c r="AF110" s="922">
        <v>264752</v>
      </c>
      <c r="AG110" s="920"/>
      <c r="AH110" s="920"/>
      <c r="AI110" s="920"/>
      <c r="AJ110" s="921"/>
      <c r="AK110" s="922">
        <v>245647</v>
      </c>
      <c r="AL110" s="920"/>
      <c r="AM110" s="920"/>
      <c r="AN110" s="920"/>
      <c r="AO110" s="921"/>
      <c r="AP110" s="923">
        <v>14.7</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3032374</v>
      </c>
      <c r="BR110" s="957"/>
      <c r="BS110" s="957"/>
      <c r="BT110" s="957"/>
      <c r="BU110" s="957"/>
      <c r="BV110" s="957">
        <v>3384517</v>
      </c>
      <c r="BW110" s="957"/>
      <c r="BX110" s="957"/>
      <c r="BY110" s="957"/>
      <c r="BZ110" s="957"/>
      <c r="CA110" s="957">
        <v>4334676</v>
      </c>
      <c r="CB110" s="957"/>
      <c r="CC110" s="957"/>
      <c r="CD110" s="957"/>
      <c r="CE110" s="957"/>
      <c r="CF110" s="971">
        <v>259.89999999999998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216</v>
      </c>
      <c r="BR111" s="950"/>
      <c r="BS111" s="950"/>
      <c r="BT111" s="950"/>
      <c r="BU111" s="950"/>
      <c r="BV111" s="950">
        <v>394</v>
      </c>
      <c r="BW111" s="950"/>
      <c r="BX111" s="950"/>
      <c r="BY111" s="950"/>
      <c r="BZ111" s="950"/>
      <c r="CA111" s="950">
        <v>1794</v>
      </c>
      <c r="CB111" s="950"/>
      <c r="CC111" s="950"/>
      <c r="CD111" s="950"/>
      <c r="CE111" s="950"/>
      <c r="CF111" s="944">
        <v>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416</v>
      </c>
      <c r="AB112" s="989"/>
      <c r="AC112" s="989"/>
      <c r="AD112" s="989"/>
      <c r="AE112" s="990"/>
      <c r="AF112" s="991" t="s">
        <v>416</v>
      </c>
      <c r="AG112" s="989"/>
      <c r="AH112" s="989"/>
      <c r="AI112" s="989"/>
      <c r="AJ112" s="990"/>
      <c r="AK112" s="991" t="s">
        <v>416</v>
      </c>
      <c r="AL112" s="989"/>
      <c r="AM112" s="989"/>
      <c r="AN112" s="989"/>
      <c r="AO112" s="990"/>
      <c r="AP112" s="992" t="s">
        <v>416</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519691</v>
      </c>
      <c r="BR112" s="950"/>
      <c r="BS112" s="950"/>
      <c r="BT112" s="950"/>
      <c r="BU112" s="950"/>
      <c r="BV112" s="950">
        <v>479125</v>
      </c>
      <c r="BW112" s="950"/>
      <c r="BX112" s="950"/>
      <c r="BY112" s="950"/>
      <c r="BZ112" s="950"/>
      <c r="CA112" s="950">
        <v>430524</v>
      </c>
      <c r="CB112" s="950"/>
      <c r="CC112" s="950"/>
      <c r="CD112" s="950"/>
      <c r="CE112" s="950"/>
      <c r="CF112" s="944">
        <v>25.8</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416</v>
      </c>
      <c r="DH112" s="950"/>
      <c r="DI112" s="950"/>
      <c r="DJ112" s="950"/>
      <c r="DK112" s="950"/>
      <c r="DL112" s="950" t="s">
        <v>416</v>
      </c>
      <c r="DM112" s="950"/>
      <c r="DN112" s="950"/>
      <c r="DO112" s="950"/>
      <c r="DP112" s="950"/>
      <c r="DQ112" s="950" t="s">
        <v>416</v>
      </c>
      <c r="DR112" s="950"/>
      <c r="DS112" s="950"/>
      <c r="DT112" s="950"/>
      <c r="DU112" s="950"/>
      <c r="DV112" s="951" t="s">
        <v>416</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57542</v>
      </c>
      <c r="AB113" s="964"/>
      <c r="AC113" s="964"/>
      <c r="AD113" s="964"/>
      <c r="AE113" s="965"/>
      <c r="AF113" s="966">
        <v>55403</v>
      </c>
      <c r="AG113" s="964"/>
      <c r="AH113" s="964"/>
      <c r="AI113" s="964"/>
      <c r="AJ113" s="965"/>
      <c r="AK113" s="966">
        <v>49809</v>
      </c>
      <c r="AL113" s="964"/>
      <c r="AM113" s="964"/>
      <c r="AN113" s="964"/>
      <c r="AO113" s="965"/>
      <c r="AP113" s="967">
        <v>3</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185051</v>
      </c>
      <c r="BR113" s="950"/>
      <c r="BS113" s="950"/>
      <c r="BT113" s="950"/>
      <c r="BU113" s="950"/>
      <c r="BV113" s="950">
        <v>189525</v>
      </c>
      <c r="BW113" s="950"/>
      <c r="BX113" s="950"/>
      <c r="BY113" s="950"/>
      <c r="BZ113" s="950"/>
      <c r="CA113" s="950">
        <v>273625</v>
      </c>
      <c r="CB113" s="950"/>
      <c r="CC113" s="950"/>
      <c r="CD113" s="950"/>
      <c r="CE113" s="950"/>
      <c r="CF113" s="944">
        <v>16.399999999999999</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416</v>
      </c>
      <c r="DH113" s="989"/>
      <c r="DI113" s="989"/>
      <c r="DJ113" s="989"/>
      <c r="DK113" s="990"/>
      <c r="DL113" s="991" t="s">
        <v>416</v>
      </c>
      <c r="DM113" s="989"/>
      <c r="DN113" s="989"/>
      <c r="DO113" s="989"/>
      <c r="DP113" s="990"/>
      <c r="DQ113" s="991" t="s">
        <v>416</v>
      </c>
      <c r="DR113" s="989"/>
      <c r="DS113" s="989"/>
      <c r="DT113" s="989"/>
      <c r="DU113" s="990"/>
      <c r="DV113" s="992" t="s">
        <v>416</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19551</v>
      </c>
      <c r="AB114" s="989"/>
      <c r="AC114" s="989"/>
      <c r="AD114" s="989"/>
      <c r="AE114" s="990"/>
      <c r="AF114" s="991">
        <v>19787</v>
      </c>
      <c r="AG114" s="989"/>
      <c r="AH114" s="989"/>
      <c r="AI114" s="989"/>
      <c r="AJ114" s="990"/>
      <c r="AK114" s="991">
        <v>34602</v>
      </c>
      <c r="AL114" s="989"/>
      <c r="AM114" s="989"/>
      <c r="AN114" s="989"/>
      <c r="AO114" s="990"/>
      <c r="AP114" s="992">
        <v>2.1</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352452</v>
      </c>
      <c r="BR114" s="950"/>
      <c r="BS114" s="950"/>
      <c r="BT114" s="950"/>
      <c r="BU114" s="950"/>
      <c r="BV114" s="950">
        <v>245748</v>
      </c>
      <c r="BW114" s="950"/>
      <c r="BX114" s="950"/>
      <c r="BY114" s="950"/>
      <c r="BZ114" s="950"/>
      <c r="CA114" s="950">
        <v>220090</v>
      </c>
      <c r="CB114" s="950"/>
      <c r="CC114" s="950"/>
      <c r="CD114" s="950"/>
      <c r="CE114" s="950"/>
      <c r="CF114" s="944">
        <v>13.2</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416</v>
      </c>
      <c r="DH114" s="989"/>
      <c r="DI114" s="989"/>
      <c r="DJ114" s="989"/>
      <c r="DK114" s="990"/>
      <c r="DL114" s="991" t="s">
        <v>416</v>
      </c>
      <c r="DM114" s="989"/>
      <c r="DN114" s="989"/>
      <c r="DO114" s="989"/>
      <c r="DP114" s="990"/>
      <c r="DQ114" s="991" t="s">
        <v>416</v>
      </c>
      <c r="DR114" s="989"/>
      <c r="DS114" s="989"/>
      <c r="DT114" s="989"/>
      <c r="DU114" s="990"/>
      <c r="DV114" s="992" t="s">
        <v>416</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416</v>
      </c>
      <c r="AB115" s="964"/>
      <c r="AC115" s="964"/>
      <c r="AD115" s="964"/>
      <c r="AE115" s="965"/>
      <c r="AF115" s="966" t="s">
        <v>416</v>
      </c>
      <c r="AG115" s="964"/>
      <c r="AH115" s="964"/>
      <c r="AI115" s="964"/>
      <c r="AJ115" s="965"/>
      <c r="AK115" s="966" t="s">
        <v>416</v>
      </c>
      <c r="AL115" s="964"/>
      <c r="AM115" s="964"/>
      <c r="AN115" s="964"/>
      <c r="AO115" s="965"/>
      <c r="AP115" s="967" t="s">
        <v>416</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416</v>
      </c>
      <c r="BR115" s="950"/>
      <c r="BS115" s="950"/>
      <c r="BT115" s="950"/>
      <c r="BU115" s="950"/>
      <c r="BV115" s="950" t="s">
        <v>416</v>
      </c>
      <c r="BW115" s="950"/>
      <c r="BX115" s="950"/>
      <c r="BY115" s="950"/>
      <c r="BZ115" s="950"/>
      <c r="CA115" s="950" t="s">
        <v>416</v>
      </c>
      <c r="CB115" s="950"/>
      <c r="CC115" s="950"/>
      <c r="CD115" s="950"/>
      <c r="CE115" s="950"/>
      <c r="CF115" s="944" t="s">
        <v>416</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416</v>
      </c>
      <c r="DH115" s="989"/>
      <c r="DI115" s="989"/>
      <c r="DJ115" s="989"/>
      <c r="DK115" s="990"/>
      <c r="DL115" s="991" t="s">
        <v>416</v>
      </c>
      <c r="DM115" s="989"/>
      <c r="DN115" s="989"/>
      <c r="DO115" s="989"/>
      <c r="DP115" s="990"/>
      <c r="DQ115" s="991" t="s">
        <v>416</v>
      </c>
      <c r="DR115" s="989"/>
      <c r="DS115" s="989"/>
      <c r="DT115" s="989"/>
      <c r="DU115" s="990"/>
      <c r="DV115" s="992" t="s">
        <v>416</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301</v>
      </c>
      <c r="AB116" s="989"/>
      <c r="AC116" s="989"/>
      <c r="AD116" s="989"/>
      <c r="AE116" s="990"/>
      <c r="AF116" s="991">
        <v>1017</v>
      </c>
      <c r="AG116" s="989"/>
      <c r="AH116" s="989"/>
      <c r="AI116" s="989"/>
      <c r="AJ116" s="990"/>
      <c r="AK116" s="991">
        <v>2233</v>
      </c>
      <c r="AL116" s="989"/>
      <c r="AM116" s="989"/>
      <c r="AN116" s="989"/>
      <c r="AO116" s="990"/>
      <c r="AP116" s="992">
        <v>0.1</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416</v>
      </c>
      <c r="BR116" s="950"/>
      <c r="BS116" s="950"/>
      <c r="BT116" s="950"/>
      <c r="BU116" s="950"/>
      <c r="BV116" s="950" t="s">
        <v>416</v>
      </c>
      <c r="BW116" s="950"/>
      <c r="BX116" s="950"/>
      <c r="BY116" s="950"/>
      <c r="BZ116" s="950"/>
      <c r="CA116" s="950" t="s">
        <v>416</v>
      </c>
      <c r="CB116" s="950"/>
      <c r="CC116" s="950"/>
      <c r="CD116" s="950"/>
      <c r="CE116" s="950"/>
      <c r="CF116" s="944" t="s">
        <v>416</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416</v>
      </c>
      <c r="DH116" s="989"/>
      <c r="DI116" s="989"/>
      <c r="DJ116" s="989"/>
      <c r="DK116" s="990"/>
      <c r="DL116" s="991" t="s">
        <v>416</v>
      </c>
      <c r="DM116" s="989"/>
      <c r="DN116" s="989"/>
      <c r="DO116" s="989"/>
      <c r="DP116" s="990"/>
      <c r="DQ116" s="991" t="s">
        <v>416</v>
      </c>
      <c r="DR116" s="989"/>
      <c r="DS116" s="989"/>
      <c r="DT116" s="989"/>
      <c r="DU116" s="990"/>
      <c r="DV116" s="992" t="s">
        <v>416</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339804</v>
      </c>
      <c r="AB117" s="996"/>
      <c r="AC117" s="996"/>
      <c r="AD117" s="996"/>
      <c r="AE117" s="997"/>
      <c r="AF117" s="995">
        <v>340959</v>
      </c>
      <c r="AG117" s="996"/>
      <c r="AH117" s="996"/>
      <c r="AI117" s="996"/>
      <c r="AJ117" s="997"/>
      <c r="AK117" s="995">
        <v>332291</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4089784</v>
      </c>
      <c r="BR118" s="1016"/>
      <c r="BS118" s="1016"/>
      <c r="BT118" s="1016"/>
      <c r="BU118" s="1016"/>
      <c r="BV118" s="1016">
        <v>4299309</v>
      </c>
      <c r="BW118" s="1016"/>
      <c r="BX118" s="1016"/>
      <c r="BY118" s="1016"/>
      <c r="BZ118" s="1016"/>
      <c r="CA118" s="1016">
        <v>5260709</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2340020</v>
      </c>
      <c r="BR119" s="957"/>
      <c r="BS119" s="957"/>
      <c r="BT119" s="957"/>
      <c r="BU119" s="957"/>
      <c r="BV119" s="957">
        <v>2322757</v>
      </c>
      <c r="BW119" s="957"/>
      <c r="BX119" s="957"/>
      <c r="BY119" s="957"/>
      <c r="BZ119" s="957"/>
      <c r="CA119" s="957">
        <v>2382148</v>
      </c>
      <c r="CB119" s="957"/>
      <c r="CC119" s="957"/>
      <c r="CD119" s="957"/>
      <c r="CE119" s="957"/>
      <c r="CF119" s="971">
        <v>142.80000000000001</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216</v>
      </c>
      <c r="DH119" s="1028"/>
      <c r="DI119" s="1028"/>
      <c r="DJ119" s="1028"/>
      <c r="DK119" s="1029"/>
      <c r="DL119" s="1030">
        <v>394</v>
      </c>
      <c r="DM119" s="1028"/>
      <c r="DN119" s="1028"/>
      <c r="DO119" s="1028"/>
      <c r="DP119" s="1029"/>
      <c r="DQ119" s="1030">
        <v>1794</v>
      </c>
      <c r="DR119" s="1028"/>
      <c r="DS119" s="1028"/>
      <c r="DT119" s="1028"/>
      <c r="DU119" s="1029"/>
      <c r="DV119" s="1031">
        <v>0.1</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325459</v>
      </c>
      <c r="BR120" s="950"/>
      <c r="BS120" s="950"/>
      <c r="BT120" s="950"/>
      <c r="BU120" s="950"/>
      <c r="BV120" s="950">
        <v>362165</v>
      </c>
      <c r="BW120" s="950"/>
      <c r="BX120" s="950"/>
      <c r="BY120" s="950"/>
      <c r="BZ120" s="950"/>
      <c r="CA120" s="950">
        <v>469573</v>
      </c>
      <c r="CB120" s="950"/>
      <c r="CC120" s="950"/>
      <c r="CD120" s="950"/>
      <c r="CE120" s="950"/>
      <c r="CF120" s="944">
        <v>28.2</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423599</v>
      </c>
      <c r="DH120" s="957"/>
      <c r="DI120" s="957"/>
      <c r="DJ120" s="957"/>
      <c r="DK120" s="957"/>
      <c r="DL120" s="957">
        <v>391510</v>
      </c>
      <c r="DM120" s="957"/>
      <c r="DN120" s="957"/>
      <c r="DO120" s="957"/>
      <c r="DP120" s="957"/>
      <c r="DQ120" s="957">
        <v>351329</v>
      </c>
      <c r="DR120" s="957"/>
      <c r="DS120" s="957"/>
      <c r="DT120" s="957"/>
      <c r="DU120" s="957"/>
      <c r="DV120" s="958">
        <v>21.1</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2328088</v>
      </c>
      <c r="BR121" s="1016"/>
      <c r="BS121" s="1016"/>
      <c r="BT121" s="1016"/>
      <c r="BU121" s="1016"/>
      <c r="BV121" s="1016">
        <v>2276390</v>
      </c>
      <c r="BW121" s="1016"/>
      <c r="BX121" s="1016"/>
      <c r="BY121" s="1016"/>
      <c r="BZ121" s="1016"/>
      <c r="CA121" s="1016">
        <v>3120187</v>
      </c>
      <c r="CB121" s="1016"/>
      <c r="CC121" s="1016"/>
      <c r="CD121" s="1016"/>
      <c r="CE121" s="1016"/>
      <c r="CF121" s="1054">
        <v>187.1</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96092</v>
      </c>
      <c r="DH121" s="950"/>
      <c r="DI121" s="950"/>
      <c r="DJ121" s="950"/>
      <c r="DK121" s="950"/>
      <c r="DL121" s="950">
        <v>87615</v>
      </c>
      <c r="DM121" s="950"/>
      <c r="DN121" s="950"/>
      <c r="DO121" s="950"/>
      <c r="DP121" s="950"/>
      <c r="DQ121" s="950">
        <v>79195</v>
      </c>
      <c r="DR121" s="950"/>
      <c r="DS121" s="950"/>
      <c r="DT121" s="950"/>
      <c r="DU121" s="950"/>
      <c r="DV121" s="951">
        <v>4.7</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4993567</v>
      </c>
      <c r="BR122" s="1065"/>
      <c r="BS122" s="1065"/>
      <c r="BT122" s="1065"/>
      <c r="BU122" s="1065"/>
      <c r="BV122" s="1065">
        <v>4961312</v>
      </c>
      <c r="BW122" s="1065"/>
      <c r="BX122" s="1065"/>
      <c r="BY122" s="1065"/>
      <c r="BZ122" s="1065"/>
      <c r="CA122" s="1065">
        <v>5971908</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t="s">
        <v>448</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33237</v>
      </c>
      <c r="AB128" s="1120"/>
      <c r="AC128" s="1120"/>
      <c r="AD128" s="1120"/>
      <c r="AE128" s="1121"/>
      <c r="AF128" s="1122">
        <v>36664</v>
      </c>
      <c r="AG128" s="1120"/>
      <c r="AH128" s="1120"/>
      <c r="AI128" s="1120"/>
      <c r="AJ128" s="1121"/>
      <c r="AK128" s="1122">
        <v>36350</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1842754</v>
      </c>
      <c r="AB129" s="989"/>
      <c r="AC129" s="989"/>
      <c r="AD129" s="989"/>
      <c r="AE129" s="990"/>
      <c r="AF129" s="991">
        <v>1816564</v>
      </c>
      <c r="AG129" s="989"/>
      <c r="AH129" s="989"/>
      <c r="AI129" s="989"/>
      <c r="AJ129" s="990"/>
      <c r="AK129" s="991">
        <v>1875595</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209988</v>
      </c>
      <c r="AB130" s="989"/>
      <c r="AC130" s="989"/>
      <c r="AD130" s="989"/>
      <c r="AE130" s="990"/>
      <c r="AF130" s="991">
        <v>219597</v>
      </c>
      <c r="AG130" s="989"/>
      <c r="AH130" s="989"/>
      <c r="AI130" s="989"/>
      <c r="AJ130" s="990"/>
      <c r="AK130" s="991">
        <v>207660</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1632766</v>
      </c>
      <c r="AB131" s="1028"/>
      <c r="AC131" s="1028"/>
      <c r="AD131" s="1028"/>
      <c r="AE131" s="1029"/>
      <c r="AF131" s="1030">
        <v>1596967</v>
      </c>
      <c r="AG131" s="1028"/>
      <c r="AH131" s="1028"/>
      <c r="AI131" s="1028"/>
      <c r="AJ131" s="1029"/>
      <c r="AK131" s="1030">
        <v>1667935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5.9150545760000002</v>
      </c>
      <c r="AB132" s="1134"/>
      <c r="AC132" s="1134"/>
      <c r="AD132" s="1134"/>
      <c r="AE132" s="1135"/>
      <c r="AF132" s="1136">
        <v>5.3036787859999999</v>
      </c>
      <c r="AG132" s="1134"/>
      <c r="AH132" s="1134"/>
      <c r="AI132" s="1134"/>
      <c r="AJ132" s="1135"/>
      <c r="AK132" s="1136">
        <v>5.2928321550000001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7.1</v>
      </c>
      <c r="AB133" s="1141"/>
      <c r="AC133" s="1141"/>
      <c r="AD133" s="1141"/>
      <c r="AE133" s="1142"/>
      <c r="AF133" s="1140">
        <v>6.2</v>
      </c>
      <c r="AG133" s="1141"/>
      <c r="AH133" s="1141"/>
      <c r="AI133" s="1141"/>
      <c r="AJ133" s="1142"/>
      <c r="AK133" s="1140">
        <v>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DV74:DZ74"/>
    <mergeCell ref="AZ75:BD75"/>
    <mergeCell ref="CR74:CV74"/>
    <mergeCell ref="CW74:DA74"/>
    <mergeCell ref="DB74:DF74"/>
    <mergeCell ref="DG74:DK74"/>
    <mergeCell ref="DL74:DP74"/>
    <mergeCell ref="DQ74:DU74"/>
    <mergeCell ref="BS74:CG74"/>
    <mergeCell ref="CH74:CL74"/>
    <mergeCell ref="CM74:CQ74"/>
    <mergeCell ref="AP74:AT74"/>
    <mergeCell ref="AU74:AY74"/>
    <mergeCell ref="AZ74:BD74"/>
    <mergeCell ref="B74:P74"/>
    <mergeCell ref="Q74:U74"/>
    <mergeCell ref="V74:Z74"/>
    <mergeCell ref="AA74:AE74"/>
    <mergeCell ref="AF74:AJ74"/>
    <mergeCell ref="AK74:AO74"/>
    <mergeCell ref="B75:P75"/>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0:DZ70"/>
    <mergeCell ref="CR70:CV70"/>
    <mergeCell ref="CW70:DA70"/>
    <mergeCell ref="DB70:DF70"/>
    <mergeCell ref="DG70:DK70"/>
    <mergeCell ref="DL70:DP70"/>
    <mergeCell ref="DQ70:DU70"/>
    <mergeCell ref="BS70:CG70"/>
    <mergeCell ref="CH70:CL70"/>
    <mergeCell ref="CM70:CQ70"/>
    <mergeCell ref="B71:P71"/>
    <mergeCell ref="Q71:U71"/>
    <mergeCell ref="V71:Z71"/>
    <mergeCell ref="AA71:AE71"/>
    <mergeCell ref="AF71:AJ71"/>
    <mergeCell ref="AK71:AO71"/>
    <mergeCell ref="AP71:AT71"/>
    <mergeCell ref="AU71:AY71"/>
    <mergeCell ref="AZ71:BD71"/>
    <mergeCell ref="AP70:AT70"/>
    <mergeCell ref="AU70:AY70"/>
    <mergeCell ref="AZ70:BD70"/>
    <mergeCell ref="B70:P70"/>
    <mergeCell ref="Q70:U70"/>
    <mergeCell ref="V70:Z70"/>
    <mergeCell ref="AA70:AE70"/>
    <mergeCell ref="AF70:AJ70"/>
    <mergeCell ref="AK70:AO70"/>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AP68:AT68"/>
    <mergeCell ref="AU68:AY68"/>
    <mergeCell ref="AZ68:BD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69:P69"/>
    <mergeCell ref="Q69:U69"/>
    <mergeCell ref="V69:Z69"/>
    <mergeCell ref="AA69:AE69"/>
    <mergeCell ref="AF69:AJ69"/>
    <mergeCell ref="AK69:AO69"/>
    <mergeCell ref="AP69:AT69"/>
    <mergeCell ref="AU69:AY69"/>
    <mergeCell ref="AZ69:BD69"/>
    <mergeCell ref="B73:P73"/>
    <mergeCell ref="Q73:U73"/>
    <mergeCell ref="V73:Z73"/>
    <mergeCell ref="AA73:AE73"/>
    <mergeCell ref="AF73:AJ73"/>
    <mergeCell ref="AK73:AO73"/>
    <mergeCell ref="AP73:AT73"/>
    <mergeCell ref="AU73:AY73"/>
    <mergeCell ref="AZ73:BD73"/>
    <mergeCell ref="AP72:AT72"/>
    <mergeCell ref="AU72:AY72"/>
    <mergeCell ref="AZ72:BD72"/>
    <mergeCell ref="B72:P72"/>
    <mergeCell ref="Q72:U72"/>
    <mergeCell ref="V72:Z72"/>
    <mergeCell ref="AA72:AE72"/>
    <mergeCell ref="AF72:AJ72"/>
    <mergeCell ref="AK72:AO7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628301</v>
      </c>
      <c r="L9" s="264">
        <v>199018</v>
      </c>
      <c r="M9" s="265">
        <v>187155</v>
      </c>
      <c r="N9" s="266">
        <v>6.3</v>
      </c>
    </row>
    <row r="10" spans="1:16">
      <c r="A10" s="248"/>
      <c r="B10" s="244"/>
      <c r="C10" s="244"/>
      <c r="D10" s="244"/>
      <c r="E10" s="244"/>
      <c r="F10" s="244"/>
      <c r="G10" s="1149" t="s">
        <v>483</v>
      </c>
      <c r="H10" s="1150"/>
      <c r="I10" s="1150"/>
      <c r="J10" s="1151"/>
      <c r="K10" s="267">
        <v>108395</v>
      </c>
      <c r="L10" s="268">
        <v>34335</v>
      </c>
      <c r="M10" s="269">
        <v>20525</v>
      </c>
      <c r="N10" s="270">
        <v>67.3</v>
      </c>
    </row>
    <row r="11" spans="1:16" ht="13.5" customHeight="1">
      <c r="A11" s="248"/>
      <c r="B11" s="244"/>
      <c r="C11" s="244"/>
      <c r="D11" s="244"/>
      <c r="E11" s="244"/>
      <c r="F11" s="244"/>
      <c r="G11" s="1149" t="s">
        <v>484</v>
      </c>
      <c r="H11" s="1150"/>
      <c r="I11" s="1150"/>
      <c r="J11" s="1151"/>
      <c r="K11" s="267">
        <v>162897</v>
      </c>
      <c r="L11" s="268">
        <v>51599</v>
      </c>
      <c r="M11" s="269">
        <v>27959</v>
      </c>
      <c r="N11" s="270">
        <v>84.6</v>
      </c>
    </row>
    <row r="12" spans="1:16" ht="13.5" customHeight="1">
      <c r="A12" s="248"/>
      <c r="B12" s="244"/>
      <c r="C12" s="244"/>
      <c r="D12" s="244"/>
      <c r="E12" s="244"/>
      <c r="F12" s="244"/>
      <c r="G12" s="1149" t="s">
        <v>485</v>
      </c>
      <c r="H12" s="1150"/>
      <c r="I12" s="1150"/>
      <c r="J12" s="1151"/>
      <c r="K12" s="267" t="s">
        <v>486</v>
      </c>
      <c r="L12" s="268" t="s">
        <v>486</v>
      </c>
      <c r="M12" s="269">
        <v>2910</v>
      </c>
      <c r="N12" s="270" t="s">
        <v>486</v>
      </c>
    </row>
    <row r="13" spans="1:16" ht="13.5" customHeight="1">
      <c r="A13" s="248"/>
      <c r="B13" s="244"/>
      <c r="C13" s="244"/>
      <c r="D13" s="244"/>
      <c r="E13" s="244"/>
      <c r="F13" s="244"/>
      <c r="G13" s="1149" t="s">
        <v>487</v>
      </c>
      <c r="H13" s="1150"/>
      <c r="I13" s="1150"/>
      <c r="J13" s="1151"/>
      <c r="K13" s="267" t="s">
        <v>486</v>
      </c>
      <c r="L13" s="268" t="s">
        <v>486</v>
      </c>
      <c r="M13" s="269" t="s">
        <v>486</v>
      </c>
      <c r="N13" s="270" t="s">
        <v>486</v>
      </c>
    </row>
    <row r="14" spans="1:16" ht="13.5" customHeight="1">
      <c r="A14" s="248"/>
      <c r="B14" s="244"/>
      <c r="C14" s="244"/>
      <c r="D14" s="244"/>
      <c r="E14" s="244"/>
      <c r="F14" s="244"/>
      <c r="G14" s="1149" t="s">
        <v>488</v>
      </c>
      <c r="H14" s="1150"/>
      <c r="I14" s="1150"/>
      <c r="J14" s="1151"/>
      <c r="K14" s="267" t="s">
        <v>486</v>
      </c>
      <c r="L14" s="268" t="s">
        <v>486</v>
      </c>
      <c r="M14" s="269">
        <v>9160</v>
      </c>
      <c r="N14" s="270" t="s">
        <v>486</v>
      </c>
    </row>
    <row r="15" spans="1:16" ht="13.5" customHeight="1">
      <c r="A15" s="248"/>
      <c r="B15" s="244"/>
      <c r="C15" s="244"/>
      <c r="D15" s="244"/>
      <c r="E15" s="244"/>
      <c r="F15" s="244"/>
      <c r="G15" s="1149" t="s">
        <v>489</v>
      </c>
      <c r="H15" s="1150"/>
      <c r="I15" s="1150"/>
      <c r="J15" s="1151"/>
      <c r="K15" s="267" t="s">
        <v>486</v>
      </c>
      <c r="L15" s="268" t="s">
        <v>486</v>
      </c>
      <c r="M15" s="269">
        <v>4580</v>
      </c>
      <c r="N15" s="270" t="s">
        <v>486</v>
      </c>
    </row>
    <row r="16" spans="1:16">
      <c r="A16" s="248"/>
      <c r="B16" s="244"/>
      <c r="C16" s="244"/>
      <c r="D16" s="244"/>
      <c r="E16" s="244"/>
      <c r="F16" s="244"/>
      <c r="G16" s="1152" t="s">
        <v>490</v>
      </c>
      <c r="H16" s="1153"/>
      <c r="I16" s="1153"/>
      <c r="J16" s="1154"/>
      <c r="K16" s="268">
        <v>-80715</v>
      </c>
      <c r="L16" s="268">
        <v>-25567</v>
      </c>
      <c r="M16" s="269">
        <v>-19254</v>
      </c>
      <c r="N16" s="270">
        <v>32.799999999999997</v>
      </c>
    </row>
    <row r="17" spans="1:16">
      <c r="A17" s="248"/>
      <c r="B17" s="244"/>
      <c r="C17" s="244"/>
      <c r="D17" s="244"/>
      <c r="E17" s="244"/>
      <c r="F17" s="244"/>
      <c r="G17" s="1152" t="s">
        <v>167</v>
      </c>
      <c r="H17" s="1153"/>
      <c r="I17" s="1153"/>
      <c r="J17" s="1154"/>
      <c r="K17" s="268">
        <v>818878</v>
      </c>
      <c r="L17" s="268">
        <v>259385</v>
      </c>
      <c r="M17" s="269">
        <v>233033</v>
      </c>
      <c r="N17" s="270">
        <v>11.3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22.17</v>
      </c>
      <c r="L21" s="281">
        <v>21.21</v>
      </c>
      <c r="M21" s="282">
        <v>0.96</v>
      </c>
      <c r="N21" s="249"/>
      <c r="O21" s="283"/>
      <c r="P21" s="279"/>
    </row>
    <row r="22" spans="1:16" s="284" customFormat="1">
      <c r="A22" s="279"/>
      <c r="B22" s="249"/>
      <c r="C22" s="249"/>
      <c r="D22" s="249"/>
      <c r="E22" s="249"/>
      <c r="F22" s="249"/>
      <c r="G22" s="1144" t="s">
        <v>496</v>
      </c>
      <c r="H22" s="1145"/>
      <c r="I22" s="1145"/>
      <c r="J22" s="1146"/>
      <c r="K22" s="285">
        <v>97.6</v>
      </c>
      <c r="L22" s="286">
        <v>95.4</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245647</v>
      </c>
      <c r="L32" s="294">
        <v>77810</v>
      </c>
      <c r="M32" s="295">
        <v>137219</v>
      </c>
      <c r="N32" s="296">
        <v>-43.3</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4</v>
      </c>
      <c r="N34" s="296" t="s">
        <v>486</v>
      </c>
    </row>
    <row r="35" spans="1:16" ht="27" customHeight="1">
      <c r="A35" s="248"/>
      <c r="B35" s="244"/>
      <c r="C35" s="244"/>
      <c r="D35" s="244"/>
      <c r="E35" s="244"/>
      <c r="F35" s="244"/>
      <c r="G35" s="1160" t="s">
        <v>503</v>
      </c>
      <c r="H35" s="1161"/>
      <c r="I35" s="1161"/>
      <c r="J35" s="1162"/>
      <c r="K35" s="294">
        <v>49809</v>
      </c>
      <c r="L35" s="294">
        <v>15777</v>
      </c>
      <c r="M35" s="295">
        <v>30414</v>
      </c>
      <c r="N35" s="296">
        <v>-48.1</v>
      </c>
    </row>
    <row r="36" spans="1:16" ht="27" customHeight="1">
      <c r="A36" s="248"/>
      <c r="B36" s="244"/>
      <c r="C36" s="244"/>
      <c r="D36" s="244"/>
      <c r="E36" s="244"/>
      <c r="F36" s="244"/>
      <c r="G36" s="1160" t="s">
        <v>504</v>
      </c>
      <c r="H36" s="1161"/>
      <c r="I36" s="1161"/>
      <c r="J36" s="1162"/>
      <c r="K36" s="294">
        <v>34602</v>
      </c>
      <c r="L36" s="294">
        <v>10960</v>
      </c>
      <c r="M36" s="295">
        <v>5195</v>
      </c>
      <c r="N36" s="296">
        <v>111</v>
      </c>
    </row>
    <row r="37" spans="1:16" ht="13.5" customHeight="1">
      <c r="A37" s="248"/>
      <c r="B37" s="244"/>
      <c r="C37" s="244"/>
      <c r="D37" s="244"/>
      <c r="E37" s="244"/>
      <c r="F37" s="244"/>
      <c r="G37" s="1160" t="s">
        <v>505</v>
      </c>
      <c r="H37" s="1161"/>
      <c r="I37" s="1161"/>
      <c r="J37" s="1162"/>
      <c r="K37" s="294" t="s">
        <v>486</v>
      </c>
      <c r="L37" s="294" t="s">
        <v>486</v>
      </c>
      <c r="M37" s="295">
        <v>2257</v>
      </c>
      <c r="N37" s="296" t="s">
        <v>486</v>
      </c>
    </row>
    <row r="38" spans="1:16" ht="27" customHeight="1">
      <c r="A38" s="248"/>
      <c r="B38" s="244"/>
      <c r="C38" s="244"/>
      <c r="D38" s="244"/>
      <c r="E38" s="244"/>
      <c r="F38" s="244"/>
      <c r="G38" s="1163" t="s">
        <v>506</v>
      </c>
      <c r="H38" s="1164"/>
      <c r="I38" s="1164"/>
      <c r="J38" s="1165"/>
      <c r="K38" s="297">
        <v>2233</v>
      </c>
      <c r="L38" s="297">
        <v>707</v>
      </c>
      <c r="M38" s="298">
        <v>40</v>
      </c>
      <c r="N38" s="299">
        <v>1667.5</v>
      </c>
      <c r="O38" s="293"/>
    </row>
    <row r="39" spans="1:16">
      <c r="A39" s="248"/>
      <c r="B39" s="244"/>
      <c r="C39" s="244"/>
      <c r="D39" s="244"/>
      <c r="E39" s="244"/>
      <c r="F39" s="244"/>
      <c r="G39" s="1163" t="s">
        <v>507</v>
      </c>
      <c r="H39" s="1164"/>
      <c r="I39" s="1164"/>
      <c r="J39" s="1165"/>
      <c r="K39" s="300">
        <v>-36350</v>
      </c>
      <c r="L39" s="300">
        <v>-11514</v>
      </c>
      <c r="M39" s="301">
        <v>-7960</v>
      </c>
      <c r="N39" s="302">
        <v>44.6</v>
      </c>
      <c r="O39" s="293"/>
    </row>
    <row r="40" spans="1:16" ht="27" customHeight="1">
      <c r="A40" s="248"/>
      <c r="B40" s="244"/>
      <c r="C40" s="244"/>
      <c r="D40" s="244"/>
      <c r="E40" s="244"/>
      <c r="F40" s="244"/>
      <c r="G40" s="1160" t="s">
        <v>508</v>
      </c>
      <c r="H40" s="1161"/>
      <c r="I40" s="1161"/>
      <c r="J40" s="1162"/>
      <c r="K40" s="300">
        <v>-207660</v>
      </c>
      <c r="L40" s="300">
        <v>-65778</v>
      </c>
      <c r="M40" s="301">
        <v>-124831</v>
      </c>
      <c r="N40" s="302">
        <v>-47.3</v>
      </c>
      <c r="O40" s="293"/>
    </row>
    <row r="41" spans="1:16">
      <c r="A41" s="248"/>
      <c r="B41" s="244"/>
      <c r="C41" s="244"/>
      <c r="D41" s="244"/>
      <c r="E41" s="244"/>
      <c r="F41" s="244"/>
      <c r="G41" s="1166" t="s">
        <v>278</v>
      </c>
      <c r="H41" s="1167"/>
      <c r="I41" s="1167"/>
      <c r="J41" s="1168"/>
      <c r="K41" s="294">
        <v>88281</v>
      </c>
      <c r="L41" s="300">
        <v>27964</v>
      </c>
      <c r="M41" s="301">
        <v>42339</v>
      </c>
      <c r="N41" s="302">
        <v>-34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195281</v>
      </c>
      <c r="J51" s="320">
        <v>58067</v>
      </c>
      <c r="K51" s="321">
        <v>-77.5</v>
      </c>
      <c r="L51" s="322">
        <v>216155</v>
      </c>
      <c r="M51" s="323">
        <v>-35.299999999999997</v>
      </c>
      <c r="N51" s="324">
        <v>-42.2</v>
      </c>
    </row>
    <row r="52" spans="1:14">
      <c r="A52" s="248"/>
      <c r="B52" s="244"/>
      <c r="C52" s="244"/>
      <c r="D52" s="244"/>
      <c r="E52" s="244"/>
      <c r="F52" s="244"/>
      <c r="G52" s="325"/>
      <c r="H52" s="326" t="s">
        <v>519</v>
      </c>
      <c r="I52" s="327">
        <v>164319</v>
      </c>
      <c r="J52" s="328">
        <v>48861</v>
      </c>
      <c r="K52" s="329">
        <v>-31.2</v>
      </c>
      <c r="L52" s="330">
        <v>108827</v>
      </c>
      <c r="M52" s="331">
        <v>-19.600000000000001</v>
      </c>
      <c r="N52" s="332">
        <v>-11.6</v>
      </c>
    </row>
    <row r="53" spans="1:14">
      <c r="A53" s="248"/>
      <c r="B53" s="244"/>
      <c r="C53" s="244"/>
      <c r="D53" s="244"/>
      <c r="E53" s="244"/>
      <c r="F53" s="244"/>
      <c r="G53" s="310" t="s">
        <v>520</v>
      </c>
      <c r="H53" s="311"/>
      <c r="I53" s="319">
        <v>942252</v>
      </c>
      <c r="J53" s="320">
        <v>280599</v>
      </c>
      <c r="K53" s="321">
        <v>383.2</v>
      </c>
      <c r="L53" s="322">
        <v>228305</v>
      </c>
      <c r="M53" s="323">
        <v>5.6</v>
      </c>
      <c r="N53" s="324">
        <v>377.6</v>
      </c>
    </row>
    <row r="54" spans="1:14">
      <c r="A54" s="248"/>
      <c r="B54" s="244"/>
      <c r="C54" s="244"/>
      <c r="D54" s="244"/>
      <c r="E54" s="244"/>
      <c r="F54" s="244"/>
      <c r="G54" s="325"/>
      <c r="H54" s="326" t="s">
        <v>519</v>
      </c>
      <c r="I54" s="327">
        <v>116084</v>
      </c>
      <c r="J54" s="328">
        <v>34569</v>
      </c>
      <c r="K54" s="329">
        <v>-29.3</v>
      </c>
      <c r="L54" s="330">
        <v>86611</v>
      </c>
      <c r="M54" s="331">
        <v>-20.399999999999999</v>
      </c>
      <c r="N54" s="332">
        <v>-8.9</v>
      </c>
    </row>
    <row r="55" spans="1:14">
      <c r="A55" s="248"/>
      <c r="B55" s="244"/>
      <c r="C55" s="244"/>
      <c r="D55" s="244"/>
      <c r="E55" s="244"/>
      <c r="F55" s="244"/>
      <c r="G55" s="310" t="s">
        <v>521</v>
      </c>
      <c r="H55" s="311"/>
      <c r="I55" s="319">
        <v>1569108</v>
      </c>
      <c r="J55" s="320">
        <v>474768</v>
      </c>
      <c r="K55" s="321">
        <v>69.2</v>
      </c>
      <c r="L55" s="322">
        <v>316331</v>
      </c>
      <c r="M55" s="323">
        <v>38.6</v>
      </c>
      <c r="N55" s="324">
        <v>30.6</v>
      </c>
    </row>
    <row r="56" spans="1:14">
      <c r="A56" s="248"/>
      <c r="B56" s="244"/>
      <c r="C56" s="244"/>
      <c r="D56" s="244"/>
      <c r="E56" s="244"/>
      <c r="F56" s="244"/>
      <c r="G56" s="325"/>
      <c r="H56" s="326" t="s">
        <v>519</v>
      </c>
      <c r="I56" s="327">
        <v>75029</v>
      </c>
      <c r="J56" s="328">
        <v>22702</v>
      </c>
      <c r="K56" s="329">
        <v>-34.299999999999997</v>
      </c>
      <c r="L56" s="330">
        <v>106387</v>
      </c>
      <c r="M56" s="331">
        <v>22.8</v>
      </c>
      <c r="N56" s="332">
        <v>-57.1</v>
      </c>
    </row>
    <row r="57" spans="1:14">
      <c r="A57" s="248"/>
      <c r="B57" s="244"/>
      <c r="C57" s="244"/>
      <c r="D57" s="244"/>
      <c r="E57" s="244"/>
      <c r="F57" s="244"/>
      <c r="G57" s="310" t="s">
        <v>522</v>
      </c>
      <c r="H57" s="311"/>
      <c r="I57" s="319">
        <v>1379465</v>
      </c>
      <c r="J57" s="320">
        <v>420825</v>
      </c>
      <c r="K57" s="321">
        <v>-11.4</v>
      </c>
      <c r="L57" s="322">
        <v>333013</v>
      </c>
      <c r="M57" s="323">
        <v>5.3</v>
      </c>
      <c r="N57" s="324">
        <v>-16.7</v>
      </c>
    </row>
    <row r="58" spans="1:14">
      <c r="A58" s="248"/>
      <c r="B58" s="244"/>
      <c r="C58" s="244"/>
      <c r="D58" s="244"/>
      <c r="E58" s="244"/>
      <c r="F58" s="244"/>
      <c r="G58" s="325"/>
      <c r="H58" s="326" t="s">
        <v>519</v>
      </c>
      <c r="I58" s="327">
        <v>245393</v>
      </c>
      <c r="J58" s="328">
        <v>74861</v>
      </c>
      <c r="K58" s="329">
        <v>229.8</v>
      </c>
      <c r="L58" s="330">
        <v>126732</v>
      </c>
      <c r="M58" s="331">
        <v>19.100000000000001</v>
      </c>
      <c r="N58" s="332">
        <v>210.7</v>
      </c>
    </row>
    <row r="59" spans="1:14">
      <c r="A59" s="248"/>
      <c r="B59" s="244"/>
      <c r="C59" s="244"/>
      <c r="D59" s="244"/>
      <c r="E59" s="244"/>
      <c r="F59" s="244"/>
      <c r="G59" s="310" t="s">
        <v>523</v>
      </c>
      <c r="H59" s="311"/>
      <c r="I59" s="319">
        <v>2229437</v>
      </c>
      <c r="J59" s="320">
        <v>706188</v>
      </c>
      <c r="K59" s="321">
        <v>67.8</v>
      </c>
      <c r="L59" s="322">
        <v>280458</v>
      </c>
      <c r="M59" s="323">
        <v>-15.8</v>
      </c>
      <c r="N59" s="324">
        <v>83.6</v>
      </c>
    </row>
    <row r="60" spans="1:14">
      <c r="A60" s="248"/>
      <c r="B60" s="244"/>
      <c r="C60" s="244"/>
      <c r="D60" s="244"/>
      <c r="E60" s="244"/>
      <c r="F60" s="244"/>
      <c r="G60" s="325"/>
      <c r="H60" s="326" t="s">
        <v>519</v>
      </c>
      <c r="I60" s="333">
        <v>69266</v>
      </c>
      <c r="J60" s="328">
        <v>21940</v>
      </c>
      <c r="K60" s="329">
        <v>-70.7</v>
      </c>
      <c r="L60" s="330">
        <v>127286</v>
      </c>
      <c r="M60" s="331">
        <v>0.4</v>
      </c>
      <c r="N60" s="332">
        <v>-71.099999999999994</v>
      </c>
    </row>
    <row r="61" spans="1:14">
      <c r="A61" s="248"/>
      <c r="B61" s="244"/>
      <c r="C61" s="244"/>
      <c r="D61" s="244"/>
      <c r="E61" s="244"/>
      <c r="F61" s="244"/>
      <c r="G61" s="310" t="s">
        <v>524</v>
      </c>
      <c r="H61" s="334"/>
      <c r="I61" s="335">
        <v>1263109</v>
      </c>
      <c r="J61" s="336">
        <v>388089</v>
      </c>
      <c r="K61" s="337">
        <v>86.3</v>
      </c>
      <c r="L61" s="338">
        <v>274852</v>
      </c>
      <c r="M61" s="339">
        <v>-0.3</v>
      </c>
      <c r="N61" s="324">
        <v>86.6</v>
      </c>
    </row>
    <row r="62" spans="1:14">
      <c r="A62" s="248"/>
      <c r="B62" s="244"/>
      <c r="C62" s="244"/>
      <c r="D62" s="244"/>
      <c r="E62" s="244"/>
      <c r="F62" s="244"/>
      <c r="G62" s="325"/>
      <c r="H62" s="326" t="s">
        <v>519</v>
      </c>
      <c r="I62" s="327">
        <v>134018</v>
      </c>
      <c r="J62" s="328">
        <v>40587</v>
      </c>
      <c r="K62" s="329">
        <v>12.9</v>
      </c>
      <c r="L62" s="330">
        <v>111169</v>
      </c>
      <c r="M62" s="331">
        <v>0.5</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20.05</v>
      </c>
      <c r="G47" s="12">
        <v>14.79</v>
      </c>
      <c r="H47" s="12">
        <v>12.06</v>
      </c>
      <c r="I47" s="12">
        <v>12.93</v>
      </c>
      <c r="J47" s="13">
        <v>12.83</v>
      </c>
    </row>
    <row r="48" spans="2:10" ht="57.75" customHeight="1">
      <c r="B48" s="14"/>
      <c r="C48" s="1171" t="s">
        <v>4</v>
      </c>
      <c r="D48" s="1171"/>
      <c r="E48" s="1172"/>
      <c r="F48" s="15">
        <v>7.49</v>
      </c>
      <c r="G48" s="16">
        <v>28.83</v>
      </c>
      <c r="H48" s="16">
        <v>13.42</v>
      </c>
      <c r="I48" s="16">
        <v>7.6</v>
      </c>
      <c r="J48" s="17">
        <v>21.19</v>
      </c>
    </row>
    <row r="49" spans="2:10" ht="57.75" customHeight="1" thickBot="1">
      <c r="B49" s="18"/>
      <c r="C49" s="1173" t="s">
        <v>5</v>
      </c>
      <c r="D49" s="1173"/>
      <c r="E49" s="1174"/>
      <c r="F49" s="19" t="s">
        <v>531</v>
      </c>
      <c r="G49" s="20">
        <v>16.12</v>
      </c>
      <c r="H49" s="20" t="s">
        <v>532</v>
      </c>
      <c r="I49" s="20" t="s">
        <v>533</v>
      </c>
      <c r="J49" s="21">
        <v>14.13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2017-03-29T09:41:58Z</cp:lastPrinted>
  <dcterms:created xsi:type="dcterms:W3CDTF">2017-02-15T23:46:22Z</dcterms:created>
  <dcterms:modified xsi:type="dcterms:W3CDTF">2017-05-23T08:07:03Z</dcterms:modified>
</cp:coreProperties>
</file>