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<sst xmlns="http://schemas.openxmlformats.org/spreadsheetml/2006/main" count="240" uniqueCount="126">
  <si>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</si>
  <si>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</si>
  <si>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</si>
  <si>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</si>
  <si>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</si>
  <si>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</si>
  <si>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</si>
  <si>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</si>
  <si>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</si>
  <si>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</si>
  <si>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</si>
  <si>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</si>
  <si>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</si>
  <si>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</si>
  <si>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</si>
  <si>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</si>
  <si>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</si>
  <si>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</si>
  <si>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</si>
  <si>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</si>
  <si>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</si>
  <si>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</si>
  <si>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</si>
  <si>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</si>
  <si>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</si>
  <si>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</si>
  <si>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</si>
  <si>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</si>
  <si>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</si>
  <si>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</si>
  <si>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</si>
  <si>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</si>
  <si>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</si>
  <si>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</si>
  <si>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</si>
  <si>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</si>
  <si>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</si>
  <si>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</si>
  <si>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</si>
  <si>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</si>
  <si>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</si>
  <si>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</si>
  <si>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</si>
  <si>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</si>
  <si>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</si>
  <si>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</si>
  <si>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</si>
  <si>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</si>
  <si>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</si>
  <si>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</si>
  <si>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</si>
  <si>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</si>
  <si>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</si>
  <si>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</si>
  <si>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</si>
  <si>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</si>
  <si>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</si>
  <si>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</si>
  <si>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</si>
  <si>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</si>
  <si>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</si>
  <si>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</si>
  <si>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</si>
  <si>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</si>
  <si>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</si>
  <si>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</si>
  <si>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</si>
  <si>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</si>
  <si>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</si>
  <si>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</si>
  <si>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</si>
  <si>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</si>
  <si>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</si>
  <si>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</si>
  <si>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</si>
  <si>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</si>
  <si>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</si>
  <si>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</si>
  <si>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</si>
  <si>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</si>
  <si>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</si>
  <si>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</si>
  <si>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</si>
  <si>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</si>
  <si>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</si>
  <si>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</si>
  <si>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</si>
  <si>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</si>
  <si>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</si>
  <si>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</si>
  <si>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</si>
  <si>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</si>
  <si>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</si>
  <si>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</si>
  <si>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</si>
  <si>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</si>
  <si>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</si>
  <si>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</si>
  <si>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</si>
  <si>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</si>
  <si>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</si>
  <si>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</si>
  <si>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</si>
  <si>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</si>
  <si>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</si>
  <si>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</si>
  <si>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</si>
  <si>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</si>
  <si>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</si>
  <si>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</si>
  <si>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伊是名村</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</si>
  <si>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</si>
  <si>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</si>
  <si>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</si>
  <si>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</si>
  <si>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</si>
  <si>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</si>
  <si>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</si>
  <si>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</si>
  <si>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</si>
  <si>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</si>
  <si>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</si>
  <si>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①収益的収支比率が106.97％、で黒字指標の100％以上であるが、費用削減や更新投資に充てる財源確保がなされていない為、健全経営の改善、使用料金水準見直し等の取り組みは必要である。
④自治体の置かれた状況により企業債残高が少額になりつつあるが、平成28年度より更新整備が事業化がされ、平成29年度から借入が生じる為、今後は数値が上がっていく事が必至である。
⑤経費回収率は54.98％で平均値を下回っている。又、100以下である為、事業収益以外の収入で賄われ、繰出金による収入不足を補填している状況である。適正な使用料収入確保は最重要課題であり、その対応は急務である。
⑥汚水処理原価について、類似団体平均を下回っている。しかしながら、接続率の向上による有収水量の増加など経営改善の取組は必要である。
⑦施設利用率について、同様値で推移している為、分析においては注視状況であるが、平均値と大幅な隔たりがある為、施設の耐用年数等により統合化を推進し、適切規模の維持が必要である。
⑧水洗化率について、100％である為問題無し。しかしながら実態調査の必要がある。</t>
    <rPh sb="1" eb="3">
      <t>シュウエキ</t>
    </rPh>
    <rPh sb="3" eb="4">
      <t>テキ</t>
    </rPh>
    <rPh sb="4" eb="6">
      <t>シュウシ</t>
    </rPh>
    <rPh sb="6" eb="8">
      <t>ヒリツ</t>
    </rPh>
    <rPh sb="18" eb="20">
      <t>クロジ</t>
    </rPh>
    <rPh sb="20" eb="22">
      <t>シヒョウ</t>
    </rPh>
    <rPh sb="27" eb="29">
      <t>イジョウ</t>
    </rPh>
    <rPh sb="34" eb="36">
      <t>ヒヨウ</t>
    </rPh>
    <rPh sb="36" eb="38">
      <t>サクゲン</t>
    </rPh>
    <rPh sb="39" eb="41">
      <t>コウシン</t>
    </rPh>
    <rPh sb="41" eb="43">
      <t>トウシ</t>
    </rPh>
    <rPh sb="44" eb="45">
      <t>ア</t>
    </rPh>
    <rPh sb="47" eb="49">
      <t>ザイゲン</t>
    </rPh>
    <rPh sb="49" eb="51">
      <t>カクホ</t>
    </rPh>
    <rPh sb="59" eb="60">
      <t>タメ</t>
    </rPh>
    <rPh sb="61" eb="63">
      <t>ケンゼン</t>
    </rPh>
    <rPh sb="63" eb="65">
      <t>ケイエイ</t>
    </rPh>
    <rPh sb="66" eb="68">
      <t>カイゼン</t>
    </rPh>
    <rPh sb="69" eb="71">
      <t>シヨウ</t>
    </rPh>
    <rPh sb="71" eb="73">
      <t>リョウキン</t>
    </rPh>
    <rPh sb="73" eb="75">
      <t>スイジュン</t>
    </rPh>
    <rPh sb="75" eb="77">
      <t>ミナオ</t>
    </rPh>
    <rPh sb="78" eb="79">
      <t>トウ</t>
    </rPh>
    <rPh sb="80" eb="81">
      <t>ト</t>
    </rPh>
    <rPh sb="82" eb="83">
      <t>ク</t>
    </rPh>
    <rPh sb="85" eb="87">
      <t>ヒツヨウ</t>
    </rPh>
    <rPh sb="123" eb="125">
      <t>ヘイセイ</t>
    </rPh>
    <rPh sb="127" eb="128">
      <t>ネン</t>
    </rPh>
    <rPh sb="128" eb="129">
      <t>ド</t>
    </rPh>
    <rPh sb="131" eb="133">
      <t>コウシン</t>
    </rPh>
    <rPh sb="133" eb="135">
      <t>セイビ</t>
    </rPh>
    <rPh sb="136" eb="139">
      <t>ジギョウカ</t>
    </rPh>
    <rPh sb="143" eb="145">
      <t>ヘイセイ</t>
    </rPh>
    <rPh sb="147" eb="148">
      <t>ネン</t>
    </rPh>
    <rPh sb="148" eb="149">
      <t>ド</t>
    </rPh>
    <rPh sb="151" eb="153">
      <t>カリイレ</t>
    </rPh>
    <rPh sb="154" eb="155">
      <t>ショウ</t>
    </rPh>
    <rPh sb="157" eb="158">
      <t>タメ</t>
    </rPh>
    <rPh sb="159" eb="161">
      <t>コンゴ</t>
    </rPh>
    <rPh sb="162" eb="164">
      <t>スウチ</t>
    </rPh>
    <rPh sb="165" eb="166">
      <t>ア</t>
    </rPh>
    <rPh sb="171" eb="172">
      <t>コト</t>
    </rPh>
    <rPh sb="173" eb="175">
      <t>ヒッシ</t>
    </rPh>
    <rPh sb="181" eb="183">
      <t>ケイヒ</t>
    </rPh>
    <rPh sb="183" eb="185">
      <t>カイシュウ</t>
    </rPh>
    <rPh sb="185" eb="186">
      <t>リツ</t>
    </rPh>
    <rPh sb="194" eb="196">
      <t>ヘイキン</t>
    </rPh>
    <rPh sb="196" eb="197">
      <t>チ</t>
    </rPh>
    <rPh sb="198" eb="200">
      <t>シタマワ</t>
    </rPh>
    <rPh sb="205" eb="206">
      <t>マタ</t>
    </rPh>
    <rPh sb="210" eb="212">
      <t>イカ</t>
    </rPh>
    <rPh sb="215" eb="216">
      <t>タメ</t>
    </rPh>
    <rPh sb="217" eb="219">
      <t>ジギョウ</t>
    </rPh>
    <rPh sb="219" eb="221">
      <t>シュウエキ</t>
    </rPh>
    <rPh sb="221" eb="223">
      <t>イガイ</t>
    </rPh>
    <rPh sb="224" eb="226">
      <t>シュウニュウ</t>
    </rPh>
    <rPh sb="227" eb="228">
      <t>マカナ</t>
    </rPh>
    <rPh sb="231" eb="233">
      <t>クリダ</t>
    </rPh>
    <rPh sb="233" eb="234">
      <t>キン</t>
    </rPh>
    <rPh sb="237" eb="239">
      <t>シュウニュウ</t>
    </rPh>
    <rPh sb="239" eb="241">
      <t>フソク</t>
    </rPh>
    <rPh sb="242" eb="244">
      <t>ホテン</t>
    </rPh>
    <rPh sb="248" eb="250">
      <t>ジョウキョウ</t>
    </rPh>
    <rPh sb="254" eb="256">
      <t>テキセイ</t>
    </rPh>
    <rPh sb="257" eb="259">
      <t>シヨウ</t>
    </rPh>
    <rPh sb="259" eb="260">
      <t>リョウ</t>
    </rPh>
    <rPh sb="260" eb="262">
      <t>シュウニュウ</t>
    </rPh>
    <rPh sb="262" eb="264">
      <t>カクホ</t>
    </rPh>
    <rPh sb="265" eb="266">
      <t>サイ</t>
    </rPh>
    <rPh sb="266" eb="268">
      <t>ジュウヨウ</t>
    </rPh>
    <rPh sb="268" eb="270">
      <t>カダイ</t>
    </rPh>
    <rPh sb="276" eb="278">
      <t>タイオウ</t>
    </rPh>
    <rPh sb="279" eb="281">
      <t>キュウム</t>
    </rPh>
    <rPh sb="287" eb="289">
      <t>オスイ</t>
    </rPh>
    <rPh sb="289" eb="291">
      <t>ショリ</t>
    </rPh>
    <rPh sb="291" eb="293">
      <t>ゲンカ</t>
    </rPh>
    <rPh sb="298" eb="300">
      <t>ルイニ</t>
    </rPh>
    <rPh sb="300" eb="302">
      <t>ダンタイ</t>
    </rPh>
    <rPh sb="302" eb="304">
      <t>ヘイキン</t>
    </rPh>
    <rPh sb="305" eb="307">
      <t>シタマワ</t>
    </rPh>
    <rPh sb="319" eb="321">
      <t>セツゾク</t>
    </rPh>
    <rPh sb="321" eb="322">
      <t>リツ</t>
    </rPh>
    <rPh sb="323" eb="325">
      <t>コウジョウ</t>
    </rPh>
    <rPh sb="328" eb="330">
      <t>ユウシュウ</t>
    </rPh>
    <rPh sb="330" eb="332">
      <t>スイリョウ</t>
    </rPh>
    <rPh sb="333" eb="335">
      <t>ゾウカ</t>
    </rPh>
    <rPh sb="337" eb="339">
      <t>ケイエイ</t>
    </rPh>
    <rPh sb="339" eb="341">
      <t>カイゼン</t>
    </rPh>
    <rPh sb="342" eb="344">
      <t>トリクミ</t>
    </rPh>
    <rPh sb="345" eb="347">
      <t>ヒツヨウ</t>
    </rPh>
    <rPh sb="353" eb="355">
      <t>シセツ</t>
    </rPh>
    <rPh sb="355" eb="357">
      <t>リヨウ</t>
    </rPh>
    <rPh sb="357" eb="358">
      <t>リツ</t>
    </rPh>
    <rPh sb="363" eb="365">
      <t>ドウヨウ</t>
    </rPh>
    <rPh sb="365" eb="366">
      <t>チ</t>
    </rPh>
    <rPh sb="367" eb="369">
      <t>スイイ</t>
    </rPh>
    <rPh sb="373" eb="374">
      <t>タメ</t>
    </rPh>
    <rPh sb="375" eb="377">
      <t>ブンセキ</t>
    </rPh>
    <rPh sb="382" eb="384">
      <t>チュウシ</t>
    </rPh>
    <rPh sb="384" eb="386">
      <t>ジョウキョウ</t>
    </rPh>
    <rPh sb="391" eb="393">
      <t>ヘイキン</t>
    </rPh>
    <rPh sb="393" eb="394">
      <t>チ</t>
    </rPh>
    <rPh sb="395" eb="397">
      <t>オオハバ</t>
    </rPh>
    <rPh sb="398" eb="399">
      <t>ヘダ</t>
    </rPh>
    <rPh sb="404" eb="405">
      <t>タメ</t>
    </rPh>
    <rPh sb="406" eb="408">
      <t>シセツ</t>
    </rPh>
    <rPh sb="409" eb="411">
      <t>タイヨウ</t>
    </rPh>
    <rPh sb="411" eb="413">
      <t>ネンスウ</t>
    </rPh>
    <rPh sb="413" eb="414">
      <t>トウ</t>
    </rPh>
    <rPh sb="417" eb="419">
      <t>トウゴウ</t>
    </rPh>
    <rPh sb="419" eb="420">
      <t>カ</t>
    </rPh>
    <rPh sb="421" eb="423">
      <t>スイシン</t>
    </rPh>
    <rPh sb="425" eb="427">
      <t>テキセツ</t>
    </rPh>
    <rPh sb="427" eb="429">
      <t>キボ</t>
    </rPh>
    <rPh sb="430" eb="432">
      <t>イジ</t>
    </rPh>
    <rPh sb="433" eb="435">
      <t>ヒツヨウ</t>
    </rPh>
    <rPh sb="441" eb="444">
      <t>スイセンカ</t>
    </rPh>
    <rPh sb="444" eb="445">
      <t>リツ</t>
    </rPh>
    <rPh sb="457" eb="458">
      <t>タメ</t>
    </rPh>
    <rPh sb="458" eb="460">
      <t>モンダイ</t>
    </rPh>
    <rPh sb="460" eb="461">
      <t>ナ</t>
    </rPh>
    <rPh sb="469" eb="471">
      <t>ジッタイ</t>
    </rPh>
    <rPh sb="471" eb="473">
      <t>チョウサ</t>
    </rPh>
    <rPh sb="474" eb="476">
      <t>ヒツヨウ</t>
    </rPh>
    <phoneticPr fontId="7"/>
  </si>
  <si>
    <t>　集落排水整備事業供用後以降、主だった更新整備は無く、施設において経年劣化による老朽化が著しい為、早急な更新整備が必要である。
　現状を把握する機能診断を実施し、財政状況を含めた最適整備構想を策定し、更新整備に取り組んでいく。
　平成28年度より、村全域を東西に2分し、2地区（伊是名・勢理客）を統合した西部側の更新整備に取り組んでいる状況である。東部においては、西部地区の進捗状況に推進を図る。</t>
    <rPh sb="1" eb="3">
      <t>シュウラク</t>
    </rPh>
    <rPh sb="3" eb="5">
      <t>ハイスイ</t>
    </rPh>
    <rPh sb="5" eb="7">
      <t>セイビ</t>
    </rPh>
    <rPh sb="7" eb="9">
      <t>ジギョウ</t>
    </rPh>
    <rPh sb="9" eb="11">
      <t>キョウヨウ</t>
    </rPh>
    <rPh sb="11" eb="12">
      <t>ゴ</t>
    </rPh>
    <rPh sb="12" eb="14">
      <t>イコウ</t>
    </rPh>
    <rPh sb="15" eb="16">
      <t>シュ</t>
    </rPh>
    <rPh sb="19" eb="21">
      <t>コウシン</t>
    </rPh>
    <rPh sb="21" eb="23">
      <t>セイビ</t>
    </rPh>
    <rPh sb="24" eb="25">
      <t>ナ</t>
    </rPh>
    <rPh sb="27" eb="29">
      <t>シセツ</t>
    </rPh>
    <rPh sb="33" eb="35">
      <t>ケイネン</t>
    </rPh>
    <rPh sb="35" eb="37">
      <t>レッカ</t>
    </rPh>
    <rPh sb="40" eb="43">
      <t>ロウキュウカ</t>
    </rPh>
    <rPh sb="44" eb="45">
      <t>イチジル</t>
    </rPh>
    <rPh sb="47" eb="48">
      <t>タメ</t>
    </rPh>
    <rPh sb="49" eb="51">
      <t>サッキュウ</t>
    </rPh>
    <rPh sb="52" eb="54">
      <t>コウシン</t>
    </rPh>
    <rPh sb="54" eb="56">
      <t>セイビ</t>
    </rPh>
    <rPh sb="57" eb="59">
      <t>ヒツヨウ</t>
    </rPh>
    <rPh sb="65" eb="67">
      <t>ゲンジョウ</t>
    </rPh>
    <rPh sb="68" eb="70">
      <t>ハアク</t>
    </rPh>
    <rPh sb="72" eb="74">
      <t>キノウ</t>
    </rPh>
    <rPh sb="74" eb="76">
      <t>シンダン</t>
    </rPh>
    <rPh sb="77" eb="79">
      <t>ジッシ</t>
    </rPh>
    <rPh sb="81" eb="83">
      <t>ザイセイ</t>
    </rPh>
    <rPh sb="83" eb="85">
      <t>ジョウキョウ</t>
    </rPh>
    <rPh sb="86" eb="87">
      <t>フク</t>
    </rPh>
    <rPh sb="89" eb="91">
      <t>サイテキ</t>
    </rPh>
    <rPh sb="91" eb="93">
      <t>セイビ</t>
    </rPh>
    <rPh sb="93" eb="95">
      <t>コウソウ</t>
    </rPh>
    <rPh sb="96" eb="98">
      <t>サクテイ</t>
    </rPh>
    <rPh sb="100" eb="102">
      <t>コウシン</t>
    </rPh>
    <rPh sb="102" eb="104">
      <t>セイビ</t>
    </rPh>
    <rPh sb="105" eb="106">
      <t>ト</t>
    </rPh>
    <rPh sb="107" eb="108">
      <t>ク</t>
    </rPh>
    <rPh sb="115" eb="117">
      <t>ヘイセイ</t>
    </rPh>
    <rPh sb="119" eb="120">
      <t>ネン</t>
    </rPh>
    <rPh sb="120" eb="121">
      <t>ド</t>
    </rPh>
    <rPh sb="124" eb="125">
      <t>ソン</t>
    </rPh>
    <rPh sb="125" eb="127">
      <t>ゼンイキ</t>
    </rPh>
    <rPh sb="128" eb="130">
      <t>トウザイ</t>
    </rPh>
    <rPh sb="139" eb="142">
      <t>イゼナ</t>
    </rPh>
    <rPh sb="143" eb="146">
      <t>セリキャク</t>
    </rPh>
    <rPh sb="174" eb="176">
      <t>トウブ</t>
    </rPh>
    <rPh sb="182" eb="184">
      <t>セイブ</t>
    </rPh>
    <rPh sb="184" eb="186">
      <t>チク</t>
    </rPh>
    <rPh sb="187" eb="189">
      <t>シンチョク</t>
    </rPh>
    <rPh sb="189" eb="191">
      <t>ジョウキョウ</t>
    </rPh>
    <rPh sb="192" eb="194">
      <t>スイシン</t>
    </rPh>
    <rPh sb="195" eb="196">
      <t>ハカ</t>
    </rPh>
    <phoneticPr fontId="7"/>
  </si>
  <si>
    <t>　使用料金において類似団体平均値よりも低く、繰入等の収入による依存度が高いことから、料金改定見直しの対策も健全経営の取組と考慮される。
　村内で5処理場を有し排水処理を担っているが、最新の施設においても供用後23年近く経年劣化が著しい為、更新整備の取組が急がれる。しかしながら、整備における投資企業債負担が増大し、後年後の償還による事業経営は大きく負担する。
　人口減少に伴う料金収入の減少、更新投資費の増大などによる経営環境の厳しさの中、運営体制及び投資のあり方は注視が必要で、今後も健全経営を実施する上での課題でもある。
　</t>
    <rPh sb="1" eb="3">
      <t>シヨウ</t>
    </rPh>
    <rPh sb="3" eb="5">
      <t>リョウキン</t>
    </rPh>
    <rPh sb="9" eb="11">
      <t>ルイジ</t>
    </rPh>
    <rPh sb="11" eb="13">
      <t>ダンタイ</t>
    </rPh>
    <rPh sb="13" eb="15">
      <t>ヘイキン</t>
    </rPh>
    <rPh sb="15" eb="16">
      <t>チ</t>
    </rPh>
    <rPh sb="19" eb="20">
      <t>ヒク</t>
    </rPh>
    <rPh sb="22" eb="24">
      <t>クリイレ</t>
    </rPh>
    <rPh sb="24" eb="25">
      <t>トウ</t>
    </rPh>
    <rPh sb="26" eb="28">
      <t>シュウニュウ</t>
    </rPh>
    <rPh sb="31" eb="33">
      <t>イゾン</t>
    </rPh>
    <rPh sb="33" eb="34">
      <t>ド</t>
    </rPh>
    <rPh sb="35" eb="36">
      <t>タカ</t>
    </rPh>
    <rPh sb="42" eb="44">
      <t>リョウキン</t>
    </rPh>
    <rPh sb="44" eb="46">
      <t>カイテイ</t>
    </rPh>
    <rPh sb="46" eb="48">
      <t>ミナオ</t>
    </rPh>
    <rPh sb="50" eb="52">
      <t>タイサク</t>
    </rPh>
    <rPh sb="53" eb="55">
      <t>ケンゼン</t>
    </rPh>
    <rPh sb="55" eb="57">
      <t>ケイエイ</t>
    </rPh>
    <rPh sb="58" eb="60">
      <t>トリクミ</t>
    </rPh>
    <rPh sb="61" eb="63">
      <t>コウリョ</t>
    </rPh>
    <rPh sb="69" eb="70">
      <t>ソン</t>
    </rPh>
    <rPh sb="70" eb="71">
      <t>ナイ</t>
    </rPh>
    <rPh sb="79" eb="81">
      <t>ハイスイ</t>
    </rPh>
    <rPh sb="81" eb="83">
      <t>ショリ</t>
    </rPh>
    <rPh sb="84" eb="85">
      <t>ニナ</t>
    </rPh>
    <rPh sb="91" eb="93">
      <t>サイシン</t>
    </rPh>
    <rPh sb="107" eb="108">
      <t>チカ</t>
    </rPh>
    <rPh sb="117" eb="118">
      <t>タメ</t>
    </rPh>
    <rPh sb="139" eb="141">
      <t>セイビ</t>
    </rPh>
    <rPh sb="145" eb="147">
      <t>トウシ</t>
    </rPh>
    <rPh sb="147" eb="149">
      <t>キギョウ</t>
    </rPh>
    <rPh sb="149" eb="150">
      <t>サイ</t>
    </rPh>
    <rPh sb="150" eb="152">
      <t>フタン</t>
    </rPh>
    <rPh sb="153" eb="155">
      <t>ゾウダイ</t>
    </rPh>
    <rPh sb="157" eb="159">
      <t>コウネン</t>
    </rPh>
    <rPh sb="159" eb="160">
      <t>ゴ</t>
    </rPh>
    <rPh sb="181" eb="183">
      <t>ジンコウ</t>
    </rPh>
    <rPh sb="183" eb="185">
      <t>ゲンショウ</t>
    </rPh>
    <rPh sb="186" eb="187">
      <t>トモナ</t>
    </rPh>
    <rPh sb="188" eb="190">
      <t>リョウキン</t>
    </rPh>
    <rPh sb="190" eb="192">
      <t>シュウニュウ</t>
    </rPh>
    <rPh sb="193" eb="195">
      <t>ゲンショウ</t>
    </rPh>
    <rPh sb="196" eb="198">
      <t>コウシン</t>
    </rPh>
    <rPh sb="198" eb="200">
      <t>トウシ</t>
    </rPh>
    <rPh sb="200" eb="201">
      <t>ヒ</t>
    </rPh>
    <rPh sb="202" eb="204">
      <t>ゾウダイ</t>
    </rPh>
    <rPh sb="209" eb="211">
      <t>ケイエイ</t>
    </rPh>
    <rPh sb="211" eb="213">
      <t>カンキョウ</t>
    </rPh>
    <rPh sb="214" eb="215">
      <t>キビ</t>
    </rPh>
    <rPh sb="218" eb="219">
      <t>ナカ</t>
    </rPh>
    <rPh sb="220" eb="222">
      <t>ウンエイ</t>
    </rPh>
    <rPh sb="222" eb="224">
      <t>タイセイ</t>
    </rPh>
    <rPh sb="224" eb="225">
      <t>オヨ</t>
    </rPh>
    <rPh sb="226" eb="228">
      <t>トウシ</t>
    </rPh>
    <rPh sb="231" eb="232">
      <t>カタ</t>
    </rPh>
    <rPh sb="233" eb="235">
      <t>チュウシ</t>
    </rPh>
    <rPh sb="236" eb="238">
      <t>ヒツヨウ</t>
    </rPh>
    <rPh sb="240" eb="242">
      <t>コンゴ</t>
    </rPh>
    <rPh sb="243" eb="245">
      <t>ケンゼン</t>
    </rPh>
    <rPh sb="245" eb="247">
      <t>ケイエイ</t>
    </rPh>
    <rPh sb="248" eb="250">
      <t>ジッシ</t>
    </rPh>
    <rPh sb="252" eb="253">
      <t>ウエ</t>
    </rPh>
    <rPh sb="255" eb="257">
      <t>カダイ</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</si>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</sst>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275008"/>
        <c:axId val="107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107275008"/>
        <c:axId val="107276928"/>
      </c:lineChart>
      <c:dateAx>
        <c:axId val="107275008"/>
        <c:scaling>
          <c:orientation val="minMax"/>
        </c:scaling>
        <c:delete val="1"/>
        <c:axPos val="b"/>
        <c:numFmt formatCode="ge" sourceLinked="1"/>
        <c:majorTickMark val="none"/>
        <c:minorTickMark val="none"/>
        <c:tickLblPos val="none"/>
        <c:crossAx val="107276928"/>
        <c:crosses val="autoZero"/>
        <c:auto val="1"/>
        <c:lblOffset val="100"/>
        <c:baseTimeUnit val="years"/>
      </c:dateAx>
      <c:valAx>
        <c:axId val="107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22.22</c:v>
                </c:pt>
                <c:pt idx="1">
                  <c:v>22.22</c:v>
                </c:pt>
                <c:pt idx="2">
                  <c:v>22.22</c:v>
                </c:pt>
                <c:pt idx="3">
                  <c:v>23.36</c:v>
                </c:pt>
                <c:pt idx="4">
                  <c:v>23.36</c:v>
                </c:pt>
              </c:numCache>
            </c:numRef>
          </c:val>
        </c:ser>
        <c:dLbls>
          <c:showLegendKey val="0"/>
          <c:showVal val="0"/>
          <c:showCatName val="0"/>
          <c:showSerName val="0"/>
          <c:showPercent val="0"/>
          <c:showBubbleSize val="0"/>
        </c:dLbls>
        <c:gapWidth val="150"/>
        <c:axId val="108106880"/>
        <c:axId val="1081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108106880"/>
        <c:axId val="108108800"/>
      </c:lineChart>
      <c:dateAx>
        <c:axId val="108106880"/>
        <c:scaling>
          <c:orientation val="minMax"/>
        </c:scaling>
        <c:delete val="1"/>
        <c:axPos val="b"/>
        <c:numFmt formatCode="ge" sourceLinked="1"/>
        <c:majorTickMark val="none"/>
        <c:minorTickMark val="none"/>
        <c:tickLblPos val="none"/>
        <c:crossAx val="108108800"/>
        <c:crosses val="autoZero"/>
        <c:auto val="1"/>
        <c:lblOffset val="100"/>
        <c:baseTimeUnit val="years"/>
      </c:dateAx>
      <c:valAx>
        <c:axId val="1081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371584"/>
        <c:axId val="1103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110371584"/>
        <c:axId val="110373504"/>
      </c:lineChart>
      <c:dateAx>
        <c:axId val="110371584"/>
        <c:scaling>
          <c:orientation val="minMax"/>
        </c:scaling>
        <c:delete val="1"/>
        <c:axPos val="b"/>
        <c:numFmt formatCode="ge" sourceLinked="1"/>
        <c:majorTickMark val="none"/>
        <c:minorTickMark val="none"/>
        <c:tickLblPos val="none"/>
        <c:crossAx val="110373504"/>
        <c:crosses val="autoZero"/>
        <c:auto val="1"/>
        <c:lblOffset val="100"/>
        <c:baseTimeUnit val="years"/>
      </c:dateAx>
      <c:valAx>
        <c:axId val="110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100.79</c:v>
                </c:pt>
                <c:pt idx="1">
                  <c:v>118.12</c:v>
                </c:pt>
                <c:pt idx="2">
                  <c:v>84.96</c:v>
                </c:pt>
                <c:pt idx="3">
                  <c:v>108.07</c:v>
                </c:pt>
                <c:pt idx="4">
                  <c:v>106.97</c:v>
                </c:pt>
              </c:numCache>
            </c:numRef>
          </c:val>
        </c:ser>
        <c:dLbls>
          <c:showLegendKey val="0"/>
          <c:showVal val="0"/>
          <c:showCatName val="0"/>
          <c:showSerName val="0"/>
          <c:showPercent val="0"/>
          <c:showBubbleSize val="0"/>
        </c:dLbls>
        <c:gapWidth val="150"/>
        <c:axId val="107315584"/>
        <c:axId val="107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15584"/>
        <c:axId val="107317504"/>
      </c:lineChart>
      <c:dateAx>
        <c:axId val="107315584"/>
        <c:scaling>
          <c:orientation val="minMax"/>
        </c:scaling>
        <c:delete val="1"/>
        <c:axPos val="b"/>
        <c:numFmt formatCode="ge" sourceLinked="1"/>
        <c:majorTickMark val="none"/>
        <c:minorTickMark val="none"/>
        <c:tickLblPos val="none"/>
        <c:crossAx val="107317504"/>
        <c:crosses val="autoZero"/>
        <c:auto val="1"/>
        <c:lblOffset val="100"/>
        <c:baseTimeUnit val="years"/>
      </c:dateAx>
      <c:valAx>
        <c:axId val="107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43872"/>
        <c:axId val="107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43872"/>
        <c:axId val="107345792"/>
      </c:lineChart>
      <c:dateAx>
        <c:axId val="107343872"/>
        <c:scaling>
          <c:orientation val="minMax"/>
        </c:scaling>
        <c:delete val="1"/>
        <c:axPos val="b"/>
        <c:numFmt formatCode="ge" sourceLinked="1"/>
        <c:majorTickMark val="none"/>
        <c:minorTickMark val="none"/>
        <c:tickLblPos val="none"/>
        <c:crossAx val="107345792"/>
        <c:crosses val="autoZero"/>
        <c:auto val="1"/>
        <c:lblOffset val="100"/>
        <c:baseTimeUnit val="years"/>
      </c:dateAx>
      <c:valAx>
        <c:axId val="1073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92384"/>
        <c:axId val="1073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92384"/>
        <c:axId val="107394560"/>
      </c:lineChart>
      <c:dateAx>
        <c:axId val="107392384"/>
        <c:scaling>
          <c:orientation val="minMax"/>
        </c:scaling>
        <c:delete val="1"/>
        <c:axPos val="b"/>
        <c:numFmt formatCode="ge" sourceLinked="1"/>
        <c:majorTickMark val="none"/>
        <c:minorTickMark val="none"/>
        <c:tickLblPos val="none"/>
        <c:crossAx val="107394560"/>
        <c:crosses val="autoZero"/>
        <c:auto val="1"/>
        <c:lblOffset val="100"/>
        <c:baseTimeUnit val="years"/>
      </c:dateAx>
      <c:valAx>
        <c:axId val="1073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94400"/>
        <c:axId val="107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94400"/>
        <c:axId val="107500672"/>
      </c:lineChart>
      <c:dateAx>
        <c:axId val="107494400"/>
        <c:scaling>
          <c:orientation val="minMax"/>
        </c:scaling>
        <c:delete val="1"/>
        <c:axPos val="b"/>
        <c:numFmt formatCode="ge" sourceLinked="1"/>
        <c:majorTickMark val="none"/>
        <c:minorTickMark val="none"/>
        <c:tickLblPos val="none"/>
        <c:crossAx val="107500672"/>
        <c:crosses val="autoZero"/>
        <c:auto val="1"/>
        <c:lblOffset val="100"/>
        <c:baseTimeUnit val="years"/>
      </c:dateAx>
      <c:valAx>
        <c:axId val="107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22688"/>
        <c:axId val="1079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22688"/>
        <c:axId val="107934464"/>
      </c:lineChart>
      <c:dateAx>
        <c:axId val="107522688"/>
        <c:scaling>
          <c:orientation val="minMax"/>
        </c:scaling>
        <c:delete val="1"/>
        <c:axPos val="b"/>
        <c:numFmt formatCode="ge" sourceLinked="1"/>
        <c:majorTickMark val="none"/>
        <c:minorTickMark val="none"/>
        <c:tickLblPos val="none"/>
        <c:crossAx val="107934464"/>
        <c:crosses val="autoZero"/>
        <c:auto val="1"/>
        <c:lblOffset val="100"/>
        <c:baseTimeUnit val="years"/>
      </c:dateAx>
      <c:valAx>
        <c:axId val="1079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169.16</c:v>
                </c:pt>
                <c:pt idx="1">
                  <c:v>164.21</c:v>
                </c:pt>
                <c:pt idx="2">
                  <c:v>139.41999999999999</c:v>
                </c:pt>
                <c:pt idx="3" formatCode="#,##0.00;&quot;△&quot;#,##0.00">
                  <c:v>0</c:v>
                </c:pt>
                <c:pt idx="4" formatCode="#,##0.00;&quot;△&quot;#,##0.00">
                  <c:v>0</c:v>
                </c:pt>
              </c:numCache>
            </c:numRef>
          </c:val>
        </c:ser>
        <c:dLbls>
          <c:showLegendKey val="0"/>
          <c:showVal val="0"/>
          <c:showCatName val="0"/>
          <c:showSerName val="0"/>
          <c:showPercent val="0"/>
          <c:showBubbleSize val="0"/>
        </c:dLbls>
        <c:gapWidth val="150"/>
        <c:axId val="107981056"/>
        <c:axId val="107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107981056"/>
        <c:axId val="107987328"/>
      </c:lineChart>
      <c:dateAx>
        <c:axId val="107981056"/>
        <c:scaling>
          <c:orientation val="minMax"/>
        </c:scaling>
        <c:delete val="1"/>
        <c:axPos val="b"/>
        <c:numFmt formatCode="ge" sourceLinked="1"/>
        <c:majorTickMark val="none"/>
        <c:minorTickMark val="none"/>
        <c:tickLblPos val="none"/>
        <c:crossAx val="107987328"/>
        <c:crosses val="autoZero"/>
        <c:auto val="1"/>
        <c:lblOffset val="100"/>
        <c:baseTimeUnit val="years"/>
      </c:dateAx>
      <c:valAx>
        <c:axId val="107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53.32</c:v>
                </c:pt>
                <c:pt idx="1">
                  <c:v>51.2</c:v>
                </c:pt>
                <c:pt idx="2">
                  <c:v>56.71</c:v>
                </c:pt>
                <c:pt idx="3">
                  <c:v>63.31</c:v>
                </c:pt>
                <c:pt idx="4">
                  <c:v>54.98</c:v>
                </c:pt>
              </c:numCache>
            </c:numRef>
          </c:val>
        </c:ser>
        <c:dLbls>
          <c:showLegendKey val="0"/>
          <c:showVal val="0"/>
          <c:showCatName val="0"/>
          <c:showSerName val="0"/>
          <c:showPercent val="0"/>
          <c:showBubbleSize val="0"/>
        </c:dLbls>
        <c:gapWidth val="150"/>
        <c:axId val="108017536"/>
        <c:axId val="108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108017536"/>
        <c:axId val="108019712"/>
      </c:lineChart>
      <c:dateAx>
        <c:axId val="108017536"/>
        <c:scaling>
          <c:orientation val="minMax"/>
        </c:scaling>
        <c:delete val="1"/>
        <c:axPos val="b"/>
        <c:numFmt formatCode="ge" sourceLinked="1"/>
        <c:majorTickMark val="none"/>
        <c:minorTickMark val="none"/>
        <c:tickLblPos val="none"/>
        <c:crossAx val="108019712"/>
        <c:crosses val="autoZero"/>
        <c:auto val="1"/>
        <c:lblOffset val="100"/>
        <c:baseTimeUnit val="years"/>
      </c:dateAx>
      <c:valAx>
        <c:axId val="1080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252.91</c:v>
                </c:pt>
                <c:pt idx="1">
                  <c:v>245.71</c:v>
                </c:pt>
                <c:pt idx="2">
                  <c:v>233.37</c:v>
                </c:pt>
                <c:pt idx="3">
                  <c:v>206.99</c:v>
                </c:pt>
                <c:pt idx="4">
                  <c:v>226.39</c:v>
                </c:pt>
              </c:numCache>
            </c:numRef>
          </c:val>
        </c:ser>
        <c:dLbls>
          <c:showLegendKey val="0"/>
          <c:showVal val="0"/>
          <c:showCatName val="0"/>
          <c:showSerName val="0"/>
          <c:showPercent val="0"/>
          <c:showBubbleSize val="0"/>
        </c:dLbls>
        <c:gapWidth val="150"/>
        <c:axId val="108066304"/>
        <c:axId val="1080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108066304"/>
        <c:axId val="108068224"/>
      </c:lineChart>
      <c:dateAx>
        <c:axId val="108066304"/>
        <c:scaling>
          <c:orientation val="minMax"/>
        </c:scaling>
        <c:delete val="1"/>
        <c:axPos val="b"/>
        <c:numFmt formatCode="ge" sourceLinked="1"/>
        <c:majorTickMark val="none"/>
        <c:minorTickMark val="none"/>
        <c:tickLblPos val="none"/>
        <c:crossAx val="108068224"/>
        <c:crosses val="autoZero"/>
        <c:auto val="1"/>
        <c:lblOffset val="100"/>
        <c:baseTimeUnit val="years"/>
      </c:dateAx>
      <c:valAx>
        <c:axId val="1080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伊是名村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125</v>
      </c>
      <c r="AE8" s="73"/>
      <c r="AF8" s="73"/>
      <c r="AG8" s="73"/>
      <c r="AH8" s="73"/>
      <c r="AI8" s="73"/>
      <c r="AJ8" s="73"/>
      <c r="AK8" s="4"/>
      <c r="AL8" s="67">
        <f>データ!S6</f>
        <v>1526</v>
      </c>
      <c r="AM8" s="67"/>
      <c r="AN8" s="67"/>
      <c r="AO8" s="67"/>
      <c r="AP8" s="67"/>
      <c r="AQ8" s="67"/>
      <c r="AR8" s="67"/>
      <c r="AS8" s="67"/>
      <c r="AT8" s="66">
        <f>データ!T6</f>
        <v>15.42</v>
      </c>
      <c r="AU8" s="66"/>
      <c r="AV8" s="66"/>
      <c r="AW8" s="66"/>
      <c r="AX8" s="66"/>
      <c r="AY8" s="66"/>
      <c r="AZ8" s="66"/>
      <c r="BA8" s="66"/>
      <c r="BB8" s="66">
        <f>データ!U6</f>
        <v>98.96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6">
        <f>データ!Q6</f>
        <v>100</v>
      </c>
      <c r="X10" s="66"/>
      <c r="Y10" s="66"/>
      <c r="Z10" s="66"/>
      <c r="AA10" s="66"/>
      <c r="AB10" s="66"/>
      <c r="AC10" s="66"/>
      <c r="AD10" s="67">
        <f>データ!R6</f>
        <v>1235</v>
      </c>
      <c r="AE10" s="67"/>
      <c r="AF10" s="67"/>
      <c r="AG10" s="67"/>
      <c r="AH10" s="67"/>
      <c r="AI10" s="67"/>
      <c r="AJ10" s="67"/>
      <c r="AK10" s="2"/>
      <c r="AL10" s="67">
        <f>データ!V6</f>
        <v>1478</v>
      </c>
      <c r="AM10" s="67"/>
      <c r="AN10" s="67"/>
      <c r="AO10" s="67"/>
      <c r="AP10" s="67"/>
      <c r="AQ10" s="67"/>
      <c r="AR10" s="67"/>
      <c r="AS10" s="67"/>
      <c r="AT10" s="66">
        <f>データ!W6</f>
        <v>0.65</v>
      </c>
      <c r="AU10" s="66"/>
      <c r="AV10" s="66"/>
      <c r="AW10" s="66"/>
      <c r="AX10" s="66"/>
      <c r="AY10" s="66"/>
      <c r="AZ10" s="66"/>
      <c r="BA10" s="66"/>
      <c r="BB10" s="66">
        <f>データ!X6</f>
        <v>2273.85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473600</v>
      </c>
      <c r="D6" s="33">
        <f t="shared" si="3"/>
        <v>47</v>
      </c>
      <c r="E6" s="33">
        <f t="shared" si="3"/>
        <v>17</v>
      </c>
      <c r="F6" s="33">
        <f t="shared" si="3"/>
        <v>5</v>
      </c>
      <c r="G6" s="33">
        <f t="shared" si="3"/>
        <v>0</v>
      </c>
      <c r="H6" s="33" t="str">
        <f t="shared" si="3"/>
        <v>沖縄県　伊是名村</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100</v>
      </c>
      <c r="Q6" s="34">
        <f t="shared" si="3"/>
        <v>100</v>
      </c>
      <c r="R6" s="34">
        <f t="shared" si="3"/>
        <v>1235</v>
      </c>
      <c r="S6" s="34">
        <f t="shared" si="3"/>
        <v>1526</v>
      </c>
      <c r="T6" s="34">
        <f t="shared" si="3"/>
        <v>15.42</v>
      </c>
      <c r="U6" s="34">
        <f t="shared" si="3"/>
        <v>98.96</v>
      </c>
      <c r="V6" s="34">
        <f t="shared" si="3"/>
        <v>1478</v>
      </c>
      <c r="W6" s="34">
        <f t="shared" si="3"/>
        <v>0.65</v>
      </c>
      <c r="X6" s="34">
        <f t="shared" si="3"/>
        <v>2273.85</v>
      </c>
      <c r="Y6" s="35">
        <f>IF(Y7="",NA(),Y7)</f>
        <v>100.79</v>
      </c>
      <c r="Z6" s="35">
        <f t="shared" ref="Z6:AH6" si="4">IF(Z7="",NA(),Z7)</f>
        <v>118.12</v>
      </c>
      <c r="AA6" s="35">
        <f t="shared" si="4"/>
        <v>84.96</v>
      </c>
      <c r="AB6" s="35">
        <f t="shared" si="4"/>
        <v>108.07</v>
      </c>
      <c r="AC6" s="35">
        <f t="shared" si="4"/>
        <v>106.97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169.16</v>
      </c>
      <c r="BG6" s="35">
        <f t="shared" ref="BG6:BO6" si="7">IF(BG7="",NA(),BG7)</f>
        <v>164.21</v>
      </c>
      <c r="BH6" s="35">
        <f t="shared" si="7"/>
        <v>139.41999999999999</v>
      </c>
      <c r="BI6" s="34">
        <f t="shared" si="7"/>
        <v>0</v>
      </c>
      <c r="BJ6" s="34">
        <f t="shared" si="7"/>
        <v>0</v>
      </c>
      <c r="BK6" s="35">
        <f t="shared" si="7"/>
        <v>1197.82</v>
      </c>
      <c r="BL6" s="35">
        <f t="shared" si="7"/>
        <v>1126.77</v>
      </c>
      <c r="BM6" s="35">
        <f t="shared" si="7"/>
        <v>1044.8</v>
      </c>
      <c r="BN6" s="35">
        <f t="shared" si="7"/>
        <v>1081.8</v>
      </c>
      <c r="BO6" s="35">
        <f t="shared" si="7"/>
        <v>685.34</v>
      </c>
      <c r="BP6" s="34" t="str">
        <f>IF(BP7="","",IF(BP7="-","【-】","【"&amp;SUBSTITUTE(TEXT(BP7,"#,##0.00"),"-","△")&amp;"】"))</f>
        <v>【914.53】</v>
      </c>
      <c r="BQ6" s="35">
        <f>IF(BQ7="",NA(),BQ7)</f>
        <v>53.32</v>
      </c>
      <c r="BR6" s="35">
        <f t="shared" ref="BR6:BZ6" si="8">IF(BR7="",NA(),BR7)</f>
        <v>51.2</v>
      </c>
      <c r="BS6" s="35">
        <f t="shared" si="8"/>
        <v>56.71</v>
      </c>
      <c r="BT6" s="35">
        <f t="shared" si="8"/>
        <v>63.31</v>
      </c>
      <c r="BU6" s="35">
        <f t="shared" si="8"/>
        <v>54.98</v>
      </c>
      <c r="BV6" s="35">
        <f t="shared" si="8"/>
        <v>51.03</v>
      </c>
      <c r="BW6" s="35">
        <f t="shared" si="8"/>
        <v>50.9</v>
      </c>
      <c r="BX6" s="35">
        <f t="shared" si="8"/>
        <v>50.82</v>
      </c>
      <c r="BY6" s="35">
        <f t="shared" si="8"/>
        <v>52.19</v>
      </c>
      <c r="BZ6" s="35">
        <f t="shared" si="8"/>
        <v>59.83</v>
      </c>
      <c r="CA6" s="34" t="str">
        <f>IF(CA7="","",IF(CA7="-","【-】","【"&amp;SUBSTITUTE(TEXT(CA7,"#,##0.00"),"-","△")&amp;"】"))</f>
        <v>【55.73】</v>
      </c>
      <c r="CB6" s="35">
        <f>IF(CB7="",NA(),CB7)</f>
        <v>252.91</v>
      </c>
      <c r="CC6" s="35">
        <f t="shared" ref="CC6:CK6" si="9">IF(CC7="",NA(),CC7)</f>
        <v>245.71</v>
      </c>
      <c r="CD6" s="35">
        <f t="shared" si="9"/>
        <v>233.37</v>
      </c>
      <c r="CE6" s="35">
        <f t="shared" si="9"/>
        <v>206.99</v>
      </c>
      <c r="CF6" s="35">
        <f t="shared" si="9"/>
        <v>226.39</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22.22</v>
      </c>
      <c r="CN6" s="35">
        <f t="shared" ref="CN6:CV6" si="10">IF(CN7="",NA(),CN7)</f>
        <v>22.22</v>
      </c>
      <c r="CO6" s="35">
        <f t="shared" si="10"/>
        <v>22.22</v>
      </c>
      <c r="CP6" s="35">
        <f t="shared" si="10"/>
        <v>23.36</v>
      </c>
      <c r="CQ6" s="35">
        <f t="shared" si="10"/>
        <v>23.36</v>
      </c>
      <c r="CR6" s="35">
        <f t="shared" si="10"/>
        <v>54.74</v>
      </c>
      <c r="CS6" s="35">
        <f t="shared" si="10"/>
        <v>53.78</v>
      </c>
      <c r="CT6" s="35">
        <f t="shared" si="10"/>
        <v>53.24</v>
      </c>
      <c r="CU6" s="35">
        <f t="shared" si="10"/>
        <v>52.31</v>
      </c>
      <c r="CV6" s="35">
        <f t="shared" si="10"/>
        <v>56</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c r="A7" s="28"/>
      <c r="B7" s="37">
        <v>2016</v>
      </c>
      <c r="C7" s="37">
        <v>473600</v>
      </c>
      <c r="D7" s="37">
        <v>47</v>
      </c>
      <c r="E7" s="37">
        <v>17</v>
      </c>
      <c r="F7" s="37">
        <v>5</v>
      </c>
      <c r="G7" s="37">
        <v>0</v>
      </c>
      <c r="H7" s="37" t="s">
        <v>110</v>
      </c>
      <c r="I7" s="37" t="s">
        <v>111</v>
      </c>
      <c r="J7" s="37" t="s">
        <v>112</v>
      </c>
      <c r="K7" s="37" t="s">
        <v>113</v>
      </c>
      <c r="L7" s="37" t="s">
        <v>114</v>
      </c>
      <c r="M7" s="37"/>
      <c r="N7" s="38" t="s">
        <v>115</v>
      </c>
      <c r="O7" s="38" t="s">
        <v>116</v>
      </c>
      <c r="P7" s="38">
        <v>100</v>
      </c>
      <c r="Q7" s="38">
        <v>100</v>
      </c>
      <c r="R7" s="38">
        <v>1235</v>
      </c>
      <c r="S7" s="38">
        <v>1526</v>
      </c>
      <c r="T7" s="38">
        <v>15.42</v>
      </c>
      <c r="U7" s="38">
        <v>98.96</v>
      </c>
      <c r="V7" s="38">
        <v>1478</v>
      </c>
      <c r="W7" s="38">
        <v>0.65</v>
      </c>
      <c r="X7" s="38">
        <v>2273.85</v>
      </c>
      <c r="Y7" s="38">
        <v>100.79</v>
      </c>
      <c r="Z7" s="38">
        <v>118.12</v>
      </c>
      <c r="AA7" s="38">
        <v>84.96</v>
      </c>
      <c r="AB7" s="38">
        <v>108.07</v>
      </c>
      <c r="AC7" s="38">
        <v>106.97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169.16</v>
      </c>
      <c r="BG7" s="38">
        <v>164.21</v>
      </c>
      <c r="BH7" s="38">
        <v>139.41999999999999</v>
      </c>
      <c r="BI7" s="38">
        <v>0</v>
      </c>
      <c r="BJ7" s="38">
        <v>0</v>
      </c>
      <c r="BK7" s="38">
        <v>1197.82</v>
      </c>
      <c r="BL7" s="38">
        <v>1126.77</v>
      </c>
      <c r="BM7" s="38">
        <v>1044.8</v>
      </c>
      <c r="BN7" s="38">
        <v>1081.8</v>
      </c>
      <c r="BO7" s="38">
        <v>685.34</v>
      </c>
      <c r="BP7" s="38">
        <v>914.53</v>
      </c>
      <c r="BQ7" s="38">
        <v>53.32</v>
      </c>
      <c r="BR7" s="38">
        <v>51.2</v>
      </c>
      <c r="BS7" s="38">
        <v>56.71</v>
      </c>
      <c r="BT7" s="38">
        <v>63.31</v>
      </c>
      <c r="BU7" s="38">
        <v>54.98</v>
      </c>
      <c r="BV7" s="38">
        <v>51.03</v>
      </c>
      <c r="BW7" s="38">
        <v>50.9</v>
      </c>
      <c r="BX7" s="38">
        <v>50.82</v>
      </c>
      <c r="BY7" s="38">
        <v>52.19</v>
      </c>
      <c r="BZ7" s="38">
        <v>59.83</v>
      </c>
      <c r="CA7" s="38">
        <v>55.73</v>
      </c>
      <c r="CB7" s="38">
        <v>252.91</v>
      </c>
      <c r="CC7" s="38">
        <v>245.71</v>
      </c>
      <c r="CD7" s="38">
        <v>233.37</v>
      </c>
      <c r="CE7" s="38">
        <v>206.99</v>
      </c>
      <c r="CF7" s="38">
        <v>226.39</v>
      </c>
      <c r="CG7" s="38">
        <v>289.60000000000002</v>
      </c>
      <c r="CH7" s="38">
        <v>293.27</v>
      </c>
      <c r="CI7" s="38">
        <v>300.52</v>
      </c>
      <c r="CJ7" s="38">
        <v>296.14</v>
      </c>
      <c r="CK7" s="38">
        <v>246.66</v>
      </c>
      <c r="CL7" s="38">
        <v>276.77999999999997</v>
      </c>
      <c r="CM7" s="38">
        <v>22.22</v>
      </c>
      <c r="CN7" s="38">
        <v>22.22</v>
      </c>
      <c r="CO7" s="38">
        <v>22.22</v>
      </c>
      <c r="CP7" s="38">
        <v>23.36</v>
      </c>
      <c r="CQ7" s="38">
        <v>23.36</v>
      </c>
      <c r="CR7" s="38">
        <v>54.74</v>
      </c>
      <c r="CS7" s="38">
        <v>53.78</v>
      </c>
      <c r="CT7" s="38">
        <v>53.24</v>
      </c>
      <c r="CU7" s="38">
        <v>52.31</v>
      </c>
      <c r="CV7" s="38">
        <v>56</v>
      </c>
      <c r="CW7" s="38">
        <v>59.15</v>
      </c>
      <c r="CX7" s="38">
        <v>100</v>
      </c>
      <c r="CY7" s="38">
        <v>100</v>
      </c>
      <c r="CZ7" s="38">
        <v>100</v>
      </c>
      <c r="DA7" s="38">
        <v>100</v>
      </c>
      <c r="DB7" s="38">
        <v>100</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2018-02-28T08:49:57Z</dcterms:modified>
</cp:coreProperties>
</file>