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ruma0347\Desktop\"/>
    </mc:Choice>
  </mc:AlternateContent>
  <workbookProtection workbookPassword="B319" lockStructure="1"/>
  <bookViews>
    <workbookView xWindow="0" yWindow="0" windowWidth="25200" windowHeight="1011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<sst xmlns="http://schemas.openxmlformats.org/spreadsheetml/2006/main" count="232" uniqueCount="120">
  <si>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</si>
  <si>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</si>
  <si>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</si>
  <si>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</si>
  <si>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</si>
  <si>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</si>
  <si>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</si>
  <si>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</si>
  <si>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</si>
  <si>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</si>
  <si>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</si>
  <si>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</si>
  <si>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</si>
  <si>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</si>
  <si>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</si>
  <si>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</si>
  <si>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</si>
  <si>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</si>
  <si>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</si>
  <si>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</si>
  <si>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</si>
  <si>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</si>
  <si>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</si>
  <si>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</si>
  <si>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</si>
  <si>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</si>
  <si>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</si>
  <si>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</si>
  <si>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</si>
  <si>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</si>
  <si>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</si>
  <si>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</si>
  <si>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</si>
  <si>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</si>
  <si>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</si>
  <si>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</si>
  <si>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</si>
  <si>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</si>
  <si>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</si>
  <si>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</si>
  <si>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</si>
  <si>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</si>
  <si>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</si>
  <si>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</si>
  <si>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</si>
  <si>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</si>
  <si>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</si>
  <si>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</si>
  <si>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</si>
  <si>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</si>
  <si>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</si>
  <si>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</si>
  <si>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</si>
  <si>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</si>
  <si>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</si>
  <si>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</si>
  <si>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</si>
  <si>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</si>
  <si>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</si>
  <si>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</si>
  <si>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</si>
  <si>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</si>
  <si>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</si>
  <si>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</si>
  <si>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</si>
  <si>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</si>
  <si>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</si>
  <si>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</si>
  <si>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</si>
  <si>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</si>
  <si>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</si>
  <si>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</si>
  <si>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</si>
  <si>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</si>
  <si>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</si>
  <si>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</si>
  <si>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</si>
  <si>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</si>
  <si>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</si>
  <si>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</si>
  <si>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</si>
  <si>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</si>
  <si>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</si>
  <si>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</si>
  <si>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</si>
  <si>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</si>
  <si>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</si>
  <si>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</si>
  <si>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</si>
  <si>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</si>
  <si>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</si>
  <si>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</si>
  <si>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</si>
  <si>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</si>
  <si>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</si>
  <si>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</si>
  <si>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</si>
  <si>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</si>
  <si>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</si>
  <si>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</si>
  <si>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</si>
  <si>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</si>
  <si>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</si>
  <si>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</si>
  <si>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</si>
  <si>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うるま市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</si>
  <si>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</si>
  <si>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</si>
  <si>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</si>
  <si>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</si>
  <si>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</si>
  <si>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</si>
  <si>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</si>
  <si>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</si>
  <si>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</si>
  <si>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</si>
  <si>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</si>
  <si>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は、平均値より低いが単年度収支が黒字であり100％以上である。経常費用が減価償却費（現金支出がない）の増等に伴い経常収支比率は前年度より減少したが、経常収益の大半を占める給水収益は増加傾向にあり収支バランスを維持できた。　③流動比率は、100％かつ平均値を上回り、支払能力は健全な状態にある。　④企業債残高対給水収益比率は、平均値より低い数値であるが、施設・管路の更新及び耐震化を図るため、投資規模の適正化と世代間負担の公平性、財政の健全性を踏まえ企業債の発行を検討する。　⑤料金回収率は、100％を下回る年度もあったがH26年度以降は有収水量の改善に重点的に取り組んだ結果、100％を上回り、経常費用を給水費用で賄える状況。「県内事業体で本市水道料金は概ね平均レベルにある」が、類似団体平均値を下回っている状況にあり、適切な資産維持経費を踏まえた水道料金の適正水準の検討を行いたい。　⑥給水原価は、平均値並びに県内類似団体より高い。今後の料金回収率や住民サービスを維持するため、維持管理費の削減（業務委託料の効率化・効果的な民間活用などの経営の効率化）に重点的に取り組む。　⑦施設利用率は、一般的に高い数値が望まれるが、平均値より高く、県内類似団体と同水準にあるが、長期的な視点から水需要に対して供給能力が過大になっていないか確認しダウンサイジング等による施設規模の適正化を検討し経営の健全化・効率化を目指す。　⑧有収率は、H26年度以降、老朽管路の更新・修繕に重点的に取り組んできた効果により平均値を上回ることができた。</t>
    <rPh sb="1" eb="3">
      <t>ケイジョウ</t>
    </rPh>
    <rPh sb="3" eb="5">
      <t>シュウシ</t>
    </rPh>
    <rPh sb="5" eb="7">
      <t>ヒリツ</t>
    </rPh>
    <rPh sb="17" eb="20">
      <t>タンネンド</t>
    </rPh>
    <rPh sb="20" eb="22">
      <t>シュウシ</t>
    </rPh>
    <rPh sb="23" eb="25">
      <t>クロジ</t>
    </rPh>
    <rPh sb="32" eb="34">
      <t>イジョウ</t>
    </rPh>
    <rPh sb="38" eb="40">
      <t>ケイジョウ</t>
    </rPh>
    <rPh sb="40" eb="42">
      <t>ヒヨウ</t>
    </rPh>
    <rPh sb="59" eb="60">
      <t>ナド</t>
    </rPh>
    <rPh sb="61" eb="62">
      <t>トモナ</t>
    </rPh>
    <rPh sb="70" eb="73">
      <t>ゼンネンド</t>
    </rPh>
    <rPh sb="75" eb="77">
      <t>ゲンショウ</t>
    </rPh>
    <rPh sb="81" eb="83">
      <t>ケイジョウ</t>
    </rPh>
    <rPh sb="83" eb="85">
      <t>シュウエキ</t>
    </rPh>
    <rPh sb="86" eb="88">
      <t>タイハン</t>
    </rPh>
    <rPh sb="89" eb="90">
      <t>シ</t>
    </rPh>
    <rPh sb="92" eb="94">
      <t>キュウスイ</t>
    </rPh>
    <rPh sb="94" eb="96">
      <t>シュウエキ</t>
    </rPh>
    <rPh sb="97" eb="99">
      <t>ゾウカ</t>
    </rPh>
    <rPh sb="99" eb="101">
      <t>ケイコウ</t>
    </rPh>
    <rPh sb="104" eb="106">
      <t>シュウシ</t>
    </rPh>
    <rPh sb="111" eb="113">
      <t>イジ</t>
    </rPh>
    <rPh sb="119" eb="121">
      <t>リュウドウ</t>
    </rPh>
    <rPh sb="121" eb="123">
      <t>ヒリツ</t>
    </rPh>
    <rPh sb="131" eb="133">
      <t>ヘイキン</t>
    </rPh>
    <rPh sb="133" eb="134">
      <t>チ</t>
    </rPh>
    <rPh sb="135" eb="137">
      <t>ウワマワ</t>
    </rPh>
    <rPh sb="139" eb="141">
      <t>シハラ</t>
    </rPh>
    <rPh sb="141" eb="143">
      <t>ノウリョク</t>
    </rPh>
    <rPh sb="144" eb="146">
      <t>ケンゼン</t>
    </rPh>
    <rPh sb="147" eb="149">
      <t>ジョウタイ</t>
    </rPh>
    <rPh sb="155" eb="157">
      <t>キギョウ</t>
    </rPh>
    <rPh sb="157" eb="158">
      <t>サイ</t>
    </rPh>
    <rPh sb="158" eb="160">
      <t>ザンダカ</t>
    </rPh>
    <rPh sb="160" eb="161">
      <t>タイ</t>
    </rPh>
    <rPh sb="161" eb="163">
      <t>キュウスイ</t>
    </rPh>
    <rPh sb="163" eb="165">
      <t>シュウエキ</t>
    </rPh>
    <rPh sb="165" eb="167">
      <t>ヒリツ</t>
    </rPh>
    <rPh sb="169" eb="171">
      <t>ヘイキン</t>
    </rPh>
    <rPh sb="171" eb="172">
      <t>チ</t>
    </rPh>
    <rPh sb="174" eb="175">
      <t>ヒク</t>
    </rPh>
    <rPh sb="176" eb="178">
      <t>スウチ</t>
    </rPh>
    <rPh sb="231" eb="233">
      <t>キギョウ</t>
    </rPh>
    <rPh sb="233" eb="234">
      <t>サイ</t>
    </rPh>
    <rPh sb="235" eb="237">
      <t>ハッコウ</t>
    </rPh>
    <rPh sb="238" eb="240">
      <t>ケントウ</t>
    </rPh>
    <rPh sb="245" eb="247">
      <t>リョウキン</t>
    </rPh>
    <rPh sb="247" eb="249">
      <t>カイシュウ</t>
    </rPh>
    <rPh sb="249" eb="250">
      <t>リツ</t>
    </rPh>
    <rPh sb="257" eb="259">
      <t>シタマワ</t>
    </rPh>
    <rPh sb="260" eb="262">
      <t>ネンド</t>
    </rPh>
    <rPh sb="270" eb="272">
      <t>ネンド</t>
    </rPh>
    <rPh sb="272" eb="274">
      <t>イコウ</t>
    </rPh>
    <rPh sb="275" eb="276">
      <t>ユウ</t>
    </rPh>
    <rPh sb="276" eb="277">
      <t>シュウ</t>
    </rPh>
    <rPh sb="277" eb="279">
      <t>スイリョウ</t>
    </rPh>
    <rPh sb="280" eb="282">
      <t>カイゼン</t>
    </rPh>
    <rPh sb="283" eb="286">
      <t>ジュウテンテキ</t>
    </rPh>
    <rPh sb="287" eb="288">
      <t>ト</t>
    </rPh>
    <rPh sb="289" eb="290">
      <t>ク</t>
    </rPh>
    <rPh sb="292" eb="294">
      <t>ケッカ</t>
    </rPh>
    <rPh sb="300" eb="302">
      <t>ウワマワ</t>
    </rPh>
    <rPh sb="304" eb="306">
      <t>ケイジョウ</t>
    </rPh>
    <rPh sb="306" eb="308">
      <t>ヒヨウ</t>
    </rPh>
    <rPh sb="309" eb="311">
      <t>キュウスイ</t>
    </rPh>
    <rPh sb="311" eb="313">
      <t>ヒヨウ</t>
    </rPh>
    <rPh sb="314" eb="315">
      <t>マカナ</t>
    </rPh>
    <rPh sb="317" eb="319">
      <t>ジョウキョウ</t>
    </rPh>
    <rPh sb="321" eb="323">
      <t>ケンナイ</t>
    </rPh>
    <rPh sb="323" eb="326">
      <t>ジギョウタイ</t>
    </rPh>
    <rPh sb="327" eb="328">
      <t>ホン</t>
    </rPh>
    <rPh sb="328" eb="329">
      <t>シ</t>
    </rPh>
    <rPh sb="329" eb="331">
      <t>スイドウ</t>
    </rPh>
    <rPh sb="331" eb="333">
      <t>リョウキン</t>
    </rPh>
    <rPh sb="334" eb="335">
      <t>オオム</t>
    </rPh>
    <rPh sb="336" eb="338">
      <t>ヘイキン</t>
    </rPh>
    <rPh sb="347" eb="349">
      <t>ルイジ</t>
    </rPh>
    <rPh sb="349" eb="351">
      <t>ダンタイ</t>
    </rPh>
    <rPh sb="351" eb="353">
      <t>ヘイキン</t>
    </rPh>
    <rPh sb="353" eb="354">
      <t>チ</t>
    </rPh>
    <rPh sb="355" eb="357">
      <t>シタマワ</t>
    </rPh>
    <rPh sb="361" eb="363">
      <t>ジョウキョウ</t>
    </rPh>
    <rPh sb="367" eb="369">
      <t>テキセツ</t>
    </rPh>
    <rPh sb="370" eb="372">
      <t>シサン</t>
    </rPh>
    <rPh sb="372" eb="374">
      <t>イジ</t>
    </rPh>
    <rPh sb="374" eb="376">
      <t>ケイヒ</t>
    </rPh>
    <rPh sb="377" eb="378">
      <t>フ</t>
    </rPh>
    <rPh sb="381" eb="383">
      <t>スイドウ</t>
    </rPh>
    <rPh sb="383" eb="385">
      <t>リョウキン</t>
    </rPh>
    <rPh sb="386" eb="388">
      <t>テキセイ</t>
    </rPh>
    <rPh sb="388" eb="390">
      <t>スイジュン</t>
    </rPh>
    <rPh sb="391" eb="393">
      <t>ケントウ</t>
    </rPh>
    <rPh sb="394" eb="395">
      <t>オコナ</t>
    </rPh>
    <rPh sb="401" eb="403">
      <t>キュウスイ</t>
    </rPh>
    <rPh sb="403" eb="405">
      <t>ゲンカ</t>
    </rPh>
    <rPh sb="407" eb="409">
      <t>ヘイキン</t>
    </rPh>
    <rPh sb="409" eb="410">
      <t>チ</t>
    </rPh>
    <rPh sb="410" eb="411">
      <t>ナラ</t>
    </rPh>
    <rPh sb="413" eb="415">
      <t>ケンナイ</t>
    </rPh>
    <rPh sb="415" eb="417">
      <t>ルイジ</t>
    </rPh>
    <rPh sb="417" eb="419">
      <t>ダンタイ</t>
    </rPh>
    <rPh sb="421" eb="422">
      <t>タカ</t>
    </rPh>
    <rPh sb="424" eb="426">
      <t>コンゴ</t>
    </rPh>
    <rPh sb="427" eb="429">
      <t>リョウキン</t>
    </rPh>
    <rPh sb="429" eb="431">
      <t>カイシュウ</t>
    </rPh>
    <rPh sb="431" eb="432">
      <t>リツ</t>
    </rPh>
    <rPh sb="433" eb="435">
      <t>ジュウミン</t>
    </rPh>
    <rPh sb="440" eb="442">
      <t>イジ</t>
    </rPh>
    <rPh sb="447" eb="449">
      <t>イジ</t>
    </rPh>
    <rPh sb="449" eb="451">
      <t>カンリ</t>
    </rPh>
    <rPh sb="451" eb="452">
      <t>ヒ</t>
    </rPh>
    <rPh sb="453" eb="455">
      <t>サクゲン</t>
    </rPh>
    <rPh sb="456" eb="458">
      <t>ギョウム</t>
    </rPh>
    <rPh sb="458" eb="460">
      <t>イタク</t>
    </rPh>
    <rPh sb="460" eb="461">
      <t>リョウ</t>
    </rPh>
    <rPh sb="462" eb="465">
      <t>コウリツカ</t>
    </rPh>
    <rPh sb="466" eb="469">
      <t>コウカテキ</t>
    </rPh>
    <rPh sb="470" eb="472">
      <t>ミンカン</t>
    </rPh>
    <rPh sb="472" eb="474">
      <t>カツヨウ</t>
    </rPh>
    <rPh sb="477" eb="479">
      <t>ケイエイ</t>
    </rPh>
    <rPh sb="480" eb="483">
      <t>コウリツカ</t>
    </rPh>
    <rPh sb="485" eb="487">
      <t>ジュウテン</t>
    </rPh>
    <rPh sb="487" eb="488">
      <t>テキ</t>
    </rPh>
    <rPh sb="489" eb="490">
      <t>ト</t>
    </rPh>
    <rPh sb="491" eb="492">
      <t>ク</t>
    </rPh>
    <rPh sb="496" eb="498">
      <t>シセツ</t>
    </rPh>
    <rPh sb="498" eb="501">
      <t>リヨウリツ</t>
    </rPh>
    <rPh sb="503" eb="506">
      <t>イッパンテキ</t>
    </rPh>
    <rPh sb="507" eb="508">
      <t>タカ</t>
    </rPh>
    <rPh sb="509" eb="511">
      <t>スウチ</t>
    </rPh>
    <rPh sb="512" eb="513">
      <t>ノゾ</t>
    </rPh>
    <rPh sb="518" eb="520">
      <t>ヘイキン</t>
    </rPh>
    <rPh sb="520" eb="521">
      <t>チ</t>
    </rPh>
    <rPh sb="523" eb="524">
      <t>タカ</t>
    </rPh>
    <rPh sb="526" eb="528">
      <t>ケンナイ</t>
    </rPh>
    <rPh sb="528" eb="530">
      <t>ルイジ</t>
    </rPh>
    <rPh sb="530" eb="532">
      <t>ダンタイ</t>
    </rPh>
    <rPh sb="533" eb="536">
      <t>ドウスイジュン</t>
    </rPh>
    <rPh sb="541" eb="544">
      <t>チョウキテキ</t>
    </rPh>
    <rPh sb="545" eb="547">
      <t>シテン</t>
    </rPh>
    <rPh sb="549" eb="550">
      <t>ミズ</t>
    </rPh>
    <rPh sb="550" eb="552">
      <t>ジュヨウ</t>
    </rPh>
    <rPh sb="553" eb="554">
      <t>タイ</t>
    </rPh>
    <rPh sb="556" eb="558">
      <t>キョウキュウ</t>
    </rPh>
    <rPh sb="558" eb="560">
      <t>ノウリョク</t>
    </rPh>
    <rPh sb="561" eb="563">
      <t>カダイ</t>
    </rPh>
    <rPh sb="571" eb="573">
      <t>カクニン</t>
    </rPh>
    <rPh sb="582" eb="583">
      <t>ナド</t>
    </rPh>
    <rPh sb="586" eb="588">
      <t>シセツ</t>
    </rPh>
    <rPh sb="588" eb="590">
      <t>キボ</t>
    </rPh>
    <rPh sb="591" eb="594">
      <t>テキセイカ</t>
    </rPh>
    <rPh sb="595" eb="597">
      <t>ケントウ</t>
    </rPh>
    <rPh sb="598" eb="600">
      <t>ケイエイ</t>
    </rPh>
    <rPh sb="601" eb="604">
      <t>ケンゼンカ</t>
    </rPh>
    <rPh sb="605" eb="608">
      <t>コウリツカ</t>
    </rPh>
    <rPh sb="609" eb="611">
      <t>メザ</t>
    </rPh>
    <rPh sb="615" eb="616">
      <t>ユウ</t>
    </rPh>
    <rPh sb="616" eb="617">
      <t>シュウ</t>
    </rPh>
    <rPh sb="617" eb="618">
      <t>リツ</t>
    </rPh>
    <rPh sb="623" eb="625">
      <t>ネンド</t>
    </rPh>
    <rPh sb="625" eb="627">
      <t>イコウ</t>
    </rPh>
    <rPh sb="628" eb="630">
      <t>ロウキュウ</t>
    </rPh>
    <rPh sb="630" eb="632">
      <t>カンロ</t>
    </rPh>
    <rPh sb="633" eb="635">
      <t>コウシン</t>
    </rPh>
    <rPh sb="636" eb="638">
      <t>シュウゼン</t>
    </rPh>
    <rPh sb="639" eb="642">
      <t>ジュウテンテキ</t>
    </rPh>
    <rPh sb="643" eb="644">
      <t>ト</t>
    </rPh>
    <rPh sb="645" eb="646">
      <t>ク</t>
    </rPh>
    <rPh sb="650" eb="652">
      <t>コウカ</t>
    </rPh>
    <rPh sb="655" eb="657">
      <t>ヘイキン</t>
    </rPh>
    <rPh sb="657" eb="658">
      <t>チ</t>
    </rPh>
    <rPh sb="659" eb="661">
      <t>ウワマワ</t>
    </rPh>
    <phoneticPr fontId="7"/>
  </si>
  <si>
    <t>①有形固定資産減価償却率は、減価償却がどの程度進んでいるのか（古くなっているのか）を表す指標で、平均値と同様に年々上昇傾向。法定耐用年数に近い保有資産が多いことを示している。本市は地理的に広域的であるため、県内類似団体に比べ配水池や管路総延長が多くなるため、構築物や機械及び装置の割合が多く、減価償却率の増加とともに修繕コストの増加、施設の更新費用の増加が予測される。　　②③管路経年化率は、法定耐用年数を超えた管路延長の割合を表す指標。平均値に比べて低い数値となっているが、老朽化が進んでいることがわかり、今後も一定割合で増加することが見込まれる。管路更新率は、平均値水準で推移しており、施設の稼動状況（有収率）の維持・向上に努め、収益を可能にするため効率的な管路更新を図る必要があり、予防保全による適切な維持管理の観点も含め、計画的な資金調達も検討する必要がある。</t>
    <rPh sb="1" eb="3">
      <t>ユウケイ</t>
    </rPh>
    <rPh sb="3" eb="5">
      <t>コテイ</t>
    </rPh>
    <rPh sb="5" eb="7">
      <t>シサン</t>
    </rPh>
    <rPh sb="7" eb="9">
      <t>ゲンカ</t>
    </rPh>
    <rPh sb="9" eb="11">
      <t>ショウキャク</t>
    </rPh>
    <rPh sb="11" eb="12">
      <t>リツ</t>
    </rPh>
    <rPh sb="48" eb="50">
      <t>ヘイキン</t>
    </rPh>
    <rPh sb="50" eb="51">
      <t>チ</t>
    </rPh>
    <rPh sb="52" eb="54">
      <t>ドウヨウ</t>
    </rPh>
    <rPh sb="55" eb="57">
      <t>ネンネン</t>
    </rPh>
    <rPh sb="57" eb="59">
      <t>ジョウショウ</t>
    </rPh>
    <rPh sb="59" eb="61">
      <t>ケイコウ</t>
    </rPh>
    <rPh sb="62" eb="64">
      <t>ホウテイ</t>
    </rPh>
    <rPh sb="64" eb="66">
      <t>タイヨウ</t>
    </rPh>
    <rPh sb="66" eb="68">
      <t>ネンスウ</t>
    </rPh>
    <rPh sb="69" eb="70">
      <t>チカ</t>
    </rPh>
    <rPh sb="71" eb="73">
      <t>ホユウ</t>
    </rPh>
    <rPh sb="73" eb="75">
      <t>シサン</t>
    </rPh>
    <rPh sb="76" eb="77">
      <t>オオ</t>
    </rPh>
    <rPh sb="81" eb="82">
      <t>シメ</t>
    </rPh>
    <rPh sb="87" eb="88">
      <t>ホン</t>
    </rPh>
    <rPh sb="88" eb="89">
      <t>シ</t>
    </rPh>
    <rPh sb="90" eb="93">
      <t>チリテキ</t>
    </rPh>
    <rPh sb="94" eb="97">
      <t>コウイキテキ</t>
    </rPh>
    <rPh sb="103" eb="105">
      <t>ケンナイ</t>
    </rPh>
    <rPh sb="105" eb="107">
      <t>ルイジ</t>
    </rPh>
    <rPh sb="107" eb="109">
      <t>ダンタイ</t>
    </rPh>
    <rPh sb="110" eb="111">
      <t>クラ</t>
    </rPh>
    <rPh sb="112" eb="114">
      <t>ハイスイ</t>
    </rPh>
    <rPh sb="114" eb="115">
      <t>イケ</t>
    </rPh>
    <rPh sb="116" eb="118">
      <t>カンロ</t>
    </rPh>
    <rPh sb="118" eb="121">
      <t>ソウエンチョウ</t>
    </rPh>
    <rPh sb="122" eb="123">
      <t>オオ</t>
    </rPh>
    <rPh sb="129" eb="132">
      <t>コウチクブツ</t>
    </rPh>
    <rPh sb="133" eb="135">
      <t>キカイ</t>
    </rPh>
    <rPh sb="135" eb="136">
      <t>オヨ</t>
    </rPh>
    <rPh sb="137" eb="139">
      <t>ソウチ</t>
    </rPh>
    <rPh sb="140" eb="142">
      <t>ワリアイ</t>
    </rPh>
    <rPh sb="143" eb="144">
      <t>オオ</t>
    </rPh>
    <rPh sb="146" eb="148">
      <t>ゲンカ</t>
    </rPh>
    <rPh sb="148" eb="150">
      <t>ショウキャク</t>
    </rPh>
    <rPh sb="150" eb="151">
      <t>リツ</t>
    </rPh>
    <rPh sb="152" eb="154">
      <t>ゾウカ</t>
    </rPh>
    <rPh sb="158" eb="160">
      <t>シュウゼン</t>
    </rPh>
    <rPh sb="164" eb="166">
      <t>ゾウカ</t>
    </rPh>
    <rPh sb="167" eb="169">
      <t>シセツ</t>
    </rPh>
    <rPh sb="170" eb="172">
      <t>コウシン</t>
    </rPh>
    <rPh sb="172" eb="174">
      <t>ヒヨウ</t>
    </rPh>
    <rPh sb="175" eb="177">
      <t>ゾウカ</t>
    </rPh>
    <rPh sb="178" eb="180">
      <t>ヨソク</t>
    </rPh>
    <rPh sb="188" eb="190">
      <t>カンロ</t>
    </rPh>
    <rPh sb="190" eb="193">
      <t>ケイネンカ</t>
    </rPh>
    <rPh sb="193" eb="194">
      <t>リツ</t>
    </rPh>
    <rPh sb="196" eb="198">
      <t>ホウテイ</t>
    </rPh>
    <rPh sb="198" eb="200">
      <t>タイヨウ</t>
    </rPh>
    <rPh sb="200" eb="202">
      <t>ネンスウ</t>
    </rPh>
    <rPh sb="203" eb="204">
      <t>コ</t>
    </rPh>
    <rPh sb="206" eb="208">
      <t>カンロ</t>
    </rPh>
    <rPh sb="208" eb="210">
      <t>エンチョウ</t>
    </rPh>
    <rPh sb="211" eb="213">
      <t>ワリアイ</t>
    </rPh>
    <rPh sb="214" eb="215">
      <t>アラワ</t>
    </rPh>
    <rPh sb="216" eb="218">
      <t>シヒョウ</t>
    </rPh>
    <rPh sb="219" eb="221">
      <t>ヘイキン</t>
    </rPh>
    <rPh sb="221" eb="222">
      <t>チ</t>
    </rPh>
    <rPh sb="223" eb="224">
      <t>クラ</t>
    </rPh>
    <rPh sb="226" eb="227">
      <t>ヒク</t>
    </rPh>
    <rPh sb="228" eb="230">
      <t>スウチ</t>
    </rPh>
    <rPh sb="238" eb="241">
      <t>ロウキュウカ</t>
    </rPh>
    <rPh sb="242" eb="243">
      <t>スス</t>
    </rPh>
    <rPh sb="254" eb="256">
      <t>コンゴ</t>
    </rPh>
    <rPh sb="257" eb="259">
      <t>イッテイ</t>
    </rPh>
    <rPh sb="259" eb="261">
      <t>ワリアイ</t>
    </rPh>
    <rPh sb="262" eb="264">
      <t>ゾウカ</t>
    </rPh>
    <rPh sb="269" eb="271">
      <t>ミコ</t>
    </rPh>
    <rPh sb="282" eb="285">
      <t>ヘイキンチ</t>
    </rPh>
    <rPh sb="285" eb="287">
      <t>スイジュン</t>
    </rPh>
    <rPh sb="288" eb="290">
      <t>スイイ</t>
    </rPh>
    <rPh sb="295" eb="297">
      <t>シセツ</t>
    </rPh>
    <rPh sb="298" eb="300">
      <t>カドウ</t>
    </rPh>
    <rPh sb="300" eb="302">
      <t>ジョウキョウ</t>
    </rPh>
    <rPh sb="303" eb="304">
      <t>ユウ</t>
    </rPh>
    <rPh sb="304" eb="305">
      <t>シュウ</t>
    </rPh>
    <rPh sb="305" eb="306">
      <t>リツ</t>
    </rPh>
    <rPh sb="308" eb="310">
      <t>イジ</t>
    </rPh>
    <rPh sb="311" eb="313">
      <t>コウジョウ</t>
    </rPh>
    <rPh sb="314" eb="315">
      <t>ツト</t>
    </rPh>
    <rPh sb="317" eb="319">
      <t>シュウエキ</t>
    </rPh>
    <rPh sb="320" eb="322">
      <t>カノウ</t>
    </rPh>
    <rPh sb="327" eb="330">
      <t>コウリツテキ</t>
    </rPh>
    <rPh sb="331" eb="333">
      <t>カンロ</t>
    </rPh>
    <rPh sb="333" eb="335">
      <t>コウシン</t>
    </rPh>
    <rPh sb="336" eb="337">
      <t>ハカ</t>
    </rPh>
    <rPh sb="338" eb="340">
      <t>ヒツヨウ</t>
    </rPh>
    <rPh sb="344" eb="346">
      <t>ヨボウ</t>
    </rPh>
    <rPh sb="346" eb="348">
      <t>ホゼン</t>
    </rPh>
    <rPh sb="351" eb="353">
      <t>テキセツ</t>
    </rPh>
    <rPh sb="354" eb="356">
      <t>イジ</t>
    </rPh>
    <rPh sb="356" eb="358">
      <t>カンリ</t>
    </rPh>
    <rPh sb="359" eb="361">
      <t>カンテン</t>
    </rPh>
    <rPh sb="362" eb="363">
      <t>フク</t>
    </rPh>
    <rPh sb="365" eb="368">
      <t>ケイカクテキ</t>
    </rPh>
    <rPh sb="369" eb="371">
      <t>シキン</t>
    </rPh>
    <rPh sb="371" eb="373">
      <t>チョウタツ</t>
    </rPh>
    <rPh sb="374" eb="376">
      <t>ケントウ</t>
    </rPh>
    <rPh sb="378" eb="380">
      <t>ヒツヨウ</t>
    </rPh>
    <phoneticPr fontId="4"/>
  </si>
  <si>
    <t>本市水道事業は、二市二町の合併に伴い給水区域は大幅拡大となり県内11市中4番目に面積が広く管路総延長は2番目に長くなった。給水栓数は増加傾向で推移しているが、有収率の低下に伴いH24年度～H25年度は経常費用を経常収益で賄えない経営状況となった。こうしたなか、漏水による無効水量を削減するためH26年度から老朽管路の更新及び修繕等に重点的に取り組んできた。その成果により有収率が改善、給水収益の増につながり収支バランスが確保され健全な経営状況にある。しかし、経常費用に対し収益性などを表す経常収支比率及び料金回収率は、県内類似団体と比べても低い。今後の水需要や施設の老朽化など水道事業を取り巻く状況に的確に対応し、「企業の経済性発揮、公共の福祉増進、企業の効率的運営」に重点を置き、収益を可能にするための効率的な経営に不断に取り組む必要があるため、H29年度～H30年度において中長期的な経営計画（経営戦略）を策定し、経営基盤の強化及び経営の効率化に重点的に取り組む。</t>
    <rPh sb="0" eb="1">
      <t>ホン</t>
    </rPh>
    <rPh sb="1" eb="2">
      <t>シ</t>
    </rPh>
    <rPh sb="2" eb="4">
      <t>スイドウ</t>
    </rPh>
    <rPh sb="4" eb="6">
      <t>ジギョウ</t>
    </rPh>
    <rPh sb="8" eb="9">
      <t>ニ</t>
    </rPh>
    <rPh sb="9" eb="10">
      <t>シ</t>
    </rPh>
    <rPh sb="10" eb="11">
      <t>ニ</t>
    </rPh>
    <rPh sb="11" eb="12">
      <t>マチ</t>
    </rPh>
    <rPh sb="13" eb="15">
      <t>ガッペイ</t>
    </rPh>
    <rPh sb="16" eb="17">
      <t>トモナ</t>
    </rPh>
    <rPh sb="18" eb="20">
      <t>キュウスイ</t>
    </rPh>
    <rPh sb="20" eb="22">
      <t>クイキ</t>
    </rPh>
    <rPh sb="23" eb="25">
      <t>オオハバ</t>
    </rPh>
    <rPh sb="25" eb="27">
      <t>カクダイ</t>
    </rPh>
    <rPh sb="30" eb="32">
      <t>ケンナイ</t>
    </rPh>
    <rPh sb="34" eb="35">
      <t>シ</t>
    </rPh>
    <rPh sb="35" eb="36">
      <t>チュウ</t>
    </rPh>
    <rPh sb="37" eb="39">
      <t>バンメ</t>
    </rPh>
    <rPh sb="40" eb="42">
      <t>メンセキ</t>
    </rPh>
    <rPh sb="43" eb="44">
      <t>ヒロ</t>
    </rPh>
    <rPh sb="45" eb="47">
      <t>カンロ</t>
    </rPh>
    <rPh sb="47" eb="50">
      <t>ソウエンチョウ</t>
    </rPh>
    <rPh sb="52" eb="54">
      <t>バンメ</t>
    </rPh>
    <rPh sb="55" eb="56">
      <t>ナガ</t>
    </rPh>
    <rPh sb="61" eb="64">
      <t>キュウスイセン</t>
    </rPh>
    <rPh sb="64" eb="65">
      <t>スウ</t>
    </rPh>
    <rPh sb="66" eb="68">
      <t>ゾウカ</t>
    </rPh>
    <rPh sb="68" eb="70">
      <t>ケイコウ</t>
    </rPh>
    <rPh sb="71" eb="73">
      <t>スイイ</t>
    </rPh>
    <rPh sb="79" eb="80">
      <t>ユウ</t>
    </rPh>
    <rPh sb="80" eb="81">
      <t>シュウ</t>
    </rPh>
    <rPh sb="81" eb="82">
      <t>リツ</t>
    </rPh>
    <rPh sb="83" eb="85">
      <t>テイカ</t>
    </rPh>
    <rPh sb="86" eb="87">
      <t>トモナ</t>
    </rPh>
    <rPh sb="91" eb="93">
      <t>ネンド</t>
    </rPh>
    <rPh sb="97" eb="99">
      <t>ネンド</t>
    </rPh>
    <rPh sb="100" eb="102">
      <t>ケイジョウ</t>
    </rPh>
    <rPh sb="102" eb="104">
      <t>ヒヨウ</t>
    </rPh>
    <rPh sb="105" eb="107">
      <t>ケイジョウ</t>
    </rPh>
    <rPh sb="107" eb="109">
      <t>シュウエキ</t>
    </rPh>
    <rPh sb="110" eb="111">
      <t>マカナ</t>
    </rPh>
    <rPh sb="114" eb="116">
      <t>ケイエイ</t>
    </rPh>
    <rPh sb="116" eb="118">
      <t>ジョウキョウ</t>
    </rPh>
    <rPh sb="130" eb="132">
      <t>ロウスイ</t>
    </rPh>
    <rPh sb="135" eb="137">
      <t>ムコウ</t>
    </rPh>
    <rPh sb="137" eb="139">
      <t>スイリョウ</t>
    </rPh>
    <rPh sb="140" eb="142">
      <t>サクゲン</t>
    </rPh>
    <rPh sb="149" eb="151">
      <t>ネンド</t>
    </rPh>
    <rPh sb="153" eb="155">
      <t>ロウキュウ</t>
    </rPh>
    <rPh sb="155" eb="157">
      <t>カンロ</t>
    </rPh>
    <rPh sb="158" eb="160">
      <t>コウシン</t>
    </rPh>
    <rPh sb="160" eb="161">
      <t>オヨ</t>
    </rPh>
    <rPh sb="162" eb="164">
      <t>シュウゼン</t>
    </rPh>
    <rPh sb="164" eb="165">
      <t>ナド</t>
    </rPh>
    <rPh sb="166" eb="169">
      <t>ジュウテンテキ</t>
    </rPh>
    <rPh sb="170" eb="171">
      <t>ト</t>
    </rPh>
    <rPh sb="172" eb="173">
      <t>ク</t>
    </rPh>
    <rPh sb="180" eb="182">
      <t>セイカ</t>
    </rPh>
    <rPh sb="185" eb="186">
      <t>ユウ</t>
    </rPh>
    <rPh sb="186" eb="187">
      <t>シュウ</t>
    </rPh>
    <rPh sb="187" eb="188">
      <t>リツ</t>
    </rPh>
    <rPh sb="189" eb="191">
      <t>カイゼン</t>
    </rPh>
    <rPh sb="192" eb="194">
      <t>キュウスイ</t>
    </rPh>
    <rPh sb="194" eb="196">
      <t>シュウエキ</t>
    </rPh>
    <rPh sb="197" eb="198">
      <t>ゾウ</t>
    </rPh>
    <rPh sb="203" eb="205">
      <t>シュウシ</t>
    </rPh>
    <rPh sb="210" eb="212">
      <t>カクホ</t>
    </rPh>
    <rPh sb="214" eb="216">
      <t>ケンゼン</t>
    </rPh>
    <rPh sb="217" eb="219">
      <t>ケイエイ</t>
    </rPh>
    <rPh sb="219" eb="221">
      <t>ジョウキョウ</t>
    </rPh>
    <rPh sb="229" eb="231">
      <t>ケイジョウ</t>
    </rPh>
    <rPh sb="231" eb="233">
      <t>ヒヨウ</t>
    </rPh>
    <rPh sb="234" eb="235">
      <t>タイ</t>
    </rPh>
    <rPh sb="236" eb="238">
      <t>シュウエキ</t>
    </rPh>
    <rPh sb="238" eb="239">
      <t>セイ</t>
    </rPh>
    <rPh sb="242" eb="243">
      <t>アラワ</t>
    </rPh>
    <rPh sb="244" eb="246">
      <t>ケイジョウ</t>
    </rPh>
    <rPh sb="246" eb="248">
      <t>シュウシ</t>
    </rPh>
    <rPh sb="248" eb="250">
      <t>ヒリツ</t>
    </rPh>
    <rPh sb="250" eb="251">
      <t>オヨ</t>
    </rPh>
    <rPh sb="252" eb="254">
      <t>リョウキン</t>
    </rPh>
    <rPh sb="254" eb="256">
      <t>カイシュウ</t>
    </rPh>
    <rPh sb="256" eb="257">
      <t>リツ</t>
    </rPh>
    <rPh sb="259" eb="261">
      <t>ケンナイ</t>
    </rPh>
    <rPh sb="261" eb="263">
      <t>ルイジ</t>
    </rPh>
    <rPh sb="263" eb="265">
      <t>ダンタイ</t>
    </rPh>
    <rPh sb="266" eb="267">
      <t>クラ</t>
    </rPh>
    <rPh sb="270" eb="271">
      <t>ヒク</t>
    </rPh>
    <rPh sb="273" eb="275">
      <t>コンゴ</t>
    </rPh>
    <rPh sb="276" eb="277">
      <t>ミズ</t>
    </rPh>
    <rPh sb="277" eb="279">
      <t>ジュヨウ</t>
    </rPh>
    <rPh sb="280" eb="282">
      <t>シセツ</t>
    </rPh>
    <rPh sb="283" eb="286">
      <t>ロウキュウカ</t>
    </rPh>
    <rPh sb="288" eb="290">
      <t>スイドウ</t>
    </rPh>
    <rPh sb="290" eb="292">
      <t>ジギョウ</t>
    </rPh>
    <rPh sb="293" eb="294">
      <t>ト</t>
    </rPh>
    <rPh sb="295" eb="296">
      <t>マ</t>
    </rPh>
    <rPh sb="297" eb="299">
      <t>ジョウキョウ</t>
    </rPh>
    <rPh sb="300" eb="302">
      <t>テキカク</t>
    </rPh>
    <rPh sb="303" eb="305">
      <t>タイオウ</t>
    </rPh>
    <rPh sb="308" eb="310">
      <t>キギョウ</t>
    </rPh>
    <rPh sb="311" eb="314">
      <t>ケイザイセイ</t>
    </rPh>
    <rPh sb="314" eb="316">
      <t>ハッキ</t>
    </rPh>
    <rPh sb="317" eb="319">
      <t>コウキョウ</t>
    </rPh>
    <rPh sb="320" eb="322">
      <t>フクシ</t>
    </rPh>
    <rPh sb="322" eb="324">
      <t>ゾウシン</t>
    </rPh>
    <rPh sb="325" eb="327">
      <t>キギョウ</t>
    </rPh>
    <rPh sb="328" eb="331">
      <t>コウリツテキ</t>
    </rPh>
    <rPh sb="331" eb="333">
      <t>ウンエイ</t>
    </rPh>
    <rPh sb="335" eb="337">
      <t>ジュウテン</t>
    </rPh>
    <rPh sb="338" eb="339">
      <t>オ</t>
    </rPh>
    <rPh sb="341" eb="343">
      <t>シュウエキ</t>
    </rPh>
    <rPh sb="344" eb="346">
      <t>カノウ</t>
    </rPh>
    <rPh sb="352" eb="355">
      <t>コウリツテキ</t>
    </rPh>
    <rPh sb="356" eb="358">
      <t>ケイエイ</t>
    </rPh>
    <rPh sb="359" eb="361">
      <t>フダン</t>
    </rPh>
    <rPh sb="362" eb="363">
      <t>ト</t>
    </rPh>
    <rPh sb="364" eb="365">
      <t>ク</t>
    </rPh>
    <rPh sb="366" eb="368">
      <t>ヒツヨウ</t>
    </rPh>
    <rPh sb="377" eb="379">
      <t>ネンド</t>
    </rPh>
    <rPh sb="383" eb="385">
      <t>ネンド</t>
    </rPh>
    <rPh sb="405" eb="407">
      <t>サクテイ</t>
    </rPh>
    <rPh sb="409" eb="411">
      <t>ケイエイ</t>
    </rPh>
    <rPh sb="411" eb="413">
      <t>キバン</t>
    </rPh>
    <rPh sb="414" eb="416">
      <t>キョウカ</t>
    </rPh>
    <rPh sb="416" eb="417">
      <t>オヨ</t>
    </rPh>
    <rPh sb="418" eb="420">
      <t>ケイエイ</t>
    </rPh>
    <rPh sb="421" eb="424">
      <t>コウリツカ</t>
    </rPh>
    <rPh sb="425" eb="427">
      <t>ジュウテン</t>
    </rPh>
    <rPh sb="427" eb="428">
      <t>テキ</t>
    </rPh>
    <rPh sb="429" eb="430">
      <t>ト</t>
    </rPh>
    <rPh sb="431" eb="432">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</si>
</sst>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justify" vertical="top" wrapText="1"/>
      <protection locked="0"/>
    </xf>
    <xf numFmtId="0" fontId="5" fillId="0" borderId="0" xfId="1" applyFont="1" applyBorder="1" applyAlignment="1" applyProtection="1">
      <alignment horizontal="justify" vertical="top" wrapText="1"/>
      <protection locked="0"/>
    </xf>
    <xf numFmtId="0" fontId="5" fillId="0" borderId="10" xfId="1" applyFont="1" applyBorder="1" applyAlignment="1" applyProtection="1">
      <alignment horizontal="justify"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justify" vertical="top" wrapText="1"/>
      <protection locked="0"/>
    </xf>
    <xf numFmtId="0" fontId="5" fillId="0" borderId="1" xfId="1" applyFont="1" applyBorder="1" applyAlignment="1" applyProtection="1">
      <alignment horizontal="justify" vertical="top" wrapText="1"/>
      <protection locked="0"/>
    </xf>
    <xf numFmtId="0" fontId="5" fillId="0" borderId="12" xfId="1" applyFont="1" applyBorder="1" applyAlignment="1" applyProtection="1">
      <alignment horizontal="justify"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0.67</c:v>
                </c:pt>
                <c:pt idx="1">
                  <c:v>1.54</c:v>
                </c:pt>
                <c:pt idx="2">
                  <c:v>0.63</c:v>
                </c:pt>
                <c:pt idx="3">
                  <c:v>0.74</c:v>
                </c:pt>
                <c:pt idx="4">
                  <c:v>0.94</c:v>
                </c:pt>
              </c:numCache>
            </c:numRef>
          </c:val>
        </c:ser>
        <c:dLbls>
          <c:showLegendKey val="0"/>
          <c:showVal val="0"/>
          <c:showCatName val="0"/>
          <c:showSerName val="0"/>
          <c:showPercent val="0"/>
          <c:showBubbleSize val="0"/>
        </c:dLbls>
        <c:gapWidth val="150"/>
        <c:axId val="314377552"/>
        <c:axId val="31437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314377552"/>
        <c:axId val="314379120"/>
      </c:lineChart>
      <c:dateAx>
        <c:axId val="314377552"/>
        <c:scaling>
          <c:orientation val="minMax"/>
        </c:scaling>
        <c:delete val="1"/>
        <c:axPos val="b"/>
        <c:numFmt formatCode="ge" sourceLinked="1"/>
        <c:majorTickMark val="none"/>
        <c:minorTickMark val="none"/>
        <c:tickLblPos val="none"/>
        <c:crossAx val="314379120"/>
        <c:crosses val="autoZero"/>
        <c:auto val="1"/>
        <c:lblOffset val="100"/>
        <c:baseTimeUnit val="years"/>
      </c:dateAx>
      <c:valAx>
        <c:axId val="31437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37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76.02</c:v>
                </c:pt>
                <c:pt idx="1">
                  <c:v>75.88</c:v>
                </c:pt>
                <c:pt idx="2">
                  <c:v>73.599999999999994</c:v>
                </c:pt>
                <c:pt idx="3">
                  <c:v>72.290000000000006</c:v>
                </c:pt>
                <c:pt idx="4">
                  <c:v>72.62</c:v>
                </c:pt>
              </c:numCache>
            </c:numRef>
          </c:val>
        </c:ser>
        <c:dLbls>
          <c:showLegendKey val="0"/>
          <c:showVal val="0"/>
          <c:showCatName val="0"/>
          <c:showSerName val="0"/>
          <c:showPercent val="0"/>
          <c:showBubbleSize val="0"/>
        </c:dLbls>
        <c:gapWidth val="150"/>
        <c:axId val="248746320"/>
        <c:axId val="2487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248746320"/>
        <c:axId val="248745536"/>
      </c:lineChart>
      <c:dateAx>
        <c:axId val="248746320"/>
        <c:scaling>
          <c:orientation val="minMax"/>
        </c:scaling>
        <c:delete val="1"/>
        <c:axPos val="b"/>
        <c:numFmt formatCode="ge" sourceLinked="1"/>
        <c:majorTickMark val="none"/>
        <c:minorTickMark val="none"/>
        <c:tickLblPos val="none"/>
        <c:crossAx val="248745536"/>
        <c:crosses val="autoZero"/>
        <c:auto val="1"/>
        <c:lblOffset val="100"/>
        <c:baseTimeUnit val="years"/>
      </c:dateAx>
      <c:valAx>
        <c:axId val="2487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4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87.23</c:v>
                </c:pt>
                <c:pt idx="1">
                  <c:v>86.61</c:v>
                </c:pt>
                <c:pt idx="2">
                  <c:v>88.03</c:v>
                </c:pt>
                <c:pt idx="3">
                  <c:v>90.98</c:v>
                </c:pt>
                <c:pt idx="4">
                  <c:v>91.47</c:v>
                </c:pt>
              </c:numCache>
            </c:numRef>
          </c:val>
        </c:ser>
        <c:dLbls>
          <c:showLegendKey val="0"/>
          <c:showVal val="0"/>
          <c:showCatName val="0"/>
          <c:showSerName val="0"/>
          <c:showPercent val="0"/>
          <c:showBubbleSize val="0"/>
        </c:dLbls>
        <c:gapWidth val="150"/>
        <c:axId val="110880976"/>
        <c:axId val="25528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10880976"/>
        <c:axId val="255287120"/>
      </c:lineChart>
      <c:dateAx>
        <c:axId val="110880976"/>
        <c:scaling>
          <c:orientation val="minMax"/>
        </c:scaling>
        <c:delete val="1"/>
        <c:axPos val="b"/>
        <c:numFmt formatCode="ge" sourceLinked="1"/>
        <c:majorTickMark val="none"/>
        <c:minorTickMark val="none"/>
        <c:tickLblPos val="none"/>
        <c:crossAx val="255287120"/>
        <c:crosses val="autoZero"/>
        <c:auto val="1"/>
        <c:lblOffset val="100"/>
        <c:baseTimeUnit val="years"/>
      </c:dateAx>
      <c:valAx>
        <c:axId val="25528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8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97.89</c:v>
                </c:pt>
                <c:pt idx="1">
                  <c:v>96.44</c:v>
                </c:pt>
                <c:pt idx="2">
                  <c:v>104.06</c:v>
                </c:pt>
                <c:pt idx="3">
                  <c:v>106.61</c:v>
                </c:pt>
                <c:pt idx="4">
                  <c:v>105.97</c:v>
                </c:pt>
              </c:numCache>
            </c:numRef>
          </c:val>
        </c:ser>
        <c:dLbls>
          <c:showLegendKey val="0"/>
          <c:showVal val="0"/>
          <c:showCatName val="0"/>
          <c:showSerName val="0"/>
          <c:showPercent val="0"/>
          <c:showBubbleSize val="0"/>
        </c:dLbls>
        <c:gapWidth val="150"/>
        <c:axId val="204282016"/>
        <c:axId val="20428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204282016"/>
        <c:axId val="204282408"/>
      </c:lineChart>
      <c:dateAx>
        <c:axId val="204282016"/>
        <c:scaling>
          <c:orientation val="minMax"/>
        </c:scaling>
        <c:delete val="1"/>
        <c:axPos val="b"/>
        <c:numFmt formatCode="ge" sourceLinked="1"/>
        <c:majorTickMark val="none"/>
        <c:minorTickMark val="none"/>
        <c:tickLblPos val="none"/>
        <c:crossAx val="204282408"/>
        <c:crosses val="autoZero"/>
        <c:auto val="1"/>
        <c:lblOffset val="100"/>
        <c:baseTimeUnit val="years"/>
      </c:dateAx>
      <c:valAx>
        <c:axId val="204282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28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38.1</c:v>
                </c:pt>
                <c:pt idx="1">
                  <c:v>38.700000000000003</c:v>
                </c:pt>
                <c:pt idx="2">
                  <c:v>45.96</c:v>
                </c:pt>
                <c:pt idx="3">
                  <c:v>46.77</c:v>
                </c:pt>
                <c:pt idx="4">
                  <c:v>47.94</c:v>
                </c:pt>
              </c:numCache>
            </c:numRef>
          </c:val>
        </c:ser>
        <c:dLbls>
          <c:showLegendKey val="0"/>
          <c:showVal val="0"/>
          <c:showCatName val="0"/>
          <c:showSerName val="0"/>
          <c:showPercent val="0"/>
          <c:showBubbleSize val="0"/>
        </c:dLbls>
        <c:gapWidth val="150"/>
        <c:axId val="204283192"/>
        <c:axId val="20428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204283192"/>
        <c:axId val="204280840"/>
      </c:lineChart>
      <c:dateAx>
        <c:axId val="204283192"/>
        <c:scaling>
          <c:orientation val="minMax"/>
        </c:scaling>
        <c:delete val="1"/>
        <c:axPos val="b"/>
        <c:numFmt formatCode="ge" sourceLinked="1"/>
        <c:majorTickMark val="none"/>
        <c:minorTickMark val="none"/>
        <c:tickLblPos val="none"/>
        <c:crossAx val="204280840"/>
        <c:crosses val="autoZero"/>
        <c:auto val="1"/>
        <c:lblOffset val="100"/>
        <c:baseTimeUnit val="years"/>
      </c:dateAx>
      <c:valAx>
        <c:axId val="20428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28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0.68</c:v>
                </c:pt>
                <c:pt idx="1">
                  <c:v>1</c:v>
                </c:pt>
                <c:pt idx="2">
                  <c:v>1.82</c:v>
                </c:pt>
                <c:pt idx="3">
                  <c:v>3.89</c:v>
                </c:pt>
                <c:pt idx="4">
                  <c:v>4.45</c:v>
                </c:pt>
              </c:numCache>
            </c:numRef>
          </c:val>
        </c:ser>
        <c:dLbls>
          <c:showLegendKey val="0"/>
          <c:showVal val="0"/>
          <c:showCatName val="0"/>
          <c:showSerName val="0"/>
          <c:showPercent val="0"/>
          <c:showBubbleSize val="0"/>
        </c:dLbls>
        <c:gapWidth val="150"/>
        <c:axId val="59759736"/>
        <c:axId val="5975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59759736"/>
        <c:axId val="59757776"/>
      </c:lineChart>
      <c:dateAx>
        <c:axId val="59759736"/>
        <c:scaling>
          <c:orientation val="minMax"/>
        </c:scaling>
        <c:delete val="1"/>
        <c:axPos val="b"/>
        <c:numFmt formatCode="ge" sourceLinked="1"/>
        <c:majorTickMark val="none"/>
        <c:minorTickMark val="none"/>
        <c:tickLblPos val="none"/>
        <c:crossAx val="59757776"/>
        <c:crosses val="autoZero"/>
        <c:auto val="1"/>
        <c:lblOffset val="100"/>
        <c:baseTimeUnit val="years"/>
      </c:dateAx>
      <c:valAx>
        <c:axId val="5975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59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2.19</c:v>
                </c:pt>
                <c:pt idx="1">
                  <c:v>3.78</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59758952"/>
        <c:axId val="59760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59758952"/>
        <c:axId val="59760520"/>
      </c:lineChart>
      <c:dateAx>
        <c:axId val="59758952"/>
        <c:scaling>
          <c:orientation val="minMax"/>
        </c:scaling>
        <c:delete val="1"/>
        <c:axPos val="b"/>
        <c:numFmt formatCode="ge" sourceLinked="1"/>
        <c:majorTickMark val="none"/>
        <c:minorTickMark val="none"/>
        <c:tickLblPos val="none"/>
        <c:crossAx val="59760520"/>
        <c:crosses val="autoZero"/>
        <c:auto val="1"/>
        <c:lblOffset val="100"/>
        <c:baseTimeUnit val="years"/>
      </c:dateAx>
      <c:valAx>
        <c:axId val="59760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75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970.74</c:v>
                </c:pt>
                <c:pt idx="1">
                  <c:v>962.51</c:v>
                </c:pt>
                <c:pt idx="2">
                  <c:v>525.13</c:v>
                </c:pt>
                <c:pt idx="3">
                  <c:v>530.79</c:v>
                </c:pt>
                <c:pt idx="4">
                  <c:v>522.37</c:v>
                </c:pt>
              </c:numCache>
            </c:numRef>
          </c:val>
        </c:ser>
        <c:dLbls>
          <c:showLegendKey val="0"/>
          <c:showVal val="0"/>
          <c:showCatName val="0"/>
          <c:showSerName val="0"/>
          <c:showPercent val="0"/>
          <c:showBubbleSize val="0"/>
        </c:dLbls>
        <c:gapWidth val="150"/>
        <c:axId val="255542184"/>
        <c:axId val="25553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255542184"/>
        <c:axId val="255539832"/>
      </c:lineChart>
      <c:dateAx>
        <c:axId val="255542184"/>
        <c:scaling>
          <c:orientation val="minMax"/>
        </c:scaling>
        <c:delete val="1"/>
        <c:axPos val="b"/>
        <c:numFmt formatCode="ge" sourceLinked="1"/>
        <c:majorTickMark val="none"/>
        <c:minorTickMark val="none"/>
        <c:tickLblPos val="none"/>
        <c:crossAx val="255539832"/>
        <c:crosses val="autoZero"/>
        <c:auto val="1"/>
        <c:lblOffset val="100"/>
        <c:baseTimeUnit val="years"/>
      </c:dateAx>
      <c:valAx>
        <c:axId val="255539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54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95.27</c:v>
                </c:pt>
                <c:pt idx="1">
                  <c:v>91.28</c:v>
                </c:pt>
                <c:pt idx="2">
                  <c:v>87.06</c:v>
                </c:pt>
                <c:pt idx="3">
                  <c:v>79.23</c:v>
                </c:pt>
                <c:pt idx="4">
                  <c:v>72.819999999999993</c:v>
                </c:pt>
              </c:numCache>
            </c:numRef>
          </c:val>
        </c:ser>
        <c:dLbls>
          <c:showLegendKey val="0"/>
          <c:showVal val="0"/>
          <c:showCatName val="0"/>
          <c:showSerName val="0"/>
          <c:showPercent val="0"/>
          <c:showBubbleSize val="0"/>
        </c:dLbls>
        <c:gapWidth val="150"/>
        <c:axId val="255538656"/>
        <c:axId val="25553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255538656"/>
        <c:axId val="255539048"/>
      </c:lineChart>
      <c:dateAx>
        <c:axId val="255538656"/>
        <c:scaling>
          <c:orientation val="minMax"/>
        </c:scaling>
        <c:delete val="1"/>
        <c:axPos val="b"/>
        <c:numFmt formatCode="ge" sourceLinked="1"/>
        <c:majorTickMark val="none"/>
        <c:minorTickMark val="none"/>
        <c:tickLblPos val="none"/>
        <c:crossAx val="255539048"/>
        <c:crosses val="autoZero"/>
        <c:auto val="1"/>
        <c:lblOffset val="100"/>
        <c:baseTimeUnit val="years"/>
      </c:dateAx>
      <c:valAx>
        <c:axId val="255539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5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95.67</c:v>
                </c:pt>
                <c:pt idx="1">
                  <c:v>94.15</c:v>
                </c:pt>
                <c:pt idx="2">
                  <c:v>100.37</c:v>
                </c:pt>
                <c:pt idx="3">
                  <c:v>102.67</c:v>
                </c:pt>
                <c:pt idx="4">
                  <c:v>102.07</c:v>
                </c:pt>
              </c:numCache>
            </c:numRef>
          </c:val>
        </c:ser>
        <c:dLbls>
          <c:showLegendKey val="0"/>
          <c:showVal val="0"/>
          <c:showCatName val="0"/>
          <c:showSerName val="0"/>
          <c:showPercent val="0"/>
          <c:showBubbleSize val="0"/>
        </c:dLbls>
        <c:gapWidth val="150"/>
        <c:axId val="255540616"/>
        <c:axId val="25251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255540616"/>
        <c:axId val="252510104"/>
      </c:lineChart>
      <c:dateAx>
        <c:axId val="255540616"/>
        <c:scaling>
          <c:orientation val="minMax"/>
        </c:scaling>
        <c:delete val="1"/>
        <c:axPos val="b"/>
        <c:numFmt formatCode="ge" sourceLinked="1"/>
        <c:majorTickMark val="none"/>
        <c:minorTickMark val="none"/>
        <c:tickLblPos val="none"/>
        <c:crossAx val="252510104"/>
        <c:crosses val="autoZero"/>
        <c:auto val="1"/>
        <c:lblOffset val="100"/>
        <c:baseTimeUnit val="years"/>
      </c:dateAx>
      <c:valAx>
        <c:axId val="25251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54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206.38</c:v>
                </c:pt>
                <c:pt idx="1">
                  <c:v>208.38</c:v>
                </c:pt>
                <c:pt idx="2">
                  <c:v>194.85</c:v>
                </c:pt>
                <c:pt idx="3">
                  <c:v>191.35</c:v>
                </c:pt>
                <c:pt idx="4">
                  <c:v>191.91</c:v>
                </c:pt>
              </c:numCache>
            </c:numRef>
          </c:val>
        </c:ser>
        <c:dLbls>
          <c:showLegendKey val="0"/>
          <c:showVal val="0"/>
          <c:showCatName val="0"/>
          <c:showSerName val="0"/>
          <c:showPercent val="0"/>
          <c:showBubbleSize val="0"/>
        </c:dLbls>
        <c:gapWidth val="150"/>
        <c:axId val="252513632"/>
        <c:axId val="25251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252513632"/>
        <c:axId val="252511672"/>
      </c:lineChart>
      <c:dateAx>
        <c:axId val="252513632"/>
        <c:scaling>
          <c:orientation val="minMax"/>
        </c:scaling>
        <c:delete val="1"/>
        <c:axPos val="b"/>
        <c:numFmt formatCode="ge" sourceLinked="1"/>
        <c:majorTickMark val="none"/>
        <c:minorTickMark val="none"/>
        <c:tickLblPos val="none"/>
        <c:crossAx val="252511672"/>
        <c:crosses val="autoZero"/>
        <c:auto val="1"/>
        <c:lblOffset val="100"/>
        <c:baseTimeUnit val="years"/>
      </c:dateAx>
      <c:valAx>
        <c:axId val="25251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5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06" zoomScaleNormal="106" workbookViewId="0">
      <selection activeCell="CC71" sqref="CC71"/>
    </sheetView>
  </sheetViews>
  <sheetFormatPr defaultColWidth="2.625" defaultRowHeight="13.5"/>
  <cols>
    <col min="1" max="1" width="2.625" style="3" customWidth="1"/>
    <col min="2" max="62" width="3.75" style="3" customWidth="1"/>
    <col min="63" max="63" width="2.625" style="3"/>
    <col min="64" max="64" width="3.75" style="3" customWidth="1"/>
    <col min="65" max="65" width="3.875" style="3" customWidth="1"/>
    <col min="66" max="77" width="3.125" style="3" customWidth="1"/>
    <col min="78" max="78" width="5.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5.2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沖縄県　うるま市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122692</v>
      </c>
      <c r="AM8" s="61"/>
      <c r="AN8" s="61"/>
      <c r="AO8" s="61"/>
      <c r="AP8" s="61"/>
      <c r="AQ8" s="61"/>
      <c r="AR8" s="61"/>
      <c r="AS8" s="61"/>
      <c r="AT8" s="51">
        <f>データ!$S$6</f>
        <v>87.02</v>
      </c>
      <c r="AU8" s="52"/>
      <c r="AV8" s="52"/>
      <c r="AW8" s="52"/>
      <c r="AX8" s="52"/>
      <c r="AY8" s="52"/>
      <c r="AZ8" s="52"/>
      <c r="BA8" s="52"/>
      <c r="BB8" s="53">
        <f>データ!$T$6</f>
        <v>1409.93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81.78</v>
      </c>
      <c r="J10" s="52"/>
      <c r="K10" s="52"/>
      <c r="L10" s="52"/>
      <c r="M10" s="52"/>
      <c r="N10" s="52"/>
      <c r="O10" s="64"/>
      <c r="P10" s="53">
        <f>データ!$P$6</f>
        <v>99.98</v>
      </c>
      <c r="Q10" s="53"/>
      <c r="R10" s="53"/>
      <c r="S10" s="53"/>
      <c r="T10" s="53"/>
      <c r="U10" s="53"/>
      <c r="V10" s="53"/>
      <c r="W10" s="61">
        <f>データ!$Q$6</f>
        <v>3400</v>
      </c>
      <c r="X10" s="61"/>
      <c r="Y10" s="61"/>
      <c r="Z10" s="61"/>
      <c r="AA10" s="61"/>
      <c r="AB10" s="61"/>
      <c r="AC10" s="61"/>
      <c r="AD10" s="2"/>
      <c r="AE10" s="2"/>
      <c r="AF10" s="2"/>
      <c r="AG10" s="2"/>
      <c r="AH10" s="5"/>
      <c r="AI10" s="5"/>
      <c r="AJ10" s="5"/>
      <c r="AK10" s="5"/>
      <c r="AL10" s="61">
        <f>データ!$U$6</f>
        <v>122675</v>
      </c>
      <c r="AM10" s="61"/>
      <c r="AN10" s="61"/>
      <c r="AO10" s="61"/>
      <c r="AP10" s="61"/>
      <c r="AQ10" s="61"/>
      <c r="AR10" s="61"/>
      <c r="AS10" s="61"/>
      <c r="AT10" s="51">
        <f>データ!$V$6</f>
        <v>83.77</v>
      </c>
      <c r="AU10" s="52"/>
      <c r="AV10" s="52"/>
      <c r="AW10" s="52"/>
      <c r="AX10" s="52"/>
      <c r="AY10" s="52"/>
      <c r="AZ10" s="52"/>
      <c r="BA10" s="52"/>
      <c r="BB10" s="53">
        <f>データ!$W$6</f>
        <v>1464.43</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8"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27"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ht="15" customHeight="1">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472131</v>
      </c>
      <c r="D6" s="34">
        <f t="shared" si="3"/>
        <v>46</v>
      </c>
      <c r="E6" s="34">
        <f t="shared" si="3"/>
        <v>1</v>
      </c>
      <c r="F6" s="34">
        <f t="shared" si="3"/>
        <v>0</v>
      </c>
      <c r="G6" s="34">
        <f t="shared" si="3"/>
        <v>1</v>
      </c>
      <c r="H6" s="34" t="str">
        <f t="shared" si="3"/>
        <v>沖縄県　うるま市</v>
      </c>
      <c r="I6" s="34" t="str">
        <f t="shared" si="3"/>
        <v>法適用</v>
      </c>
      <c r="J6" s="34" t="str">
        <f t="shared" si="3"/>
        <v>水道事業</v>
      </c>
      <c r="K6" s="34" t="str">
        <f t="shared" si="3"/>
        <v>末端給水事業</v>
      </c>
      <c r="L6" s="34" t="str">
        <f t="shared" si="3"/>
        <v>A3</v>
      </c>
      <c r="M6" s="34">
        <f t="shared" si="3"/>
        <v>0</v>
      </c>
      <c r="N6" s="35" t="str">
        <f t="shared" si="3"/>
        <v>-</v>
      </c>
      <c r="O6" s="35">
        <f t="shared" si="3"/>
        <v>81.78</v>
      </c>
      <c r="P6" s="35">
        <f t="shared" si="3"/>
        <v>99.98</v>
      </c>
      <c r="Q6" s="35">
        <f t="shared" si="3"/>
        <v>3400</v>
      </c>
      <c r="R6" s="35">
        <f t="shared" si="3"/>
        <v>122692</v>
      </c>
      <c r="S6" s="35">
        <f t="shared" si="3"/>
        <v>87.02</v>
      </c>
      <c r="T6" s="35">
        <f t="shared" si="3"/>
        <v>1409.93</v>
      </c>
      <c r="U6" s="35">
        <f t="shared" si="3"/>
        <v>122675</v>
      </c>
      <c r="V6" s="35">
        <f t="shared" si="3"/>
        <v>83.77</v>
      </c>
      <c r="W6" s="35">
        <f t="shared" si="3"/>
        <v>1464.43</v>
      </c>
      <c r="X6" s="36">
        <f>IF(X7="",NA(),X7)</f>
        <v>97.89</v>
      </c>
      <c r="Y6" s="36">
        <f t="shared" ref="Y6:AG6" si="4">IF(Y7="",NA(),Y7)</f>
        <v>96.44</v>
      </c>
      <c r="Z6" s="36">
        <f t="shared" si="4"/>
        <v>104.06</v>
      </c>
      <c r="AA6" s="36">
        <f t="shared" si="4"/>
        <v>106.61</v>
      </c>
      <c r="AB6" s="36">
        <f t="shared" si="4"/>
        <v>105.97</v>
      </c>
      <c r="AC6" s="36">
        <f t="shared" si="4"/>
        <v>107.91</v>
      </c>
      <c r="AD6" s="36">
        <f t="shared" si="4"/>
        <v>108.44</v>
      </c>
      <c r="AE6" s="36">
        <f t="shared" si="4"/>
        <v>113.11</v>
      </c>
      <c r="AF6" s="36">
        <f t="shared" si="4"/>
        <v>114</v>
      </c>
      <c r="AG6" s="36">
        <f t="shared" si="4"/>
        <v>114</v>
      </c>
      <c r="AH6" s="35" t="str">
        <f>IF(AH7="","",IF(AH7="-","【-】","【"&amp;SUBSTITUTE(TEXT(AH7,"#,##0.00"),"-","△")&amp;"】"))</f>
        <v>【114.35】</v>
      </c>
      <c r="AI6" s="36">
        <f>IF(AI7="",NA(),AI7)</f>
        <v>2.19</v>
      </c>
      <c r="AJ6" s="36">
        <f t="shared" ref="AJ6:AR6" si="5">IF(AJ7="",NA(),AJ7)</f>
        <v>3.78</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970.74</v>
      </c>
      <c r="AU6" s="36">
        <f t="shared" ref="AU6:BC6" si="6">IF(AU7="",NA(),AU7)</f>
        <v>962.51</v>
      </c>
      <c r="AV6" s="36">
        <f t="shared" si="6"/>
        <v>525.13</v>
      </c>
      <c r="AW6" s="36">
        <f t="shared" si="6"/>
        <v>530.79</v>
      </c>
      <c r="AX6" s="36">
        <f t="shared" si="6"/>
        <v>522.37</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95.27</v>
      </c>
      <c r="BF6" s="36">
        <f t="shared" ref="BF6:BN6" si="7">IF(BF7="",NA(),BF7)</f>
        <v>91.28</v>
      </c>
      <c r="BG6" s="36">
        <f t="shared" si="7"/>
        <v>87.06</v>
      </c>
      <c r="BH6" s="36">
        <f t="shared" si="7"/>
        <v>79.23</v>
      </c>
      <c r="BI6" s="36">
        <f t="shared" si="7"/>
        <v>72.819999999999993</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95.67</v>
      </c>
      <c r="BQ6" s="36">
        <f t="shared" ref="BQ6:BY6" si="8">IF(BQ7="",NA(),BQ7)</f>
        <v>94.15</v>
      </c>
      <c r="BR6" s="36">
        <f t="shared" si="8"/>
        <v>100.37</v>
      </c>
      <c r="BS6" s="36">
        <f t="shared" si="8"/>
        <v>102.67</v>
      </c>
      <c r="BT6" s="36">
        <f t="shared" si="8"/>
        <v>102.07</v>
      </c>
      <c r="BU6" s="36">
        <f t="shared" si="8"/>
        <v>100.16</v>
      </c>
      <c r="BV6" s="36">
        <f t="shared" si="8"/>
        <v>100.07</v>
      </c>
      <c r="BW6" s="36">
        <f t="shared" si="8"/>
        <v>106.22</v>
      </c>
      <c r="BX6" s="36">
        <f t="shared" si="8"/>
        <v>106.69</v>
      </c>
      <c r="BY6" s="36">
        <f t="shared" si="8"/>
        <v>106.52</v>
      </c>
      <c r="BZ6" s="35" t="str">
        <f>IF(BZ7="","",IF(BZ7="-","【-】","【"&amp;SUBSTITUTE(TEXT(BZ7,"#,##0.00"),"-","△")&amp;"】"))</f>
        <v>【105.59】</v>
      </c>
      <c r="CA6" s="36">
        <f>IF(CA7="",NA(),CA7)</f>
        <v>206.38</v>
      </c>
      <c r="CB6" s="36">
        <f t="shared" ref="CB6:CJ6" si="9">IF(CB7="",NA(),CB7)</f>
        <v>208.38</v>
      </c>
      <c r="CC6" s="36">
        <f t="shared" si="9"/>
        <v>194.85</v>
      </c>
      <c r="CD6" s="36">
        <f t="shared" si="9"/>
        <v>191.35</v>
      </c>
      <c r="CE6" s="36">
        <f t="shared" si="9"/>
        <v>191.91</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76.02</v>
      </c>
      <c r="CM6" s="36">
        <f t="shared" ref="CM6:CU6" si="10">IF(CM7="",NA(),CM7)</f>
        <v>75.88</v>
      </c>
      <c r="CN6" s="36">
        <f t="shared" si="10"/>
        <v>73.599999999999994</v>
      </c>
      <c r="CO6" s="36">
        <f t="shared" si="10"/>
        <v>72.290000000000006</v>
      </c>
      <c r="CP6" s="36">
        <f t="shared" si="10"/>
        <v>72.62</v>
      </c>
      <c r="CQ6" s="36">
        <f t="shared" si="10"/>
        <v>62.5</v>
      </c>
      <c r="CR6" s="36">
        <f t="shared" si="10"/>
        <v>62.45</v>
      </c>
      <c r="CS6" s="36">
        <f t="shared" si="10"/>
        <v>62.12</v>
      </c>
      <c r="CT6" s="36">
        <f t="shared" si="10"/>
        <v>62.26</v>
      </c>
      <c r="CU6" s="36">
        <f t="shared" si="10"/>
        <v>62.1</v>
      </c>
      <c r="CV6" s="35" t="str">
        <f>IF(CV7="","",IF(CV7="-","【-】","【"&amp;SUBSTITUTE(TEXT(CV7,"#,##0.00"),"-","△")&amp;"】"))</f>
        <v>【59.94】</v>
      </c>
      <c r="CW6" s="36">
        <f>IF(CW7="",NA(),CW7)</f>
        <v>87.23</v>
      </c>
      <c r="CX6" s="36">
        <f t="shared" ref="CX6:DF6" si="11">IF(CX7="",NA(),CX7)</f>
        <v>86.61</v>
      </c>
      <c r="CY6" s="36">
        <f t="shared" si="11"/>
        <v>88.03</v>
      </c>
      <c r="CZ6" s="36">
        <f t="shared" si="11"/>
        <v>90.98</v>
      </c>
      <c r="DA6" s="36">
        <f t="shared" si="11"/>
        <v>91.47</v>
      </c>
      <c r="DB6" s="36">
        <f t="shared" si="11"/>
        <v>89.62</v>
      </c>
      <c r="DC6" s="36">
        <f t="shared" si="11"/>
        <v>89.76</v>
      </c>
      <c r="DD6" s="36">
        <f t="shared" si="11"/>
        <v>89.45</v>
      </c>
      <c r="DE6" s="36">
        <f t="shared" si="11"/>
        <v>89.5</v>
      </c>
      <c r="DF6" s="36">
        <f t="shared" si="11"/>
        <v>89.52</v>
      </c>
      <c r="DG6" s="35" t="str">
        <f>IF(DG7="","",IF(DG7="-","【-】","【"&amp;SUBSTITUTE(TEXT(DG7,"#,##0.00"),"-","△")&amp;"】"))</f>
        <v>【90.22】</v>
      </c>
      <c r="DH6" s="36">
        <f>IF(DH7="",NA(),DH7)</f>
        <v>38.1</v>
      </c>
      <c r="DI6" s="36">
        <f t="shared" ref="DI6:DQ6" si="12">IF(DI7="",NA(),DI7)</f>
        <v>38.700000000000003</v>
      </c>
      <c r="DJ6" s="36">
        <f t="shared" si="12"/>
        <v>45.96</v>
      </c>
      <c r="DK6" s="36">
        <f t="shared" si="12"/>
        <v>46.77</v>
      </c>
      <c r="DL6" s="36">
        <f t="shared" si="12"/>
        <v>47.94</v>
      </c>
      <c r="DM6" s="36">
        <f t="shared" si="12"/>
        <v>40.21</v>
      </c>
      <c r="DN6" s="36">
        <f t="shared" si="12"/>
        <v>41.12</v>
      </c>
      <c r="DO6" s="36">
        <f t="shared" si="12"/>
        <v>44.91</v>
      </c>
      <c r="DP6" s="36">
        <f t="shared" si="12"/>
        <v>45.89</v>
      </c>
      <c r="DQ6" s="36">
        <f t="shared" si="12"/>
        <v>46.58</v>
      </c>
      <c r="DR6" s="35" t="str">
        <f>IF(DR7="","",IF(DR7="-","【-】","【"&amp;SUBSTITUTE(TEXT(DR7,"#,##0.00"),"-","△")&amp;"】"))</f>
        <v>【47.91】</v>
      </c>
      <c r="DS6" s="36">
        <f>IF(DS7="",NA(),DS7)</f>
        <v>0.68</v>
      </c>
      <c r="DT6" s="36">
        <f t="shared" ref="DT6:EB6" si="13">IF(DT7="",NA(),DT7)</f>
        <v>1</v>
      </c>
      <c r="DU6" s="36">
        <f t="shared" si="13"/>
        <v>1.82</v>
      </c>
      <c r="DV6" s="36">
        <f t="shared" si="13"/>
        <v>3.89</v>
      </c>
      <c r="DW6" s="36">
        <f t="shared" si="13"/>
        <v>4.45</v>
      </c>
      <c r="DX6" s="36">
        <f t="shared" si="13"/>
        <v>10.19</v>
      </c>
      <c r="DY6" s="36">
        <f t="shared" si="13"/>
        <v>10.9</v>
      </c>
      <c r="DZ6" s="36">
        <f t="shared" si="13"/>
        <v>12.03</v>
      </c>
      <c r="EA6" s="36">
        <f t="shared" si="13"/>
        <v>13.14</v>
      </c>
      <c r="EB6" s="36">
        <f t="shared" si="13"/>
        <v>14.45</v>
      </c>
      <c r="EC6" s="35" t="str">
        <f>IF(EC7="","",IF(EC7="-","【-】","【"&amp;SUBSTITUTE(TEXT(EC7,"#,##0.00"),"-","△")&amp;"】"))</f>
        <v>【15.00】</v>
      </c>
      <c r="ED6" s="36">
        <f>IF(ED7="",NA(),ED7)</f>
        <v>0.67</v>
      </c>
      <c r="EE6" s="36">
        <f t="shared" ref="EE6:EM6" si="14">IF(EE7="",NA(),EE7)</f>
        <v>1.54</v>
      </c>
      <c r="EF6" s="36">
        <f t="shared" si="14"/>
        <v>0.63</v>
      </c>
      <c r="EG6" s="36">
        <f t="shared" si="14"/>
        <v>0.74</v>
      </c>
      <c r="EH6" s="36">
        <f t="shared" si="14"/>
        <v>0.94</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472131</v>
      </c>
      <c r="D7" s="38">
        <v>46</v>
      </c>
      <c r="E7" s="38">
        <v>1</v>
      </c>
      <c r="F7" s="38">
        <v>0</v>
      </c>
      <c r="G7" s="38">
        <v>1</v>
      </c>
      <c r="H7" s="38" t="s">
        <v>105</v>
      </c>
      <c r="I7" s="38" t="s">
        <v>106</v>
      </c>
      <c r="J7" s="38" t="s">
        <v>107</v>
      </c>
      <c r="K7" s="38" t="s">
        <v>108</v>
      </c>
      <c r="L7" s="38" t="s">
        <v>109</v>
      </c>
      <c r="M7" s="38"/>
      <c r="N7" s="39" t="s">
        <v>110</v>
      </c>
      <c r="O7" s="39">
        <v>81.78</v>
      </c>
      <c r="P7" s="39">
        <v>99.98</v>
      </c>
      <c r="Q7" s="39">
        <v>3400</v>
      </c>
      <c r="R7" s="39">
        <v>122692</v>
      </c>
      <c r="S7" s="39">
        <v>87.02</v>
      </c>
      <c r="T7" s="39">
        <v>1409.93</v>
      </c>
      <c r="U7" s="39">
        <v>122675</v>
      </c>
      <c r="V7" s="39">
        <v>83.77</v>
      </c>
      <c r="W7" s="39">
        <v>1464.43</v>
      </c>
      <c r="X7" s="39">
        <v>97.89</v>
      </c>
      <c r="Y7" s="39">
        <v>96.44</v>
      </c>
      <c r="Z7" s="39">
        <v>104.06</v>
      </c>
      <c r="AA7" s="39">
        <v>106.61</v>
      </c>
      <c r="AB7" s="39">
        <v>105.97</v>
      </c>
      <c r="AC7" s="39">
        <v>107.91</v>
      </c>
      <c r="AD7" s="39">
        <v>108.44</v>
      </c>
      <c r="AE7" s="39">
        <v>113.11</v>
      </c>
      <c r="AF7" s="39">
        <v>114</v>
      </c>
      <c r="AG7" s="39">
        <v>114</v>
      </c>
      <c r="AH7" s="39">
        <v>114.35</v>
      </c>
      <c r="AI7" s="39">
        <v>2.19</v>
      </c>
      <c r="AJ7" s="39">
        <v>3.78</v>
      </c>
      <c r="AK7" s="39">
        <v>0</v>
      </c>
      <c r="AL7" s="39">
        <v>0</v>
      </c>
      <c r="AM7" s="39">
        <v>0</v>
      </c>
      <c r="AN7" s="39">
        <v>0.57999999999999996</v>
      </c>
      <c r="AO7" s="39">
        <v>0.81</v>
      </c>
      <c r="AP7" s="39">
        <v>0</v>
      </c>
      <c r="AQ7" s="39">
        <v>0.03</v>
      </c>
      <c r="AR7" s="39">
        <v>0.23</v>
      </c>
      <c r="AS7" s="39">
        <v>0.79</v>
      </c>
      <c r="AT7" s="39">
        <v>970.74</v>
      </c>
      <c r="AU7" s="39">
        <v>962.51</v>
      </c>
      <c r="AV7" s="39">
        <v>525.13</v>
      </c>
      <c r="AW7" s="39">
        <v>530.79</v>
      </c>
      <c r="AX7" s="39">
        <v>522.37</v>
      </c>
      <c r="AY7" s="39">
        <v>633.30999999999995</v>
      </c>
      <c r="AZ7" s="39">
        <v>648.09</v>
      </c>
      <c r="BA7" s="39">
        <v>344.19</v>
      </c>
      <c r="BB7" s="39">
        <v>352.05</v>
      </c>
      <c r="BC7" s="39">
        <v>349.04</v>
      </c>
      <c r="BD7" s="39">
        <v>262.87</v>
      </c>
      <c r="BE7" s="39">
        <v>95.27</v>
      </c>
      <c r="BF7" s="39">
        <v>91.28</v>
      </c>
      <c r="BG7" s="39">
        <v>87.06</v>
      </c>
      <c r="BH7" s="39">
        <v>79.23</v>
      </c>
      <c r="BI7" s="39">
        <v>72.819999999999993</v>
      </c>
      <c r="BJ7" s="39">
        <v>257.41000000000003</v>
      </c>
      <c r="BK7" s="39">
        <v>253.86</v>
      </c>
      <c r="BL7" s="39">
        <v>252.09</v>
      </c>
      <c r="BM7" s="39">
        <v>250.76</v>
      </c>
      <c r="BN7" s="39">
        <v>254.54</v>
      </c>
      <c r="BO7" s="39">
        <v>270.87</v>
      </c>
      <c r="BP7" s="39">
        <v>95.67</v>
      </c>
      <c r="BQ7" s="39">
        <v>94.15</v>
      </c>
      <c r="BR7" s="39">
        <v>100.37</v>
      </c>
      <c r="BS7" s="39">
        <v>102.67</v>
      </c>
      <c r="BT7" s="39">
        <v>102.07</v>
      </c>
      <c r="BU7" s="39">
        <v>100.16</v>
      </c>
      <c r="BV7" s="39">
        <v>100.07</v>
      </c>
      <c r="BW7" s="39">
        <v>106.22</v>
      </c>
      <c r="BX7" s="39">
        <v>106.69</v>
      </c>
      <c r="BY7" s="39">
        <v>106.52</v>
      </c>
      <c r="BZ7" s="39">
        <v>105.59</v>
      </c>
      <c r="CA7" s="39">
        <v>206.38</v>
      </c>
      <c r="CB7" s="39">
        <v>208.38</v>
      </c>
      <c r="CC7" s="39">
        <v>194.85</v>
      </c>
      <c r="CD7" s="39">
        <v>191.35</v>
      </c>
      <c r="CE7" s="39">
        <v>191.91</v>
      </c>
      <c r="CF7" s="39">
        <v>166.17</v>
      </c>
      <c r="CG7" s="39">
        <v>164.93</v>
      </c>
      <c r="CH7" s="39">
        <v>155.22999999999999</v>
      </c>
      <c r="CI7" s="39">
        <v>154.91999999999999</v>
      </c>
      <c r="CJ7" s="39">
        <v>155.80000000000001</v>
      </c>
      <c r="CK7" s="39">
        <v>163.27000000000001</v>
      </c>
      <c r="CL7" s="39">
        <v>76.02</v>
      </c>
      <c r="CM7" s="39">
        <v>75.88</v>
      </c>
      <c r="CN7" s="39">
        <v>73.599999999999994</v>
      </c>
      <c r="CO7" s="39">
        <v>72.290000000000006</v>
      </c>
      <c r="CP7" s="39">
        <v>72.62</v>
      </c>
      <c r="CQ7" s="39">
        <v>62.5</v>
      </c>
      <c r="CR7" s="39">
        <v>62.45</v>
      </c>
      <c r="CS7" s="39">
        <v>62.12</v>
      </c>
      <c r="CT7" s="39">
        <v>62.26</v>
      </c>
      <c r="CU7" s="39">
        <v>62.1</v>
      </c>
      <c r="CV7" s="39">
        <v>59.94</v>
      </c>
      <c r="CW7" s="39">
        <v>87.23</v>
      </c>
      <c r="CX7" s="39">
        <v>86.61</v>
      </c>
      <c r="CY7" s="39">
        <v>88.03</v>
      </c>
      <c r="CZ7" s="39">
        <v>90.98</v>
      </c>
      <c r="DA7" s="39">
        <v>91.47</v>
      </c>
      <c r="DB7" s="39">
        <v>89.62</v>
      </c>
      <c r="DC7" s="39">
        <v>89.76</v>
      </c>
      <c r="DD7" s="39">
        <v>89.45</v>
      </c>
      <c r="DE7" s="39">
        <v>89.5</v>
      </c>
      <c r="DF7" s="39">
        <v>89.52</v>
      </c>
      <c r="DG7" s="39">
        <v>90.22</v>
      </c>
      <c r="DH7" s="39">
        <v>38.1</v>
      </c>
      <c r="DI7" s="39">
        <v>38.700000000000003</v>
      </c>
      <c r="DJ7" s="39">
        <v>45.96</v>
      </c>
      <c r="DK7" s="39">
        <v>46.77</v>
      </c>
      <c r="DL7" s="39">
        <v>47.94</v>
      </c>
      <c r="DM7" s="39">
        <v>40.21</v>
      </c>
      <c r="DN7" s="39">
        <v>41.12</v>
      </c>
      <c r="DO7" s="39">
        <v>44.91</v>
      </c>
      <c r="DP7" s="39">
        <v>45.89</v>
      </c>
      <c r="DQ7" s="39">
        <v>46.58</v>
      </c>
      <c r="DR7" s="39">
        <v>47.91</v>
      </c>
      <c r="DS7" s="39">
        <v>0.68</v>
      </c>
      <c r="DT7" s="39">
        <v>1</v>
      </c>
      <c r="DU7" s="39">
        <v>1.82</v>
      </c>
      <c r="DV7" s="39">
        <v>3.89</v>
      </c>
      <c r="DW7" s="39">
        <v>4.45</v>
      </c>
      <c r="DX7" s="39">
        <v>10.19</v>
      </c>
      <c r="DY7" s="39">
        <v>10.9</v>
      </c>
      <c r="DZ7" s="39">
        <v>12.03</v>
      </c>
      <c r="EA7" s="39">
        <v>13.14</v>
      </c>
      <c r="EB7" s="39">
        <v>14.45</v>
      </c>
      <c r="EC7" s="39">
        <v>15</v>
      </c>
      <c r="ED7" s="39">
        <v>0.67</v>
      </c>
      <c r="EE7" s="39">
        <v>1.54</v>
      </c>
      <c r="EF7" s="39">
        <v>0.63</v>
      </c>
      <c r="EG7" s="39">
        <v>0.74</v>
      </c>
      <c r="EH7" s="39">
        <v>0.94</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知名　正人</cp:lastModifiedBy>
  <cp:lastPrinted>2018-02-15T01:04:12Z</cp:lastPrinted>
  <dcterms:created xsi:type="dcterms:W3CDTF">2017-12-25T01:38:59Z</dcterms:created>
  <dcterms:modified xsi:type="dcterms:W3CDTF">2018-02-15T01:04:29Z</dcterms:modified>
  <cp:category/>
</cp:coreProperties>
</file>