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<sst xmlns="http://schemas.openxmlformats.org/spreadsheetml/2006/main" count="240" uniqueCount="125">
  <si>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</si>
  <si>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</si>
  <si>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</si>
  <si>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</si>
  <si>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</si>
  <si>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</si>
  <si>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</si>
  <si>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</si>
  <si>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</si>
  <si>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</si>
  <si>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</si>
  <si>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</si>
  <si>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</si>
  <si>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</si>
  <si>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</si>
  <si>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</si>
  <si>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</si>
  <si>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</si>
  <si>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</si>
  <si>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</si>
  <si>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</si>
  <si>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</si>
  <si>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</si>
  <si>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</si>
  <si>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</si>
  <si>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</si>
  <si>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</si>
  <si>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</si>
  <si>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</si>
  <si>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</si>
  <si>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</si>
  <si>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</si>
  <si>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</si>
  <si>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</si>
  <si>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</si>
  <si>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</si>
  <si>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</si>
  <si>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</si>
  <si>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</si>
  <si>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</si>
  <si>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</si>
  <si>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</si>
  <si>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</si>
  <si>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</si>
  <si>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</si>
  <si>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</si>
  <si>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</si>
  <si>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</si>
  <si>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</si>
  <si>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</si>
  <si>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</si>
  <si>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</si>
  <si>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</si>
  <si>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</si>
  <si>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</si>
  <si>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</si>
  <si>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</si>
  <si>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</si>
  <si>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</si>
  <si>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</si>
  <si>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</si>
  <si>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</si>
  <si>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</si>
  <si>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</si>
  <si>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</si>
  <si>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</si>
  <si>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</si>
  <si>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</si>
  <si>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</si>
  <si>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</si>
  <si>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</si>
  <si>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</si>
  <si>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</si>
  <si>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</si>
  <si>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</si>
  <si>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</si>
  <si>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</si>
  <si>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</si>
  <si>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</si>
  <si>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</si>
  <si>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</si>
  <si>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</si>
  <si>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</si>
  <si>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</si>
  <si>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</si>
  <si>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</si>
  <si>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</si>
  <si>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</si>
  <si>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</si>
  <si>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</si>
  <si>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</si>
  <si>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</si>
  <si>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</si>
  <si>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</si>
  <si>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</si>
  <si>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</si>
  <si>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</si>
  <si>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</si>
  <si>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</si>
  <si>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</si>
  <si>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</si>
  <si>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</si>
  <si>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</si>
  <si>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</si>
  <si>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</si>
  <si>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</si>
  <si>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</si>
  <si>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</si>
  <si>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</si>
  <si>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石垣市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</si>
  <si>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</si>
  <si>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</si>
  <si>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</si>
  <si>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</si>
  <si>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</si>
  <si>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</si>
  <si>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</si>
  <si>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</si>
  <si>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</si>
  <si>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</si>
  <si>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</si>
  <si>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7"/>
        <color theme="1"/>
        <rFont val="ＭＳ ゴシック"/>
        <family val="3"/>
        <charset val="128"/>
      </rPr>
      <t>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白保・宮良処理区は平成18年10月、大浜・磯部処理区は平成25年6月に供用開始しています。単年度収支を見るとV時改善されています。農業集落排水施設は、補助率が高いので、借金があまり無く返済が容易に進んでいることがうかがえますが、大浜・磯部地区の返済が残っていますので、これから悪化することが推測されます。しかし一時的な物と思われます。しかし、水洗化の更なる向上、使用料の定期的な改定が将来の改築更新のために必要と思われます。
　④企業債残高対事業規模比率は、使用料収入に対する地方債残高(借金)の割合の事で地方債残高の規模を表しています。これについては、債務残高は0円となっています。ただし、これは一般会計が全額負担したためで、今後は、使用料収入で負担する必要があります。
　⑤経費回収率は、使用料で回収すべき経費(維持管理費等)を、どの程度使用料で補っているかを表していて、100%以上であることが求められています。本市は、平均値と比較して各年度で平均値より低いことがわかります。これは、汚水処理に係る費用が使用料以外の収入(一般会計からの繰入=税金)により補われていることがわかります。供用開始から11年と4年経過して水洗化率が処理区平均で32%程度(全国平均68%～79%程度)依然として低水準にあります。使用料収入が低い(全国人口規模別平均では約3,100円/20㎥･月。)ことが上げられます。これを解消するには、適正な使用料収入(必要最低限の経営努力として、3,000円/20㎥･月を求められています)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汚水処理費が低いことから年々高くなっています。要するに、これも使用料がまだまだ低いことに原因があります。
　⑦施設利用率は、施設や設備が遊休施設となっていないか施設の利用状況や適正規模を判断する指標で、本市は、平均値と比較して著しく低い。平成24年度～27年度にかけて集計にミスがあり高くなっている。現状では過大施設となっていることがわかります。
　⑧水洗化率は、現在処理区域内人口のうち、実際に水洗化便所を設置して汚水を処理している人口の割合のことで、一般的に100%となっていることが望ましいとされています。本市は、平均値と比較すると著しく低いが微増の傾向にあるので更なる水洗化向上に向けて受益者に啓発の必要があります。</t>
    </r>
    <rPh sb="2" eb="5">
      <t>シュウエキテキ</t>
    </rPh>
    <rPh sb="5" eb="7">
      <t>シュウシ</t>
    </rPh>
    <rPh sb="7" eb="9">
      <t>ヒリツ</t>
    </rPh>
    <rPh sb="11" eb="14">
      <t>タンネンド</t>
    </rPh>
    <rPh sb="15" eb="17">
      <t>シュウシ</t>
    </rPh>
    <rPh sb="18" eb="20">
      <t>クロジ</t>
    </rPh>
    <rPh sb="26" eb="27">
      <t>シメ</t>
    </rPh>
    <rPh sb="32" eb="34">
      <t>イジョウ</t>
    </rPh>
    <rPh sb="40" eb="42">
      <t>ヒツヨウ</t>
    </rPh>
    <rPh sb="50" eb="52">
      <t>トウガイ</t>
    </rPh>
    <rPh sb="52" eb="54">
      <t>シヒョウ</t>
    </rPh>
    <rPh sb="56" eb="58">
      <t>リョウキン</t>
    </rPh>
    <rPh sb="58" eb="60">
      <t>シュウニュウ</t>
    </rPh>
    <rPh sb="61" eb="63">
      <t>イッパン</t>
    </rPh>
    <rPh sb="63" eb="65">
      <t>カイケイ</t>
    </rPh>
    <rPh sb="68" eb="69">
      <t>ク</t>
    </rPh>
    <rPh sb="69" eb="70">
      <t>イ</t>
    </rPh>
    <rPh sb="70" eb="71">
      <t>キン</t>
    </rPh>
    <rPh sb="71" eb="72">
      <t>トウ</t>
    </rPh>
    <rPh sb="73" eb="74">
      <t>ソウ</t>
    </rPh>
    <rPh sb="74" eb="75">
      <t>オサム</t>
    </rPh>
    <rPh sb="75" eb="76">
      <t>イリ</t>
    </rPh>
    <rPh sb="78" eb="81">
      <t>ソウヒヨウ</t>
    </rPh>
    <rPh sb="82" eb="85">
      <t>ジンケンヒ</t>
    </rPh>
    <rPh sb="86" eb="89">
      <t>ドウリョクヒ</t>
    </rPh>
    <rPh sb="90" eb="92">
      <t>ヤクヒン</t>
    </rPh>
    <rPh sb="92" eb="93">
      <t>ヒ</t>
    </rPh>
    <rPh sb="94" eb="96">
      <t>イジ</t>
    </rPh>
    <rPh sb="96" eb="99">
      <t>カンリヒ</t>
    </rPh>
    <rPh sb="99" eb="100">
      <t>トウ</t>
    </rPh>
    <rPh sb="102" eb="105">
      <t>チホウサイ</t>
    </rPh>
    <rPh sb="105" eb="108">
      <t>ショウカンキン</t>
    </rPh>
    <rPh sb="109" eb="111">
      <t>シャッキン</t>
    </rPh>
    <rPh sb="113" eb="114">
      <t>クワ</t>
    </rPh>
    <rPh sb="116" eb="118">
      <t>ヒヨウ</t>
    </rPh>
    <rPh sb="121" eb="123">
      <t>テイド</t>
    </rPh>
    <rPh sb="123" eb="124">
      <t>オギナ</t>
    </rPh>
    <rPh sb="130" eb="131">
      <t>シメ</t>
    </rPh>
    <rPh sb="137" eb="139">
      <t>ホンシ</t>
    </rPh>
    <rPh sb="141" eb="143">
      <t>シラホ</t>
    </rPh>
    <rPh sb="144" eb="146">
      <t>ミヤラ</t>
    </rPh>
    <rPh sb="146" eb="148">
      <t>ショリ</t>
    </rPh>
    <rPh sb="148" eb="149">
      <t>ク</t>
    </rPh>
    <rPh sb="150" eb="152">
      <t>ヘイセイ</t>
    </rPh>
    <rPh sb="154" eb="155">
      <t>ネン</t>
    </rPh>
    <rPh sb="157" eb="158">
      <t>ガツ</t>
    </rPh>
    <rPh sb="159" eb="161">
      <t>オオハマ</t>
    </rPh>
    <rPh sb="162" eb="164">
      <t>イソベ</t>
    </rPh>
    <rPh sb="164" eb="166">
      <t>ショリ</t>
    </rPh>
    <rPh sb="166" eb="167">
      <t>ク</t>
    </rPh>
    <rPh sb="168" eb="170">
      <t>ヘイセイ</t>
    </rPh>
    <rPh sb="172" eb="173">
      <t>ネン</t>
    </rPh>
    <rPh sb="174" eb="175">
      <t>ガツ</t>
    </rPh>
    <rPh sb="176" eb="178">
      <t>キョウヨウ</t>
    </rPh>
    <rPh sb="178" eb="180">
      <t>カイシ</t>
    </rPh>
    <rPh sb="186" eb="189">
      <t>タンネンド</t>
    </rPh>
    <rPh sb="189" eb="191">
      <t>シュウシ</t>
    </rPh>
    <rPh sb="192" eb="193">
      <t>ミ</t>
    </rPh>
    <rPh sb="196" eb="197">
      <t>ジ</t>
    </rPh>
    <rPh sb="197" eb="199">
      <t>カイゼン</t>
    </rPh>
    <rPh sb="206" eb="208">
      <t>ノウギョウ</t>
    </rPh>
    <rPh sb="208" eb="210">
      <t>シュウラク</t>
    </rPh>
    <rPh sb="210" eb="212">
      <t>ハイスイ</t>
    </rPh>
    <rPh sb="212" eb="214">
      <t>シセツ</t>
    </rPh>
    <rPh sb="216" eb="219">
      <t>ホジョリツ</t>
    </rPh>
    <rPh sb="220" eb="221">
      <t>タカ</t>
    </rPh>
    <rPh sb="225" eb="227">
      <t>シャッキン</t>
    </rPh>
    <rPh sb="231" eb="232">
      <t>ナ</t>
    </rPh>
    <rPh sb="233" eb="235">
      <t>ヘンサイ</t>
    </rPh>
    <rPh sb="236" eb="238">
      <t>ヨウイ</t>
    </rPh>
    <rPh sb="239" eb="240">
      <t>スス</t>
    </rPh>
    <rPh sb="255" eb="257">
      <t>オオハマ</t>
    </rPh>
    <rPh sb="258" eb="260">
      <t>イソベ</t>
    </rPh>
    <rPh sb="260" eb="262">
      <t>チク</t>
    </rPh>
    <rPh sb="263" eb="265">
      <t>ヘンサイ</t>
    </rPh>
    <rPh sb="266" eb="267">
      <t>ノコ</t>
    </rPh>
    <rPh sb="279" eb="281">
      <t>アッカ</t>
    </rPh>
    <rPh sb="286" eb="288">
      <t>スイソク</t>
    </rPh>
    <rPh sb="296" eb="299">
      <t>イチジテキ</t>
    </rPh>
    <rPh sb="300" eb="301">
      <t>モノ</t>
    </rPh>
    <rPh sb="302" eb="303">
      <t>オモ</t>
    </rPh>
    <rPh sb="312" eb="315">
      <t>スイセンカ</t>
    </rPh>
    <rPh sb="316" eb="317">
      <t>サラ</t>
    </rPh>
    <rPh sb="319" eb="321">
      <t>コウジョウ</t>
    </rPh>
    <rPh sb="322" eb="325">
      <t>シヨウリョウ</t>
    </rPh>
    <rPh sb="326" eb="329">
      <t>テイキテキ</t>
    </rPh>
    <rPh sb="330" eb="332">
      <t>カイテイ</t>
    </rPh>
    <rPh sb="333" eb="335">
      <t>ショウライ</t>
    </rPh>
    <rPh sb="336" eb="338">
      <t>カイチク</t>
    </rPh>
    <rPh sb="338" eb="340">
      <t>コウシン</t>
    </rPh>
    <rPh sb="344" eb="346">
      <t>ヒツヨウ</t>
    </rPh>
    <rPh sb="347" eb="348">
      <t>オモ</t>
    </rPh>
    <rPh sb="356" eb="359">
      <t>キギョウサイ</t>
    </rPh>
    <rPh sb="359" eb="361">
      <t>ザンダカ</t>
    </rPh>
    <rPh sb="361" eb="362">
      <t>タイ</t>
    </rPh>
    <rPh sb="362" eb="364">
      <t>ジギョウ</t>
    </rPh>
    <rPh sb="364" eb="366">
      <t>キボ</t>
    </rPh>
    <rPh sb="366" eb="368">
      <t>ヒリツ</t>
    </rPh>
    <rPh sb="370" eb="373">
      <t>シヨウリョウ</t>
    </rPh>
    <rPh sb="373" eb="375">
      <t>シュウニュウ</t>
    </rPh>
    <rPh sb="376" eb="377">
      <t>タイ</t>
    </rPh>
    <rPh sb="379" eb="382">
      <t>チホウサイ</t>
    </rPh>
    <rPh sb="382" eb="384">
      <t>ザンダカ</t>
    </rPh>
    <rPh sb="385" eb="387">
      <t>シャッキン</t>
    </rPh>
    <rPh sb="389" eb="391">
      <t>ワリアイ</t>
    </rPh>
    <rPh sb="392" eb="393">
      <t>コト</t>
    </rPh>
    <rPh sb="394" eb="397">
      <t>チホウサイ</t>
    </rPh>
    <rPh sb="397" eb="399">
      <t>ザンダカ</t>
    </rPh>
    <rPh sb="400" eb="402">
      <t>キボ</t>
    </rPh>
    <rPh sb="403" eb="404">
      <t>アラワ</t>
    </rPh>
    <rPh sb="418" eb="420">
      <t>サイム</t>
    </rPh>
    <rPh sb="420" eb="422">
      <t>ザンダカ</t>
    </rPh>
    <rPh sb="424" eb="425">
      <t>エン</t>
    </rPh>
    <rPh sb="440" eb="442">
      <t>イッパン</t>
    </rPh>
    <rPh sb="442" eb="444">
      <t>カイケイ</t>
    </rPh>
    <rPh sb="445" eb="447">
      <t>ゼンガク</t>
    </rPh>
    <rPh sb="447" eb="449">
      <t>フタン</t>
    </rPh>
    <rPh sb="455" eb="457">
      <t>コンゴ</t>
    </rPh>
    <rPh sb="459" eb="462">
      <t>シヨウリョウ</t>
    </rPh>
    <rPh sb="462" eb="464">
      <t>シュウニュウ</t>
    </rPh>
    <rPh sb="465" eb="467">
      <t>フタン</t>
    </rPh>
    <rPh sb="469" eb="471">
      <t>ヒツヨウ</t>
    </rPh>
    <rPh sb="480" eb="482">
      <t>ケイヒ</t>
    </rPh>
    <rPh sb="482" eb="485">
      <t>カイシュウリツ</t>
    </rPh>
    <rPh sb="487" eb="490">
      <t>シヨウリョウ</t>
    </rPh>
    <rPh sb="491" eb="493">
      <t>カイシュウ</t>
    </rPh>
    <rPh sb="496" eb="498">
      <t>ケイヒ</t>
    </rPh>
    <rPh sb="499" eb="501">
      <t>イジ</t>
    </rPh>
    <rPh sb="501" eb="504">
      <t>カンリヒ</t>
    </rPh>
    <rPh sb="504" eb="505">
      <t>トウ</t>
    </rPh>
    <rPh sb="510" eb="512">
      <t>テイド</t>
    </rPh>
    <rPh sb="512" eb="515">
      <t>シヨウリョウ</t>
    </rPh>
    <rPh sb="516" eb="517">
      <t>オギナ</t>
    </rPh>
    <rPh sb="523" eb="524">
      <t>アラワ</t>
    </rPh>
    <rPh sb="533" eb="535">
      <t>イジョウ</t>
    </rPh>
    <rPh sb="541" eb="542">
      <t>モト</t>
    </rPh>
    <rPh sb="550" eb="552">
      <t>ホンシ</t>
    </rPh>
    <rPh sb="554" eb="557">
      <t>ヘイキンチ</t>
    </rPh>
    <rPh sb="558" eb="560">
      <t>ヒカク</t>
    </rPh>
    <rPh sb="562" eb="565">
      <t>カクネンド</t>
    </rPh>
    <rPh sb="566" eb="569">
      <t>ヘイキンチ</t>
    </rPh>
    <rPh sb="571" eb="572">
      <t>ヒク</t>
    </rPh>
    <rPh sb="586" eb="590">
      <t>オスイショリ</t>
    </rPh>
    <rPh sb="591" eb="592">
      <t>カカ</t>
    </rPh>
    <rPh sb="593" eb="595">
      <t>ヒヨウ</t>
    </rPh>
    <rPh sb="596" eb="601">
      <t>シヨウリョウイガイ</t>
    </rPh>
    <rPh sb="602" eb="604">
      <t>シュウニュウ</t>
    </rPh>
    <rPh sb="605" eb="607">
      <t>イッパン</t>
    </rPh>
    <rPh sb="607" eb="609">
      <t>カイケイ</t>
    </rPh>
    <rPh sb="612" eb="613">
      <t>ク</t>
    </rPh>
    <rPh sb="613" eb="614">
      <t>イ</t>
    </rPh>
    <rPh sb="615" eb="617">
      <t>ゼイキン</t>
    </rPh>
    <rPh sb="621" eb="622">
      <t>オギナ</t>
    </rPh>
    <rPh sb="636" eb="638">
      <t>キョウヨウ</t>
    </rPh>
    <rPh sb="638" eb="640">
      <t>カイシ</t>
    </rPh>
    <rPh sb="644" eb="645">
      <t>ネン</t>
    </rPh>
    <rPh sb="647" eb="648">
      <t>ネン</t>
    </rPh>
    <rPh sb="648" eb="650">
      <t>ケイカ</t>
    </rPh>
    <rPh sb="652" eb="655">
      <t>スイセンカ</t>
    </rPh>
    <rPh sb="655" eb="656">
      <t>リツ</t>
    </rPh>
    <rPh sb="660" eb="662">
      <t>ヘイキン</t>
    </rPh>
    <rPh sb="666" eb="668">
      <t>テイド</t>
    </rPh>
    <rPh sb="669" eb="671">
      <t>ゼンコク</t>
    </rPh>
    <rPh sb="671" eb="673">
      <t>ヘイキン</t>
    </rPh>
    <rPh sb="680" eb="682">
      <t>テイド</t>
    </rPh>
    <rPh sb="683" eb="685">
      <t>イゼン</t>
    </rPh>
    <rPh sb="688" eb="691">
      <t>テイスイジュン</t>
    </rPh>
    <rPh sb="697" eb="700">
      <t>シヨウリョウ</t>
    </rPh>
    <rPh sb="700" eb="702">
      <t>シュウニュウ</t>
    </rPh>
    <rPh sb="703" eb="704">
      <t>ヒク</t>
    </rPh>
    <rPh sb="706" eb="708">
      <t>ゼンコク</t>
    </rPh>
    <rPh sb="708" eb="710">
      <t>ジンコウ</t>
    </rPh>
    <rPh sb="710" eb="713">
      <t>キボベツ</t>
    </rPh>
    <rPh sb="713" eb="715">
      <t>ヘイキン</t>
    </rPh>
    <rPh sb="717" eb="718">
      <t>ヤク</t>
    </rPh>
    <rPh sb="723" eb="724">
      <t>エン</t>
    </rPh>
    <rPh sb="729" eb="730">
      <t>ツキ</t>
    </rPh>
    <rPh sb="735" eb="736">
      <t>ア</t>
    </rPh>
    <rPh sb="745" eb="747">
      <t>カイショウ</t>
    </rPh>
    <rPh sb="752" eb="754">
      <t>テキセイ</t>
    </rPh>
    <rPh sb="755" eb="758">
      <t>シヨウリョウ</t>
    </rPh>
    <rPh sb="758" eb="760">
      <t>シュウニュウ</t>
    </rPh>
    <rPh sb="761" eb="763">
      <t>ヒツヨウ</t>
    </rPh>
    <rPh sb="763" eb="766">
      <t>サイテイゲン</t>
    </rPh>
    <rPh sb="767" eb="769">
      <t>ケイエイ</t>
    </rPh>
    <rPh sb="769" eb="771">
      <t>ドリョク</t>
    </rPh>
    <rPh sb="780" eb="781">
      <t>エン</t>
    </rPh>
    <rPh sb="786" eb="787">
      <t>ツキ</t>
    </rPh>
    <rPh sb="788" eb="789">
      <t>モト</t>
    </rPh>
    <rPh sb="798" eb="800">
      <t>カクホ</t>
    </rPh>
    <rPh sb="801" eb="803">
      <t>オスイ</t>
    </rPh>
    <rPh sb="803" eb="806">
      <t>ショリヒ</t>
    </rPh>
    <rPh sb="807" eb="809">
      <t>イジ</t>
    </rPh>
    <rPh sb="809" eb="812">
      <t>カンリヒ</t>
    </rPh>
    <rPh sb="813" eb="816">
      <t>チホウサイ</t>
    </rPh>
    <rPh sb="816" eb="817">
      <t>トウ</t>
    </rPh>
    <rPh sb="817" eb="819">
      <t>リソク</t>
    </rPh>
    <rPh sb="820" eb="823">
      <t>チホウサイ</t>
    </rPh>
    <rPh sb="823" eb="826">
      <t>ショウカンキン</t>
    </rPh>
    <rPh sb="828" eb="830">
      <t>サクゲン</t>
    </rPh>
    <rPh sb="831" eb="833">
      <t>ヒツヨウ</t>
    </rPh>
    <rPh sb="842" eb="844">
      <t>オスイ</t>
    </rPh>
    <rPh sb="844" eb="846">
      <t>ショリ</t>
    </rPh>
    <rPh sb="846" eb="848">
      <t>ゲンカ</t>
    </rPh>
    <rPh sb="850" eb="854">
      <t>ユウシュウスイリョウ</t>
    </rPh>
    <rPh sb="855" eb="858">
      <t>シヨウリョウ</t>
    </rPh>
    <rPh sb="861" eb="864">
      <t>オスイリョウ</t>
    </rPh>
    <rPh sb="867" eb="868">
      <t>ア</t>
    </rPh>
    <rPh sb="871" eb="873">
      <t>オスイ</t>
    </rPh>
    <rPh sb="874" eb="876">
      <t>ショリ</t>
    </rPh>
    <rPh sb="878" eb="880">
      <t>ヒヨウ</t>
    </rPh>
    <rPh sb="882" eb="885">
      <t>シホンヒ</t>
    </rPh>
    <rPh sb="886" eb="889">
      <t>チホウサイ</t>
    </rPh>
    <rPh sb="889" eb="891">
      <t>ガンリ</t>
    </rPh>
    <rPh sb="891" eb="894">
      <t>ショウカンガク</t>
    </rPh>
    <rPh sb="895" eb="898">
      <t>チホウサイ</t>
    </rPh>
    <rPh sb="905" eb="907">
      <t>イジ</t>
    </rPh>
    <rPh sb="907" eb="910">
      <t>カンリヒ</t>
    </rPh>
    <rPh sb="911" eb="912">
      <t>フク</t>
    </rPh>
    <rPh sb="914" eb="916">
      <t>オスイ</t>
    </rPh>
    <rPh sb="916" eb="918">
      <t>ショリ</t>
    </rPh>
    <rPh sb="919" eb="920">
      <t>カカ</t>
    </rPh>
    <rPh sb="921" eb="923">
      <t>シヒョウ</t>
    </rPh>
    <rPh sb="928" eb="930">
      <t>ホンシ</t>
    </rPh>
    <rPh sb="931" eb="933">
      <t>オスイ</t>
    </rPh>
    <rPh sb="933" eb="936">
      <t>ショリヒ</t>
    </rPh>
    <rPh sb="937" eb="938">
      <t>ヒク</t>
    </rPh>
    <rPh sb="943" eb="945">
      <t>ネンネン</t>
    </rPh>
    <rPh sb="954" eb="955">
      <t>ヨウ</t>
    </rPh>
    <rPh sb="962" eb="965">
      <t>シヨウリョウ</t>
    </rPh>
    <rPh sb="970" eb="971">
      <t>ヒク</t>
    </rPh>
    <rPh sb="975" eb="977">
      <t>ゲンイン</t>
    </rPh>
    <rPh sb="986" eb="988">
      <t>シセツ</t>
    </rPh>
    <rPh sb="988" eb="991">
      <t>リヨウリツ</t>
    </rPh>
    <rPh sb="993" eb="995">
      <t>シセツ</t>
    </rPh>
    <rPh sb="996" eb="998">
      <t>セツビ</t>
    </rPh>
    <rPh sb="999" eb="1001">
      <t>ユウキュウ</t>
    </rPh>
    <rPh sb="1001" eb="1003">
      <t>シセツ</t>
    </rPh>
    <rPh sb="1011" eb="1013">
      <t>シセツ</t>
    </rPh>
    <rPh sb="1014" eb="1018">
      <t>リヨウジョウキョウ</t>
    </rPh>
    <rPh sb="1019" eb="1021">
      <t>テキセイ</t>
    </rPh>
    <rPh sb="1021" eb="1023">
      <t>キボ</t>
    </rPh>
    <rPh sb="1024" eb="1026">
      <t>ハンダン</t>
    </rPh>
    <rPh sb="1028" eb="1030">
      <t>シヒョウ</t>
    </rPh>
    <rPh sb="1032" eb="1034">
      <t>ホンシ</t>
    </rPh>
    <rPh sb="1036" eb="1039">
      <t>ヘイキンチ</t>
    </rPh>
    <rPh sb="1040" eb="1042">
      <t>ヒカク</t>
    </rPh>
    <rPh sb="1044" eb="1045">
      <t>イチジル</t>
    </rPh>
    <rPh sb="1047" eb="1048">
      <t>ヒク</t>
    </rPh>
    <rPh sb="1050" eb="1052">
      <t>ヘイセイ</t>
    </rPh>
    <rPh sb="1054" eb="1056">
      <t>ネンド</t>
    </rPh>
    <rPh sb="1059" eb="1061">
      <t>ネンド</t>
    </rPh>
    <rPh sb="1065" eb="1067">
      <t>シュウケイ</t>
    </rPh>
    <rPh sb="1073" eb="1074">
      <t>タカ</t>
    </rPh>
    <rPh sb="1081" eb="1083">
      <t>ゲンジョウ</t>
    </rPh>
    <rPh sb="1085" eb="1087">
      <t>カダイ</t>
    </rPh>
    <rPh sb="1087" eb="1089">
      <t>シセツ</t>
    </rPh>
    <rPh sb="1107" eb="1110">
      <t>スイセンカ</t>
    </rPh>
    <rPh sb="1110" eb="1111">
      <t>リツ</t>
    </rPh>
    <rPh sb="1113" eb="1115">
      <t>ゲンザイ</t>
    </rPh>
    <rPh sb="1115" eb="1117">
      <t>ショリ</t>
    </rPh>
    <rPh sb="1117" eb="1120">
      <t>クイキナイ</t>
    </rPh>
    <rPh sb="1120" eb="1122">
      <t>ジンコウ</t>
    </rPh>
    <rPh sb="1126" eb="1128">
      <t>ジッサイ</t>
    </rPh>
    <rPh sb="1129" eb="1131">
      <t>スイセン</t>
    </rPh>
    <rPh sb="1131" eb="1132">
      <t>カ</t>
    </rPh>
    <rPh sb="1132" eb="1134">
      <t>ベンジョ</t>
    </rPh>
    <rPh sb="1135" eb="1137">
      <t>セッチ</t>
    </rPh>
    <rPh sb="1139" eb="1141">
      <t>オスイ</t>
    </rPh>
    <rPh sb="1142" eb="1144">
      <t>ショリ</t>
    </rPh>
    <rPh sb="1148" eb="1150">
      <t>ジンコウ</t>
    </rPh>
    <rPh sb="1151" eb="1153">
      <t>ワリアイ</t>
    </rPh>
    <rPh sb="1158" eb="1161">
      <t>イッパンテキ</t>
    </rPh>
    <rPh sb="1175" eb="1176">
      <t>ノゾ</t>
    </rPh>
    <rPh sb="1187" eb="1189">
      <t>ホンシ</t>
    </rPh>
    <rPh sb="1191" eb="1194">
      <t>ヘイキンチ</t>
    </rPh>
    <rPh sb="1195" eb="1197">
      <t>ヒカク</t>
    </rPh>
    <rPh sb="1200" eb="1201">
      <t>イチジル</t>
    </rPh>
    <rPh sb="1203" eb="1204">
      <t>ヒク</t>
    </rPh>
    <rPh sb="1206" eb="1207">
      <t>ビ</t>
    </rPh>
    <rPh sb="1207" eb="1208">
      <t>ゾウ</t>
    </rPh>
    <rPh sb="1209" eb="1211">
      <t>ケイコウ</t>
    </rPh>
    <rPh sb="1216" eb="1217">
      <t>サラ</t>
    </rPh>
    <rPh sb="1219" eb="1221">
      <t>スイセン</t>
    </rPh>
    <rPh sb="1221" eb="1222">
      <t>カ</t>
    </rPh>
    <rPh sb="1222" eb="1224">
      <t>コウジョウ</t>
    </rPh>
    <rPh sb="1225" eb="1226">
      <t>ム</t>
    </rPh>
    <rPh sb="1228" eb="1231">
      <t>ジュエキシャ</t>
    </rPh>
    <rPh sb="1232" eb="1234">
      <t>ケイハツ</t>
    </rPh>
    <rPh sb="1235" eb="1237">
      <t>ヒツヨウ</t>
    </rPh>
    <phoneticPr fontId="4"/>
  </si>
  <si>
    <t>　③管渠改善率は、当該年度に更新した管渠延長の割合を表しています。当該指標は、管渠の更新ペースや状況を把握することが出来ます。本市の農業集落排水施設は、供用開始より１１年と5年経過しています。管渠の法定耐用年数は50年ですので改築更新の必要はない物と思われ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8" eb="60">
      <t>デキ</t>
    </rPh>
    <rPh sb="63" eb="65">
      <t>ホンシ</t>
    </rPh>
    <rPh sb="66" eb="68">
      <t>ノウギョウ</t>
    </rPh>
    <rPh sb="68" eb="70">
      <t>シュウラク</t>
    </rPh>
    <rPh sb="70" eb="72">
      <t>ハイスイ</t>
    </rPh>
    <rPh sb="72" eb="74">
      <t>シセツ</t>
    </rPh>
    <rPh sb="76" eb="78">
      <t>キョウヨウ</t>
    </rPh>
    <rPh sb="78" eb="80">
      <t>カイシ</t>
    </rPh>
    <rPh sb="84" eb="85">
      <t>ネン</t>
    </rPh>
    <rPh sb="87" eb="88">
      <t>ネン</t>
    </rPh>
    <rPh sb="88" eb="90">
      <t>ケイカ</t>
    </rPh>
    <rPh sb="96" eb="98">
      <t>カンキョ</t>
    </rPh>
    <rPh sb="99" eb="101">
      <t>ホウテイ</t>
    </rPh>
    <rPh sb="101" eb="103">
      <t>タイヨウ</t>
    </rPh>
    <rPh sb="103" eb="105">
      <t>ネンスウ</t>
    </rPh>
    <rPh sb="108" eb="109">
      <t>ネン</t>
    </rPh>
    <rPh sb="113" eb="115">
      <t>カイチク</t>
    </rPh>
    <rPh sb="115" eb="117">
      <t>コウシン</t>
    </rPh>
    <rPh sb="118" eb="120">
      <t>ヒツヨウ</t>
    </rPh>
    <rPh sb="123" eb="124">
      <t>モノ</t>
    </rPh>
    <rPh sb="125" eb="126">
      <t>オモ</t>
    </rPh>
    <phoneticPr fontId="4"/>
  </si>
  <si>
    <r>
      <t>　</t>
    </r>
    <r>
      <rPr>
        <sz val="8"/>
        <color theme="1"/>
        <rFont val="ＭＳ ゴシック"/>
        <family val="3"/>
        <charset val="128"/>
      </rPr>
      <t>本市の農業集落排水施設の経営の健全性・効率性については、整備が完了して11年と5年経過しているが施設の効率性も悪く、水洗化率も低い。経費回収率も、依然として低い。一連の指標を比較検討すると、使用料水準が依然として低く抑えられていることが原因と思量されますので、定期的な使用料の改定、更なる接続率向上につとめる必要があります。
　</t>
    </r>
    <rPh sb="1" eb="3">
      <t>ホンシ</t>
    </rPh>
    <rPh sb="4" eb="6">
      <t>ノウギョウ</t>
    </rPh>
    <rPh sb="6" eb="8">
      <t>シュウラク</t>
    </rPh>
    <rPh sb="8" eb="10">
      <t>ハイスイ</t>
    </rPh>
    <rPh sb="10" eb="12">
      <t>シセツ</t>
    </rPh>
    <rPh sb="13" eb="15">
      <t>ケイエイ</t>
    </rPh>
    <rPh sb="16" eb="19">
      <t>ケンゼンセイ</t>
    </rPh>
    <rPh sb="20" eb="23">
      <t>コウリツセイ</t>
    </rPh>
    <rPh sb="29" eb="31">
      <t>セイビ</t>
    </rPh>
    <rPh sb="32" eb="34">
      <t>カンリョウ</t>
    </rPh>
    <rPh sb="38" eb="39">
      <t>ネン</t>
    </rPh>
    <rPh sb="41" eb="42">
      <t>ネン</t>
    </rPh>
    <rPh sb="42" eb="44">
      <t>ケイカ</t>
    </rPh>
    <rPh sb="49" eb="51">
      <t>シセツ</t>
    </rPh>
    <rPh sb="52" eb="55">
      <t>コウリツセイ</t>
    </rPh>
    <rPh sb="56" eb="57">
      <t>ワル</t>
    </rPh>
    <rPh sb="59" eb="62">
      <t>スイセンカ</t>
    </rPh>
    <rPh sb="62" eb="63">
      <t>リツ</t>
    </rPh>
    <rPh sb="64" eb="65">
      <t>ヒク</t>
    </rPh>
    <rPh sb="67" eb="69">
      <t>ケイヒ</t>
    </rPh>
    <rPh sb="69" eb="72">
      <t>カイシュウリツ</t>
    </rPh>
    <rPh sb="74" eb="76">
      <t>イゼン</t>
    </rPh>
    <rPh sb="79" eb="80">
      <t>ヒク</t>
    </rPh>
    <rPh sb="82" eb="84">
      <t>イチレン</t>
    </rPh>
    <rPh sb="85" eb="87">
      <t>シヒョウ</t>
    </rPh>
    <rPh sb="88" eb="90">
      <t>ヒカク</t>
    </rPh>
    <rPh sb="90" eb="92">
      <t>ケントウ</t>
    </rPh>
    <rPh sb="96" eb="99">
      <t>シヨウリョウ</t>
    </rPh>
    <rPh sb="99" eb="101">
      <t>スイジュン</t>
    </rPh>
    <rPh sb="102" eb="104">
      <t>イゼン</t>
    </rPh>
    <rPh sb="107" eb="108">
      <t>ヒク</t>
    </rPh>
    <rPh sb="109" eb="110">
      <t>オサ</t>
    </rPh>
    <rPh sb="119" eb="121">
      <t>ゲンイン</t>
    </rPh>
    <rPh sb="122" eb="124">
      <t>シリョウ</t>
    </rPh>
    <rPh sb="131" eb="134">
      <t>テイキテキ</t>
    </rPh>
    <rPh sb="135" eb="138">
      <t>シヨウリョウ</t>
    </rPh>
    <rPh sb="139" eb="141">
      <t>カイテイ</t>
    </rPh>
    <rPh sb="142" eb="143">
      <t>サラ</t>
    </rPh>
    <rPh sb="145" eb="147">
      <t>セツゾク</t>
    </rPh>
    <rPh sb="147" eb="148">
      <t>リツ</t>
    </rPh>
    <rPh sb="148" eb="150">
      <t>コウジョウ</t>
    </rPh>
    <rPh sb="155" eb="15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</si>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</sst>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90-4716-8C29-484B373F64E6}"/>
            </c:ext>
          </c:extLst>
        </c:ser>
        <c:dLbls>
          <c:showLegendKey val="0"/>
          <c:showVal val="0"/>
          <c:showCatName val="0"/>
          <c:showSerName val="0"/>
          <c:showPercent val="0"/>
          <c:showBubbleSize val="0"/>
        </c:dLbls>
        <c:gapWidth val="150"/>
        <c:axId val="115821184"/>
        <c:axId val="1158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xmlns:c16r2="http://schemas.microsoft.com/office/drawing/2015/06/chart">
            <c:ext xmlns:c16="http://schemas.microsoft.com/office/drawing/2014/chart" uri="{C3380CC4-5D6E-409C-BE32-E72D297353CC}">
              <c16:uniqueId val="{00000001-1E90-4716-8C29-484B373F64E6}"/>
            </c:ext>
          </c:extLst>
        </c:ser>
        <c:dLbls>
          <c:showLegendKey val="0"/>
          <c:showVal val="0"/>
          <c:showCatName val="0"/>
          <c:showSerName val="0"/>
          <c:showPercent val="0"/>
          <c:showBubbleSize val="0"/>
        </c:dLbls>
        <c:marker val="1"/>
        <c:smooth val="0"/>
        <c:axId val="115821184"/>
        <c:axId val="115823360"/>
      </c:lineChart>
      <c:dateAx>
        <c:axId val="115821184"/>
        <c:scaling>
          <c:orientation val="minMax"/>
        </c:scaling>
        <c:delete val="1"/>
        <c:axPos val="b"/>
        <c:numFmt formatCode="ge" sourceLinked="1"/>
        <c:majorTickMark val="none"/>
        <c:minorTickMark val="none"/>
        <c:tickLblPos val="none"/>
        <c:crossAx val="115823360"/>
        <c:crosses val="autoZero"/>
        <c:auto val="1"/>
        <c:lblOffset val="100"/>
        <c:baseTimeUnit val="years"/>
      </c:dateAx>
      <c:valAx>
        <c:axId val="1158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18.149999999999999</c:v>
                </c:pt>
                <c:pt idx="1">
                  <c:v>12.94</c:v>
                </c:pt>
                <c:pt idx="2">
                  <c:v>15.23</c:v>
                </c:pt>
                <c:pt idx="3">
                  <c:v>17.55</c:v>
                </c:pt>
                <c:pt idx="4">
                  <c:v>10.14</c:v>
                </c:pt>
              </c:numCache>
            </c:numRef>
          </c:val>
          <c:extLst xmlns:c16r2="http://schemas.microsoft.com/office/drawing/2015/06/chart">
            <c:ext xmlns:c16="http://schemas.microsoft.com/office/drawing/2014/chart" uri="{C3380CC4-5D6E-409C-BE32-E72D297353CC}">
              <c16:uniqueId val="{00000000-5BBB-4DAD-AA64-D3BB4F5BECDF}"/>
            </c:ext>
          </c:extLst>
        </c:ser>
        <c:dLbls>
          <c:showLegendKey val="0"/>
          <c:showVal val="0"/>
          <c:showCatName val="0"/>
          <c:showSerName val="0"/>
          <c:showPercent val="0"/>
          <c:showBubbleSize val="0"/>
        </c:dLbls>
        <c:gapWidth val="150"/>
        <c:axId val="117750016"/>
        <c:axId val="117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xmlns:c16r2="http://schemas.microsoft.com/office/drawing/2015/06/chart">
            <c:ext xmlns:c16="http://schemas.microsoft.com/office/drawing/2014/chart" uri="{C3380CC4-5D6E-409C-BE32-E72D297353CC}">
              <c16:uniqueId val="{00000001-5BBB-4DAD-AA64-D3BB4F5BECDF}"/>
            </c:ext>
          </c:extLst>
        </c:ser>
        <c:dLbls>
          <c:showLegendKey val="0"/>
          <c:showVal val="0"/>
          <c:showCatName val="0"/>
          <c:showSerName val="0"/>
          <c:showPercent val="0"/>
          <c:showBubbleSize val="0"/>
        </c:dLbls>
        <c:marker val="1"/>
        <c:smooth val="0"/>
        <c:axId val="117750016"/>
        <c:axId val="117752192"/>
      </c:lineChart>
      <c:dateAx>
        <c:axId val="117750016"/>
        <c:scaling>
          <c:orientation val="minMax"/>
        </c:scaling>
        <c:delete val="1"/>
        <c:axPos val="b"/>
        <c:numFmt formatCode="ge" sourceLinked="1"/>
        <c:majorTickMark val="none"/>
        <c:minorTickMark val="none"/>
        <c:tickLblPos val="none"/>
        <c:crossAx val="117752192"/>
        <c:crosses val="autoZero"/>
        <c:auto val="1"/>
        <c:lblOffset val="100"/>
        <c:baseTimeUnit val="years"/>
      </c:dateAx>
      <c:valAx>
        <c:axId val="117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31.93</c:v>
                </c:pt>
                <c:pt idx="1">
                  <c:v>20.94</c:v>
                </c:pt>
                <c:pt idx="2">
                  <c:v>24.83</c:v>
                </c:pt>
                <c:pt idx="3">
                  <c:v>27.08</c:v>
                </c:pt>
                <c:pt idx="4">
                  <c:v>31.78</c:v>
                </c:pt>
              </c:numCache>
            </c:numRef>
          </c:val>
          <c:extLst xmlns:c16r2="http://schemas.microsoft.com/office/drawing/2015/06/chart">
            <c:ext xmlns:c16="http://schemas.microsoft.com/office/drawing/2014/chart" uri="{C3380CC4-5D6E-409C-BE32-E72D297353CC}">
              <c16:uniqueId val="{00000000-F2A3-4DC2-990C-7E65DF80DFA1}"/>
            </c:ext>
          </c:extLst>
        </c:ser>
        <c:dLbls>
          <c:showLegendKey val="0"/>
          <c:showVal val="0"/>
          <c:showCatName val="0"/>
          <c:showSerName val="0"/>
          <c:showPercent val="0"/>
          <c:showBubbleSize val="0"/>
        </c:dLbls>
        <c:gapWidth val="150"/>
        <c:axId val="117807744"/>
        <c:axId val="117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xmlns:c16r2="http://schemas.microsoft.com/office/drawing/2015/06/chart">
            <c:ext xmlns:c16="http://schemas.microsoft.com/office/drawing/2014/chart" uri="{C3380CC4-5D6E-409C-BE32-E72D297353CC}">
              <c16:uniqueId val="{00000001-F2A3-4DC2-990C-7E65DF80DFA1}"/>
            </c:ext>
          </c:extLst>
        </c:ser>
        <c:dLbls>
          <c:showLegendKey val="0"/>
          <c:showVal val="0"/>
          <c:showCatName val="0"/>
          <c:showSerName val="0"/>
          <c:showPercent val="0"/>
          <c:showBubbleSize val="0"/>
        </c:dLbls>
        <c:marker val="1"/>
        <c:smooth val="0"/>
        <c:axId val="117807744"/>
        <c:axId val="117818112"/>
      </c:lineChart>
      <c:dateAx>
        <c:axId val="117807744"/>
        <c:scaling>
          <c:orientation val="minMax"/>
        </c:scaling>
        <c:delete val="1"/>
        <c:axPos val="b"/>
        <c:numFmt formatCode="ge" sourceLinked="1"/>
        <c:majorTickMark val="none"/>
        <c:minorTickMark val="none"/>
        <c:tickLblPos val="none"/>
        <c:crossAx val="117818112"/>
        <c:crosses val="autoZero"/>
        <c:auto val="1"/>
        <c:lblOffset val="100"/>
        <c:baseTimeUnit val="years"/>
      </c:dateAx>
      <c:valAx>
        <c:axId val="117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71.14</c:v>
                </c:pt>
                <c:pt idx="1">
                  <c:v>64.27</c:v>
                </c:pt>
                <c:pt idx="2">
                  <c:v>62.26</c:v>
                </c:pt>
                <c:pt idx="3">
                  <c:v>61.88</c:v>
                </c:pt>
                <c:pt idx="4">
                  <c:v>73.930000000000007</c:v>
                </c:pt>
              </c:numCache>
            </c:numRef>
          </c:val>
          <c:extLst xmlns:c16r2="http://schemas.microsoft.com/office/drawing/2015/06/chart">
            <c:ext xmlns:c16="http://schemas.microsoft.com/office/drawing/2014/chart" uri="{C3380CC4-5D6E-409C-BE32-E72D297353CC}">
              <c16:uniqueId val="{00000000-020A-477A-806B-5C90D8ACD100}"/>
            </c:ext>
          </c:extLst>
        </c:ser>
        <c:dLbls>
          <c:showLegendKey val="0"/>
          <c:showVal val="0"/>
          <c:showCatName val="0"/>
          <c:showSerName val="0"/>
          <c:showPercent val="0"/>
          <c:showBubbleSize val="0"/>
        </c:dLbls>
        <c:gapWidth val="150"/>
        <c:axId val="115858432"/>
        <c:axId val="115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A-477A-806B-5C90D8ACD100}"/>
            </c:ext>
          </c:extLst>
        </c:ser>
        <c:dLbls>
          <c:showLegendKey val="0"/>
          <c:showVal val="0"/>
          <c:showCatName val="0"/>
          <c:showSerName val="0"/>
          <c:showPercent val="0"/>
          <c:showBubbleSize val="0"/>
        </c:dLbls>
        <c:marker val="1"/>
        <c:smooth val="0"/>
        <c:axId val="115858432"/>
        <c:axId val="115860608"/>
      </c:lineChart>
      <c:dateAx>
        <c:axId val="115858432"/>
        <c:scaling>
          <c:orientation val="minMax"/>
        </c:scaling>
        <c:delete val="1"/>
        <c:axPos val="b"/>
        <c:numFmt formatCode="ge" sourceLinked="1"/>
        <c:majorTickMark val="none"/>
        <c:minorTickMark val="none"/>
        <c:tickLblPos val="none"/>
        <c:crossAx val="115860608"/>
        <c:crosses val="autoZero"/>
        <c:auto val="1"/>
        <c:lblOffset val="100"/>
        <c:baseTimeUnit val="years"/>
      </c:dateAx>
      <c:valAx>
        <c:axId val="115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FC-443F-9419-A32E48FBD940}"/>
            </c:ext>
          </c:extLst>
        </c:ser>
        <c:dLbls>
          <c:showLegendKey val="0"/>
          <c:showVal val="0"/>
          <c:showCatName val="0"/>
          <c:showSerName val="0"/>
          <c:showPercent val="0"/>
          <c:showBubbleSize val="0"/>
        </c:dLbls>
        <c:gapWidth val="150"/>
        <c:axId val="117349760"/>
        <c:axId val="1173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FC-443F-9419-A32E48FBD940}"/>
            </c:ext>
          </c:extLst>
        </c:ser>
        <c:dLbls>
          <c:showLegendKey val="0"/>
          <c:showVal val="0"/>
          <c:showCatName val="0"/>
          <c:showSerName val="0"/>
          <c:showPercent val="0"/>
          <c:showBubbleSize val="0"/>
        </c:dLbls>
        <c:marker val="1"/>
        <c:smooth val="0"/>
        <c:axId val="117349760"/>
        <c:axId val="117360128"/>
      </c:lineChart>
      <c:dateAx>
        <c:axId val="117349760"/>
        <c:scaling>
          <c:orientation val="minMax"/>
        </c:scaling>
        <c:delete val="1"/>
        <c:axPos val="b"/>
        <c:numFmt formatCode="ge" sourceLinked="1"/>
        <c:majorTickMark val="none"/>
        <c:minorTickMark val="none"/>
        <c:tickLblPos val="none"/>
        <c:crossAx val="117360128"/>
        <c:crosses val="autoZero"/>
        <c:auto val="1"/>
        <c:lblOffset val="100"/>
        <c:baseTimeUnit val="years"/>
      </c:dateAx>
      <c:valAx>
        <c:axId val="117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EA-49A1-8A84-452F3E6014FF}"/>
            </c:ext>
          </c:extLst>
        </c:ser>
        <c:dLbls>
          <c:showLegendKey val="0"/>
          <c:showVal val="0"/>
          <c:showCatName val="0"/>
          <c:showSerName val="0"/>
          <c:showPercent val="0"/>
          <c:showBubbleSize val="0"/>
        </c:dLbls>
        <c:gapWidth val="150"/>
        <c:axId val="117392896"/>
        <c:axId val="1173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EA-49A1-8A84-452F3E6014FF}"/>
            </c:ext>
          </c:extLst>
        </c:ser>
        <c:dLbls>
          <c:showLegendKey val="0"/>
          <c:showVal val="0"/>
          <c:showCatName val="0"/>
          <c:showSerName val="0"/>
          <c:showPercent val="0"/>
          <c:showBubbleSize val="0"/>
        </c:dLbls>
        <c:marker val="1"/>
        <c:smooth val="0"/>
        <c:axId val="117392896"/>
        <c:axId val="117394816"/>
      </c:lineChart>
      <c:dateAx>
        <c:axId val="117392896"/>
        <c:scaling>
          <c:orientation val="minMax"/>
        </c:scaling>
        <c:delete val="1"/>
        <c:axPos val="b"/>
        <c:numFmt formatCode="ge" sourceLinked="1"/>
        <c:majorTickMark val="none"/>
        <c:minorTickMark val="none"/>
        <c:tickLblPos val="none"/>
        <c:crossAx val="117394816"/>
        <c:crosses val="autoZero"/>
        <c:auto val="1"/>
        <c:lblOffset val="100"/>
        <c:baseTimeUnit val="years"/>
      </c:dateAx>
      <c:valAx>
        <c:axId val="1173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45-405B-A96A-81991D13F1DB}"/>
            </c:ext>
          </c:extLst>
        </c:ser>
        <c:dLbls>
          <c:showLegendKey val="0"/>
          <c:showVal val="0"/>
          <c:showCatName val="0"/>
          <c:showSerName val="0"/>
          <c:showPercent val="0"/>
          <c:showBubbleSize val="0"/>
        </c:dLbls>
        <c:gapWidth val="150"/>
        <c:axId val="117442816"/>
        <c:axId val="1174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45-405B-A96A-81991D13F1DB}"/>
            </c:ext>
          </c:extLst>
        </c:ser>
        <c:dLbls>
          <c:showLegendKey val="0"/>
          <c:showVal val="0"/>
          <c:showCatName val="0"/>
          <c:showSerName val="0"/>
          <c:showPercent val="0"/>
          <c:showBubbleSize val="0"/>
        </c:dLbls>
        <c:marker val="1"/>
        <c:smooth val="0"/>
        <c:axId val="117442816"/>
        <c:axId val="117453184"/>
      </c:lineChart>
      <c:dateAx>
        <c:axId val="117442816"/>
        <c:scaling>
          <c:orientation val="minMax"/>
        </c:scaling>
        <c:delete val="1"/>
        <c:axPos val="b"/>
        <c:numFmt formatCode="ge" sourceLinked="1"/>
        <c:majorTickMark val="none"/>
        <c:minorTickMark val="none"/>
        <c:tickLblPos val="none"/>
        <c:crossAx val="117453184"/>
        <c:crosses val="autoZero"/>
        <c:auto val="1"/>
        <c:lblOffset val="100"/>
        <c:baseTimeUnit val="years"/>
      </c:dateAx>
      <c:valAx>
        <c:axId val="1174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1-4C33-9267-145B56B1D8EA}"/>
            </c:ext>
          </c:extLst>
        </c:ser>
        <c:dLbls>
          <c:showLegendKey val="0"/>
          <c:showVal val="0"/>
          <c:showCatName val="0"/>
          <c:showSerName val="0"/>
          <c:showPercent val="0"/>
          <c:showBubbleSize val="0"/>
        </c:dLbls>
        <c:gapWidth val="150"/>
        <c:axId val="117476352"/>
        <c:axId val="1174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1-4C33-9267-145B56B1D8EA}"/>
            </c:ext>
          </c:extLst>
        </c:ser>
        <c:dLbls>
          <c:showLegendKey val="0"/>
          <c:showVal val="0"/>
          <c:showCatName val="0"/>
          <c:showSerName val="0"/>
          <c:showPercent val="0"/>
          <c:showBubbleSize val="0"/>
        </c:dLbls>
        <c:marker val="1"/>
        <c:smooth val="0"/>
        <c:axId val="117476352"/>
        <c:axId val="117482624"/>
      </c:lineChart>
      <c:dateAx>
        <c:axId val="117476352"/>
        <c:scaling>
          <c:orientation val="minMax"/>
        </c:scaling>
        <c:delete val="1"/>
        <c:axPos val="b"/>
        <c:numFmt formatCode="ge" sourceLinked="1"/>
        <c:majorTickMark val="none"/>
        <c:minorTickMark val="none"/>
        <c:tickLblPos val="none"/>
        <c:crossAx val="117482624"/>
        <c:crosses val="autoZero"/>
        <c:auto val="1"/>
        <c:lblOffset val="100"/>
        <c:baseTimeUnit val="years"/>
      </c:dateAx>
      <c:valAx>
        <c:axId val="1174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C8-4824-B33E-738EE42747FC}"/>
            </c:ext>
          </c:extLst>
        </c:ser>
        <c:dLbls>
          <c:showLegendKey val="0"/>
          <c:showVal val="0"/>
          <c:showCatName val="0"/>
          <c:showSerName val="0"/>
          <c:showPercent val="0"/>
          <c:showBubbleSize val="0"/>
        </c:dLbls>
        <c:gapWidth val="150"/>
        <c:axId val="117521792"/>
        <c:axId val="1175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xmlns:c16r2="http://schemas.microsoft.com/office/drawing/2015/06/chart">
            <c:ext xmlns:c16="http://schemas.microsoft.com/office/drawing/2014/chart" uri="{C3380CC4-5D6E-409C-BE32-E72D297353CC}">
              <c16:uniqueId val="{00000001-70C8-4824-B33E-738EE42747FC}"/>
            </c:ext>
          </c:extLst>
        </c:ser>
        <c:dLbls>
          <c:showLegendKey val="0"/>
          <c:showVal val="0"/>
          <c:showCatName val="0"/>
          <c:showSerName val="0"/>
          <c:showPercent val="0"/>
          <c:showBubbleSize val="0"/>
        </c:dLbls>
        <c:marker val="1"/>
        <c:smooth val="0"/>
        <c:axId val="117521792"/>
        <c:axId val="117536256"/>
      </c:lineChart>
      <c:dateAx>
        <c:axId val="117521792"/>
        <c:scaling>
          <c:orientation val="minMax"/>
        </c:scaling>
        <c:delete val="1"/>
        <c:axPos val="b"/>
        <c:numFmt formatCode="ge" sourceLinked="1"/>
        <c:majorTickMark val="none"/>
        <c:minorTickMark val="none"/>
        <c:tickLblPos val="none"/>
        <c:crossAx val="117536256"/>
        <c:crosses val="autoZero"/>
        <c:auto val="1"/>
        <c:lblOffset val="100"/>
        <c:baseTimeUnit val="years"/>
      </c:dateAx>
      <c:valAx>
        <c:axId val="1175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17.84</c:v>
                </c:pt>
                <c:pt idx="1">
                  <c:v>24.47</c:v>
                </c:pt>
                <c:pt idx="2">
                  <c:v>29.27</c:v>
                </c:pt>
                <c:pt idx="3">
                  <c:v>27.97</c:v>
                </c:pt>
                <c:pt idx="4">
                  <c:v>26.38</c:v>
                </c:pt>
              </c:numCache>
            </c:numRef>
          </c:val>
          <c:extLst xmlns:c16r2="http://schemas.microsoft.com/office/drawing/2015/06/chart">
            <c:ext xmlns:c16="http://schemas.microsoft.com/office/drawing/2014/chart" uri="{C3380CC4-5D6E-409C-BE32-E72D297353CC}">
              <c16:uniqueId val="{00000000-17A5-426D-8A3C-E1B4F6FD34B6}"/>
            </c:ext>
          </c:extLst>
        </c:ser>
        <c:dLbls>
          <c:showLegendKey val="0"/>
          <c:showVal val="0"/>
          <c:showCatName val="0"/>
          <c:showSerName val="0"/>
          <c:showPercent val="0"/>
          <c:showBubbleSize val="0"/>
        </c:dLbls>
        <c:gapWidth val="150"/>
        <c:axId val="117555200"/>
        <c:axId val="117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xmlns:c16r2="http://schemas.microsoft.com/office/drawing/2015/06/chart">
            <c:ext xmlns:c16="http://schemas.microsoft.com/office/drawing/2014/chart" uri="{C3380CC4-5D6E-409C-BE32-E72D297353CC}">
              <c16:uniqueId val="{00000001-17A5-426D-8A3C-E1B4F6FD34B6}"/>
            </c:ext>
          </c:extLst>
        </c:ser>
        <c:dLbls>
          <c:showLegendKey val="0"/>
          <c:showVal val="0"/>
          <c:showCatName val="0"/>
          <c:showSerName val="0"/>
          <c:showPercent val="0"/>
          <c:showBubbleSize val="0"/>
        </c:dLbls>
        <c:marker val="1"/>
        <c:smooth val="0"/>
        <c:axId val="117555200"/>
        <c:axId val="117557120"/>
      </c:lineChart>
      <c:dateAx>
        <c:axId val="117555200"/>
        <c:scaling>
          <c:orientation val="minMax"/>
        </c:scaling>
        <c:delete val="1"/>
        <c:axPos val="b"/>
        <c:numFmt formatCode="ge" sourceLinked="1"/>
        <c:majorTickMark val="none"/>
        <c:minorTickMark val="none"/>
        <c:tickLblPos val="none"/>
        <c:crossAx val="117557120"/>
        <c:crosses val="autoZero"/>
        <c:auto val="1"/>
        <c:lblOffset val="100"/>
        <c:baseTimeUnit val="years"/>
      </c:dateAx>
      <c:valAx>
        <c:axId val="117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491.17</c:v>
                </c:pt>
                <c:pt idx="1">
                  <c:v>375.32</c:v>
                </c:pt>
                <c:pt idx="2">
                  <c:v>318.32</c:v>
                </c:pt>
                <c:pt idx="3">
                  <c:v>325.79000000000002</c:v>
                </c:pt>
                <c:pt idx="4">
                  <c:v>350.29</c:v>
                </c:pt>
              </c:numCache>
            </c:numRef>
          </c:val>
          <c:extLst xmlns:c16r2="http://schemas.microsoft.com/office/drawing/2015/06/chart">
            <c:ext xmlns:c16="http://schemas.microsoft.com/office/drawing/2014/chart" uri="{C3380CC4-5D6E-409C-BE32-E72D297353CC}">
              <c16:uniqueId val="{00000000-04DE-42BC-BF2D-57DD1E0040DD}"/>
            </c:ext>
          </c:extLst>
        </c:ser>
        <c:dLbls>
          <c:showLegendKey val="0"/>
          <c:showVal val="0"/>
          <c:showCatName val="0"/>
          <c:showSerName val="0"/>
          <c:showPercent val="0"/>
          <c:showBubbleSize val="0"/>
        </c:dLbls>
        <c:gapWidth val="150"/>
        <c:axId val="117704960"/>
        <c:axId val="117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xmlns:c16r2="http://schemas.microsoft.com/office/drawing/2015/06/chart">
            <c:ext xmlns:c16="http://schemas.microsoft.com/office/drawing/2014/chart" uri="{C3380CC4-5D6E-409C-BE32-E72D297353CC}">
              <c16:uniqueId val="{00000001-04DE-42BC-BF2D-57DD1E0040DD}"/>
            </c:ext>
          </c:extLst>
        </c:ser>
        <c:dLbls>
          <c:showLegendKey val="0"/>
          <c:showVal val="0"/>
          <c:showCatName val="0"/>
          <c:showSerName val="0"/>
          <c:showPercent val="0"/>
          <c:showBubbleSize val="0"/>
        </c:dLbls>
        <c:marker val="1"/>
        <c:smooth val="0"/>
        <c:axId val="117704960"/>
        <c:axId val="117727616"/>
      </c:lineChart>
      <c:dateAx>
        <c:axId val="117704960"/>
        <c:scaling>
          <c:orientation val="minMax"/>
        </c:scaling>
        <c:delete val="1"/>
        <c:axPos val="b"/>
        <c:numFmt formatCode="ge" sourceLinked="1"/>
        <c:majorTickMark val="none"/>
        <c:minorTickMark val="none"/>
        <c:tickLblPos val="none"/>
        <c:crossAx val="117727616"/>
        <c:crosses val="autoZero"/>
        <c:auto val="1"/>
        <c:lblOffset val="100"/>
        <c:baseTimeUnit val="years"/>
      </c:dateAx>
      <c:valAx>
        <c:axId val="1177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120" zoomScaleNormal="12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沖縄県　石垣市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F3</v>
      </c>
      <c r="X8" s="73"/>
      <c r="Y8" s="73"/>
      <c r="Z8" s="73"/>
      <c r="AA8" s="73"/>
      <c r="AB8" s="73"/>
      <c r="AC8" s="73"/>
      <c r="AD8" s="74" t="s">
        <v>124</v>
      </c>
      <c r="AE8" s="74"/>
      <c r="AF8" s="74"/>
      <c r="AG8" s="74"/>
      <c r="AH8" s="74"/>
      <c r="AI8" s="74"/>
      <c r="AJ8" s="74"/>
      <c r="AK8" s="4"/>
      <c r="AL8" s="68">
        <f>データ!S6</f>
        <v>49270</v>
      </c>
      <c r="AM8" s="68"/>
      <c r="AN8" s="68"/>
      <c r="AO8" s="68"/>
      <c r="AP8" s="68"/>
      <c r="AQ8" s="68"/>
      <c r="AR8" s="68"/>
      <c r="AS8" s="68"/>
      <c r="AT8" s="67">
        <f>データ!T6</f>
        <v>229.34</v>
      </c>
      <c r="AU8" s="67"/>
      <c r="AV8" s="67"/>
      <c r="AW8" s="67"/>
      <c r="AX8" s="67"/>
      <c r="AY8" s="67"/>
      <c r="AZ8" s="67"/>
      <c r="BA8" s="67"/>
      <c r="BB8" s="67">
        <f>データ!U6</f>
        <v>214.83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15.31</v>
      </c>
      <c r="Q10" s="67"/>
      <c r="R10" s="67"/>
      <c r="S10" s="67"/>
      <c r="T10" s="67"/>
      <c r="U10" s="67"/>
      <c r="V10" s="67"/>
      <c r="W10" s="67">
        <f>データ!Q6</f>
        <v>111.86</v>
      </c>
      <c r="X10" s="67"/>
      <c r="Y10" s="67"/>
      <c r="Z10" s="67"/>
      <c r="AA10" s="67"/>
      <c r="AB10" s="67"/>
      <c r="AC10" s="67"/>
      <c r="AD10" s="68">
        <f>データ!R6</f>
        <v>1365</v>
      </c>
      <c r="AE10" s="68"/>
      <c r="AF10" s="68"/>
      <c r="AG10" s="68"/>
      <c r="AH10" s="68"/>
      <c r="AI10" s="68"/>
      <c r="AJ10" s="68"/>
      <c r="AK10" s="2"/>
      <c r="AL10" s="68">
        <f>データ!V6</f>
        <v>7405</v>
      </c>
      <c r="AM10" s="68"/>
      <c r="AN10" s="68"/>
      <c r="AO10" s="68"/>
      <c r="AP10" s="68"/>
      <c r="AQ10" s="68"/>
      <c r="AR10" s="68"/>
      <c r="AS10" s="68"/>
      <c r="AT10" s="67">
        <f>データ!W6</f>
        <v>2.95</v>
      </c>
      <c r="AU10" s="67"/>
      <c r="AV10" s="67"/>
      <c r="AW10" s="67"/>
      <c r="AX10" s="67"/>
      <c r="AY10" s="67"/>
      <c r="AZ10" s="67"/>
      <c r="BA10" s="67"/>
      <c r="BB10" s="67">
        <f>データ!X6</f>
        <v>2510.17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472077</v>
      </c>
      <c r="D6" s="33">
        <f t="shared" si="3"/>
        <v>47</v>
      </c>
      <c r="E6" s="33">
        <f t="shared" si="3"/>
        <v>17</v>
      </c>
      <c r="F6" s="33">
        <f t="shared" si="3"/>
        <v>5</v>
      </c>
      <c r="G6" s="33">
        <f t="shared" si="3"/>
        <v>0</v>
      </c>
      <c r="H6" s="33" t="str">
        <f t="shared" si="3"/>
        <v>沖縄県　石垣市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15.31</v>
      </c>
      <c r="Q6" s="34">
        <f t="shared" si="3"/>
        <v>111.86</v>
      </c>
      <c r="R6" s="34">
        <f t="shared" si="3"/>
        <v>1365</v>
      </c>
      <c r="S6" s="34">
        <f t="shared" si="3"/>
        <v>49270</v>
      </c>
      <c r="T6" s="34">
        <f t="shared" si="3"/>
        <v>229.34</v>
      </c>
      <c r="U6" s="34">
        <f t="shared" si="3"/>
        <v>214.83</v>
      </c>
      <c r="V6" s="34">
        <f t="shared" si="3"/>
        <v>7405</v>
      </c>
      <c r="W6" s="34">
        <f t="shared" si="3"/>
        <v>2.95</v>
      </c>
      <c r="X6" s="34">
        <f t="shared" si="3"/>
        <v>2510.17</v>
      </c>
      <c r="Y6" s="35">
        <f>IF(Y7="",NA(),Y7)</f>
        <v>71.14</v>
      </c>
      <c r="Z6" s="35">
        <f t="shared" ref="Z6:AH6" si="4">IF(Z7="",NA(),Z7)</f>
        <v>64.27</v>
      </c>
      <c r="AA6" s="35">
        <f t="shared" si="4"/>
        <v>62.26</v>
      </c>
      <c r="AB6" s="35">
        <f t="shared" si="4"/>
        <v>61.88</v>
      </c>
      <c r="AC6" s="35">
        <f t="shared" si="4"/>
        <v>73.930000000000007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17.84</v>
      </c>
      <c r="BR6" s="35">
        <f t="shared" ref="BR6:BZ6" si="8">IF(BR7="",NA(),BR7)</f>
        <v>24.47</v>
      </c>
      <c r="BS6" s="35">
        <f t="shared" si="8"/>
        <v>29.27</v>
      </c>
      <c r="BT6" s="35">
        <f t="shared" si="8"/>
        <v>27.97</v>
      </c>
      <c r="BU6" s="35">
        <f t="shared" si="8"/>
        <v>26.38</v>
      </c>
      <c r="BV6" s="35">
        <f t="shared" si="8"/>
        <v>42.48</v>
      </c>
      <c r="BW6" s="35">
        <f t="shared" si="8"/>
        <v>41.04</v>
      </c>
      <c r="BX6" s="35">
        <f t="shared" si="8"/>
        <v>41.08</v>
      </c>
      <c r="BY6" s="35">
        <f t="shared" si="8"/>
        <v>41.34</v>
      </c>
      <c r="BZ6" s="35">
        <f t="shared" si="8"/>
        <v>40.06</v>
      </c>
      <c r="CA6" s="34" t="str">
        <f>IF(CA7="","",IF(CA7="-","【-】","【"&amp;SUBSTITUTE(TEXT(CA7,"#,##0.00"),"-","△")&amp;"】"))</f>
        <v>【55.73】</v>
      </c>
      <c r="CB6" s="35">
        <f>IF(CB7="",NA(),CB7)</f>
        <v>491.17</v>
      </c>
      <c r="CC6" s="35">
        <f t="shared" ref="CC6:CK6" si="9">IF(CC7="",NA(),CC7)</f>
        <v>375.32</v>
      </c>
      <c r="CD6" s="35">
        <f t="shared" si="9"/>
        <v>318.32</v>
      </c>
      <c r="CE6" s="35">
        <f t="shared" si="9"/>
        <v>325.79000000000002</v>
      </c>
      <c r="CF6" s="35">
        <f t="shared" si="9"/>
        <v>350.29</v>
      </c>
      <c r="CG6" s="35">
        <f t="shared" si="9"/>
        <v>343.8</v>
      </c>
      <c r="CH6" s="35">
        <f t="shared" si="9"/>
        <v>357.08</v>
      </c>
      <c r="CI6" s="35">
        <f t="shared" si="9"/>
        <v>378.08</v>
      </c>
      <c r="CJ6" s="35">
        <f t="shared" si="9"/>
        <v>357.49</v>
      </c>
      <c r="CK6" s="35">
        <f t="shared" si="9"/>
        <v>355.22</v>
      </c>
      <c r="CL6" s="34" t="str">
        <f>IF(CL7="","",IF(CL7="-","【-】","【"&amp;SUBSTITUTE(TEXT(CL7,"#,##0.00"),"-","△")&amp;"】"))</f>
        <v>【276.78】</v>
      </c>
      <c r="CM6" s="35">
        <f>IF(CM7="",NA(),CM7)</f>
        <v>18.149999999999999</v>
      </c>
      <c r="CN6" s="35">
        <f t="shared" ref="CN6:CV6" si="10">IF(CN7="",NA(),CN7)</f>
        <v>12.94</v>
      </c>
      <c r="CO6" s="35">
        <f t="shared" si="10"/>
        <v>15.23</v>
      </c>
      <c r="CP6" s="35">
        <f t="shared" si="10"/>
        <v>17.55</v>
      </c>
      <c r="CQ6" s="35">
        <f t="shared" si="10"/>
        <v>10.14</v>
      </c>
      <c r="CR6" s="35">
        <f t="shared" si="10"/>
        <v>46.06</v>
      </c>
      <c r="CS6" s="35">
        <f t="shared" si="10"/>
        <v>45.95</v>
      </c>
      <c r="CT6" s="35">
        <f t="shared" si="10"/>
        <v>44.69</v>
      </c>
      <c r="CU6" s="35">
        <f t="shared" si="10"/>
        <v>44.69</v>
      </c>
      <c r="CV6" s="35">
        <f t="shared" si="10"/>
        <v>42.84</v>
      </c>
      <c r="CW6" s="34" t="str">
        <f>IF(CW7="","",IF(CW7="-","【-】","【"&amp;SUBSTITUTE(TEXT(CW7,"#,##0.00"),"-","△")&amp;"】"))</f>
        <v>【59.15】</v>
      </c>
      <c r="CX6" s="35">
        <f>IF(CX7="",NA(),CX7)</f>
        <v>31.93</v>
      </c>
      <c r="CY6" s="35">
        <f t="shared" ref="CY6:DG6" si="11">IF(CY7="",NA(),CY7)</f>
        <v>20.94</v>
      </c>
      <c r="CZ6" s="35">
        <f t="shared" si="11"/>
        <v>24.83</v>
      </c>
      <c r="DA6" s="35">
        <f t="shared" si="11"/>
        <v>27.08</v>
      </c>
      <c r="DB6" s="35">
        <f t="shared" si="11"/>
        <v>31.78</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472077</v>
      </c>
      <c r="D7" s="37">
        <v>47</v>
      </c>
      <c r="E7" s="37">
        <v>17</v>
      </c>
      <c r="F7" s="37">
        <v>5</v>
      </c>
      <c r="G7" s="37">
        <v>0</v>
      </c>
      <c r="H7" s="37" t="s">
        <v>109</v>
      </c>
      <c r="I7" s="37" t="s">
        <v>110</v>
      </c>
      <c r="J7" s="37" t="s">
        <v>111</v>
      </c>
      <c r="K7" s="37" t="s">
        <v>112</v>
      </c>
      <c r="L7" s="37" t="s">
        <v>113</v>
      </c>
      <c r="M7" s="37"/>
      <c r="N7" s="38" t="s">
        <v>114</v>
      </c>
      <c r="O7" s="38" t="s">
        <v>115</v>
      </c>
      <c r="P7" s="38">
        <v>15.31</v>
      </c>
      <c r="Q7" s="38">
        <v>111.86</v>
      </c>
      <c r="R7" s="38">
        <v>1365</v>
      </c>
      <c r="S7" s="38">
        <v>49270</v>
      </c>
      <c r="T7" s="38">
        <v>229.34</v>
      </c>
      <c r="U7" s="38">
        <v>214.83</v>
      </c>
      <c r="V7" s="38">
        <v>7405</v>
      </c>
      <c r="W7" s="38">
        <v>2.95</v>
      </c>
      <c r="X7" s="38">
        <v>2510.17</v>
      </c>
      <c r="Y7" s="38">
        <v>71.14</v>
      </c>
      <c r="Z7" s="38">
        <v>64.27</v>
      </c>
      <c r="AA7" s="38">
        <v>62.26</v>
      </c>
      <c r="AB7" s="38">
        <v>61.88</v>
      </c>
      <c r="AC7" s="38">
        <v>73.930000000000007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17.84</v>
      </c>
      <c r="BR7" s="38">
        <v>24.47</v>
      </c>
      <c r="BS7" s="38">
        <v>29.27</v>
      </c>
      <c r="BT7" s="38">
        <v>27.97</v>
      </c>
      <c r="BU7" s="38">
        <v>26.38</v>
      </c>
      <c r="BV7" s="38">
        <v>42.48</v>
      </c>
      <c r="BW7" s="38">
        <v>41.04</v>
      </c>
      <c r="BX7" s="38">
        <v>41.08</v>
      </c>
      <c r="BY7" s="38">
        <v>41.34</v>
      </c>
      <c r="BZ7" s="38">
        <v>40.06</v>
      </c>
      <c r="CA7" s="38">
        <v>55.73</v>
      </c>
      <c r="CB7" s="38">
        <v>491.17</v>
      </c>
      <c r="CC7" s="38">
        <v>375.32</v>
      </c>
      <c r="CD7" s="38">
        <v>318.32</v>
      </c>
      <c r="CE7" s="38">
        <v>325.79000000000002</v>
      </c>
      <c r="CF7" s="38">
        <v>350.29</v>
      </c>
      <c r="CG7" s="38">
        <v>343.8</v>
      </c>
      <c r="CH7" s="38">
        <v>357.08</v>
      </c>
      <c r="CI7" s="38">
        <v>378.08</v>
      </c>
      <c r="CJ7" s="38">
        <v>357.49</v>
      </c>
      <c r="CK7" s="38">
        <v>355.22</v>
      </c>
      <c r="CL7" s="38">
        <v>276.77999999999997</v>
      </c>
      <c r="CM7" s="38">
        <v>18.149999999999999</v>
      </c>
      <c r="CN7" s="38">
        <v>12.94</v>
      </c>
      <c r="CO7" s="38">
        <v>15.23</v>
      </c>
      <c r="CP7" s="38">
        <v>17.55</v>
      </c>
      <c r="CQ7" s="38">
        <v>10.14</v>
      </c>
      <c r="CR7" s="38">
        <v>46.06</v>
      </c>
      <c r="CS7" s="38">
        <v>45.95</v>
      </c>
      <c r="CT7" s="38">
        <v>44.69</v>
      </c>
      <c r="CU7" s="38">
        <v>44.69</v>
      </c>
      <c r="CV7" s="38">
        <v>42.84</v>
      </c>
      <c r="CW7" s="38">
        <v>59.15</v>
      </c>
      <c r="CX7" s="38">
        <v>31.93</v>
      </c>
      <c r="CY7" s="38">
        <v>20.94</v>
      </c>
      <c r="CZ7" s="38">
        <v>24.83</v>
      </c>
      <c r="DA7" s="38">
        <v>27.08</v>
      </c>
      <c r="DB7" s="38">
        <v>31.78</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2017-12-25T02:34:37Z</dcterms:created>
  <dcterms:modified xsi:type="dcterms:W3CDTF">2018-02-22T01:04:10Z</dcterms:modified>
  <cp:category/>
</cp:coreProperties>
</file>