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80" yWindow="24" windowWidth="21552"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<sst xmlns="http://schemas.openxmlformats.org/spreadsheetml/2006/main" count="221" uniqueCount="111">
  <si>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</si>
  <si>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</si>
  <si>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</si>
  <si>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</si>
  <si>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</si>
  <si>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</si>
  <si>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</si>
  <si>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</si>
  <si>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</si>
  <si>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</si>
  <si>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</si>
  <si>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</si>
  <si>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</si>
  <si>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</si>
  <si>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</si>
  <si>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</si>
  <si>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</si>
  <si>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</si>
  <si>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</si>
  <si>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</si>
  <si>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</si>
  <si>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</si>
  <si>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</si>
  <si>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</si>
  <si>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</si>
  <si>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</si>
  <si>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</si>
  <si>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</si>
  <si>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</si>
  <si>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</si>
  <si>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</si>
  <si>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</si>
  <si>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</si>
  <si>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</si>
  <si>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</si>
  <si>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</si>
  <si>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</si>
  <si>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</si>
  <si>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</si>
  <si>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</si>
  <si>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</si>
  <si>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</si>
  <si>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</si>
  <si>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</si>
  <si>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</si>
  <si>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</si>
  <si>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</si>
  <si>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</si>
  <si>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</si>
  <si>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</si>
  <si>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</si>
  <si>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</si>
  <si>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</si>
  <si>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</si>
  <si>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</si>
  <si>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</si>
  <si>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</si>
  <si>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</si>
  <si>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</si>
  <si>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</si>
  <si>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</si>
  <si>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</si>
  <si>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</si>
  <si>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</si>
  <si>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</si>
  <si>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</si>
  <si>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</si>
  <si>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</si>
  <si>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</si>
  <si>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</si>
  <si>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</si>
  <si>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</si>
  <si>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</si>
  <si>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</si>
  <si>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</si>
  <si>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</si>
  <si>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</si>
  <si>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</si>
  <si>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</si>
  <si>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</si>
  <si>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</si>
  <si>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</si>
  <si>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</si>
  <si>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</si>
  <si>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</si>
  <si>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</si>
  <si>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</si>
  <si>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</si>
  <si>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</si>
  <si>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</si>
  <si>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</si>
  <si>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</si>
  <si>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</si>
  <si>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</si>
  <si>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</si>
  <si>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</si>
  <si>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読谷村</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</si>
  <si>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</si>
  <si>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</si>
  <si>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</si>
  <si>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</si>
  <si>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</si>
  <si>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</si>
  <si>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</si>
  <si>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</si>
  <si>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</si>
  <si>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</si>
  <si>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</si>
  <si>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総収益の前年度比較はH23年度は対前年比5%の増加であったが、H24より米軍基地の上水道使用水量の減少に伴って、料金収入が約9～11%減少。ただし、H26は接続人口の伸びに伴い前年比約4%の増となっている。他会計繰入金については、横ばいで推移しているが、地方債償還金の増加により収益的収支比率が約13%悪化している。
④未普及解消に向けて面整備に取り組んでいる途上にあり、公債費負担が高額となっている。
⑤経費回収率は、面整備に取り組んでいる途上にあることから平均値を下回っている。さらにH24より土地区画整理事業地区内の工事に取り組んでいることから50%を下回っている。汚水処理費は償還金が前年度比約4～5%増加で推移している。
⑥汚水処理費は平均値を下回っていてH23までは償還金の増と有収水量が同時に伸びてきていたが、H24より米軍基地の使用水量の減少に伴って有収水量が約5%減少。汚水処理費は償還金の増と合わせて年間対前年度比約4～5%増加で推移しているため、汚水処理原価が約20%上昇している。
⑦平均値を上回っており現状の施設規模は適切と判断する。今後の接続率の伸びや処理水量の動向により施設増設の検討を行う。
⑧面整備を進めている途上にあり、接続率は平均値下回っている。水洗化率向上のための普及啓蒙活動の強化が必要である。</t>
    <rPh sb="1" eb="4">
      <t>カクネンド</t>
    </rPh>
    <rPh sb="5" eb="8">
      <t>ソウシュウエキ</t>
    </rPh>
    <rPh sb="9" eb="12">
      <t>ゼンネンド</t>
    </rPh>
    <rPh sb="12" eb="14">
      <t>ヒカク</t>
    </rPh>
    <rPh sb="18" eb="20">
      <t>ネンド</t>
    </rPh>
    <rPh sb="21" eb="22">
      <t>タイ</t>
    </rPh>
    <rPh sb="22" eb="25">
      <t>ゼンネンヒ</t>
    </rPh>
    <rPh sb="28" eb="30">
      <t>ゾウカ</t>
    </rPh>
    <rPh sb="41" eb="43">
      <t>ベイグン</t>
    </rPh>
    <rPh sb="43" eb="45">
      <t>キチ</t>
    </rPh>
    <rPh sb="46" eb="49">
      <t>ジョウスイドウ</t>
    </rPh>
    <rPh sb="49" eb="51">
      <t>シヨウ</t>
    </rPh>
    <rPh sb="51" eb="53">
      <t>スイリョウ</t>
    </rPh>
    <rPh sb="54" eb="56">
      <t>ゲンショウ</t>
    </rPh>
    <rPh sb="57" eb="58">
      <t>トモナ</t>
    </rPh>
    <rPh sb="61" eb="63">
      <t>リョウキン</t>
    </rPh>
    <rPh sb="63" eb="65">
      <t>シュウニュウ</t>
    </rPh>
    <rPh sb="66" eb="67">
      <t>ヤク</t>
    </rPh>
    <rPh sb="72" eb="74">
      <t>ゲンショウ</t>
    </rPh>
    <rPh sb="83" eb="85">
      <t>セツゾク</t>
    </rPh>
    <rPh sb="85" eb="87">
      <t>ジンコウ</t>
    </rPh>
    <rPh sb="88" eb="89">
      <t>ノ</t>
    </rPh>
    <rPh sb="91" eb="92">
      <t>トモナ</t>
    </rPh>
    <rPh sb="93" eb="96">
      <t>ゼンネンヒ</t>
    </rPh>
    <rPh sb="96" eb="97">
      <t>ヤク</t>
    </rPh>
    <rPh sb="100" eb="101">
      <t>ゾウ</t>
    </rPh>
    <rPh sb="108" eb="109">
      <t>タ</t>
    </rPh>
    <rPh sb="109" eb="111">
      <t>カイケイ</t>
    </rPh>
    <rPh sb="111" eb="113">
      <t>クリイレ</t>
    </rPh>
    <rPh sb="113" eb="114">
      <t>キン</t>
    </rPh>
    <rPh sb="120" eb="121">
      <t>ヨコ</t>
    </rPh>
    <rPh sb="124" eb="126">
      <t>スイイ</t>
    </rPh>
    <rPh sb="132" eb="134">
      <t>チホウ</t>
    </rPh>
    <rPh sb="134" eb="135">
      <t>サイ</t>
    </rPh>
    <rPh sb="135" eb="138">
      <t>ショウカンキン</t>
    </rPh>
    <rPh sb="139" eb="141">
      <t>ゾウカ</t>
    </rPh>
    <rPh sb="144" eb="147">
      <t>シュウエキテキ</t>
    </rPh>
    <rPh sb="147" eb="149">
      <t>シュウシ</t>
    </rPh>
    <rPh sb="149" eb="151">
      <t>ヒリツ</t>
    </rPh>
    <rPh sb="152" eb="153">
      <t>ヤク</t>
    </rPh>
    <rPh sb="156" eb="158">
      <t>アッカ</t>
    </rPh>
    <rPh sb="165" eb="168">
      <t>ミフキュウ</t>
    </rPh>
    <rPh sb="168" eb="170">
      <t>カイショウ</t>
    </rPh>
    <rPh sb="171" eb="172">
      <t>ム</t>
    </rPh>
    <rPh sb="174" eb="175">
      <t>メン</t>
    </rPh>
    <rPh sb="175" eb="177">
      <t>セイビ</t>
    </rPh>
    <rPh sb="178" eb="179">
      <t>ト</t>
    </rPh>
    <rPh sb="180" eb="181">
      <t>ク</t>
    </rPh>
    <rPh sb="185" eb="187">
      <t>トジョウ</t>
    </rPh>
    <rPh sb="191" eb="193">
      <t>コウサイ</t>
    </rPh>
    <rPh sb="193" eb="194">
      <t>ヒ</t>
    </rPh>
    <rPh sb="194" eb="196">
      <t>フタン</t>
    </rPh>
    <rPh sb="197" eb="199">
      <t>コウガク</t>
    </rPh>
    <rPh sb="208" eb="210">
      <t>ケイヒ</t>
    </rPh>
    <rPh sb="210" eb="212">
      <t>カイシュウ</t>
    </rPh>
    <rPh sb="212" eb="213">
      <t>リツ</t>
    </rPh>
    <rPh sb="215" eb="216">
      <t>メン</t>
    </rPh>
    <rPh sb="216" eb="218">
      <t>セイビ</t>
    </rPh>
    <rPh sb="219" eb="220">
      <t>ト</t>
    </rPh>
    <rPh sb="221" eb="222">
      <t>ク</t>
    </rPh>
    <rPh sb="226" eb="228">
      <t>トジョウ</t>
    </rPh>
    <rPh sb="235" eb="238">
      <t>ヘイキンチ</t>
    </rPh>
    <rPh sb="239" eb="241">
      <t>シタマワ</t>
    </rPh>
    <rPh sb="254" eb="256">
      <t>トチ</t>
    </rPh>
    <rPh sb="256" eb="258">
      <t>クカク</t>
    </rPh>
    <rPh sb="258" eb="260">
      <t>セイリ</t>
    </rPh>
    <rPh sb="260" eb="262">
      <t>ジギョウ</t>
    </rPh>
    <rPh sb="262" eb="264">
      <t>チク</t>
    </rPh>
    <rPh sb="264" eb="265">
      <t>ナイ</t>
    </rPh>
    <rPh sb="266" eb="268">
      <t>コウジ</t>
    </rPh>
    <rPh sb="269" eb="270">
      <t>ト</t>
    </rPh>
    <rPh sb="271" eb="272">
      <t>ク</t>
    </rPh>
    <rPh sb="284" eb="286">
      <t>シタマワ</t>
    </rPh>
    <rPh sb="291" eb="293">
      <t>オスイ</t>
    </rPh>
    <rPh sb="293" eb="295">
      <t>ショリ</t>
    </rPh>
    <rPh sb="295" eb="296">
      <t>ヒ</t>
    </rPh>
    <rPh sb="297" eb="300">
      <t>ショウカンキン</t>
    </rPh>
    <rPh sb="301" eb="305">
      <t>ゼンネンドヒ</t>
    </rPh>
    <rPh sb="305" eb="306">
      <t>ヤク</t>
    </rPh>
    <rPh sb="310" eb="312">
      <t>ゾウカ</t>
    </rPh>
    <rPh sb="313" eb="315">
      <t>スイイ</t>
    </rPh>
    <rPh sb="322" eb="324">
      <t>オスイ</t>
    </rPh>
    <rPh sb="324" eb="326">
      <t>ショリ</t>
    </rPh>
    <rPh sb="326" eb="327">
      <t>ヒ</t>
    </rPh>
    <rPh sb="328" eb="331">
      <t>ヘイキンチ</t>
    </rPh>
    <rPh sb="332" eb="334">
      <t>シタマワ</t>
    </rPh>
    <rPh sb="344" eb="347">
      <t>ショウカンキン</t>
    </rPh>
    <rPh sb="348" eb="349">
      <t>ゾウ</t>
    </rPh>
    <rPh sb="350" eb="352">
      <t>ユウシュウ</t>
    </rPh>
    <rPh sb="352" eb="354">
      <t>スイリョウ</t>
    </rPh>
    <rPh sb="355" eb="357">
      <t>ドウジ</t>
    </rPh>
    <rPh sb="358" eb="359">
      <t>ノ</t>
    </rPh>
    <rPh sb="372" eb="374">
      <t>ベイグン</t>
    </rPh>
    <rPh sb="374" eb="376">
      <t>キチ</t>
    </rPh>
    <rPh sb="377" eb="379">
      <t>シヨウ</t>
    </rPh>
    <rPh sb="379" eb="381">
      <t>スイリョウ</t>
    </rPh>
    <rPh sb="382" eb="384">
      <t>ゲンショウ</t>
    </rPh>
    <rPh sb="385" eb="386">
      <t>トモナ</t>
    </rPh>
    <rPh sb="388" eb="390">
      <t>ユウシュウ</t>
    </rPh>
    <rPh sb="390" eb="392">
      <t>スイリョウ</t>
    </rPh>
    <rPh sb="393" eb="394">
      <t>ヤク</t>
    </rPh>
    <rPh sb="396" eb="398">
      <t>ゲンショウ</t>
    </rPh>
    <rPh sb="399" eb="401">
      <t>オスイ</t>
    </rPh>
    <rPh sb="401" eb="403">
      <t>ショリ</t>
    </rPh>
    <rPh sb="403" eb="404">
      <t>ヒ</t>
    </rPh>
    <rPh sb="405" eb="408">
      <t>ショウカンキン</t>
    </rPh>
    <rPh sb="409" eb="410">
      <t>ゾウ</t>
    </rPh>
    <rPh sb="411" eb="412">
      <t>ア</t>
    </rPh>
    <rPh sb="415" eb="417">
      <t>ネンカン</t>
    </rPh>
    <rPh sb="417" eb="418">
      <t>タイ</t>
    </rPh>
    <rPh sb="418" eb="422">
      <t>ゼンネンドヒ</t>
    </rPh>
    <rPh sb="422" eb="423">
      <t>ヤク</t>
    </rPh>
    <rPh sb="427" eb="429">
      <t>ゾウカ</t>
    </rPh>
    <rPh sb="430" eb="432">
      <t>スイイ</t>
    </rPh>
    <rPh sb="439" eb="441">
      <t>オスイ</t>
    </rPh>
    <rPh sb="441" eb="443">
      <t>ショリ</t>
    </rPh>
    <rPh sb="443" eb="445">
      <t>ゲンカ</t>
    </rPh>
    <rPh sb="446" eb="447">
      <t>ヤク</t>
    </rPh>
    <rPh sb="450" eb="452">
      <t>ジョウショウ</t>
    </rPh>
    <rPh sb="459" eb="462">
      <t>ヘイキンチ</t>
    </rPh>
    <rPh sb="463" eb="465">
      <t>ウワマワ</t>
    </rPh>
    <rPh sb="469" eb="471">
      <t>ゲンジョウ</t>
    </rPh>
    <rPh sb="472" eb="474">
      <t>シセツ</t>
    </rPh>
    <rPh sb="474" eb="476">
      <t>キボ</t>
    </rPh>
    <rPh sb="477" eb="479">
      <t>テキセツ</t>
    </rPh>
    <rPh sb="480" eb="482">
      <t>ハンダン</t>
    </rPh>
    <rPh sb="485" eb="487">
      <t>コンゴ</t>
    </rPh>
    <rPh sb="488" eb="490">
      <t>セツゾク</t>
    </rPh>
    <rPh sb="490" eb="491">
      <t>リツ</t>
    </rPh>
    <rPh sb="492" eb="493">
      <t>ノ</t>
    </rPh>
    <rPh sb="495" eb="497">
      <t>ショリ</t>
    </rPh>
    <rPh sb="497" eb="499">
      <t>スイリョウ</t>
    </rPh>
    <rPh sb="500" eb="502">
      <t>ドウコウ</t>
    </rPh>
    <rPh sb="505" eb="507">
      <t>シセツ</t>
    </rPh>
    <rPh sb="507" eb="509">
      <t>ゾウセツ</t>
    </rPh>
    <rPh sb="510" eb="512">
      <t>ケントウ</t>
    </rPh>
    <rPh sb="513" eb="514">
      <t>オコナ</t>
    </rPh>
    <rPh sb="518" eb="519">
      <t>メン</t>
    </rPh>
    <rPh sb="519" eb="521">
      <t>セイビ</t>
    </rPh>
    <rPh sb="522" eb="523">
      <t>スス</t>
    </rPh>
    <rPh sb="527" eb="529">
      <t>トジョウ</t>
    </rPh>
    <rPh sb="533" eb="535">
      <t>セツゾク</t>
    </rPh>
    <rPh sb="535" eb="536">
      <t>リツ</t>
    </rPh>
    <rPh sb="537" eb="540">
      <t>ヘイキンチ</t>
    </rPh>
    <rPh sb="540" eb="542">
      <t>シタマワ</t>
    </rPh>
    <rPh sb="547" eb="550">
      <t>スイセンカ</t>
    </rPh>
    <rPh sb="550" eb="551">
      <t>リツ</t>
    </rPh>
    <rPh sb="551" eb="553">
      <t>コウジョウ</t>
    </rPh>
    <rPh sb="557" eb="559">
      <t>フキュウ</t>
    </rPh>
    <rPh sb="559" eb="561">
      <t>ケイモウ</t>
    </rPh>
    <rPh sb="561" eb="563">
      <t>カツドウ</t>
    </rPh>
    <rPh sb="564" eb="566">
      <t>キョウカ</t>
    </rPh>
    <rPh sb="567" eb="569">
      <t>ヒツヨウ</t>
    </rPh>
    <phoneticPr fontId="4"/>
  </si>
  <si>
    <t>③読谷村公共下水道事業については、平成８年度に供用開始し、約20年間が経過している。現在まで管渠の老朽化については該当する管渠がない。</t>
    <rPh sb="1" eb="4">
      <t>ヨミタンソン</t>
    </rPh>
    <rPh sb="4" eb="6">
      <t>コウキョウ</t>
    </rPh>
    <rPh sb="6" eb="9">
      <t>ゲスイドウ</t>
    </rPh>
    <rPh sb="9" eb="11">
      <t>ジギョウ</t>
    </rPh>
    <rPh sb="17" eb="19">
      <t>ヘイセイ</t>
    </rPh>
    <rPh sb="20" eb="22">
      <t>ネンド</t>
    </rPh>
    <rPh sb="23" eb="25">
      <t>キョウヨウ</t>
    </rPh>
    <rPh sb="25" eb="27">
      <t>カイシ</t>
    </rPh>
    <rPh sb="29" eb="30">
      <t>ヤク</t>
    </rPh>
    <rPh sb="32" eb="33">
      <t>ネン</t>
    </rPh>
    <rPh sb="33" eb="34">
      <t>カン</t>
    </rPh>
    <rPh sb="35" eb="37">
      <t>ケイカ</t>
    </rPh>
    <rPh sb="42" eb="44">
      <t>ゲンザイ</t>
    </rPh>
    <rPh sb="46" eb="48">
      <t>カンキョ</t>
    </rPh>
    <rPh sb="49" eb="52">
      <t>ロウキュウカ</t>
    </rPh>
    <rPh sb="57" eb="59">
      <t>ガイトウ</t>
    </rPh>
    <rPh sb="61" eb="63">
      <t>カンキョ</t>
    </rPh>
    <phoneticPr fontId="4"/>
  </si>
  <si>
    <t>料金水準適正化の検討、普及啓蒙活動の強化などを実施し、他会計繰入金の依存度を下げる必要がある。しかし、料金水準は住民の理解や議決を得るために他市町村と比較して高額な設定にはできず、また、未普及解消をはじめとして施設や管渠の更新事業も必要な事業として実施していかなければならない。これらのバランスをとりながらの経営になるため、今後大きな改善は難しいと考えられるが可能な取り組みを実施していく。</t>
    <rPh sb="0" eb="2">
      <t>リョウキン</t>
    </rPh>
    <rPh sb="2" eb="4">
      <t>スイジュン</t>
    </rPh>
    <rPh sb="4" eb="7">
      <t>テキセイカ</t>
    </rPh>
    <rPh sb="8" eb="10">
      <t>ケントウ</t>
    </rPh>
    <rPh sb="11" eb="13">
      <t>フキュウ</t>
    </rPh>
    <rPh sb="13" eb="15">
      <t>ケイモウ</t>
    </rPh>
    <rPh sb="15" eb="17">
      <t>カツドウ</t>
    </rPh>
    <rPh sb="18" eb="20">
      <t>キョウカ</t>
    </rPh>
    <rPh sb="23" eb="25">
      <t>ジッシ</t>
    </rPh>
    <rPh sb="27" eb="28">
      <t>タ</t>
    </rPh>
    <rPh sb="28" eb="30">
      <t>カイケイ</t>
    </rPh>
    <rPh sb="30" eb="32">
      <t>クリイレ</t>
    </rPh>
    <rPh sb="32" eb="33">
      <t>キン</t>
    </rPh>
    <rPh sb="34" eb="37">
      <t>イゾンド</t>
    </rPh>
    <rPh sb="38" eb="39">
      <t>サ</t>
    </rPh>
    <rPh sb="41" eb="43">
      <t>ヒツヨウ</t>
    </rPh>
    <rPh sb="51" eb="53">
      <t>リョウキン</t>
    </rPh>
    <rPh sb="53" eb="55">
      <t>スイジュン</t>
    </rPh>
    <rPh sb="56" eb="58">
      <t>ジュウミン</t>
    </rPh>
    <rPh sb="59" eb="61">
      <t>リカイ</t>
    </rPh>
    <rPh sb="62" eb="64">
      <t>ギケツ</t>
    </rPh>
    <rPh sb="65" eb="66">
      <t>エ</t>
    </rPh>
    <rPh sb="70" eb="71">
      <t>タ</t>
    </rPh>
    <rPh sb="71" eb="74">
      <t>シチョウソン</t>
    </rPh>
    <rPh sb="75" eb="77">
      <t>ヒカク</t>
    </rPh>
    <rPh sb="79" eb="81">
      <t>コウガク</t>
    </rPh>
    <rPh sb="82" eb="84">
      <t>セッテイ</t>
    </rPh>
    <rPh sb="93" eb="96">
      <t>ミフキュウ</t>
    </rPh>
    <rPh sb="96" eb="98">
      <t>カイショウ</t>
    </rPh>
    <rPh sb="105" eb="107">
      <t>シセツ</t>
    </rPh>
    <rPh sb="108" eb="110">
      <t>カンキョ</t>
    </rPh>
    <rPh sb="111" eb="113">
      <t>コウシン</t>
    </rPh>
    <rPh sb="113" eb="115">
      <t>ジギョウ</t>
    </rPh>
    <rPh sb="116" eb="118">
      <t>ヒツヨウ</t>
    </rPh>
    <rPh sb="119" eb="121">
      <t>ジギョウ</t>
    </rPh>
    <rPh sb="124" eb="126">
      <t>ジッシ</t>
    </rPh>
    <rPh sb="154" eb="156">
      <t>ケイエイ</t>
    </rPh>
    <rPh sb="162" eb="164">
      <t>コンゴ</t>
    </rPh>
    <rPh sb="164" eb="165">
      <t>オオ</t>
    </rPh>
    <rPh sb="167" eb="169">
      <t>カイゼン</t>
    </rPh>
    <rPh sb="170" eb="171">
      <t>ムズカ</t>
    </rPh>
    <rPh sb="174" eb="175">
      <t>カンガ</t>
    </rPh>
    <rPh sb="180" eb="182">
      <t>カノウ</t>
    </rPh>
    <rPh sb="183" eb="184">
      <t>ト</t>
    </rPh>
    <rPh sb="185" eb="186">
      <t>ク</t>
    </rPh>
    <rPh sb="188" eb="19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</si>
</sst>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693888"/>
        <c:axId val="144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44693888"/>
        <c:axId val="144700160"/>
      </c:lineChart>
      <c:dateAx>
        <c:axId val="144693888"/>
        <c:scaling>
          <c:orientation val="minMax"/>
        </c:scaling>
        <c:delete val="1"/>
        <c:axPos val="b"/>
        <c:numFmt formatCode="ge" sourceLinked="1"/>
        <c:majorTickMark val="none"/>
        <c:minorTickMark val="none"/>
        <c:tickLblPos val="none"/>
        <c:crossAx val="144700160"/>
        <c:crosses val="autoZero"/>
        <c:auto val="1"/>
        <c:lblOffset val="100"/>
        <c:baseTimeUnit val="years"/>
      </c:dateAx>
      <c:valAx>
        <c:axId val="144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58.16</c:v>
                </c:pt>
                <c:pt idx="1">
                  <c:v>58.28</c:v>
                </c:pt>
                <c:pt idx="2">
                  <c:v>57.42</c:v>
                </c:pt>
                <c:pt idx="3">
                  <c:v>56.63</c:v>
                </c:pt>
                <c:pt idx="4">
                  <c:v>56.93</c:v>
                </c:pt>
              </c:numCache>
            </c:numRef>
          </c:val>
        </c:ser>
        <c:dLbls>
          <c:showLegendKey val="0"/>
          <c:showVal val="0"/>
          <c:showCatName val="0"/>
          <c:showSerName val="0"/>
          <c:showPercent val="0"/>
          <c:showBubbleSize val="0"/>
        </c:dLbls>
        <c:gapWidth val="150"/>
        <c:axId val="145124352"/>
        <c:axId val="1451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45124352"/>
        <c:axId val="145155200"/>
      </c:lineChart>
      <c:dateAx>
        <c:axId val="145124352"/>
        <c:scaling>
          <c:orientation val="minMax"/>
        </c:scaling>
        <c:delete val="1"/>
        <c:axPos val="b"/>
        <c:numFmt formatCode="ge" sourceLinked="1"/>
        <c:majorTickMark val="none"/>
        <c:minorTickMark val="none"/>
        <c:tickLblPos val="none"/>
        <c:crossAx val="145155200"/>
        <c:crosses val="autoZero"/>
        <c:auto val="1"/>
        <c:lblOffset val="100"/>
        <c:baseTimeUnit val="years"/>
      </c:dateAx>
      <c:valAx>
        <c:axId val="1451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64.61</c:v>
                </c:pt>
                <c:pt idx="1">
                  <c:v>62.25</c:v>
                </c:pt>
                <c:pt idx="2">
                  <c:v>60.19</c:v>
                </c:pt>
                <c:pt idx="3">
                  <c:v>60.44</c:v>
                </c:pt>
                <c:pt idx="4">
                  <c:v>60.37</c:v>
                </c:pt>
              </c:numCache>
            </c:numRef>
          </c:val>
        </c:ser>
        <c:dLbls>
          <c:showLegendKey val="0"/>
          <c:showVal val="0"/>
          <c:showCatName val="0"/>
          <c:showSerName val="0"/>
          <c:showPercent val="0"/>
          <c:showBubbleSize val="0"/>
        </c:dLbls>
        <c:gapWidth val="150"/>
        <c:axId val="145185408"/>
        <c:axId val="145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45185408"/>
        <c:axId val="145191680"/>
      </c:lineChart>
      <c:dateAx>
        <c:axId val="145185408"/>
        <c:scaling>
          <c:orientation val="minMax"/>
        </c:scaling>
        <c:delete val="1"/>
        <c:axPos val="b"/>
        <c:numFmt formatCode="ge" sourceLinked="1"/>
        <c:majorTickMark val="none"/>
        <c:minorTickMark val="none"/>
        <c:tickLblPos val="none"/>
        <c:crossAx val="145191680"/>
        <c:crosses val="autoZero"/>
        <c:auto val="1"/>
        <c:lblOffset val="100"/>
        <c:baseTimeUnit val="years"/>
      </c:dateAx>
      <c:valAx>
        <c:axId val="1451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83.62</c:v>
                </c:pt>
                <c:pt idx="1">
                  <c:v>83.63</c:v>
                </c:pt>
                <c:pt idx="2">
                  <c:v>80.86</c:v>
                </c:pt>
                <c:pt idx="3">
                  <c:v>72.010000000000005</c:v>
                </c:pt>
                <c:pt idx="4">
                  <c:v>70.180000000000007</c:v>
                </c:pt>
              </c:numCache>
            </c:numRef>
          </c:val>
        </c:ser>
        <c:dLbls>
          <c:showLegendKey val="0"/>
          <c:showVal val="0"/>
          <c:showCatName val="0"/>
          <c:showSerName val="0"/>
          <c:showPercent val="0"/>
          <c:showBubbleSize val="0"/>
        </c:dLbls>
        <c:gapWidth val="150"/>
        <c:axId val="144718080"/>
        <c:axId val="1447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18080"/>
        <c:axId val="144720256"/>
      </c:lineChart>
      <c:dateAx>
        <c:axId val="144718080"/>
        <c:scaling>
          <c:orientation val="minMax"/>
        </c:scaling>
        <c:delete val="1"/>
        <c:axPos val="b"/>
        <c:numFmt formatCode="ge" sourceLinked="1"/>
        <c:majorTickMark val="none"/>
        <c:minorTickMark val="none"/>
        <c:tickLblPos val="none"/>
        <c:crossAx val="144720256"/>
        <c:crosses val="autoZero"/>
        <c:auto val="1"/>
        <c:lblOffset val="100"/>
        <c:baseTimeUnit val="years"/>
      </c:dateAx>
      <c:valAx>
        <c:axId val="1447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34080"/>
        <c:axId val="144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34080"/>
        <c:axId val="144756736"/>
      </c:lineChart>
      <c:dateAx>
        <c:axId val="144734080"/>
        <c:scaling>
          <c:orientation val="minMax"/>
        </c:scaling>
        <c:delete val="1"/>
        <c:axPos val="b"/>
        <c:numFmt formatCode="ge" sourceLinked="1"/>
        <c:majorTickMark val="none"/>
        <c:minorTickMark val="none"/>
        <c:tickLblPos val="none"/>
        <c:crossAx val="144756736"/>
        <c:crosses val="autoZero"/>
        <c:auto val="1"/>
        <c:lblOffset val="100"/>
        <c:baseTimeUnit val="years"/>
      </c:dateAx>
      <c:valAx>
        <c:axId val="144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40192"/>
        <c:axId val="1448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40192"/>
        <c:axId val="144842112"/>
      </c:lineChart>
      <c:dateAx>
        <c:axId val="144840192"/>
        <c:scaling>
          <c:orientation val="minMax"/>
        </c:scaling>
        <c:delete val="1"/>
        <c:axPos val="b"/>
        <c:numFmt formatCode="ge" sourceLinked="1"/>
        <c:majorTickMark val="none"/>
        <c:minorTickMark val="none"/>
        <c:tickLblPos val="none"/>
        <c:crossAx val="144842112"/>
        <c:crosses val="autoZero"/>
        <c:auto val="1"/>
        <c:lblOffset val="100"/>
        <c:baseTimeUnit val="years"/>
      </c:dateAx>
      <c:valAx>
        <c:axId val="1448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64384"/>
        <c:axId val="144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64384"/>
        <c:axId val="144866304"/>
      </c:lineChart>
      <c:dateAx>
        <c:axId val="144864384"/>
        <c:scaling>
          <c:orientation val="minMax"/>
        </c:scaling>
        <c:delete val="1"/>
        <c:axPos val="b"/>
        <c:numFmt formatCode="ge" sourceLinked="1"/>
        <c:majorTickMark val="none"/>
        <c:minorTickMark val="none"/>
        <c:tickLblPos val="none"/>
        <c:crossAx val="144866304"/>
        <c:crosses val="autoZero"/>
        <c:auto val="1"/>
        <c:lblOffset val="100"/>
        <c:baseTimeUnit val="years"/>
      </c:dateAx>
      <c:valAx>
        <c:axId val="144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909056"/>
        <c:axId val="144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909056"/>
        <c:axId val="144910976"/>
      </c:lineChart>
      <c:dateAx>
        <c:axId val="144909056"/>
        <c:scaling>
          <c:orientation val="minMax"/>
        </c:scaling>
        <c:delete val="1"/>
        <c:axPos val="b"/>
        <c:numFmt formatCode="ge" sourceLinked="1"/>
        <c:majorTickMark val="none"/>
        <c:minorTickMark val="none"/>
        <c:tickLblPos val="none"/>
        <c:crossAx val="144910976"/>
        <c:crosses val="autoZero"/>
        <c:auto val="1"/>
        <c:lblOffset val="100"/>
        <c:baseTimeUnit val="years"/>
      </c:dateAx>
      <c:valAx>
        <c:axId val="1449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2197.94</c:v>
                </c:pt>
                <c:pt idx="1">
                  <c:v>2166.69</c:v>
                </c:pt>
                <c:pt idx="2">
                  <c:v>2537.92</c:v>
                </c:pt>
                <c:pt idx="3">
                  <c:v>2983.88</c:v>
                </c:pt>
                <c:pt idx="4">
                  <c:v>2748.71</c:v>
                </c:pt>
              </c:numCache>
            </c:numRef>
          </c:val>
        </c:ser>
        <c:dLbls>
          <c:showLegendKey val="0"/>
          <c:showVal val="0"/>
          <c:showCatName val="0"/>
          <c:showSerName val="0"/>
          <c:showPercent val="0"/>
          <c:showBubbleSize val="0"/>
        </c:dLbls>
        <c:gapWidth val="150"/>
        <c:axId val="144941440"/>
        <c:axId val="1449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44941440"/>
        <c:axId val="144943360"/>
      </c:lineChart>
      <c:dateAx>
        <c:axId val="144941440"/>
        <c:scaling>
          <c:orientation val="minMax"/>
        </c:scaling>
        <c:delete val="1"/>
        <c:axPos val="b"/>
        <c:numFmt formatCode="ge" sourceLinked="1"/>
        <c:majorTickMark val="none"/>
        <c:minorTickMark val="none"/>
        <c:tickLblPos val="none"/>
        <c:crossAx val="144943360"/>
        <c:crosses val="autoZero"/>
        <c:auto val="1"/>
        <c:lblOffset val="100"/>
        <c:baseTimeUnit val="years"/>
      </c:dateAx>
      <c:valAx>
        <c:axId val="1449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68.709999999999994</c:v>
                </c:pt>
                <c:pt idx="1">
                  <c:v>68.91</c:v>
                </c:pt>
                <c:pt idx="2">
                  <c:v>62.94</c:v>
                </c:pt>
                <c:pt idx="3">
                  <c:v>49.41</c:v>
                </c:pt>
                <c:pt idx="4">
                  <c:v>49.49</c:v>
                </c:pt>
              </c:numCache>
            </c:numRef>
          </c:val>
        </c:ser>
        <c:dLbls>
          <c:showLegendKey val="0"/>
          <c:showVal val="0"/>
          <c:showCatName val="0"/>
          <c:showSerName val="0"/>
          <c:showPercent val="0"/>
          <c:showBubbleSize val="0"/>
        </c:dLbls>
        <c:gapWidth val="150"/>
        <c:axId val="144990208"/>
        <c:axId val="144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44990208"/>
        <c:axId val="144992128"/>
      </c:lineChart>
      <c:dateAx>
        <c:axId val="144990208"/>
        <c:scaling>
          <c:orientation val="minMax"/>
        </c:scaling>
        <c:delete val="1"/>
        <c:axPos val="b"/>
        <c:numFmt formatCode="ge" sourceLinked="1"/>
        <c:majorTickMark val="none"/>
        <c:minorTickMark val="none"/>
        <c:tickLblPos val="none"/>
        <c:crossAx val="144992128"/>
        <c:crosses val="autoZero"/>
        <c:auto val="1"/>
        <c:lblOffset val="100"/>
        <c:baseTimeUnit val="years"/>
      </c:dateAx>
      <c:valAx>
        <c:axId val="144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119.24</c:v>
                </c:pt>
                <c:pt idx="1">
                  <c:v>119.09</c:v>
                </c:pt>
                <c:pt idx="2">
                  <c:v>125.56</c:v>
                </c:pt>
                <c:pt idx="3">
                  <c:v>151.4</c:v>
                </c:pt>
                <c:pt idx="4">
                  <c:v>155.72</c:v>
                </c:pt>
              </c:numCache>
            </c:numRef>
          </c:val>
        </c:ser>
        <c:dLbls>
          <c:showLegendKey val="0"/>
          <c:showVal val="0"/>
          <c:showCatName val="0"/>
          <c:showSerName val="0"/>
          <c:showPercent val="0"/>
          <c:showBubbleSize val="0"/>
        </c:dLbls>
        <c:gapWidth val="150"/>
        <c:axId val="145022336"/>
        <c:axId val="1451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45022336"/>
        <c:axId val="145102336"/>
      </c:lineChart>
      <c:dateAx>
        <c:axId val="145022336"/>
        <c:scaling>
          <c:orientation val="minMax"/>
        </c:scaling>
        <c:delete val="1"/>
        <c:axPos val="b"/>
        <c:numFmt formatCode="ge" sourceLinked="1"/>
        <c:majorTickMark val="none"/>
        <c:minorTickMark val="none"/>
        <c:tickLblPos val="none"/>
        <c:crossAx val="145102336"/>
        <c:crosses val="autoZero"/>
        <c:auto val="1"/>
        <c:lblOffset val="100"/>
        <c:baseTimeUnit val="years"/>
      </c:dateAx>
      <c:valAx>
        <c:axId val="1451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CG33" sqref="CG3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沖縄県　読谷村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41090</v>
      </c>
      <c r="AM8" s="47"/>
      <c r="AN8" s="47"/>
      <c r="AO8" s="47"/>
      <c r="AP8" s="47"/>
      <c r="AQ8" s="47"/>
      <c r="AR8" s="47"/>
      <c r="AS8" s="47"/>
      <c r="AT8" s="43">
        <f>データ!S6</f>
        <v>35.28</v>
      </c>
      <c r="AU8" s="43"/>
      <c r="AV8" s="43"/>
      <c r="AW8" s="43"/>
      <c r="AX8" s="43"/>
      <c r="AY8" s="43"/>
      <c r="AZ8" s="43"/>
      <c r="BA8" s="43"/>
      <c r="BB8" s="43">
        <f>データ!T6</f>
        <v>1164.68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23.6</v>
      </c>
      <c r="Q10" s="43"/>
      <c r="R10" s="43"/>
      <c r="S10" s="43"/>
      <c r="T10" s="43"/>
      <c r="U10" s="43"/>
      <c r="V10" s="43"/>
      <c r="W10" s="43">
        <f>データ!P6</f>
        <v>98.27</v>
      </c>
      <c r="X10" s="43"/>
      <c r="Y10" s="43"/>
      <c r="Z10" s="43"/>
      <c r="AA10" s="43"/>
      <c r="AB10" s="43"/>
      <c r="AC10" s="43"/>
      <c r="AD10" s="47">
        <f>データ!Q6</f>
        <v>1263</v>
      </c>
      <c r="AE10" s="47"/>
      <c r="AF10" s="47"/>
      <c r="AG10" s="47"/>
      <c r="AH10" s="47"/>
      <c r="AI10" s="47"/>
      <c r="AJ10" s="47"/>
      <c r="AK10" s="2"/>
      <c r="AL10" s="47">
        <f>データ!U6</f>
        <v>9685</v>
      </c>
      <c r="AM10" s="47"/>
      <c r="AN10" s="47"/>
      <c r="AO10" s="47"/>
      <c r="AP10" s="47"/>
      <c r="AQ10" s="47"/>
      <c r="AR10" s="47"/>
      <c r="AS10" s="47"/>
      <c r="AT10" s="43">
        <f>データ!V6</f>
        <v>3.76</v>
      </c>
      <c r="AU10" s="43"/>
      <c r="AV10" s="43"/>
      <c r="AW10" s="43"/>
      <c r="AX10" s="43"/>
      <c r="AY10" s="43"/>
      <c r="AZ10" s="43"/>
      <c r="BA10" s="43"/>
      <c r="BB10" s="43">
        <f>データ!W6</f>
        <v>2575.8000000000002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473243</v>
      </c>
      <c r="D6" s="31">
        <f t="shared" si="3"/>
        <v>47</v>
      </c>
      <c r="E6" s="31">
        <f t="shared" si="3"/>
        <v>17</v>
      </c>
      <c r="F6" s="31">
        <f t="shared" si="3"/>
        <v>1</v>
      </c>
      <c r="G6" s="31">
        <f t="shared" si="3"/>
        <v>0</v>
      </c>
      <c r="H6" s="31" t="str">
        <f t="shared" si="3"/>
        <v>沖縄県　読谷村</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23.6</v>
      </c>
      <c r="P6" s="32">
        <f t="shared" si="3"/>
        <v>98.27</v>
      </c>
      <c r="Q6" s="32">
        <f t="shared" si="3"/>
        <v>1263</v>
      </c>
      <c r="R6" s="32">
        <f t="shared" si="3"/>
        <v>41090</v>
      </c>
      <c r="S6" s="32">
        <f t="shared" si="3"/>
        <v>35.28</v>
      </c>
      <c r="T6" s="32">
        <f t="shared" si="3"/>
        <v>1164.68</v>
      </c>
      <c r="U6" s="32">
        <f t="shared" si="3"/>
        <v>9685</v>
      </c>
      <c r="V6" s="32">
        <f t="shared" si="3"/>
        <v>3.76</v>
      </c>
      <c r="W6" s="32">
        <f t="shared" si="3"/>
        <v>2575.8000000000002</v>
      </c>
      <c r="X6" s="33">
        <f>IF(X7="",NA(),X7)</f>
        <v>83.62</v>
      </c>
      <c r="Y6" s="33">
        <f t="shared" ref="Y6:AG6" si="4">IF(Y7="",NA(),Y7)</f>
        <v>83.63</v>
      </c>
      <c r="Z6" s="33">
        <f t="shared" si="4"/>
        <v>80.86</v>
      </c>
      <c r="AA6" s="33">
        <f t="shared" si="4"/>
        <v>72.010000000000005</v>
      </c>
      <c r="AB6" s="33">
        <f t="shared" si="4"/>
        <v>70.180000000000007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2197.94</v>
      </c>
      <c r="BF6" s="33">
        <f t="shared" ref="BF6:BN6" si="7">IF(BF7="",NA(),BF7)</f>
        <v>2166.69</v>
      </c>
      <c r="BG6" s="33">
        <f t="shared" si="7"/>
        <v>2537.92</v>
      </c>
      <c r="BH6" s="33">
        <f t="shared" si="7"/>
        <v>2983.88</v>
      </c>
      <c r="BI6" s="33">
        <f t="shared" si="7"/>
        <v>2748.71</v>
      </c>
      <c r="BJ6" s="33">
        <f t="shared" si="7"/>
        <v>1897.09</v>
      </c>
      <c r="BK6" s="33">
        <f t="shared" si="7"/>
        <v>1334.01</v>
      </c>
      <c r="BL6" s="33">
        <f t="shared" si="7"/>
        <v>1273.52</v>
      </c>
      <c r="BM6" s="33">
        <f t="shared" si="7"/>
        <v>1209.95</v>
      </c>
      <c r="BN6" s="33">
        <f t="shared" si="7"/>
        <v>1136.5</v>
      </c>
      <c r="BO6" s="32" t="str">
        <f>IF(BO7="","",IF(BO7="-","【-】","【"&amp;SUBSTITUTE(TEXT(BO7,"#,##0.00"),"-","△")&amp;"】"))</f>
        <v>【776.35】</v>
      </c>
      <c r="BP6" s="33">
        <f>IF(BP7="",NA(),BP7)</f>
        <v>68.709999999999994</v>
      </c>
      <c r="BQ6" s="33">
        <f t="shared" ref="BQ6:BY6" si="8">IF(BQ7="",NA(),BQ7)</f>
        <v>68.91</v>
      </c>
      <c r="BR6" s="33">
        <f t="shared" si="8"/>
        <v>62.94</v>
      </c>
      <c r="BS6" s="33">
        <f t="shared" si="8"/>
        <v>49.41</v>
      </c>
      <c r="BT6" s="33">
        <f t="shared" si="8"/>
        <v>49.49</v>
      </c>
      <c r="BU6" s="33">
        <f t="shared" si="8"/>
        <v>55.28</v>
      </c>
      <c r="BV6" s="33">
        <f t="shared" si="8"/>
        <v>67.14</v>
      </c>
      <c r="BW6" s="33">
        <f t="shared" si="8"/>
        <v>67.849999999999994</v>
      </c>
      <c r="BX6" s="33">
        <f t="shared" si="8"/>
        <v>69.48</v>
      </c>
      <c r="BY6" s="33">
        <f t="shared" si="8"/>
        <v>71.650000000000006</v>
      </c>
      <c r="BZ6" s="32" t="str">
        <f>IF(BZ7="","",IF(BZ7="-","【-】","【"&amp;SUBSTITUTE(TEXT(BZ7,"#,##0.00"),"-","△")&amp;"】"))</f>
        <v>【96.57】</v>
      </c>
      <c r="CA6" s="33">
        <f>IF(CA7="",NA(),CA7)</f>
        <v>119.24</v>
      </c>
      <c r="CB6" s="33">
        <f t="shared" ref="CB6:CJ6" si="9">IF(CB7="",NA(),CB7)</f>
        <v>119.09</v>
      </c>
      <c r="CC6" s="33">
        <f t="shared" si="9"/>
        <v>125.56</v>
      </c>
      <c r="CD6" s="33">
        <f t="shared" si="9"/>
        <v>151.4</v>
      </c>
      <c r="CE6" s="33">
        <f t="shared" si="9"/>
        <v>155.72</v>
      </c>
      <c r="CF6" s="33">
        <f t="shared" si="9"/>
        <v>290.75</v>
      </c>
      <c r="CG6" s="33">
        <f t="shared" si="9"/>
        <v>224.83</v>
      </c>
      <c r="CH6" s="33">
        <f t="shared" si="9"/>
        <v>224.94</v>
      </c>
      <c r="CI6" s="33">
        <f t="shared" si="9"/>
        <v>220.67</v>
      </c>
      <c r="CJ6" s="33">
        <f t="shared" si="9"/>
        <v>217.82</v>
      </c>
      <c r="CK6" s="32" t="str">
        <f>IF(CK7="","",IF(CK7="-","【-】","【"&amp;SUBSTITUTE(TEXT(CK7,"#,##0.00"),"-","△")&amp;"】"))</f>
        <v>【142.28】</v>
      </c>
      <c r="CL6" s="33">
        <f>IF(CL7="",NA(),CL7)</f>
        <v>58.16</v>
      </c>
      <c r="CM6" s="33">
        <f t="shared" ref="CM6:CU6" si="10">IF(CM7="",NA(),CM7)</f>
        <v>58.28</v>
      </c>
      <c r="CN6" s="33">
        <f t="shared" si="10"/>
        <v>57.42</v>
      </c>
      <c r="CO6" s="33">
        <f t="shared" si="10"/>
        <v>56.63</v>
      </c>
      <c r="CP6" s="33">
        <f t="shared" si="10"/>
        <v>56.93</v>
      </c>
      <c r="CQ6" s="33">
        <f t="shared" si="10"/>
        <v>38.97</v>
      </c>
      <c r="CR6" s="33">
        <f t="shared" si="10"/>
        <v>53.79</v>
      </c>
      <c r="CS6" s="33">
        <f t="shared" si="10"/>
        <v>55.41</v>
      </c>
      <c r="CT6" s="33">
        <f t="shared" si="10"/>
        <v>55.81</v>
      </c>
      <c r="CU6" s="33">
        <f t="shared" si="10"/>
        <v>54.44</v>
      </c>
      <c r="CV6" s="32" t="str">
        <f>IF(CV7="","",IF(CV7="-","【-】","【"&amp;SUBSTITUTE(TEXT(CV7,"#,##0.00"),"-","△")&amp;"】"))</f>
        <v>【60.35】</v>
      </c>
      <c r="CW6" s="33">
        <f>IF(CW7="",NA(),CW7)</f>
        <v>64.61</v>
      </c>
      <c r="CX6" s="33">
        <f t="shared" ref="CX6:DF6" si="11">IF(CX7="",NA(),CX7)</f>
        <v>62.25</v>
      </c>
      <c r="CY6" s="33">
        <f t="shared" si="11"/>
        <v>60.19</v>
      </c>
      <c r="CZ6" s="33">
        <f t="shared" si="11"/>
        <v>60.44</v>
      </c>
      <c r="DA6" s="33">
        <f t="shared" si="11"/>
        <v>60.37</v>
      </c>
      <c r="DB6" s="33">
        <f t="shared" si="11"/>
        <v>64.55</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0.01</v>
      </c>
      <c r="EK6" s="33">
        <f t="shared" si="14"/>
        <v>0.1</v>
      </c>
      <c r="EL6" s="33">
        <f t="shared" si="14"/>
        <v>7.0000000000000007E-2</v>
      </c>
      <c r="EM6" s="33">
        <f t="shared" si="14"/>
        <v>0.04</v>
      </c>
      <c r="EN6" s="32" t="str">
        <f>IF(EN7="","",IF(EN7="-","【-】","【"&amp;SUBSTITUTE(TEXT(EN7,"#,##0.00"),"-","△")&amp;"】"))</f>
        <v>【0.17】</v>
      </c>
    </row>
    <row r="7" spans="1:144" s="34" customFormat="1" x14ac:dyDescent="0.2">
      <c r="A7" s="26"/>
      <c r="B7" s="35">
        <v>2014</v>
      </c>
      <c r="C7" s="35">
        <v>473243</v>
      </c>
      <c r="D7" s="35">
        <v>47</v>
      </c>
      <c r="E7" s="35">
        <v>17</v>
      </c>
      <c r="F7" s="35">
        <v>1</v>
      </c>
      <c r="G7" s="35">
        <v>0</v>
      </c>
      <c r="H7" s="35" t="s">
        <v>96</v>
      </c>
      <c r="I7" s="35" t="s">
        <v>97</v>
      </c>
      <c r="J7" s="35" t="s">
        <v>98</v>
      </c>
      <c r="K7" s="35" t="s">
        <v>99</v>
      </c>
      <c r="L7" s="35" t="s">
        <v>100</v>
      </c>
      <c r="M7" s="36" t="s">
        <v>101</v>
      </c>
      <c r="N7" s="36" t="s">
        <v>102</v>
      </c>
      <c r="O7" s="36">
        <v>23.6</v>
      </c>
      <c r="P7" s="36">
        <v>98.27</v>
      </c>
      <c r="Q7" s="36">
        <v>1263</v>
      </c>
      <c r="R7" s="36">
        <v>41090</v>
      </c>
      <c r="S7" s="36">
        <v>35.28</v>
      </c>
      <c r="T7" s="36">
        <v>1164.68</v>
      </c>
      <c r="U7" s="36">
        <v>9685</v>
      </c>
      <c r="V7" s="36">
        <v>3.76</v>
      </c>
      <c r="W7" s="36">
        <v>2575.8000000000002</v>
      </c>
      <c r="X7" s="36">
        <v>83.62</v>
      </c>
      <c r="Y7" s="36">
        <v>83.63</v>
      </c>
      <c r="Z7" s="36">
        <v>80.86</v>
      </c>
      <c r="AA7" s="36">
        <v>72.010000000000005</v>
      </c>
      <c r="AB7" s="36">
        <v>70.180000000000007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2197.94</v>
      </c>
      <c r="BF7" s="36">
        <v>2166.69</v>
      </c>
      <c r="BG7" s="36">
        <v>2537.92</v>
      </c>
      <c r="BH7" s="36">
        <v>2983.88</v>
      </c>
      <c r="BI7" s="36">
        <v>2748.71</v>
      </c>
      <c r="BJ7" s="36">
        <v>1897.09</v>
      </c>
      <c r="BK7" s="36">
        <v>1334.01</v>
      </c>
      <c r="BL7" s="36">
        <v>1273.52</v>
      </c>
      <c r="BM7" s="36">
        <v>1209.95</v>
      </c>
      <c r="BN7" s="36">
        <v>1136.5</v>
      </c>
      <c r="BO7" s="36">
        <v>776.35</v>
      </c>
      <c r="BP7" s="36">
        <v>68.709999999999994</v>
      </c>
      <c r="BQ7" s="36">
        <v>68.91</v>
      </c>
      <c r="BR7" s="36">
        <v>62.94</v>
      </c>
      <c r="BS7" s="36">
        <v>49.41</v>
      </c>
      <c r="BT7" s="36">
        <v>49.49</v>
      </c>
      <c r="BU7" s="36">
        <v>55.28</v>
      </c>
      <c r="BV7" s="36">
        <v>67.14</v>
      </c>
      <c r="BW7" s="36">
        <v>67.849999999999994</v>
      </c>
      <c r="BX7" s="36">
        <v>69.48</v>
      </c>
      <c r="BY7" s="36">
        <v>71.650000000000006</v>
      </c>
      <c r="BZ7" s="36">
        <v>96.57</v>
      </c>
      <c r="CA7" s="36">
        <v>119.24</v>
      </c>
      <c r="CB7" s="36">
        <v>119.09</v>
      </c>
      <c r="CC7" s="36">
        <v>125.56</v>
      </c>
      <c r="CD7" s="36">
        <v>151.4</v>
      </c>
      <c r="CE7" s="36">
        <v>155.72</v>
      </c>
      <c r="CF7" s="36">
        <v>290.75</v>
      </c>
      <c r="CG7" s="36">
        <v>224.83</v>
      </c>
      <c r="CH7" s="36">
        <v>224.94</v>
      </c>
      <c r="CI7" s="36">
        <v>220.67</v>
      </c>
      <c r="CJ7" s="36">
        <v>217.82</v>
      </c>
      <c r="CK7" s="36">
        <v>142.28</v>
      </c>
      <c r="CL7" s="36">
        <v>58.16</v>
      </c>
      <c r="CM7" s="36">
        <v>58.28</v>
      </c>
      <c r="CN7" s="36">
        <v>57.42</v>
      </c>
      <c r="CO7" s="36">
        <v>56.63</v>
      </c>
      <c r="CP7" s="36">
        <v>56.93</v>
      </c>
      <c r="CQ7" s="36">
        <v>38.97</v>
      </c>
      <c r="CR7" s="36">
        <v>53.79</v>
      </c>
      <c r="CS7" s="36">
        <v>55.41</v>
      </c>
      <c r="CT7" s="36">
        <v>55.81</v>
      </c>
      <c r="CU7" s="36">
        <v>54.44</v>
      </c>
      <c r="CV7" s="36">
        <v>60.35</v>
      </c>
      <c r="CW7" s="36">
        <v>64.61</v>
      </c>
      <c r="CX7" s="36">
        <v>62.25</v>
      </c>
      <c r="CY7" s="36">
        <v>60.19</v>
      </c>
      <c r="CZ7" s="36">
        <v>60.44</v>
      </c>
      <c r="DA7" s="36">
        <v>60.37</v>
      </c>
      <c r="DB7" s="36">
        <v>64.55</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0.01</v>
      </c>
      <c r="EK7" s="36">
        <v>0.1</v>
      </c>
      <c r="EL7" s="36">
        <v>7.0000000000000007E-2</v>
      </c>
      <c r="EM7" s="36">
        <v>0.04</v>
      </c>
      <c r="EN7" s="36">
        <v>0.17</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2016-02-17T13:27:52Z</cp:lastPrinted>
  <dcterms:created xsi:type="dcterms:W3CDTF">2016-02-03T08:58:35Z</dcterms:created>
  <dcterms:modified xsi:type="dcterms:W3CDTF">2016-02-17T13:31:34Z</dcterms:modified>
</cp:coreProperties>
</file>