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<sst xmlns="http://schemas.openxmlformats.org/spreadsheetml/2006/main" count="217" uniqueCount="107">
  <si>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</si>
  <si>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</si>
  <si>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</si>
  <si>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</si>
  <si>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</si>
  <si>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</si>
  <si>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</si>
  <si>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</si>
  <si>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</si>
  <si>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</si>
  <si>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</si>
  <si>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</si>
  <si>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</si>
  <si>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</si>
  <si>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</si>
  <si>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</si>
  <si>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</si>
  <si>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</si>
  <si>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</si>
  <si>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</si>
  <si>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</si>
  <si>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</si>
  <si>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</si>
  <si>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</si>
  <si>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</si>
  <si>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</si>
  <si>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</si>
  <si>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</si>
  <si>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</si>
  <si>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</si>
  <si>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</si>
  <si>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</si>
  <si>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</si>
  <si>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</si>
  <si>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</si>
  <si>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</si>
  <si>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</si>
  <si>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</si>
  <si>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</si>
  <si>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</si>
  <si>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</si>
  <si>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</si>
  <si>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</si>
  <si>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</si>
  <si>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</si>
  <si>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</si>
  <si>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</si>
  <si>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</si>
  <si>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</si>
  <si>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</si>
  <si>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</si>
  <si>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</si>
  <si>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</si>
  <si>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</si>
  <si>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</si>
  <si>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</si>
  <si>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</si>
  <si>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</si>
  <si>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</si>
  <si>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</si>
  <si>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</si>
  <si>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</si>
  <si>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</si>
  <si>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</si>
  <si>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</si>
  <si>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</si>
  <si>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</si>
  <si>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</si>
  <si>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</si>
  <si>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</si>
  <si>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</si>
  <si>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</si>
  <si>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</si>
  <si>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</si>
  <si>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</si>
  <si>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</si>
  <si>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</si>
  <si>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</si>
  <si>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</si>
  <si>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</si>
  <si>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</si>
  <si>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</si>
  <si>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</si>
  <si>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</si>
  <si>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</si>
  <si>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</si>
  <si>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</si>
  <si>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</si>
  <si>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</si>
  <si>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</si>
  <si>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</si>
  <si>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</si>
  <si>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</si>
  <si>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</si>
  <si>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</si>
  <si>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</si>
  <si>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</si>
  <si>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</si>
  <si>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</si>
  <si>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</si>
  <si>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</si>
  <si>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</si>
  <si>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</si>
  <si>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</si>
  <si>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有形固定資産減価償却率は、有形固定資産のうち償却対象資産（土地以外）の減価償却がどの程度進んでいるかを表しており、資産の老朽化度合いを示します。前年度に比べ21.82ポイントの上昇となっていますが、他事業体と同レベルとなっていて、有形固定資産の43％以上の減価償却が行われています。
　管路経年化率は法定耐用年数を超えた管路延長（取水管、導水管、送水管、配水管の総延長）の割合を表し、管路の老朽化度合いを示しています。法定耐用年数を超えた、急務な更新等の必要がある管路が4％以上もあることになります。
　管路更新率は該当年度（1年間）で更新した管路延長の割合を表し、0.13％となっています。</t>
    </r>
    <r>
      <rPr>
        <strike/>
        <sz val="10"/>
        <color theme="1"/>
        <rFont val="ＭＳ ゴシック"/>
        <family val="3"/>
        <charset val="128"/>
      </rPr>
      <t/>
    </r>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トチ</t>
    </rPh>
    <rPh sb="32" eb="34">
      <t>イガイ</t>
    </rPh>
    <rPh sb="36" eb="38">
      <t>ゲンカ</t>
    </rPh>
    <rPh sb="38" eb="40">
      <t>ショウキャク</t>
    </rPh>
    <rPh sb="43" eb="45">
      <t>テイド</t>
    </rPh>
    <rPh sb="45" eb="46">
      <t>スス</t>
    </rPh>
    <rPh sb="52" eb="53">
      <t>アラワ</t>
    </rPh>
    <rPh sb="58" eb="60">
      <t>シサン</t>
    </rPh>
    <rPh sb="61" eb="64">
      <t>ロウキュウカ</t>
    </rPh>
    <rPh sb="64" eb="66">
      <t>ドア</t>
    </rPh>
    <rPh sb="68" eb="69">
      <t>シメ</t>
    </rPh>
    <rPh sb="73" eb="75">
      <t>ゼンネン</t>
    </rPh>
    <rPh sb="75" eb="76">
      <t>ド</t>
    </rPh>
    <rPh sb="77" eb="78">
      <t>クラ</t>
    </rPh>
    <rPh sb="89" eb="91">
      <t>ジョウショウ</t>
    </rPh>
    <rPh sb="100" eb="101">
      <t>タ</t>
    </rPh>
    <rPh sb="101" eb="104">
      <t>ジギョウタイ</t>
    </rPh>
    <rPh sb="105" eb="106">
      <t>ドウ</t>
    </rPh>
    <rPh sb="116" eb="118">
      <t>ユウケイ</t>
    </rPh>
    <rPh sb="118" eb="120">
      <t>コテイ</t>
    </rPh>
    <rPh sb="120" eb="122">
      <t>シサン</t>
    </rPh>
    <rPh sb="126" eb="128">
      <t>イジョウ</t>
    </rPh>
    <rPh sb="129" eb="131">
      <t>ゲンカ</t>
    </rPh>
    <rPh sb="131" eb="133">
      <t>ショウキャク</t>
    </rPh>
    <rPh sb="134" eb="135">
      <t>オコナ</t>
    </rPh>
    <rPh sb="144" eb="146">
      <t>カンロ</t>
    </rPh>
    <rPh sb="146" eb="149">
      <t>ケイネンカ</t>
    </rPh>
    <rPh sb="149" eb="150">
      <t>リツ</t>
    </rPh>
    <rPh sb="151" eb="153">
      <t>ホウテイ</t>
    </rPh>
    <rPh sb="153" eb="155">
      <t>タイヨウ</t>
    </rPh>
    <rPh sb="155" eb="157">
      <t>ネンスウ</t>
    </rPh>
    <rPh sb="158" eb="159">
      <t>コ</t>
    </rPh>
    <rPh sb="161" eb="163">
      <t>カンロ</t>
    </rPh>
    <rPh sb="163" eb="165">
      <t>エンチョウ</t>
    </rPh>
    <rPh sb="166" eb="168">
      <t>シュスイ</t>
    </rPh>
    <rPh sb="168" eb="169">
      <t>カン</t>
    </rPh>
    <rPh sb="170" eb="172">
      <t>ドウスイ</t>
    </rPh>
    <rPh sb="172" eb="173">
      <t>カン</t>
    </rPh>
    <rPh sb="174" eb="176">
      <t>ソウスイ</t>
    </rPh>
    <rPh sb="176" eb="177">
      <t>カン</t>
    </rPh>
    <rPh sb="178" eb="181">
      <t>ハイスイカン</t>
    </rPh>
    <rPh sb="182" eb="183">
      <t>ソウ</t>
    </rPh>
    <rPh sb="183" eb="185">
      <t>エンチョウ</t>
    </rPh>
    <rPh sb="187" eb="189">
      <t>ワリアイ</t>
    </rPh>
    <rPh sb="190" eb="191">
      <t>アラワ</t>
    </rPh>
    <rPh sb="193" eb="195">
      <t>カンロ</t>
    </rPh>
    <rPh sb="196" eb="199">
      <t>ロウキュウカ</t>
    </rPh>
    <rPh sb="199" eb="201">
      <t>ドア</t>
    </rPh>
    <rPh sb="203" eb="204">
      <t>シメ</t>
    </rPh>
    <rPh sb="210" eb="212">
      <t>ホウテイ</t>
    </rPh>
    <rPh sb="212" eb="214">
      <t>タイヨウ</t>
    </rPh>
    <rPh sb="214" eb="216">
      <t>ネンスウ</t>
    </rPh>
    <rPh sb="217" eb="218">
      <t>コ</t>
    </rPh>
    <rPh sb="221" eb="223">
      <t>キュウム</t>
    </rPh>
    <rPh sb="224" eb="226">
      <t>コウシン</t>
    </rPh>
    <rPh sb="226" eb="227">
      <t>トウ</t>
    </rPh>
    <rPh sb="228" eb="230">
      <t>ヒツヨウ</t>
    </rPh>
    <rPh sb="233" eb="235">
      <t>カンロ</t>
    </rPh>
    <rPh sb="238" eb="240">
      <t>イジョウ</t>
    </rPh>
    <rPh sb="253" eb="255">
      <t>カンロ</t>
    </rPh>
    <rPh sb="255" eb="257">
      <t>コウシン</t>
    </rPh>
    <rPh sb="257" eb="258">
      <t>リツ</t>
    </rPh>
    <rPh sb="259" eb="261">
      <t>ガイトウ</t>
    </rPh>
    <rPh sb="261" eb="263">
      <t>ネンド</t>
    </rPh>
    <rPh sb="265" eb="267">
      <t>ネンカン</t>
    </rPh>
    <rPh sb="269" eb="271">
      <t>コウシン</t>
    </rPh>
    <rPh sb="273" eb="275">
      <t>カンロ</t>
    </rPh>
    <rPh sb="275" eb="277">
      <t>エンチョウ</t>
    </rPh>
    <rPh sb="278" eb="280">
      <t>ワリアイ</t>
    </rPh>
    <rPh sb="281" eb="282">
      <t>アラワ</t>
    </rPh>
    <phoneticPr fontId="4"/>
  </si>
  <si>
    <r>
      <t>　独立採算制により原則水道料金収入で水道事業を経営し、本市は、取水から配水まで一貫した施設の建設及び維持管理を行っています。
　経営の面からみると、企業債残高対給水収益比率を除く指標は健全性、効率性を確保していますが、近年の人口減少傾向と節水機器の普及、節水意識の向上等により水道料金収入の減少が予想されます。また、巨額の設備投資に係る財源である企業債に対する償還が今後も経営を圧迫していくと思慮されます。
　老朽化の面では、管路経年</t>
    </r>
    <r>
      <rPr>
        <sz val="10"/>
        <color rgb="FFFF0000"/>
        <rFont val="ＭＳ ゴシック"/>
        <family val="3"/>
        <charset val="128"/>
      </rPr>
      <t>化</t>
    </r>
    <r>
      <rPr>
        <sz val="10"/>
        <color theme="1"/>
        <rFont val="ＭＳ ゴシック"/>
        <family val="3"/>
        <charset val="128"/>
      </rPr>
      <t>率が4％以上に対し、管路更新率が0.13％の低い値であることから、施設更新が重要となっています。
　このことから、施設更新や維持管理等の財源確保や経営に与える影響を踏まえた経営計画、投資計画を策定し、施設更新の実施に向けた取組みを、積極的に推進する必要があります。</t>
    </r>
    <rPh sb="18" eb="20">
      <t>スイドウ</t>
    </rPh>
    <rPh sb="20" eb="22">
      <t>ジギョウ</t>
    </rPh>
    <rPh sb="27" eb="29">
      <t>ホンシ</t>
    </rPh>
    <rPh sb="31" eb="33">
      <t>シュスイ</t>
    </rPh>
    <rPh sb="35" eb="37">
      <t>ハイスイ</t>
    </rPh>
    <rPh sb="39" eb="41">
      <t>イッカン</t>
    </rPh>
    <rPh sb="43" eb="45">
      <t>シセツ</t>
    </rPh>
    <rPh sb="46" eb="48">
      <t>ケンセツ</t>
    </rPh>
    <rPh sb="48" eb="49">
      <t>オヨ</t>
    </rPh>
    <rPh sb="50" eb="52">
      <t>イジ</t>
    </rPh>
    <rPh sb="52" eb="54">
      <t>カンリ</t>
    </rPh>
    <rPh sb="55" eb="56">
      <t>オコナ</t>
    </rPh>
    <rPh sb="64" eb="66">
      <t>ケイエイ</t>
    </rPh>
    <rPh sb="67" eb="68">
      <t>メン</t>
    </rPh>
    <rPh sb="74" eb="76">
      <t>キギョウ</t>
    </rPh>
    <rPh sb="76" eb="77">
      <t>サイ</t>
    </rPh>
    <rPh sb="77" eb="79">
      <t>ザンダカ</t>
    </rPh>
    <rPh sb="79" eb="80">
      <t>タイ</t>
    </rPh>
    <rPh sb="80" eb="82">
      <t>キュウスイ</t>
    </rPh>
    <rPh sb="82" eb="84">
      <t>シュウエキ</t>
    </rPh>
    <rPh sb="84" eb="86">
      <t>ヒリツ</t>
    </rPh>
    <rPh sb="87" eb="88">
      <t>ノゾ</t>
    </rPh>
    <rPh sb="89" eb="91">
      <t>シヒョウ</t>
    </rPh>
    <rPh sb="92" eb="95">
      <t>ケンゼンセイ</t>
    </rPh>
    <rPh sb="96" eb="99">
      <t>コウリツセイ</t>
    </rPh>
    <rPh sb="100" eb="102">
      <t>カクホ</t>
    </rPh>
    <rPh sb="109" eb="111">
      <t>キンネン</t>
    </rPh>
    <rPh sb="112" eb="114">
      <t>ジンコウ</t>
    </rPh>
    <rPh sb="114" eb="116">
      <t>ゲンショウ</t>
    </rPh>
    <rPh sb="116" eb="118">
      <t>ケイコウ</t>
    </rPh>
    <rPh sb="119" eb="121">
      <t>セッスイ</t>
    </rPh>
    <rPh sb="121" eb="123">
      <t>キキ</t>
    </rPh>
    <rPh sb="124" eb="126">
      <t>フキュウ</t>
    </rPh>
    <rPh sb="127" eb="129">
      <t>セッスイ</t>
    </rPh>
    <rPh sb="129" eb="131">
      <t>イシキ</t>
    </rPh>
    <rPh sb="132" eb="134">
      <t>コウジョウ</t>
    </rPh>
    <rPh sb="134" eb="135">
      <t>ナド</t>
    </rPh>
    <rPh sb="138" eb="140">
      <t>スイドウ</t>
    </rPh>
    <rPh sb="140" eb="142">
      <t>リョウキン</t>
    </rPh>
    <rPh sb="142" eb="144">
      <t>シュウニュウ</t>
    </rPh>
    <rPh sb="145" eb="147">
      <t>ゲンショウ</t>
    </rPh>
    <rPh sb="148" eb="150">
      <t>ヨソウ</t>
    </rPh>
    <rPh sb="158" eb="160">
      <t>キョガク</t>
    </rPh>
    <rPh sb="161" eb="163">
      <t>セツビ</t>
    </rPh>
    <rPh sb="163" eb="165">
      <t>トウシ</t>
    </rPh>
    <rPh sb="166" eb="167">
      <t>カカ</t>
    </rPh>
    <rPh sb="168" eb="170">
      <t>ザイゲン</t>
    </rPh>
    <rPh sb="173" eb="175">
      <t>キギョウ</t>
    </rPh>
    <rPh sb="175" eb="176">
      <t>サイ</t>
    </rPh>
    <rPh sb="177" eb="178">
      <t>タイ</t>
    </rPh>
    <rPh sb="180" eb="182">
      <t>ショウカン</t>
    </rPh>
    <rPh sb="183" eb="185">
      <t>コンゴ</t>
    </rPh>
    <rPh sb="186" eb="188">
      <t>ケイエイ</t>
    </rPh>
    <rPh sb="189" eb="191">
      <t>アッパク</t>
    </rPh>
    <rPh sb="196" eb="198">
      <t>シリョ</t>
    </rPh>
    <rPh sb="205" eb="208">
      <t>ロウキュウカ</t>
    </rPh>
    <rPh sb="209" eb="210">
      <t>メン</t>
    </rPh>
    <rPh sb="213" eb="215">
      <t>カンロ</t>
    </rPh>
    <rPh sb="215" eb="217">
      <t>ケイネン</t>
    </rPh>
    <rPh sb="217" eb="218">
      <t>カ</t>
    </rPh>
    <rPh sb="218" eb="219">
      <t>リツ</t>
    </rPh>
    <rPh sb="222" eb="224">
      <t>イジョウ</t>
    </rPh>
    <rPh sb="225" eb="226">
      <t>タイ</t>
    </rPh>
    <rPh sb="228" eb="230">
      <t>カンロ</t>
    </rPh>
    <rPh sb="230" eb="232">
      <t>コウシン</t>
    </rPh>
    <rPh sb="232" eb="233">
      <t>リツ</t>
    </rPh>
    <rPh sb="240" eb="241">
      <t>ヒク</t>
    </rPh>
    <rPh sb="242" eb="243">
      <t>アタイ</t>
    </rPh>
    <rPh sb="251" eb="253">
      <t>シセツ</t>
    </rPh>
    <rPh sb="253" eb="255">
      <t>コウシン</t>
    </rPh>
    <rPh sb="256" eb="258">
      <t>ジュウヨウ</t>
    </rPh>
    <rPh sb="275" eb="277">
      <t>シセツ</t>
    </rPh>
    <rPh sb="277" eb="279">
      <t>コウシン</t>
    </rPh>
    <rPh sb="280" eb="282">
      <t>イジ</t>
    </rPh>
    <rPh sb="282" eb="284">
      <t>カンリ</t>
    </rPh>
    <rPh sb="284" eb="285">
      <t>トウ</t>
    </rPh>
    <rPh sb="291" eb="293">
      <t>ケイエイ</t>
    </rPh>
    <rPh sb="294" eb="295">
      <t>アタ</t>
    </rPh>
    <rPh sb="297" eb="299">
      <t>エイキョウ</t>
    </rPh>
    <rPh sb="300" eb="301">
      <t>フ</t>
    </rPh>
    <rPh sb="304" eb="306">
      <t>ケイエイ</t>
    </rPh>
    <rPh sb="306" eb="308">
      <t>ケイカク</t>
    </rPh>
    <rPh sb="309" eb="311">
      <t>トウシ</t>
    </rPh>
    <rPh sb="311" eb="313">
      <t>ケイカク</t>
    </rPh>
    <rPh sb="314" eb="316">
      <t>サクテイ</t>
    </rPh>
    <rPh sb="342" eb="344">
      <t>ヒツヨウ</t>
    </rPh>
    <phoneticPr fontId="4"/>
  </si>
  <si>
    <r>
      <t>　経常収支比率は単年度の収支を表すもので、100％以上が黒字で、前年度と比較しても15.58ポイント上昇しています。これは平成26年度の会計制度改正により、資本費繰入収益（一般会計が負担する企業債元金償還金）を経常収益（主に水道料金収入）に算入していることが要因ですが、それを除いても116.25％で前年度比7.52ポイント上昇していることから、健全といえます。
　累積欠損金比率は営業収益（主に水道料金収入）に対する累積欠損金の状況を表しており、損失に至っておりません。
　流動比率は短期的（1年以内）な債務に対する支払能力を表しており、100％以上であるので健全といえます。
　企業債残高対給水収益比率は給水収益（主に水道料金収入）に対する企業債残高の規模を表しており、本市は取水施設、導水施設、浄水施設、送水施設、配水施設を所有し、設備投資に対する負担が他事業体に比べ大きいことが</t>
    </r>
    <r>
      <rPr>
        <sz val="10"/>
        <color rgb="FFFF0000"/>
        <rFont val="ＭＳ ゴシック"/>
        <family val="3"/>
        <charset val="128"/>
      </rPr>
      <t>わ</t>
    </r>
    <r>
      <rPr>
        <sz val="10"/>
        <color theme="1"/>
        <rFont val="ＭＳ ゴシック"/>
        <family val="3"/>
        <charset val="128"/>
      </rPr>
      <t>かります。
　料金回収率は給水に係る費用がどの程度給水収益（主に水道料金収入）で賄えているかを表しており、100％以上であるため料金水準は健全といえます。
　給水原価は有収水量（水道料金収入となる水量）1㎥あたりに、どれだけの費用がかかっているかを表しており、他事業体に比べ低く抑えています。
　施設利用率は一日配水能力（施設が１日に配水できる配水量）と一日平均配水量の割合で、施設の利用状況や適正規模を判断します。一般的に100％に近い数値が望まれ、他事業体に比べ効率的といえます。
　有収率は施設の稼働が収益につながっているかを判断し、100％に近いほど施設の稼働状況が収益に反映されていることになり、他事業体と同レベルの有収率となっています。</t>
    </r>
    <rPh sb="1" eb="3">
      <t>ケイジョウ</t>
    </rPh>
    <rPh sb="3" eb="5">
      <t>シュウシ</t>
    </rPh>
    <rPh sb="5" eb="7">
      <t>ヒリツ</t>
    </rPh>
    <rPh sb="8" eb="11">
      <t>タンネンド</t>
    </rPh>
    <rPh sb="12" eb="14">
      <t>シュウシ</t>
    </rPh>
    <rPh sb="15" eb="16">
      <t>アラワ</t>
    </rPh>
    <rPh sb="25" eb="27">
      <t>イジョウ</t>
    </rPh>
    <rPh sb="28" eb="30">
      <t>クロジ</t>
    </rPh>
    <rPh sb="32" eb="34">
      <t>ゼンネン</t>
    </rPh>
    <rPh sb="34" eb="35">
      <t>ド</t>
    </rPh>
    <rPh sb="36" eb="38">
      <t>ヒカク</t>
    </rPh>
    <rPh sb="50" eb="52">
      <t>ジョウショウ</t>
    </rPh>
    <rPh sb="61" eb="63">
      <t>ヘイセイ</t>
    </rPh>
    <rPh sb="65" eb="66">
      <t>ネン</t>
    </rPh>
    <rPh sb="66" eb="67">
      <t>ド</t>
    </rPh>
    <rPh sb="68" eb="70">
      <t>カイケイ</t>
    </rPh>
    <rPh sb="70" eb="72">
      <t>セイド</t>
    </rPh>
    <rPh sb="72" eb="74">
      <t>カイセイ</t>
    </rPh>
    <rPh sb="78" eb="80">
      <t>シホン</t>
    </rPh>
    <rPh sb="80" eb="81">
      <t>ヒ</t>
    </rPh>
    <rPh sb="81" eb="83">
      <t>クリイレ</t>
    </rPh>
    <rPh sb="83" eb="85">
      <t>シュウエキ</t>
    </rPh>
    <rPh sb="86" eb="88">
      <t>イッパン</t>
    </rPh>
    <rPh sb="88" eb="90">
      <t>カイケイ</t>
    </rPh>
    <rPh sb="91" eb="93">
      <t>フタン</t>
    </rPh>
    <rPh sb="95" eb="97">
      <t>キギョウ</t>
    </rPh>
    <rPh sb="97" eb="98">
      <t>サイ</t>
    </rPh>
    <rPh sb="98" eb="100">
      <t>ガンキン</t>
    </rPh>
    <rPh sb="100" eb="102">
      <t>ショウカン</t>
    </rPh>
    <rPh sb="102" eb="103">
      <t>キン</t>
    </rPh>
    <rPh sb="105" eb="107">
      <t>ケイジョウ</t>
    </rPh>
    <rPh sb="107" eb="109">
      <t>シュウエキ</t>
    </rPh>
    <rPh sb="110" eb="111">
      <t>オモ</t>
    </rPh>
    <rPh sb="112" eb="114">
      <t>スイドウ</t>
    </rPh>
    <rPh sb="114" eb="116">
      <t>リョウキン</t>
    </rPh>
    <rPh sb="116" eb="118">
      <t>シュウニュウ</t>
    </rPh>
    <rPh sb="120" eb="122">
      <t>サンニュウ</t>
    </rPh>
    <rPh sb="129" eb="131">
      <t>ヨウイン</t>
    </rPh>
    <rPh sb="138" eb="139">
      <t>ノゾ</t>
    </rPh>
    <rPh sb="150" eb="152">
      <t>ゼンネン</t>
    </rPh>
    <rPh sb="152" eb="153">
      <t>ド</t>
    </rPh>
    <rPh sb="153" eb="154">
      <t>ヒ</t>
    </rPh>
    <rPh sb="162" eb="164">
      <t>ジョウショウ</t>
    </rPh>
    <rPh sb="173" eb="175">
      <t>ケンゼン</t>
    </rPh>
    <rPh sb="183" eb="185">
      <t>ルイセキ</t>
    </rPh>
    <rPh sb="185" eb="188">
      <t>ケッソンキン</t>
    </rPh>
    <rPh sb="188" eb="190">
      <t>ヒリツ</t>
    </rPh>
    <rPh sb="191" eb="193">
      <t>エイギョウ</t>
    </rPh>
    <rPh sb="193" eb="195">
      <t>シュウエキ</t>
    </rPh>
    <rPh sb="196" eb="197">
      <t>オモ</t>
    </rPh>
    <rPh sb="198" eb="200">
      <t>スイドウ</t>
    </rPh>
    <rPh sb="200" eb="202">
      <t>リョウキン</t>
    </rPh>
    <rPh sb="202" eb="204">
      <t>シュウニュウ</t>
    </rPh>
    <rPh sb="206" eb="207">
      <t>タイ</t>
    </rPh>
    <rPh sb="209" eb="211">
      <t>ルイセキ</t>
    </rPh>
    <rPh sb="211" eb="214">
      <t>ケッソンキン</t>
    </rPh>
    <rPh sb="215" eb="217">
      <t>ジョウキョウ</t>
    </rPh>
    <rPh sb="218" eb="219">
      <t>アラワ</t>
    </rPh>
    <rPh sb="224" eb="226">
      <t>ソンシツ</t>
    </rPh>
    <rPh sb="227" eb="228">
      <t>イタ</t>
    </rPh>
    <rPh sb="238" eb="240">
      <t>リュウドウ</t>
    </rPh>
    <rPh sb="240" eb="242">
      <t>ヒリツ</t>
    </rPh>
    <rPh sb="243" eb="246">
      <t>タンキテキ</t>
    </rPh>
    <rPh sb="248" eb="249">
      <t>ネン</t>
    </rPh>
    <rPh sb="249" eb="251">
      <t>イナイ</t>
    </rPh>
    <rPh sb="253" eb="255">
      <t>サイム</t>
    </rPh>
    <rPh sb="256" eb="257">
      <t>タイ</t>
    </rPh>
    <rPh sb="259" eb="261">
      <t>シハライ</t>
    </rPh>
    <rPh sb="261" eb="263">
      <t>ノウリョク</t>
    </rPh>
    <rPh sb="264" eb="265">
      <t>アラワ</t>
    </rPh>
    <rPh sb="274" eb="276">
      <t>イジョウ</t>
    </rPh>
    <rPh sb="281" eb="283">
      <t>ケンゼン</t>
    </rPh>
    <rPh sb="291" eb="293">
      <t>キギョウ</t>
    </rPh>
    <rPh sb="293" eb="294">
      <t>サイ</t>
    </rPh>
    <rPh sb="294" eb="296">
      <t>ザンダカ</t>
    </rPh>
    <rPh sb="296" eb="297">
      <t>タイ</t>
    </rPh>
    <rPh sb="297" eb="299">
      <t>キュウスイ</t>
    </rPh>
    <rPh sb="299" eb="301">
      <t>シュウエキ</t>
    </rPh>
    <rPh sb="301" eb="303">
      <t>ヒリツ</t>
    </rPh>
    <rPh sb="304" eb="306">
      <t>キュウスイ</t>
    </rPh>
    <rPh sb="306" eb="308">
      <t>シュウエキ</t>
    </rPh>
    <rPh sb="309" eb="310">
      <t>オモ</t>
    </rPh>
    <rPh sb="311" eb="313">
      <t>スイドウ</t>
    </rPh>
    <rPh sb="313" eb="315">
      <t>リョウキン</t>
    </rPh>
    <rPh sb="315" eb="317">
      <t>シュウニュウ</t>
    </rPh>
    <rPh sb="319" eb="320">
      <t>タイ</t>
    </rPh>
    <rPh sb="322" eb="324">
      <t>キギョウ</t>
    </rPh>
    <rPh sb="324" eb="325">
      <t>サイ</t>
    </rPh>
    <rPh sb="325" eb="327">
      <t>ザンダカ</t>
    </rPh>
    <rPh sb="328" eb="330">
      <t>キボ</t>
    </rPh>
    <rPh sb="331" eb="332">
      <t>アラワ</t>
    </rPh>
    <rPh sb="337" eb="339">
      <t>ホンシ</t>
    </rPh>
    <rPh sb="340" eb="342">
      <t>シュスイ</t>
    </rPh>
    <rPh sb="342" eb="344">
      <t>シセツ</t>
    </rPh>
    <rPh sb="345" eb="347">
      <t>ドウスイ</t>
    </rPh>
    <rPh sb="347" eb="349">
      <t>シセツ</t>
    </rPh>
    <rPh sb="350" eb="352">
      <t>ジョウスイ</t>
    </rPh>
    <rPh sb="352" eb="354">
      <t>シセツ</t>
    </rPh>
    <rPh sb="355" eb="357">
      <t>ソウスイ</t>
    </rPh>
    <rPh sb="357" eb="359">
      <t>シセツ</t>
    </rPh>
    <rPh sb="360" eb="362">
      <t>ハイスイ</t>
    </rPh>
    <rPh sb="362" eb="364">
      <t>シセツ</t>
    </rPh>
    <rPh sb="365" eb="367">
      <t>ショユウ</t>
    </rPh>
    <rPh sb="369" eb="371">
      <t>セツビ</t>
    </rPh>
    <rPh sb="371" eb="373">
      <t>トウシ</t>
    </rPh>
    <rPh sb="374" eb="375">
      <t>タイ</t>
    </rPh>
    <rPh sb="377" eb="379">
      <t>フタン</t>
    </rPh>
    <rPh sb="385" eb="386">
      <t>クラ</t>
    </rPh>
    <rPh sb="387" eb="388">
      <t>オオ</t>
    </rPh>
    <rPh sb="401" eb="403">
      <t>リョウキン</t>
    </rPh>
    <rPh sb="403" eb="405">
      <t>カイシュウ</t>
    </rPh>
    <rPh sb="405" eb="406">
      <t>リツ</t>
    </rPh>
    <rPh sb="407" eb="409">
      <t>キュウスイ</t>
    </rPh>
    <rPh sb="410" eb="411">
      <t>カカ</t>
    </rPh>
    <rPh sb="412" eb="414">
      <t>ヒヨウ</t>
    </rPh>
    <rPh sb="417" eb="419">
      <t>テイド</t>
    </rPh>
    <rPh sb="419" eb="421">
      <t>キュウスイ</t>
    </rPh>
    <rPh sb="421" eb="423">
      <t>シュウエキ</t>
    </rPh>
    <rPh sb="424" eb="425">
      <t>オモ</t>
    </rPh>
    <rPh sb="426" eb="428">
      <t>スイドウ</t>
    </rPh>
    <rPh sb="428" eb="430">
      <t>リョウキン</t>
    </rPh>
    <rPh sb="430" eb="432">
      <t>シュウニュウ</t>
    </rPh>
    <rPh sb="434" eb="435">
      <t>マカナ</t>
    </rPh>
    <rPh sb="441" eb="442">
      <t>アラワ</t>
    </rPh>
    <rPh sb="451" eb="453">
      <t>イジョウ</t>
    </rPh>
    <rPh sb="458" eb="460">
      <t>リョウキン</t>
    </rPh>
    <rPh sb="460" eb="462">
      <t>スイジュン</t>
    </rPh>
    <rPh sb="463" eb="465">
      <t>ケンゼン</t>
    </rPh>
    <rPh sb="473" eb="475">
      <t>キュウスイ</t>
    </rPh>
    <rPh sb="475" eb="477">
      <t>ゲンカ</t>
    </rPh>
    <rPh sb="478" eb="480">
      <t>ユウシュウ</t>
    </rPh>
    <rPh sb="480" eb="482">
      <t>スイリョウ</t>
    </rPh>
    <rPh sb="483" eb="485">
      <t>スイドウ</t>
    </rPh>
    <rPh sb="485" eb="487">
      <t>リョウキン</t>
    </rPh>
    <rPh sb="487" eb="489">
      <t>シュウニュウ</t>
    </rPh>
    <rPh sb="492" eb="494">
      <t>スイリョウ</t>
    </rPh>
    <rPh sb="507" eb="509">
      <t>ヒヨウ</t>
    </rPh>
    <rPh sb="518" eb="519">
      <t>アラワ</t>
    </rPh>
    <rPh sb="524" eb="525">
      <t>タ</t>
    </rPh>
    <rPh sb="525" eb="528">
      <t>ジギョウタイ</t>
    </rPh>
    <rPh sb="529" eb="530">
      <t>クラ</t>
    </rPh>
    <rPh sb="531" eb="532">
      <t>ヒク</t>
    </rPh>
    <rPh sb="533" eb="534">
      <t>オサ</t>
    </rPh>
    <rPh sb="542" eb="544">
      <t>シセツ</t>
    </rPh>
    <rPh sb="544" eb="547">
      <t>リヨウリツ</t>
    </rPh>
    <rPh sb="548" eb="550">
      <t>イチニチ</t>
    </rPh>
    <rPh sb="550" eb="552">
      <t>ハイスイ</t>
    </rPh>
    <rPh sb="552" eb="554">
      <t>ノウリョク</t>
    </rPh>
    <rPh sb="555" eb="557">
      <t>シセツ</t>
    </rPh>
    <rPh sb="561" eb="563">
      <t>ハイスイ</t>
    </rPh>
    <rPh sb="566" eb="568">
      <t>ハイスイ</t>
    </rPh>
    <rPh sb="568" eb="569">
      <t>リョウ</t>
    </rPh>
    <rPh sb="571" eb="573">
      <t>イチニチ</t>
    </rPh>
    <rPh sb="573" eb="575">
      <t>ヘイキン</t>
    </rPh>
    <rPh sb="575" eb="577">
      <t>ハイスイ</t>
    </rPh>
    <rPh sb="577" eb="578">
      <t>リョウ</t>
    </rPh>
    <rPh sb="579" eb="581">
      <t>ワリアイ</t>
    </rPh>
    <rPh sb="583" eb="585">
      <t>シセツ</t>
    </rPh>
    <rPh sb="586" eb="588">
      <t>リヨウ</t>
    </rPh>
    <rPh sb="588" eb="590">
      <t>ジョウキョウ</t>
    </rPh>
    <rPh sb="591" eb="593">
      <t>テキセイ</t>
    </rPh>
    <rPh sb="593" eb="595">
      <t>キボ</t>
    </rPh>
    <rPh sb="596" eb="598">
      <t>ハンダン</t>
    </rPh>
    <rPh sb="602" eb="605">
      <t>イッパンテキ</t>
    </rPh>
    <rPh sb="611" eb="612">
      <t>チカ</t>
    </rPh>
    <rPh sb="613" eb="615">
      <t>スウチ</t>
    </rPh>
    <rPh sb="616" eb="617">
      <t>ノゾ</t>
    </rPh>
    <rPh sb="620" eb="621">
      <t>タ</t>
    </rPh>
    <rPh sb="621" eb="624">
      <t>ジギョウタイ</t>
    </rPh>
    <rPh sb="625" eb="626">
      <t>クラ</t>
    </rPh>
    <rPh sb="627" eb="630">
      <t>コウリツテキ</t>
    </rPh>
    <rPh sb="638" eb="640">
      <t>ユウシュウ</t>
    </rPh>
    <rPh sb="640" eb="641">
      <t>リツ</t>
    </rPh>
    <rPh sb="642" eb="644">
      <t>シセツ</t>
    </rPh>
    <rPh sb="645" eb="647">
      <t>カドウ</t>
    </rPh>
    <rPh sb="648" eb="650">
      <t>シュウエキ</t>
    </rPh>
    <rPh sb="660" eb="662">
      <t>ハンダン</t>
    </rPh>
    <rPh sb="669" eb="670">
      <t>チカ</t>
    </rPh>
    <rPh sb="673" eb="675">
      <t>シセツ</t>
    </rPh>
    <rPh sb="676" eb="678">
      <t>カドウ</t>
    </rPh>
    <rPh sb="678" eb="680">
      <t>ジョウキョウ</t>
    </rPh>
    <rPh sb="681" eb="683">
      <t>シュウエキ</t>
    </rPh>
    <rPh sb="684" eb="686">
      <t>ハンエイ</t>
    </rPh>
    <rPh sb="697" eb="698">
      <t>タ</t>
    </rPh>
    <rPh sb="698" eb="701">
      <t>ジギョウタイ</t>
    </rPh>
    <rPh sb="702" eb="703">
      <t>ドウ</t>
    </rPh>
    <rPh sb="707" eb="709">
      <t>ユウシュウ</t>
    </rPh>
    <rPh sb="709" eb="71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</si>
</sst>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trike/>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0.35</c:v>
                </c:pt>
                <c:pt idx="1">
                  <c:v>0.08</c:v>
                </c:pt>
                <c:pt idx="2">
                  <c:v>0.08</c:v>
                </c:pt>
                <c:pt idx="3">
                  <c:v>0.06</c:v>
                </c:pt>
                <c:pt idx="4">
                  <c:v>0.13</c:v>
                </c:pt>
              </c:numCache>
            </c:numRef>
          </c:val>
        </c:ser>
        <c:dLbls>
          <c:showLegendKey val="0"/>
          <c:showVal val="0"/>
          <c:showCatName val="0"/>
          <c:showSerName val="0"/>
          <c:showPercent val="0"/>
          <c:showBubbleSize val="0"/>
        </c:dLbls>
        <c:gapWidth val="150"/>
        <c:axId val="162747904"/>
        <c:axId val="162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62747904"/>
        <c:axId val="162749824"/>
      </c:lineChart>
      <c:dateAx>
        <c:axId val="162747904"/>
        <c:scaling>
          <c:orientation val="minMax"/>
        </c:scaling>
        <c:delete val="1"/>
        <c:axPos val="b"/>
        <c:numFmt formatCode="ge" sourceLinked="1"/>
        <c:majorTickMark val="none"/>
        <c:minorTickMark val="none"/>
        <c:tickLblPos val="none"/>
        <c:crossAx val="162749824"/>
        <c:crosses val="autoZero"/>
        <c:auto val="1"/>
        <c:lblOffset val="100"/>
        <c:baseTimeUnit val="years"/>
      </c:dateAx>
      <c:valAx>
        <c:axId val="162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74.81</c:v>
                </c:pt>
                <c:pt idx="1">
                  <c:v>73.47</c:v>
                </c:pt>
                <c:pt idx="2">
                  <c:v>73.95</c:v>
                </c:pt>
                <c:pt idx="3">
                  <c:v>73.75</c:v>
                </c:pt>
                <c:pt idx="4">
                  <c:v>73.48</c:v>
                </c:pt>
              </c:numCache>
            </c:numRef>
          </c:val>
        </c:ser>
        <c:dLbls>
          <c:showLegendKey val="0"/>
          <c:showVal val="0"/>
          <c:showCatName val="0"/>
          <c:showSerName val="0"/>
          <c:showPercent val="0"/>
          <c:showBubbleSize val="0"/>
        </c:dLbls>
        <c:gapWidth val="150"/>
        <c:axId val="163878784"/>
        <c:axId val="1638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63878784"/>
        <c:axId val="163893248"/>
      </c:lineChart>
      <c:dateAx>
        <c:axId val="163878784"/>
        <c:scaling>
          <c:orientation val="minMax"/>
        </c:scaling>
        <c:delete val="1"/>
        <c:axPos val="b"/>
        <c:numFmt formatCode="ge" sourceLinked="1"/>
        <c:majorTickMark val="none"/>
        <c:minorTickMark val="none"/>
        <c:tickLblPos val="none"/>
        <c:crossAx val="163893248"/>
        <c:crosses val="autoZero"/>
        <c:auto val="1"/>
        <c:lblOffset val="100"/>
        <c:baseTimeUnit val="years"/>
      </c:dateAx>
      <c:valAx>
        <c:axId val="1638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86.01</c:v>
                </c:pt>
                <c:pt idx="1">
                  <c:v>85.05</c:v>
                </c:pt>
                <c:pt idx="2">
                  <c:v>84.96</c:v>
                </c:pt>
                <c:pt idx="3">
                  <c:v>86.1</c:v>
                </c:pt>
                <c:pt idx="4">
                  <c:v>86.18</c:v>
                </c:pt>
              </c:numCache>
            </c:numRef>
          </c:val>
        </c:ser>
        <c:dLbls>
          <c:showLegendKey val="0"/>
          <c:showVal val="0"/>
          <c:showCatName val="0"/>
          <c:showSerName val="0"/>
          <c:showPercent val="0"/>
          <c:showBubbleSize val="0"/>
        </c:dLbls>
        <c:gapWidth val="150"/>
        <c:axId val="163919360"/>
        <c:axId val="1639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63919360"/>
        <c:axId val="163921280"/>
      </c:lineChart>
      <c:dateAx>
        <c:axId val="163919360"/>
        <c:scaling>
          <c:orientation val="minMax"/>
        </c:scaling>
        <c:delete val="1"/>
        <c:axPos val="b"/>
        <c:numFmt formatCode="ge" sourceLinked="1"/>
        <c:majorTickMark val="none"/>
        <c:minorTickMark val="none"/>
        <c:tickLblPos val="none"/>
        <c:crossAx val="163921280"/>
        <c:crosses val="autoZero"/>
        <c:auto val="1"/>
        <c:lblOffset val="100"/>
        <c:baseTimeUnit val="years"/>
      </c:dateAx>
      <c:valAx>
        <c:axId val="1639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105.91</c:v>
                </c:pt>
                <c:pt idx="1">
                  <c:v>104.21</c:v>
                </c:pt>
                <c:pt idx="2">
                  <c:v>110.82</c:v>
                </c:pt>
                <c:pt idx="3">
                  <c:v>108.73</c:v>
                </c:pt>
                <c:pt idx="4">
                  <c:v>122.31</c:v>
                </c:pt>
              </c:numCache>
            </c:numRef>
          </c:val>
        </c:ser>
        <c:dLbls>
          <c:showLegendKey val="0"/>
          <c:showVal val="0"/>
          <c:showCatName val="0"/>
          <c:showSerName val="0"/>
          <c:showPercent val="0"/>
          <c:showBubbleSize val="0"/>
        </c:dLbls>
        <c:gapWidth val="150"/>
        <c:axId val="163062912"/>
        <c:axId val="1630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63062912"/>
        <c:axId val="163064832"/>
      </c:lineChart>
      <c:dateAx>
        <c:axId val="163062912"/>
        <c:scaling>
          <c:orientation val="minMax"/>
        </c:scaling>
        <c:delete val="1"/>
        <c:axPos val="b"/>
        <c:numFmt formatCode="ge" sourceLinked="1"/>
        <c:majorTickMark val="none"/>
        <c:minorTickMark val="none"/>
        <c:tickLblPos val="none"/>
        <c:crossAx val="163064832"/>
        <c:crosses val="autoZero"/>
        <c:auto val="1"/>
        <c:lblOffset val="100"/>
        <c:baseTimeUnit val="years"/>
      </c:dateAx>
      <c:valAx>
        <c:axId val="16306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0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18.86</c:v>
                </c:pt>
                <c:pt idx="1">
                  <c:v>19.78</c:v>
                </c:pt>
                <c:pt idx="2">
                  <c:v>20.6</c:v>
                </c:pt>
                <c:pt idx="3">
                  <c:v>21.6</c:v>
                </c:pt>
                <c:pt idx="4">
                  <c:v>43.42</c:v>
                </c:pt>
              </c:numCache>
            </c:numRef>
          </c:val>
        </c:ser>
        <c:dLbls>
          <c:showLegendKey val="0"/>
          <c:showVal val="0"/>
          <c:showCatName val="0"/>
          <c:showSerName val="0"/>
          <c:showPercent val="0"/>
          <c:showBubbleSize val="0"/>
        </c:dLbls>
        <c:gapWidth val="150"/>
        <c:axId val="163083008"/>
        <c:axId val="1630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63083008"/>
        <c:axId val="163084928"/>
      </c:lineChart>
      <c:dateAx>
        <c:axId val="163083008"/>
        <c:scaling>
          <c:orientation val="minMax"/>
        </c:scaling>
        <c:delete val="1"/>
        <c:axPos val="b"/>
        <c:numFmt formatCode="ge" sourceLinked="1"/>
        <c:majorTickMark val="none"/>
        <c:minorTickMark val="none"/>
        <c:tickLblPos val="none"/>
        <c:crossAx val="163084928"/>
        <c:crosses val="autoZero"/>
        <c:auto val="1"/>
        <c:lblOffset val="100"/>
        <c:baseTimeUnit val="years"/>
      </c:dateAx>
      <c:valAx>
        <c:axId val="1630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3.64</c:v>
                </c:pt>
                <c:pt idx="1">
                  <c:v>3.59</c:v>
                </c:pt>
                <c:pt idx="2">
                  <c:v>3.75</c:v>
                </c:pt>
                <c:pt idx="3">
                  <c:v>3.92</c:v>
                </c:pt>
                <c:pt idx="4">
                  <c:v>4.24</c:v>
                </c:pt>
              </c:numCache>
            </c:numRef>
          </c:val>
        </c:ser>
        <c:dLbls>
          <c:showLegendKey val="0"/>
          <c:showVal val="0"/>
          <c:showCatName val="0"/>
          <c:showSerName val="0"/>
          <c:showPercent val="0"/>
          <c:showBubbleSize val="0"/>
        </c:dLbls>
        <c:gapWidth val="150"/>
        <c:axId val="163796864"/>
        <c:axId val="163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63796864"/>
        <c:axId val="163799040"/>
      </c:lineChart>
      <c:dateAx>
        <c:axId val="163796864"/>
        <c:scaling>
          <c:orientation val="minMax"/>
        </c:scaling>
        <c:delete val="1"/>
        <c:axPos val="b"/>
        <c:numFmt formatCode="ge" sourceLinked="1"/>
        <c:majorTickMark val="none"/>
        <c:minorTickMark val="none"/>
        <c:tickLblPos val="none"/>
        <c:crossAx val="163799040"/>
        <c:crosses val="autoZero"/>
        <c:auto val="1"/>
        <c:lblOffset val="100"/>
        <c:baseTimeUnit val="years"/>
      </c:dateAx>
      <c:valAx>
        <c:axId val="163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830784"/>
        <c:axId val="1635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63830784"/>
        <c:axId val="163578624"/>
      </c:lineChart>
      <c:dateAx>
        <c:axId val="163830784"/>
        <c:scaling>
          <c:orientation val="minMax"/>
        </c:scaling>
        <c:delete val="1"/>
        <c:axPos val="b"/>
        <c:numFmt formatCode="ge" sourceLinked="1"/>
        <c:majorTickMark val="none"/>
        <c:minorTickMark val="none"/>
        <c:tickLblPos val="none"/>
        <c:crossAx val="163578624"/>
        <c:crosses val="autoZero"/>
        <c:auto val="1"/>
        <c:lblOffset val="100"/>
        <c:baseTimeUnit val="years"/>
      </c:dateAx>
      <c:valAx>
        <c:axId val="16357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3585.41</c:v>
                </c:pt>
                <c:pt idx="1">
                  <c:v>1549.55</c:v>
                </c:pt>
                <c:pt idx="2">
                  <c:v>3243.3</c:v>
                </c:pt>
                <c:pt idx="3">
                  <c:v>2604.9899999999998</c:v>
                </c:pt>
                <c:pt idx="4">
                  <c:v>186.19</c:v>
                </c:pt>
              </c:numCache>
            </c:numRef>
          </c:val>
        </c:ser>
        <c:dLbls>
          <c:showLegendKey val="0"/>
          <c:showVal val="0"/>
          <c:showCatName val="0"/>
          <c:showSerName val="0"/>
          <c:showPercent val="0"/>
          <c:showBubbleSize val="0"/>
        </c:dLbls>
        <c:gapWidth val="150"/>
        <c:axId val="163600256"/>
        <c:axId val="1636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63600256"/>
        <c:axId val="163610624"/>
      </c:lineChart>
      <c:dateAx>
        <c:axId val="163600256"/>
        <c:scaling>
          <c:orientation val="minMax"/>
        </c:scaling>
        <c:delete val="1"/>
        <c:axPos val="b"/>
        <c:numFmt formatCode="ge" sourceLinked="1"/>
        <c:majorTickMark val="none"/>
        <c:minorTickMark val="none"/>
        <c:tickLblPos val="none"/>
        <c:crossAx val="163610624"/>
        <c:crosses val="autoZero"/>
        <c:auto val="1"/>
        <c:lblOffset val="100"/>
        <c:baseTimeUnit val="years"/>
      </c:dateAx>
      <c:valAx>
        <c:axId val="16361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703.6</c:v>
                </c:pt>
                <c:pt idx="1">
                  <c:v>681.8</c:v>
                </c:pt>
                <c:pt idx="2">
                  <c:v>648.15</c:v>
                </c:pt>
                <c:pt idx="3">
                  <c:v>602.28</c:v>
                </c:pt>
                <c:pt idx="4">
                  <c:v>550.12</c:v>
                </c:pt>
              </c:numCache>
            </c:numRef>
          </c:val>
        </c:ser>
        <c:dLbls>
          <c:showLegendKey val="0"/>
          <c:showVal val="0"/>
          <c:showCatName val="0"/>
          <c:showSerName val="0"/>
          <c:showPercent val="0"/>
          <c:showBubbleSize val="0"/>
        </c:dLbls>
        <c:gapWidth val="150"/>
        <c:axId val="163644928"/>
        <c:axId val="163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63644928"/>
        <c:axId val="163646848"/>
      </c:lineChart>
      <c:dateAx>
        <c:axId val="163644928"/>
        <c:scaling>
          <c:orientation val="minMax"/>
        </c:scaling>
        <c:delete val="1"/>
        <c:axPos val="b"/>
        <c:numFmt formatCode="ge" sourceLinked="1"/>
        <c:majorTickMark val="none"/>
        <c:minorTickMark val="none"/>
        <c:tickLblPos val="none"/>
        <c:crossAx val="163646848"/>
        <c:crosses val="autoZero"/>
        <c:auto val="1"/>
        <c:lblOffset val="100"/>
        <c:baseTimeUnit val="years"/>
      </c:dateAx>
      <c:valAx>
        <c:axId val="16364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102.61</c:v>
                </c:pt>
                <c:pt idx="1">
                  <c:v>100.02</c:v>
                </c:pt>
                <c:pt idx="2">
                  <c:v>105.45</c:v>
                </c:pt>
                <c:pt idx="3">
                  <c:v>104.02</c:v>
                </c:pt>
                <c:pt idx="4">
                  <c:v>117.15</c:v>
                </c:pt>
              </c:numCache>
            </c:numRef>
          </c:val>
        </c:ser>
        <c:dLbls>
          <c:showLegendKey val="0"/>
          <c:showVal val="0"/>
          <c:showCatName val="0"/>
          <c:showSerName val="0"/>
          <c:showPercent val="0"/>
          <c:showBubbleSize val="0"/>
        </c:dLbls>
        <c:gapWidth val="150"/>
        <c:axId val="163671424"/>
        <c:axId val="1636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63671424"/>
        <c:axId val="163694080"/>
      </c:lineChart>
      <c:dateAx>
        <c:axId val="163671424"/>
        <c:scaling>
          <c:orientation val="minMax"/>
        </c:scaling>
        <c:delete val="1"/>
        <c:axPos val="b"/>
        <c:numFmt formatCode="ge" sourceLinked="1"/>
        <c:majorTickMark val="none"/>
        <c:minorTickMark val="none"/>
        <c:tickLblPos val="none"/>
        <c:crossAx val="163694080"/>
        <c:crosses val="autoZero"/>
        <c:auto val="1"/>
        <c:lblOffset val="100"/>
        <c:baseTimeUnit val="years"/>
      </c:dateAx>
      <c:valAx>
        <c:axId val="1636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173.75</c:v>
                </c:pt>
                <c:pt idx="1">
                  <c:v>177.66</c:v>
                </c:pt>
                <c:pt idx="2">
                  <c:v>168.99</c:v>
                </c:pt>
                <c:pt idx="3">
                  <c:v>173.05</c:v>
                </c:pt>
                <c:pt idx="4">
                  <c:v>154.33000000000001</c:v>
                </c:pt>
              </c:numCache>
            </c:numRef>
          </c:val>
        </c:ser>
        <c:dLbls>
          <c:showLegendKey val="0"/>
          <c:showVal val="0"/>
          <c:showCatName val="0"/>
          <c:showSerName val="0"/>
          <c:showPercent val="0"/>
          <c:showBubbleSize val="0"/>
        </c:dLbls>
        <c:gapWidth val="150"/>
        <c:axId val="163854592"/>
        <c:axId val="163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63854592"/>
        <c:axId val="163860864"/>
      </c:lineChart>
      <c:dateAx>
        <c:axId val="163854592"/>
        <c:scaling>
          <c:orientation val="minMax"/>
        </c:scaling>
        <c:delete val="1"/>
        <c:axPos val="b"/>
        <c:numFmt formatCode="ge" sourceLinked="1"/>
        <c:majorTickMark val="none"/>
        <c:minorTickMark val="none"/>
        <c:tickLblPos val="none"/>
        <c:crossAx val="163860864"/>
        <c:crosses val="autoZero"/>
        <c:auto val="1"/>
        <c:lblOffset val="100"/>
        <c:baseTimeUnit val="years"/>
      </c:dateAx>
      <c:valAx>
        <c:axId val="163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0" zoomScaleNormal="100" workbookViewId="0">
      <selection activeCell="CC26" sqref="CC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沖縄県　石垣市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48927</v>
      </c>
      <c r="AJ8" s="78"/>
      <c r="AK8" s="78"/>
      <c r="AL8" s="78"/>
      <c r="AM8" s="78"/>
      <c r="AN8" s="78"/>
      <c r="AO8" s="78"/>
      <c r="AP8" s="79"/>
      <c r="AQ8" s="60">
        <f>データ!R6</f>
        <v>229.27</v>
      </c>
      <c r="AR8" s="60"/>
      <c r="AS8" s="60"/>
      <c r="AT8" s="60"/>
      <c r="AU8" s="60"/>
      <c r="AV8" s="60"/>
      <c r="AW8" s="60"/>
      <c r="AX8" s="60"/>
      <c r="AY8" s="60">
        <f>データ!S6</f>
        <v>213.4</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65.39</v>
      </c>
      <c r="K10" s="60"/>
      <c r="L10" s="60"/>
      <c r="M10" s="60"/>
      <c r="N10" s="60"/>
      <c r="O10" s="60"/>
      <c r="P10" s="60"/>
      <c r="Q10" s="60"/>
      <c r="R10" s="60">
        <f>データ!O6</f>
        <v>100</v>
      </c>
      <c r="S10" s="60"/>
      <c r="T10" s="60"/>
      <c r="U10" s="60"/>
      <c r="V10" s="60"/>
      <c r="W10" s="60"/>
      <c r="X10" s="60"/>
      <c r="Y10" s="60"/>
      <c r="Z10" s="68">
        <f>データ!P6</f>
        <v>2888</v>
      </c>
      <c r="AA10" s="68"/>
      <c r="AB10" s="68"/>
      <c r="AC10" s="68"/>
      <c r="AD10" s="68"/>
      <c r="AE10" s="68"/>
      <c r="AF10" s="68"/>
      <c r="AG10" s="68"/>
      <c r="AH10" s="2"/>
      <c r="AI10" s="68">
        <f>データ!T6</f>
        <v>48228</v>
      </c>
      <c r="AJ10" s="68"/>
      <c r="AK10" s="68"/>
      <c r="AL10" s="68"/>
      <c r="AM10" s="68"/>
      <c r="AN10" s="68"/>
      <c r="AO10" s="68"/>
      <c r="AP10" s="68"/>
      <c r="AQ10" s="60">
        <f>データ!U6</f>
        <v>98.16</v>
      </c>
      <c r="AR10" s="60"/>
      <c r="AS10" s="60"/>
      <c r="AT10" s="60"/>
      <c r="AU10" s="60"/>
      <c r="AV10" s="60"/>
      <c r="AW10" s="60"/>
      <c r="AX10" s="60"/>
      <c r="AY10" s="60">
        <f>データ!V6</f>
        <v>491.32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472077</v>
      </c>
      <c r="D6" s="31">
        <f t="shared" si="3"/>
        <v>46</v>
      </c>
      <c r="E6" s="31">
        <f t="shared" si="3"/>
        <v>1</v>
      </c>
      <c r="F6" s="31">
        <f t="shared" si="3"/>
        <v>0</v>
      </c>
      <c r="G6" s="31">
        <f t="shared" si="3"/>
        <v>1</v>
      </c>
      <c r="H6" s="31" t="str">
        <f t="shared" si="3"/>
        <v>沖縄県　石垣市</v>
      </c>
      <c r="I6" s="31" t="str">
        <f t="shared" si="3"/>
        <v>法適用</v>
      </c>
      <c r="J6" s="31" t="str">
        <f t="shared" si="3"/>
        <v>水道事業</v>
      </c>
      <c r="K6" s="31" t="str">
        <f t="shared" si="3"/>
        <v>末端給水事業</v>
      </c>
      <c r="L6" s="31" t="str">
        <f t="shared" si="3"/>
        <v>A5</v>
      </c>
      <c r="M6" s="32" t="str">
        <f t="shared" si="3"/>
        <v>-</v>
      </c>
      <c r="N6" s="32">
        <f t="shared" si="3"/>
        <v>65.39</v>
      </c>
      <c r="O6" s="32">
        <f t="shared" si="3"/>
        <v>100</v>
      </c>
      <c r="P6" s="32">
        <f t="shared" si="3"/>
        <v>2888</v>
      </c>
      <c r="Q6" s="32">
        <f t="shared" si="3"/>
        <v>48927</v>
      </c>
      <c r="R6" s="32">
        <f t="shared" si="3"/>
        <v>229.27</v>
      </c>
      <c r="S6" s="32">
        <f t="shared" si="3"/>
        <v>213.4</v>
      </c>
      <c r="T6" s="32">
        <f t="shared" si="3"/>
        <v>48228</v>
      </c>
      <c r="U6" s="32">
        <f t="shared" si="3"/>
        <v>98.16</v>
      </c>
      <c r="V6" s="32">
        <f t="shared" si="3"/>
        <v>491.32</v>
      </c>
      <c r="W6" s="33">
        <f>IF(W7="",NA(),W7)</f>
        <v>105.91</v>
      </c>
      <c r="X6" s="33">
        <f t="shared" ref="X6:AF6" si="4">IF(X7="",NA(),X7)</f>
        <v>104.21</v>
      </c>
      <c r="Y6" s="33">
        <f t="shared" si="4"/>
        <v>110.82</v>
      </c>
      <c r="Z6" s="33">
        <f t="shared" si="4"/>
        <v>108.73</v>
      </c>
      <c r="AA6" s="33">
        <f t="shared" si="4"/>
        <v>122.31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3585.41</v>
      </c>
      <c r="AT6" s="33">
        <f t="shared" ref="AT6:BB6" si="6">IF(AT7="",NA(),AT7)</f>
        <v>1549.55</v>
      </c>
      <c r="AU6" s="33">
        <f t="shared" si="6"/>
        <v>3243.3</v>
      </c>
      <c r="AV6" s="33">
        <f t="shared" si="6"/>
        <v>2604.9899999999998</v>
      </c>
      <c r="AW6" s="33">
        <f t="shared" si="6"/>
        <v>186.19</v>
      </c>
      <c r="AX6" s="33">
        <f t="shared" si="6"/>
        <v>792.56</v>
      </c>
      <c r="AY6" s="33">
        <f t="shared" si="6"/>
        <v>832.37</v>
      </c>
      <c r="AZ6" s="33">
        <f t="shared" si="6"/>
        <v>852.01</v>
      </c>
      <c r="BA6" s="33">
        <f t="shared" si="6"/>
        <v>909.68</v>
      </c>
      <c r="BB6" s="33">
        <f t="shared" si="6"/>
        <v>382.09</v>
      </c>
      <c r="BC6" s="32" t="str">
        <f>IF(BC7="","",IF(BC7="-","【-】","【"&amp;SUBSTITUTE(TEXT(BC7,"#,##0.00"),"-","△")&amp;"】"))</f>
        <v>【264.16】</v>
      </c>
      <c r="BD6" s="33">
        <f>IF(BD7="",NA(),BD7)</f>
        <v>703.6</v>
      </c>
      <c r="BE6" s="33">
        <f t="shared" ref="BE6:BM6" si="7">IF(BE7="",NA(),BE7)</f>
        <v>681.8</v>
      </c>
      <c r="BF6" s="33">
        <f t="shared" si="7"/>
        <v>648.15</v>
      </c>
      <c r="BG6" s="33">
        <f t="shared" si="7"/>
        <v>602.28</v>
      </c>
      <c r="BH6" s="33">
        <f t="shared" si="7"/>
        <v>550.12</v>
      </c>
      <c r="BI6" s="33">
        <f t="shared" si="7"/>
        <v>403.05</v>
      </c>
      <c r="BJ6" s="33">
        <f t="shared" si="7"/>
        <v>403.15</v>
      </c>
      <c r="BK6" s="33">
        <f t="shared" si="7"/>
        <v>391.4</v>
      </c>
      <c r="BL6" s="33">
        <f t="shared" si="7"/>
        <v>382.65</v>
      </c>
      <c r="BM6" s="33">
        <f t="shared" si="7"/>
        <v>385.06</v>
      </c>
      <c r="BN6" s="32" t="str">
        <f>IF(BN7="","",IF(BN7="-","【-】","【"&amp;SUBSTITUTE(TEXT(BN7,"#,##0.00"),"-","△")&amp;"】"))</f>
        <v>【283.72】</v>
      </c>
      <c r="BO6" s="33">
        <f>IF(BO7="",NA(),BO7)</f>
        <v>102.61</v>
      </c>
      <c r="BP6" s="33">
        <f t="shared" ref="BP6:BX6" si="8">IF(BP7="",NA(),BP7)</f>
        <v>100.02</v>
      </c>
      <c r="BQ6" s="33">
        <f t="shared" si="8"/>
        <v>105.45</v>
      </c>
      <c r="BR6" s="33">
        <f t="shared" si="8"/>
        <v>104.02</v>
      </c>
      <c r="BS6" s="33">
        <f t="shared" si="8"/>
        <v>117.15</v>
      </c>
      <c r="BT6" s="33">
        <f t="shared" si="8"/>
        <v>97.63</v>
      </c>
      <c r="BU6" s="33">
        <f t="shared" si="8"/>
        <v>94.86</v>
      </c>
      <c r="BV6" s="33">
        <f t="shared" si="8"/>
        <v>95.91</v>
      </c>
      <c r="BW6" s="33">
        <f t="shared" si="8"/>
        <v>96.1</v>
      </c>
      <c r="BX6" s="33">
        <f t="shared" si="8"/>
        <v>99.07</v>
      </c>
      <c r="BY6" s="32" t="str">
        <f>IF(BY7="","",IF(BY7="-","【-】","【"&amp;SUBSTITUTE(TEXT(BY7,"#,##0.00"),"-","△")&amp;"】"))</f>
        <v>【104.60】</v>
      </c>
      <c r="BZ6" s="33">
        <f>IF(BZ7="",NA(),BZ7)</f>
        <v>173.75</v>
      </c>
      <c r="CA6" s="33">
        <f t="shared" ref="CA6:CI6" si="9">IF(CA7="",NA(),CA7)</f>
        <v>177.66</v>
      </c>
      <c r="CB6" s="33">
        <f t="shared" si="9"/>
        <v>168.99</v>
      </c>
      <c r="CC6" s="33">
        <f t="shared" si="9"/>
        <v>173.05</v>
      </c>
      <c r="CD6" s="33">
        <f t="shared" si="9"/>
        <v>154.33000000000001</v>
      </c>
      <c r="CE6" s="33">
        <f t="shared" si="9"/>
        <v>172.59</v>
      </c>
      <c r="CF6" s="33">
        <f t="shared" si="9"/>
        <v>179.14</v>
      </c>
      <c r="CG6" s="33">
        <f t="shared" si="9"/>
        <v>179.29</v>
      </c>
      <c r="CH6" s="33">
        <f t="shared" si="9"/>
        <v>178.39</v>
      </c>
      <c r="CI6" s="33">
        <f t="shared" si="9"/>
        <v>173.03</v>
      </c>
      <c r="CJ6" s="32" t="str">
        <f>IF(CJ7="","",IF(CJ7="-","【-】","【"&amp;SUBSTITUTE(TEXT(CJ7,"#,##0.00"),"-","△")&amp;"】"))</f>
        <v>【164.21】</v>
      </c>
      <c r="CK6" s="33">
        <f>IF(CK7="",NA(),CK7)</f>
        <v>74.81</v>
      </c>
      <c r="CL6" s="33">
        <f t="shared" ref="CL6:CT6" si="10">IF(CL7="",NA(),CL7)</f>
        <v>73.47</v>
      </c>
      <c r="CM6" s="33">
        <f t="shared" si="10"/>
        <v>73.95</v>
      </c>
      <c r="CN6" s="33">
        <f t="shared" si="10"/>
        <v>73.75</v>
      </c>
      <c r="CO6" s="33">
        <f t="shared" si="10"/>
        <v>73.48</v>
      </c>
      <c r="CP6" s="33">
        <f t="shared" si="10"/>
        <v>60.17</v>
      </c>
      <c r="CQ6" s="33">
        <f t="shared" si="10"/>
        <v>58.76</v>
      </c>
      <c r="CR6" s="33">
        <f t="shared" si="10"/>
        <v>59.09</v>
      </c>
      <c r="CS6" s="33">
        <f t="shared" si="10"/>
        <v>59.23</v>
      </c>
      <c r="CT6" s="33">
        <f t="shared" si="10"/>
        <v>58.58</v>
      </c>
      <c r="CU6" s="32" t="str">
        <f>IF(CU7="","",IF(CU7="-","【-】","【"&amp;SUBSTITUTE(TEXT(CU7,"#,##0.00"),"-","△")&amp;"】"))</f>
        <v>【59.80】</v>
      </c>
      <c r="CV6" s="33">
        <f>IF(CV7="",NA(),CV7)</f>
        <v>86.01</v>
      </c>
      <c r="CW6" s="33">
        <f t="shared" ref="CW6:DE6" si="11">IF(CW7="",NA(),CW7)</f>
        <v>85.05</v>
      </c>
      <c r="CX6" s="33">
        <f t="shared" si="11"/>
        <v>84.96</v>
      </c>
      <c r="CY6" s="33">
        <f t="shared" si="11"/>
        <v>86.1</v>
      </c>
      <c r="CZ6" s="33">
        <f t="shared" si="11"/>
        <v>86.18</v>
      </c>
      <c r="DA6" s="33">
        <f t="shared" si="11"/>
        <v>85.47</v>
      </c>
      <c r="DB6" s="33">
        <f t="shared" si="11"/>
        <v>84.87</v>
      </c>
      <c r="DC6" s="33">
        <f t="shared" si="11"/>
        <v>85.4</v>
      </c>
      <c r="DD6" s="33">
        <f t="shared" si="11"/>
        <v>85.53</v>
      </c>
      <c r="DE6" s="33">
        <f t="shared" si="11"/>
        <v>85.23</v>
      </c>
      <c r="DF6" s="32" t="str">
        <f>IF(DF7="","",IF(DF7="-","【-】","【"&amp;SUBSTITUTE(TEXT(DF7,"#,##0.00"),"-","△")&amp;"】"))</f>
        <v>【89.78】</v>
      </c>
      <c r="DG6" s="33">
        <f>IF(DG7="",NA(),DG7)</f>
        <v>18.86</v>
      </c>
      <c r="DH6" s="33">
        <f t="shared" ref="DH6:DP6" si="12">IF(DH7="",NA(),DH7)</f>
        <v>19.78</v>
      </c>
      <c r="DI6" s="33">
        <f t="shared" si="12"/>
        <v>20.6</v>
      </c>
      <c r="DJ6" s="33">
        <f t="shared" si="12"/>
        <v>21.6</v>
      </c>
      <c r="DK6" s="33">
        <f t="shared" si="12"/>
        <v>43.42</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3.64</v>
      </c>
      <c r="DS6" s="33">
        <f t="shared" ref="DS6:EA6" si="13">IF(DS7="",NA(),DS7)</f>
        <v>3.59</v>
      </c>
      <c r="DT6" s="33">
        <f t="shared" si="13"/>
        <v>3.75</v>
      </c>
      <c r="DU6" s="33">
        <f t="shared" si="13"/>
        <v>3.92</v>
      </c>
      <c r="DV6" s="33">
        <f t="shared" si="13"/>
        <v>4.24</v>
      </c>
      <c r="DW6" s="33">
        <f t="shared" si="13"/>
        <v>6.06</v>
      </c>
      <c r="DX6" s="33">
        <f t="shared" si="13"/>
        <v>6.47</v>
      </c>
      <c r="DY6" s="33">
        <f t="shared" si="13"/>
        <v>7.8</v>
      </c>
      <c r="DZ6" s="33">
        <f t="shared" si="13"/>
        <v>8.39</v>
      </c>
      <c r="EA6" s="33">
        <f t="shared" si="13"/>
        <v>10.09</v>
      </c>
      <c r="EB6" s="32" t="str">
        <f>IF(EB7="","",IF(EB7="-","【-】","【"&amp;SUBSTITUTE(TEXT(EB7,"#,##0.00"),"-","△")&amp;"】"))</f>
        <v>【12.42】</v>
      </c>
      <c r="EC6" s="33">
        <f>IF(EC7="",NA(),EC7)</f>
        <v>0.35</v>
      </c>
      <c r="ED6" s="33">
        <f t="shared" ref="ED6:EL6" si="14">IF(ED7="",NA(),ED7)</f>
        <v>0.08</v>
      </c>
      <c r="EE6" s="33">
        <f t="shared" si="14"/>
        <v>0.08</v>
      </c>
      <c r="EF6" s="33">
        <f t="shared" si="14"/>
        <v>0.06</v>
      </c>
      <c r="EG6" s="33">
        <f t="shared" si="14"/>
        <v>0.13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472077</v>
      </c>
      <c r="D7" s="35">
        <v>46</v>
      </c>
      <c r="E7" s="35">
        <v>1</v>
      </c>
      <c r="F7" s="35">
        <v>0</v>
      </c>
      <c r="G7" s="35">
        <v>1</v>
      </c>
      <c r="H7" s="35" t="s">
        <v>93</v>
      </c>
      <c r="I7" s="35" t="s">
        <v>94</v>
      </c>
      <c r="J7" s="35" t="s">
        <v>95</v>
      </c>
      <c r="K7" s="35" t="s">
        <v>96</v>
      </c>
      <c r="L7" s="35" t="s">
        <v>97</v>
      </c>
      <c r="M7" s="36" t="s">
        <v>98</v>
      </c>
      <c r="N7" s="36">
        <v>65.39</v>
      </c>
      <c r="O7" s="36">
        <v>100</v>
      </c>
      <c r="P7" s="36">
        <v>2888</v>
      </c>
      <c r="Q7" s="36">
        <v>48927</v>
      </c>
      <c r="R7" s="36">
        <v>229.27</v>
      </c>
      <c r="S7" s="36">
        <v>213.4</v>
      </c>
      <c r="T7" s="36">
        <v>48228</v>
      </c>
      <c r="U7" s="36">
        <v>98.16</v>
      </c>
      <c r="V7" s="36">
        <v>491.32</v>
      </c>
      <c r="W7" s="36">
        <v>105.91</v>
      </c>
      <c r="X7" s="36">
        <v>104.21</v>
      </c>
      <c r="Y7" s="36">
        <v>110.82</v>
      </c>
      <c r="Z7" s="36">
        <v>108.73</v>
      </c>
      <c r="AA7" s="36">
        <v>122.31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3585.41</v>
      </c>
      <c r="AT7" s="36">
        <v>1549.55</v>
      </c>
      <c r="AU7" s="36">
        <v>3243.3</v>
      </c>
      <c r="AV7" s="36">
        <v>2604.9899999999998</v>
      </c>
      <c r="AW7" s="36">
        <v>186.19</v>
      </c>
      <c r="AX7" s="36">
        <v>792.56</v>
      </c>
      <c r="AY7" s="36">
        <v>832.37</v>
      </c>
      <c r="AZ7" s="36">
        <v>852.01</v>
      </c>
      <c r="BA7" s="36">
        <v>909.68</v>
      </c>
      <c r="BB7" s="36">
        <v>382.09</v>
      </c>
      <c r="BC7" s="36">
        <v>264.16000000000003</v>
      </c>
      <c r="BD7" s="36">
        <v>703.6</v>
      </c>
      <c r="BE7" s="36">
        <v>681.8</v>
      </c>
      <c r="BF7" s="36">
        <v>648.15</v>
      </c>
      <c r="BG7" s="36">
        <v>602.28</v>
      </c>
      <c r="BH7" s="36">
        <v>550.12</v>
      </c>
      <c r="BI7" s="36">
        <v>403.05</v>
      </c>
      <c r="BJ7" s="36">
        <v>403.15</v>
      </c>
      <c r="BK7" s="36">
        <v>391.4</v>
      </c>
      <c r="BL7" s="36">
        <v>382.65</v>
      </c>
      <c r="BM7" s="36">
        <v>385.06</v>
      </c>
      <c r="BN7" s="36">
        <v>283.72000000000003</v>
      </c>
      <c r="BO7" s="36">
        <v>102.61</v>
      </c>
      <c r="BP7" s="36">
        <v>100.02</v>
      </c>
      <c r="BQ7" s="36">
        <v>105.45</v>
      </c>
      <c r="BR7" s="36">
        <v>104.02</v>
      </c>
      <c r="BS7" s="36">
        <v>117.15</v>
      </c>
      <c r="BT7" s="36">
        <v>97.63</v>
      </c>
      <c r="BU7" s="36">
        <v>94.86</v>
      </c>
      <c r="BV7" s="36">
        <v>95.91</v>
      </c>
      <c r="BW7" s="36">
        <v>96.1</v>
      </c>
      <c r="BX7" s="36">
        <v>99.07</v>
      </c>
      <c r="BY7" s="36">
        <v>104.6</v>
      </c>
      <c r="BZ7" s="36">
        <v>173.75</v>
      </c>
      <c r="CA7" s="36">
        <v>177.66</v>
      </c>
      <c r="CB7" s="36">
        <v>168.99</v>
      </c>
      <c r="CC7" s="36">
        <v>173.05</v>
      </c>
      <c r="CD7" s="36">
        <v>154.33000000000001</v>
      </c>
      <c r="CE7" s="36">
        <v>172.59</v>
      </c>
      <c r="CF7" s="36">
        <v>179.14</v>
      </c>
      <c r="CG7" s="36">
        <v>179.29</v>
      </c>
      <c r="CH7" s="36">
        <v>178.39</v>
      </c>
      <c r="CI7" s="36">
        <v>173.03</v>
      </c>
      <c r="CJ7" s="36">
        <v>164.21</v>
      </c>
      <c r="CK7" s="36">
        <v>74.81</v>
      </c>
      <c r="CL7" s="36">
        <v>73.47</v>
      </c>
      <c r="CM7" s="36">
        <v>73.95</v>
      </c>
      <c r="CN7" s="36">
        <v>73.75</v>
      </c>
      <c r="CO7" s="36">
        <v>73.48</v>
      </c>
      <c r="CP7" s="36">
        <v>60.17</v>
      </c>
      <c r="CQ7" s="36">
        <v>58.76</v>
      </c>
      <c r="CR7" s="36">
        <v>59.09</v>
      </c>
      <c r="CS7" s="36">
        <v>59.23</v>
      </c>
      <c r="CT7" s="36">
        <v>58.58</v>
      </c>
      <c r="CU7" s="36">
        <v>59.8</v>
      </c>
      <c r="CV7" s="36">
        <v>86.01</v>
      </c>
      <c r="CW7" s="36">
        <v>85.05</v>
      </c>
      <c r="CX7" s="36">
        <v>84.96</v>
      </c>
      <c r="CY7" s="36">
        <v>86.1</v>
      </c>
      <c r="CZ7" s="36">
        <v>86.18</v>
      </c>
      <c r="DA7" s="36">
        <v>85.47</v>
      </c>
      <c r="DB7" s="36">
        <v>84.87</v>
      </c>
      <c r="DC7" s="36">
        <v>85.4</v>
      </c>
      <c r="DD7" s="36">
        <v>85.53</v>
      </c>
      <c r="DE7" s="36">
        <v>85.23</v>
      </c>
      <c r="DF7" s="36">
        <v>89.78</v>
      </c>
      <c r="DG7" s="36">
        <v>18.86</v>
      </c>
      <c r="DH7" s="36">
        <v>19.78</v>
      </c>
      <c r="DI7" s="36">
        <v>20.6</v>
      </c>
      <c r="DJ7" s="36">
        <v>21.6</v>
      </c>
      <c r="DK7" s="36">
        <v>43.42</v>
      </c>
      <c r="DL7" s="36">
        <v>34.47</v>
      </c>
      <c r="DM7" s="36">
        <v>35.53</v>
      </c>
      <c r="DN7" s="36">
        <v>36.36</v>
      </c>
      <c r="DO7" s="36">
        <v>37.340000000000003</v>
      </c>
      <c r="DP7" s="36">
        <v>44.31</v>
      </c>
      <c r="DQ7" s="36">
        <v>46.31</v>
      </c>
      <c r="DR7" s="36">
        <v>3.64</v>
      </c>
      <c r="DS7" s="36">
        <v>3.59</v>
      </c>
      <c r="DT7" s="36">
        <v>3.75</v>
      </c>
      <c r="DU7" s="36">
        <v>3.92</v>
      </c>
      <c r="DV7" s="36">
        <v>4.24</v>
      </c>
      <c r="DW7" s="36">
        <v>6.06</v>
      </c>
      <c r="DX7" s="36">
        <v>6.47</v>
      </c>
      <c r="DY7" s="36">
        <v>7.8</v>
      </c>
      <c r="DZ7" s="36">
        <v>8.39</v>
      </c>
      <c r="EA7" s="36">
        <v>10.09</v>
      </c>
      <c r="EB7" s="36">
        <v>12.42</v>
      </c>
      <c r="EC7" s="36">
        <v>0.35</v>
      </c>
      <c r="ED7" s="36">
        <v>0.08</v>
      </c>
      <c r="EE7" s="36">
        <v>0.08</v>
      </c>
      <c r="EF7" s="36">
        <v>0.06</v>
      </c>
      <c r="EG7" s="36">
        <v>0.13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2016-02-10T05:29:58Z</cp:lastPrinted>
  <dcterms:created xsi:type="dcterms:W3CDTF">2016-02-03T07:31:13Z</dcterms:created>
  <dcterms:modified xsi:type="dcterms:W3CDTF">2016-02-16T06:16:53Z</dcterms:modified>
</cp:coreProperties>
</file>