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FSVNAS01\share\保健医療部\感染症対策課\4.事業関係\08.ワクチン接種促進\R2\ワクチン市町村G\★ワクチン接種率\WEB公表資料\20240324時点\作成ファイル\"/>
    </mc:Choice>
  </mc:AlternateContent>
  <bookViews>
    <workbookView xWindow="-120" yWindow="-120" windowWidth="20610" windowHeight="8955"/>
  </bookViews>
  <sheets>
    <sheet name="Sheet1" sheetId="4" r:id="rId1"/>
  </sheets>
  <definedNames>
    <definedName name="_xlnm._FilterDatabase" localSheetId="0" hidden="1">Sheet1!$A$5:$O$48</definedName>
    <definedName name="_xlnm.Print_Area" localSheetId="0">Sheet1!$A$1:$O$49</definedName>
    <definedName name="_xlnm.Print_Titles" localSheetId="0">Sheet1!$A:$A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4" l="1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H8" i="4" l="1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E7" i="4" l="1"/>
  <c r="C7" i="4" l="1"/>
  <c r="N48" i="4" l="1"/>
  <c r="M48" i="4"/>
  <c r="G48" i="4"/>
  <c r="F48" i="4"/>
  <c r="N47" i="4"/>
  <c r="M47" i="4"/>
  <c r="G47" i="4"/>
  <c r="F47" i="4"/>
  <c r="N46" i="4"/>
  <c r="M46" i="4"/>
  <c r="G46" i="4"/>
  <c r="F46" i="4"/>
  <c r="N45" i="4"/>
  <c r="M45" i="4"/>
  <c r="G45" i="4"/>
  <c r="F45" i="4"/>
  <c r="N44" i="4"/>
  <c r="M44" i="4"/>
  <c r="G44" i="4"/>
  <c r="F44" i="4"/>
  <c r="N43" i="4"/>
  <c r="M43" i="4"/>
  <c r="G43" i="4"/>
  <c r="F43" i="4"/>
  <c r="N42" i="4"/>
  <c r="M42" i="4"/>
  <c r="G42" i="4"/>
  <c r="F42" i="4"/>
  <c r="N41" i="4"/>
  <c r="M41" i="4"/>
  <c r="G41" i="4"/>
  <c r="F41" i="4"/>
  <c r="N40" i="4"/>
  <c r="M40" i="4"/>
  <c r="G40" i="4"/>
  <c r="F40" i="4"/>
  <c r="N39" i="4"/>
  <c r="M39" i="4"/>
  <c r="G39" i="4"/>
  <c r="F39" i="4"/>
  <c r="N38" i="4"/>
  <c r="M38" i="4"/>
  <c r="G38" i="4"/>
  <c r="F38" i="4"/>
  <c r="N37" i="4"/>
  <c r="M37" i="4"/>
  <c r="G37" i="4"/>
  <c r="F37" i="4"/>
  <c r="N36" i="4"/>
  <c r="M36" i="4"/>
  <c r="G36" i="4"/>
  <c r="F36" i="4"/>
  <c r="N35" i="4"/>
  <c r="M35" i="4"/>
  <c r="G35" i="4"/>
  <c r="F35" i="4"/>
  <c r="N34" i="4"/>
  <c r="M34" i="4"/>
  <c r="G34" i="4"/>
  <c r="F34" i="4"/>
  <c r="N33" i="4"/>
  <c r="M33" i="4"/>
  <c r="G33" i="4"/>
  <c r="F33" i="4"/>
  <c r="N32" i="4"/>
  <c r="M32" i="4"/>
  <c r="G32" i="4"/>
  <c r="F32" i="4"/>
  <c r="N31" i="4"/>
  <c r="M31" i="4"/>
  <c r="G31" i="4"/>
  <c r="F31" i="4"/>
  <c r="N30" i="4"/>
  <c r="M30" i="4"/>
  <c r="G30" i="4"/>
  <c r="F30" i="4"/>
  <c r="N29" i="4"/>
  <c r="M29" i="4"/>
  <c r="G29" i="4"/>
  <c r="F29" i="4"/>
  <c r="N28" i="4"/>
  <c r="M28" i="4"/>
  <c r="G28" i="4"/>
  <c r="F28" i="4"/>
  <c r="N27" i="4"/>
  <c r="M27" i="4"/>
  <c r="G27" i="4"/>
  <c r="F27" i="4"/>
  <c r="N26" i="4"/>
  <c r="M26" i="4"/>
  <c r="G26" i="4"/>
  <c r="F26" i="4"/>
  <c r="N25" i="4"/>
  <c r="M25" i="4"/>
  <c r="G25" i="4"/>
  <c r="F25" i="4"/>
  <c r="N24" i="4"/>
  <c r="M24" i="4"/>
  <c r="G24" i="4"/>
  <c r="F24" i="4"/>
  <c r="N23" i="4"/>
  <c r="M23" i="4"/>
  <c r="G23" i="4"/>
  <c r="F23" i="4"/>
  <c r="N22" i="4"/>
  <c r="M22" i="4"/>
  <c r="G22" i="4"/>
  <c r="F22" i="4"/>
  <c r="N21" i="4"/>
  <c r="M21" i="4"/>
  <c r="G21" i="4"/>
  <c r="F21" i="4"/>
  <c r="N20" i="4"/>
  <c r="M20" i="4"/>
  <c r="G20" i="4"/>
  <c r="F20" i="4"/>
  <c r="N19" i="4"/>
  <c r="M19" i="4"/>
  <c r="G19" i="4"/>
  <c r="F19" i="4"/>
  <c r="N18" i="4"/>
  <c r="M18" i="4"/>
  <c r="G18" i="4"/>
  <c r="F18" i="4"/>
  <c r="N17" i="4"/>
  <c r="M17" i="4"/>
  <c r="G17" i="4"/>
  <c r="F17" i="4"/>
  <c r="N16" i="4"/>
  <c r="M16" i="4"/>
  <c r="G16" i="4"/>
  <c r="F16" i="4"/>
  <c r="N15" i="4"/>
  <c r="M15" i="4"/>
  <c r="G15" i="4"/>
  <c r="F15" i="4"/>
  <c r="N14" i="4"/>
  <c r="M14" i="4"/>
  <c r="G14" i="4"/>
  <c r="F14" i="4"/>
  <c r="N13" i="4"/>
  <c r="M13" i="4"/>
  <c r="G13" i="4"/>
  <c r="F13" i="4"/>
  <c r="N12" i="4"/>
  <c r="M12" i="4"/>
  <c r="G12" i="4"/>
  <c r="F12" i="4"/>
  <c r="N11" i="4"/>
  <c r="M11" i="4"/>
  <c r="G11" i="4"/>
  <c r="F11" i="4"/>
  <c r="N10" i="4"/>
  <c r="M10" i="4"/>
  <c r="G10" i="4"/>
  <c r="F10" i="4"/>
  <c r="N9" i="4"/>
  <c r="M9" i="4"/>
  <c r="G9" i="4"/>
  <c r="F9" i="4"/>
  <c r="N8" i="4"/>
  <c r="M8" i="4"/>
  <c r="G8" i="4"/>
  <c r="F8" i="4"/>
  <c r="L7" i="4"/>
  <c r="K7" i="4"/>
  <c r="J7" i="4"/>
  <c r="I7" i="4"/>
  <c r="D7" i="4"/>
  <c r="B7" i="4"/>
  <c r="H7" i="4" s="1"/>
  <c r="F7" i="4" l="1"/>
  <c r="N7" i="4"/>
  <c r="G7" i="4"/>
  <c r="O7" i="4"/>
  <c r="M7" i="4"/>
</calcChain>
</file>

<file path=xl/sharedStrings.xml><?xml version="1.0" encoding="utf-8"?>
<sst xmlns="http://schemas.openxmlformats.org/spreadsheetml/2006/main" count="74" uniqueCount="57">
  <si>
    <t>市町村別ワクチン接種状況</t>
    <phoneticPr fontId="1"/>
  </si>
  <si>
    <t>全年代</t>
    <rPh sb="0" eb="3">
      <t>ゼンネンダイ</t>
    </rPh>
    <phoneticPr fontId="1"/>
  </si>
  <si>
    <t>高齢者(65歳以上)</t>
    <rPh sb="0" eb="3">
      <t>コウレイシャ</t>
    </rPh>
    <rPh sb="6" eb="7">
      <t>サイ</t>
    </rPh>
    <rPh sb="7" eb="9">
      <t>イジョウ</t>
    </rPh>
    <phoneticPr fontId="1"/>
  </si>
  <si>
    <t>人口</t>
    <rPh sb="0" eb="2">
      <t>ジンコウ</t>
    </rPh>
    <phoneticPr fontId="1"/>
  </si>
  <si>
    <t>接種件数</t>
    <rPh sb="0" eb="2">
      <t>セッシュ</t>
    </rPh>
    <rPh sb="2" eb="4">
      <t>ケンスウ</t>
    </rPh>
    <phoneticPr fontId="1"/>
  </si>
  <si>
    <t>接種率</t>
    <rPh sb="0" eb="3">
      <t>セッシュリツ</t>
    </rPh>
    <phoneticPr fontId="1"/>
  </si>
  <si>
    <t>市区町村</t>
    <rPh sb="0" eb="4">
      <t>シクチョウソン</t>
    </rPh>
    <phoneticPr fontId="1"/>
  </si>
  <si>
    <t>1回目</t>
    <rPh sb="1" eb="3">
      <t>カイメ</t>
    </rPh>
    <phoneticPr fontId="1"/>
  </si>
  <si>
    <t>2回目</t>
    <rPh sb="1" eb="3">
      <t>カイメ</t>
    </rPh>
    <phoneticPr fontId="1"/>
  </si>
  <si>
    <t>沖縄県</t>
    <rPh sb="0" eb="3">
      <t>オキナワケン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</si>
  <si>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</si>
  <si>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</si>
  <si>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</si>
  <si>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</si>
  <si>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</si>
  <si>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</si>
  <si>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</si>
  <si>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</si>
  <si>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</si>
  <si>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</si>
  <si>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</si>
  <si>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</si>
  <si>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</si>
  <si>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</si>
  <si>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</si>
  <si>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</si>
  <si>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</si>
  <si>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</si>
  <si>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</si>
  <si>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</si>
  <si>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</si>
  <si>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</si>
  <si>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</si>
  <si>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</si>
  <si>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</si>
  <si>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</si>
  <si>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</si>
  <si>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</si>
  <si>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</si>
  <si>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</si>
  <si>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</si>
  <si>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</si>
  <si>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</si>
  <si>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</si>
  <si>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</si>
  <si>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</si>
  <si>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</si>
  <si>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</si>
  <si>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</si>
  <si>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</si>
  <si>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</si>
  <si>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初回接種</t>
    <rPh sb="0" eb="2">
      <t>ショカイ</t>
    </rPh>
    <rPh sb="2" eb="4">
      <t>セッシュ</t>
    </rPh>
    <phoneticPr fontId="1"/>
  </si>
  <si>
    <t>追加接種</t>
    <rPh sb="0" eb="2">
      <t>ツイカ</t>
    </rPh>
    <rPh sb="2" eb="4">
      <t>セッシュ</t>
    </rPh>
    <phoneticPr fontId="1"/>
  </si>
  <si>
    <t>VRSデータより</t>
    <phoneticPr fontId="1"/>
  </si>
  <si>
    <t>追加接種</t>
    <rPh sb="0" eb="2">
      <t>ツイカ</t>
    </rPh>
    <rPh sb="2" eb="4">
      <t>セッシュ</t>
    </rPh>
    <phoneticPr fontId="1"/>
  </si>
  <si>
    <t>令和5年
秋開始接種</t>
    <rPh sb="0" eb="2">
      <t>レイワ</t>
    </rPh>
    <rPh sb="3" eb="4">
      <t>ネン</t>
    </rPh>
    <rPh sb="5" eb="6">
      <t>アキ</t>
    </rPh>
    <rPh sb="6" eb="8">
      <t>カイシ</t>
    </rPh>
    <rPh sb="8" eb="10">
      <t>セッシュ</t>
    </rPh>
    <phoneticPr fontId="1"/>
  </si>
  <si>
    <t>※人口は、「令和5年住民基本台帳年齢階級別人口」を利用している。</t>
    <rPh sb="1" eb="3">
      <t>ジンコウ</t>
    </rPh>
    <rPh sb="6" eb="8">
      <t>レイワ</t>
    </rPh>
    <rPh sb="9" eb="10">
      <t>ネン</t>
    </rPh>
    <rPh sb="10" eb="12">
      <t>ジュウミン</t>
    </rPh>
    <rPh sb="12" eb="14">
      <t>キホン</t>
    </rPh>
    <rPh sb="14" eb="16">
      <t>ダイチョウ</t>
    </rPh>
    <rPh sb="16" eb="18">
      <t>ネンレイ</t>
    </rPh>
    <rPh sb="18" eb="20">
      <t>カイキュウ</t>
    </rPh>
    <rPh sb="20" eb="21">
      <t>ベツ</t>
    </rPh>
    <rPh sb="21" eb="23">
      <t>ジンコウ</t>
    </rPh>
    <rPh sb="25" eb="27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</si>
</sst>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\(aaa\)&quot;時点&quot;"/>
    <numFmt numFmtId="177" formatCode="0_ 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4" borderId="12" xfId="0" applyFont="1" applyFill="1" applyBorder="1" applyAlignment="1">
      <alignment horizontal="center" vertical="center" shrinkToFit="1"/>
    </xf>
    <xf numFmtId="0" fontId="6" fillId="4" borderId="13" xfId="0" applyFont="1" applyFill="1" applyBorder="1" applyAlignment="1">
      <alignment horizontal="center" vertical="center" shrinkToFit="1"/>
    </xf>
    <xf numFmtId="0" fontId="6" fillId="4" borderId="14" xfId="0" applyFont="1" applyFill="1" applyBorder="1" applyAlignment="1">
      <alignment horizontal="center" vertical="center" shrinkToFit="1"/>
    </xf>
    <xf numFmtId="0" fontId="6" fillId="5" borderId="12" xfId="0" applyFont="1" applyFill="1" applyBorder="1" applyAlignment="1">
      <alignment horizontal="center" vertical="center" shrinkToFit="1"/>
    </xf>
    <xf numFmtId="0" fontId="6" fillId="5" borderId="13" xfId="0" applyFont="1" applyFill="1" applyBorder="1" applyAlignment="1">
      <alignment horizontal="center" vertical="center" shrinkToFit="1"/>
    </xf>
    <xf numFmtId="0" fontId="7" fillId="6" borderId="17" xfId="0" applyFont="1" applyFill="1" applyBorder="1" applyAlignment="1">
      <alignment vertical="center" shrinkToFit="1"/>
    </xf>
    <xf numFmtId="38" fontId="7" fillId="6" borderId="17" xfId="0" applyNumberFormat="1" applyFont="1" applyFill="1" applyBorder="1" applyAlignment="1">
      <alignment vertical="center" shrinkToFit="1"/>
    </xf>
    <xf numFmtId="38" fontId="7" fillId="6" borderId="18" xfId="0" applyNumberFormat="1" applyFont="1" applyFill="1" applyBorder="1" applyAlignment="1">
      <alignment vertical="center" shrinkToFit="1"/>
    </xf>
    <xf numFmtId="10" fontId="7" fillId="6" borderId="18" xfId="0" applyNumberFormat="1" applyFont="1" applyFill="1" applyBorder="1" applyAlignment="1">
      <alignment vertical="center" shrinkToFit="1"/>
    </xf>
    <xf numFmtId="10" fontId="7" fillId="6" borderId="19" xfId="0" applyNumberFormat="1" applyFont="1" applyFill="1" applyBorder="1" applyAlignment="1">
      <alignment vertical="center" shrinkToFit="1"/>
    </xf>
    <xf numFmtId="0" fontId="7" fillId="0" borderId="0" xfId="0" applyFont="1">
      <alignment vertical="center"/>
    </xf>
    <xf numFmtId="0" fontId="0" fillId="0" borderId="5" xfId="0" applyBorder="1" applyAlignment="1">
      <alignment vertical="center" shrinkToFit="1"/>
    </xf>
    <xf numFmtId="38" fontId="0" fillId="7" borderId="5" xfId="1" applyFont="1" applyFill="1" applyBorder="1" applyAlignment="1" applyProtection="1">
      <alignment vertical="center" shrinkToFit="1"/>
    </xf>
    <xf numFmtId="38" fontId="0" fillId="7" borderId="20" xfId="1" applyFont="1" applyFill="1" applyBorder="1" applyAlignment="1" applyProtection="1">
      <alignment vertical="center" shrinkToFit="1"/>
      <protection locked="0"/>
    </xf>
    <xf numFmtId="10" fontId="0" fillId="7" borderId="20" xfId="2" applyNumberFormat="1" applyFont="1" applyFill="1" applyBorder="1" applyAlignment="1" applyProtection="1">
      <alignment vertical="center" shrinkToFit="1"/>
    </xf>
    <xf numFmtId="10" fontId="0" fillId="7" borderId="6" xfId="2" applyNumberFormat="1" applyFont="1" applyFill="1" applyBorder="1" applyAlignment="1" applyProtection="1">
      <alignment vertical="center" shrinkToFit="1"/>
    </xf>
    <xf numFmtId="38" fontId="0" fillId="8" borderId="5" xfId="1" applyFont="1" applyFill="1" applyBorder="1" applyAlignment="1" applyProtection="1">
      <alignment vertical="center" shrinkToFit="1"/>
    </xf>
    <xf numFmtId="38" fontId="0" fillId="8" borderId="20" xfId="1" applyFont="1" applyFill="1" applyBorder="1" applyAlignment="1" applyProtection="1">
      <alignment vertical="center" shrinkToFit="1"/>
      <protection locked="0"/>
    </xf>
    <xf numFmtId="10" fontId="0" fillId="8" borderId="20" xfId="2" applyNumberFormat="1" applyFont="1" applyFill="1" applyBorder="1" applyAlignment="1" applyProtection="1">
      <alignment vertical="center" shrinkToFit="1"/>
    </xf>
    <xf numFmtId="10" fontId="0" fillId="8" borderId="6" xfId="2" applyNumberFormat="1" applyFont="1" applyFill="1" applyBorder="1" applyAlignment="1" applyProtection="1">
      <alignment vertical="center" shrinkToFit="1"/>
    </xf>
    <xf numFmtId="177" fontId="0" fillId="0" borderId="0" xfId="0" applyNumberFormat="1">
      <alignment vertical="center"/>
    </xf>
    <xf numFmtId="0" fontId="0" fillId="9" borderId="5" xfId="0" applyFill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38" fontId="0" fillId="7" borderId="11" xfId="1" applyFont="1" applyFill="1" applyBorder="1" applyAlignment="1" applyProtection="1">
      <alignment vertical="center" shrinkToFit="1"/>
    </xf>
    <xf numFmtId="38" fontId="0" fillId="7" borderId="12" xfId="1" applyFont="1" applyFill="1" applyBorder="1" applyAlignment="1" applyProtection="1">
      <alignment vertical="center" shrinkToFit="1"/>
      <protection locked="0"/>
    </xf>
    <xf numFmtId="10" fontId="0" fillId="7" borderId="12" xfId="2" applyNumberFormat="1" applyFont="1" applyFill="1" applyBorder="1" applyAlignment="1" applyProtection="1">
      <alignment vertical="center" shrinkToFit="1"/>
    </xf>
    <xf numFmtId="10" fontId="0" fillId="7" borderId="15" xfId="2" applyNumberFormat="1" applyFont="1" applyFill="1" applyBorder="1" applyAlignment="1" applyProtection="1">
      <alignment vertical="center" shrinkToFit="1"/>
    </xf>
    <xf numFmtId="38" fontId="0" fillId="8" borderId="11" xfId="1" applyFont="1" applyFill="1" applyBorder="1" applyAlignment="1" applyProtection="1">
      <alignment vertical="center" shrinkToFit="1"/>
    </xf>
    <xf numFmtId="38" fontId="0" fillId="8" borderId="12" xfId="1" applyFont="1" applyFill="1" applyBorder="1" applyAlignment="1" applyProtection="1">
      <alignment vertical="center" shrinkToFit="1"/>
      <protection locked="0"/>
    </xf>
    <xf numFmtId="10" fontId="0" fillId="8" borderId="12" xfId="2" applyNumberFormat="1" applyFont="1" applyFill="1" applyBorder="1" applyAlignment="1" applyProtection="1">
      <alignment vertical="center" shrinkToFit="1"/>
    </xf>
    <xf numFmtId="10" fontId="0" fillId="8" borderId="15" xfId="2" applyNumberFormat="1" applyFont="1" applyFill="1" applyBorder="1" applyAlignment="1" applyProtection="1">
      <alignment vertical="center" shrinkToFit="1"/>
    </xf>
    <xf numFmtId="0" fontId="6" fillId="5" borderId="12" xfId="0" applyFont="1" applyFill="1" applyBorder="1" applyAlignment="1">
      <alignment horizontal="center" vertical="center" wrapText="1" shrinkToFit="1"/>
    </xf>
    <xf numFmtId="0" fontId="6" fillId="4" borderId="21" xfId="0" applyFont="1" applyFill="1" applyBorder="1" applyAlignment="1">
      <alignment horizontal="center" vertical="center" shrinkToFit="1"/>
    </xf>
    <xf numFmtId="0" fontId="6" fillId="5" borderId="21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38" fontId="7" fillId="6" borderId="18" xfId="0" applyNumberFormat="1" applyFont="1" applyFill="1" applyBorder="1" applyAlignment="1" applyProtection="1">
      <alignment vertical="center" shrinkToFit="1"/>
    </xf>
    <xf numFmtId="0" fontId="9" fillId="0" borderId="0" xfId="0" applyFont="1" applyAlignment="1">
      <alignment horizontal="right" vertical="center"/>
    </xf>
    <xf numFmtId="0" fontId="5" fillId="2" borderId="3" xfId="0" applyFont="1" applyFill="1" applyBorder="1" applyAlignment="1">
      <alignment horizontal="center" vertical="center" shrinkToFit="1"/>
    </xf>
    <xf numFmtId="0" fontId="6" fillId="4" borderId="7" xfId="0" applyFont="1" applyFill="1" applyBorder="1" applyAlignment="1">
      <alignment horizontal="center" vertical="center" shrinkToFit="1"/>
    </xf>
    <xf numFmtId="0" fontId="6" fillId="5" borderId="7" xfId="0" applyFont="1" applyFill="1" applyBorder="1" applyAlignment="1">
      <alignment horizontal="center" vertical="center" shrinkToFit="1"/>
    </xf>
    <xf numFmtId="0" fontId="6" fillId="4" borderId="12" xfId="0" applyFont="1" applyFill="1" applyBorder="1" applyAlignment="1">
      <alignment horizontal="center" vertical="center" wrapText="1" shrinkToFit="1"/>
    </xf>
    <xf numFmtId="0" fontId="6" fillId="5" borderId="20" xfId="0" applyFont="1" applyFill="1" applyBorder="1" applyAlignment="1">
      <alignment horizontal="center" vertical="center" shrinkToFit="1"/>
    </xf>
    <xf numFmtId="0" fontId="6" fillId="5" borderId="13" xfId="0" applyFont="1" applyFill="1" applyBorder="1" applyAlignment="1">
      <alignment horizontal="center" vertical="center" wrapText="1" shrinkToFit="1"/>
    </xf>
    <xf numFmtId="0" fontId="0" fillId="0" borderId="25" xfId="0" applyBorder="1">
      <alignment vertical="center"/>
    </xf>
    <xf numFmtId="10" fontId="0" fillId="7" borderId="20" xfId="2" applyNumberFormat="1" applyFont="1" applyFill="1" applyBorder="1" applyAlignment="1" applyProtection="1">
      <alignment vertical="center" shrinkToFit="1"/>
      <protection locked="0"/>
    </xf>
    <xf numFmtId="10" fontId="7" fillId="6" borderId="18" xfId="2" applyNumberFormat="1" applyFont="1" applyFill="1" applyBorder="1" applyAlignment="1" applyProtection="1">
      <alignment vertical="center" shrinkToFit="1"/>
    </xf>
    <xf numFmtId="10" fontId="0" fillId="7" borderId="26" xfId="2" applyNumberFormat="1" applyFont="1" applyFill="1" applyBorder="1" applyAlignment="1" applyProtection="1">
      <alignment vertical="center" shrinkToFit="1"/>
      <protection locked="0"/>
    </xf>
    <xf numFmtId="0" fontId="6" fillId="4" borderId="6" xfId="0" applyFont="1" applyFill="1" applyBorder="1" applyAlignment="1">
      <alignment horizontal="center" vertical="center" shrinkToFit="1"/>
    </xf>
    <xf numFmtId="0" fontId="6" fillId="4" borderId="8" xfId="0" applyFont="1" applyFill="1" applyBorder="1" applyAlignment="1">
      <alignment horizontal="center" vertical="center" shrinkToFit="1"/>
    </xf>
    <xf numFmtId="0" fontId="6" fillId="5" borderId="6" xfId="0" applyFont="1" applyFill="1" applyBorder="1" applyAlignment="1">
      <alignment horizontal="center" vertical="center" shrinkToFit="1"/>
    </xf>
    <xf numFmtId="0" fontId="6" fillId="5" borderId="8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176" fontId="4" fillId="0" borderId="1" xfId="0" applyNumberFormat="1" applyFont="1" applyBorder="1" applyAlignment="1" applyProtection="1">
      <alignment horizontal="center" vertical="center" shrinkToFit="1"/>
      <protection locked="0"/>
    </xf>
    <xf numFmtId="176" fontId="4" fillId="0" borderId="23" xfId="0" applyNumberFormat="1" applyFont="1" applyBorder="1" applyAlignment="1" applyProtection="1">
      <alignment horizontal="center" vertical="center" shrinkToFit="1"/>
      <protection locked="0"/>
    </xf>
    <xf numFmtId="176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3" borderId="24" xfId="0" applyFont="1" applyFill="1" applyBorder="1" applyAlignment="1">
      <alignment horizontal="center" vertical="center" shrinkToFit="1"/>
    </xf>
    <xf numFmtId="0" fontId="6" fillId="4" borderId="10" xfId="0" applyFont="1" applyFill="1" applyBorder="1" applyAlignment="1">
      <alignment horizontal="center" vertical="center" wrapText="1" shrinkToFit="1"/>
    </xf>
    <xf numFmtId="0" fontId="6" fillId="4" borderId="22" xfId="0" applyFont="1" applyFill="1" applyBorder="1" applyAlignment="1">
      <alignment horizontal="center" vertical="center" shrinkToFit="1"/>
    </xf>
    <xf numFmtId="0" fontId="6" fillId="4" borderId="16" xfId="0" applyFont="1" applyFill="1" applyBorder="1" applyAlignment="1">
      <alignment horizontal="center" vertical="center" shrinkToFit="1"/>
    </xf>
    <xf numFmtId="0" fontId="6" fillId="5" borderId="10" xfId="0" applyFont="1" applyFill="1" applyBorder="1" applyAlignment="1">
      <alignment horizontal="center" vertical="center" shrinkToFit="1"/>
    </xf>
    <xf numFmtId="0" fontId="6" fillId="5" borderId="22" xfId="0" applyFont="1" applyFill="1" applyBorder="1" applyAlignment="1">
      <alignment horizontal="center" vertical="center" shrinkToFit="1"/>
    </xf>
    <xf numFmtId="0" fontId="6" fillId="5" borderId="16" xfId="0" applyFont="1" applyFill="1" applyBorder="1" applyAlignment="1">
      <alignment horizontal="center" vertical="center" shrinkToFit="1"/>
    </xf>
    <xf numFmtId="0" fontId="6" fillId="5" borderId="7" xfId="0" applyFont="1" applyFill="1" applyBorder="1" applyAlignment="1">
      <alignment horizontal="center" vertical="center" shrinkToFit="1"/>
    </xf>
    <xf numFmtId="0" fontId="6" fillId="4" borderId="7" xfId="0" applyFont="1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 wrapText="1" shrinkToFit="1"/>
    </xf>
    <xf numFmtId="0" fontId="6" fillId="4" borderId="7" xfId="0" applyFont="1" applyFill="1" applyBorder="1" applyAlignment="1">
      <alignment horizontal="center" vertical="center" wrapText="1" shrinkToFit="1"/>
    </xf>
    <xf numFmtId="0" fontId="6" fillId="4" borderId="9" xfId="0" applyFont="1" applyFill="1" applyBorder="1" applyAlignment="1">
      <alignment horizontal="center" vertical="center" wrapText="1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abSelected="1" view="pageBreakPreview" zoomScaleNormal="100" zoomScaleSheetLayoutView="100" workbookViewId="0">
      <selection activeCell="Q7" sqref="Q7"/>
    </sheetView>
  </sheetViews>
  <sheetFormatPr defaultColWidth="8.75" defaultRowHeight="18.75" x14ac:dyDescent="0.4"/>
  <cols>
    <col min="1" max="8" width="13.625" customWidth="1"/>
    <col min="9" max="9" width="13.625" style="3" customWidth="1"/>
    <col min="10" max="15" width="13.625" customWidth="1"/>
    <col min="16" max="16" width="10.5" customWidth="1"/>
    <col min="17" max="17" width="10.5" style="3" customWidth="1"/>
    <col min="18" max="18" width="8.75" customWidth="1"/>
    <col min="19" max="19" width="11.875" customWidth="1"/>
    <col min="20" max="20" width="14.125" customWidth="1"/>
    <col min="21" max="21" width="12.875" customWidth="1"/>
    <col min="22" max="22" width="9.625" customWidth="1"/>
  </cols>
  <sheetData>
    <row r="1" spans="1:22" ht="33" x14ac:dyDescent="0.4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1"/>
      <c r="Q1" s="2"/>
      <c r="R1" s="1"/>
      <c r="V1" s="1"/>
    </row>
    <row r="2" spans="1:22" ht="19.5" customHeight="1" thickBot="1" x14ac:dyDescent="0.45">
      <c r="N2" s="41"/>
      <c r="O2" s="41" t="s">
        <v>53</v>
      </c>
    </row>
    <row r="3" spans="1:22" ht="18.75" customHeight="1" x14ac:dyDescent="0.4">
      <c r="A3" s="57">
        <v>45375</v>
      </c>
      <c r="B3" s="60" t="s">
        <v>1</v>
      </c>
      <c r="C3" s="61"/>
      <c r="D3" s="61"/>
      <c r="E3" s="61"/>
      <c r="F3" s="61"/>
      <c r="G3" s="61"/>
      <c r="H3" s="42"/>
      <c r="I3" s="62" t="s">
        <v>2</v>
      </c>
      <c r="J3" s="63"/>
      <c r="K3" s="63"/>
      <c r="L3" s="63"/>
      <c r="M3" s="63"/>
      <c r="N3" s="63"/>
      <c r="O3" s="64"/>
      <c r="Q3"/>
    </row>
    <row r="4" spans="1:22" ht="18.75" customHeight="1" x14ac:dyDescent="0.4">
      <c r="A4" s="58"/>
      <c r="B4" s="65" t="s">
        <v>3</v>
      </c>
      <c r="C4" s="52" t="s">
        <v>4</v>
      </c>
      <c r="D4" s="72"/>
      <c r="E4" s="53"/>
      <c r="F4" s="73" t="s">
        <v>5</v>
      </c>
      <c r="G4" s="74"/>
      <c r="H4" s="75"/>
      <c r="I4" s="68" t="s">
        <v>3</v>
      </c>
      <c r="J4" s="71" t="s">
        <v>4</v>
      </c>
      <c r="K4" s="71"/>
      <c r="L4" s="71"/>
      <c r="M4" s="54" t="s">
        <v>5</v>
      </c>
      <c r="N4" s="71"/>
      <c r="O4" s="55"/>
      <c r="Q4"/>
    </row>
    <row r="5" spans="1:22" ht="18.75" customHeight="1" x14ac:dyDescent="0.4">
      <c r="A5" s="59"/>
      <c r="B5" s="66"/>
      <c r="C5" s="52" t="s">
        <v>51</v>
      </c>
      <c r="D5" s="53"/>
      <c r="E5" s="43" t="s">
        <v>54</v>
      </c>
      <c r="F5" s="52" t="s">
        <v>51</v>
      </c>
      <c r="G5" s="53"/>
      <c r="H5" s="43" t="s">
        <v>54</v>
      </c>
      <c r="I5" s="69"/>
      <c r="J5" s="54" t="s">
        <v>51</v>
      </c>
      <c r="K5" s="55"/>
      <c r="L5" s="44" t="s">
        <v>52</v>
      </c>
      <c r="M5" s="54" t="s">
        <v>51</v>
      </c>
      <c r="N5" s="55"/>
      <c r="O5" s="46" t="s">
        <v>52</v>
      </c>
      <c r="Q5"/>
    </row>
    <row r="6" spans="1:22" ht="55.5" customHeight="1" thickBot="1" x14ac:dyDescent="0.45">
      <c r="A6" s="4" t="s">
        <v>6</v>
      </c>
      <c r="B6" s="67"/>
      <c r="C6" s="37" t="s">
        <v>7</v>
      </c>
      <c r="D6" s="5" t="s">
        <v>8</v>
      </c>
      <c r="E6" s="45" t="s">
        <v>55</v>
      </c>
      <c r="F6" s="6" t="s">
        <v>7</v>
      </c>
      <c r="G6" s="7" t="s">
        <v>8</v>
      </c>
      <c r="H6" s="45" t="s">
        <v>55</v>
      </c>
      <c r="I6" s="70"/>
      <c r="J6" s="38" t="s">
        <v>7</v>
      </c>
      <c r="K6" s="8" t="s">
        <v>8</v>
      </c>
      <c r="L6" s="36" t="s">
        <v>55</v>
      </c>
      <c r="M6" s="9" t="s">
        <v>7</v>
      </c>
      <c r="N6" s="9" t="s">
        <v>8</v>
      </c>
      <c r="O6" s="47" t="s">
        <v>55</v>
      </c>
      <c r="P6" s="48"/>
      <c r="Q6"/>
    </row>
    <row r="7" spans="1:22" s="15" customFormat="1" x14ac:dyDescent="0.4">
      <c r="A7" s="10" t="s">
        <v>9</v>
      </c>
      <c r="B7" s="11">
        <f>SUM(B8:B48)</f>
        <v>1485220</v>
      </c>
      <c r="C7" s="40">
        <f>SUM(C8:C48)</f>
        <v>1070083</v>
      </c>
      <c r="D7" s="40">
        <f>SUM(D8:D48)</f>
        <v>1059519</v>
      </c>
      <c r="E7" s="40">
        <f>SUM(E8:E48)</f>
        <v>172367</v>
      </c>
      <c r="F7" s="13">
        <f t="shared" ref="F7:F48" si="0">C7/B7</f>
        <v>0.72048787385033863</v>
      </c>
      <c r="G7" s="14">
        <f t="shared" ref="G7:G48" si="1">D7/B7</f>
        <v>0.71337512287741889</v>
      </c>
      <c r="H7" s="50">
        <f>E7/B7</f>
        <v>0.11605486055937841</v>
      </c>
      <c r="I7" s="11">
        <f t="shared" ref="I7:K7" si="2">SUM(I8:I48)</f>
        <v>344063</v>
      </c>
      <c r="J7" s="12">
        <f t="shared" si="2"/>
        <v>322730</v>
      </c>
      <c r="K7" s="12">
        <f t="shared" si="2"/>
        <v>321544</v>
      </c>
      <c r="L7" s="12">
        <f>SUM(L8:L48)</f>
        <v>115193</v>
      </c>
      <c r="M7" s="13">
        <f t="shared" ref="M7:M48" si="3">J7/I7</f>
        <v>0.93799682034976151</v>
      </c>
      <c r="N7" s="14">
        <f t="shared" ref="N7:N48" si="4">K7/I7</f>
        <v>0.93454977722103216</v>
      </c>
      <c r="O7" s="13">
        <f t="shared" ref="O7:O48" si="5">L7/I7</f>
        <v>0.33480205660009937</v>
      </c>
    </row>
    <row r="8" spans="1:22" x14ac:dyDescent="0.4">
      <c r="A8" s="16" t="s">
        <v>10</v>
      </c>
      <c r="B8" s="17">
        <v>317030</v>
      </c>
      <c r="C8" s="18">
        <v>237003</v>
      </c>
      <c r="D8" s="18">
        <v>234929</v>
      </c>
      <c r="E8" s="18">
        <v>49652</v>
      </c>
      <c r="F8" s="19">
        <f t="shared" si="0"/>
        <v>0.74757278490994539</v>
      </c>
      <c r="G8" s="20">
        <f t="shared" si="1"/>
        <v>0.74103081727281328</v>
      </c>
      <c r="H8" s="49">
        <f>E8/B8</f>
        <v>0.15661609311421631</v>
      </c>
      <c r="I8" s="21">
        <v>76972</v>
      </c>
      <c r="J8" s="22">
        <v>71094</v>
      </c>
      <c r="K8" s="22">
        <v>70841</v>
      </c>
      <c r="L8" s="22">
        <v>30279</v>
      </c>
      <c r="M8" s="23">
        <f t="shared" si="3"/>
        <v>0.92363456841448843</v>
      </c>
      <c r="N8" s="24">
        <f t="shared" si="4"/>
        <v>0.92034765888894665</v>
      </c>
      <c r="O8" s="23">
        <f>L8/I8</f>
        <v>0.39337681234734706</v>
      </c>
      <c r="Q8"/>
      <c r="S8" s="25"/>
    </row>
    <row r="9" spans="1:22" x14ac:dyDescent="0.4">
      <c r="A9" s="16" t="s">
        <v>11</v>
      </c>
      <c r="B9" s="17">
        <v>100269</v>
      </c>
      <c r="C9" s="18">
        <v>68689</v>
      </c>
      <c r="D9" s="18">
        <v>67852</v>
      </c>
      <c r="E9" s="18">
        <v>9594</v>
      </c>
      <c r="F9" s="19">
        <f t="shared" si="0"/>
        <v>0.68504722297021015</v>
      </c>
      <c r="G9" s="20">
        <f t="shared" si="1"/>
        <v>0.67669967786653906</v>
      </c>
      <c r="H9" s="49">
        <f t="shared" ref="H9:H48" si="6">E9/B9</f>
        <v>9.5682613768961491E-2</v>
      </c>
      <c r="I9" s="21">
        <v>20491</v>
      </c>
      <c r="J9" s="22">
        <v>18750</v>
      </c>
      <c r="K9" s="22">
        <v>18670</v>
      </c>
      <c r="L9" s="22">
        <v>6266</v>
      </c>
      <c r="M9" s="23">
        <f t="shared" si="3"/>
        <v>0.91503586940608073</v>
      </c>
      <c r="N9" s="24">
        <f t="shared" si="4"/>
        <v>0.91113171636328139</v>
      </c>
      <c r="O9" s="23">
        <f t="shared" si="5"/>
        <v>0.30579278707725344</v>
      </c>
      <c r="Q9"/>
      <c r="S9" s="25"/>
    </row>
    <row r="10" spans="1:22" x14ac:dyDescent="0.4">
      <c r="A10" s="16" t="s">
        <v>12</v>
      </c>
      <c r="B10" s="17">
        <v>49530</v>
      </c>
      <c r="C10" s="18">
        <v>36839</v>
      </c>
      <c r="D10" s="18">
        <v>36631</v>
      </c>
      <c r="E10" s="18">
        <v>5378</v>
      </c>
      <c r="F10" s="19">
        <f t="shared" si="0"/>
        <v>0.74377145164546743</v>
      </c>
      <c r="G10" s="20">
        <f t="shared" si="1"/>
        <v>0.73957197657985063</v>
      </c>
      <c r="H10" s="49">
        <f t="shared" si="6"/>
        <v>0.1085806581869574</v>
      </c>
      <c r="I10" s="21">
        <v>11583</v>
      </c>
      <c r="J10" s="22">
        <v>11259</v>
      </c>
      <c r="K10" s="22">
        <v>11297</v>
      </c>
      <c r="L10" s="22">
        <v>3493</v>
      </c>
      <c r="M10" s="23">
        <f t="shared" si="3"/>
        <v>0.97202797202797198</v>
      </c>
      <c r="N10" s="24">
        <f t="shared" si="4"/>
        <v>0.97530864197530864</v>
      </c>
      <c r="O10" s="23">
        <f t="shared" si="5"/>
        <v>0.30156263489596824</v>
      </c>
      <c r="Q10"/>
      <c r="S10" s="25"/>
    </row>
    <row r="11" spans="1:22" x14ac:dyDescent="0.4">
      <c r="A11" s="16" t="s">
        <v>13</v>
      </c>
      <c r="B11" s="17">
        <v>115702</v>
      </c>
      <c r="C11" s="18">
        <v>83773</v>
      </c>
      <c r="D11" s="18">
        <v>83125</v>
      </c>
      <c r="E11" s="18">
        <v>12446</v>
      </c>
      <c r="F11" s="19">
        <f t="shared" si="0"/>
        <v>0.7240410710272942</v>
      </c>
      <c r="G11" s="20">
        <f t="shared" si="1"/>
        <v>0.71844047639625941</v>
      </c>
      <c r="H11" s="49">
        <f t="shared" si="6"/>
        <v>0.10756944564484625</v>
      </c>
      <c r="I11" s="21">
        <v>24095</v>
      </c>
      <c r="J11" s="22">
        <v>22663</v>
      </c>
      <c r="K11" s="22">
        <v>22580</v>
      </c>
      <c r="L11" s="22">
        <v>8039</v>
      </c>
      <c r="M11" s="23">
        <f t="shared" si="3"/>
        <v>0.94056858269350485</v>
      </c>
      <c r="N11" s="24">
        <f t="shared" si="4"/>
        <v>0.93712388462336582</v>
      </c>
      <c r="O11" s="23">
        <f t="shared" si="5"/>
        <v>0.33363768416683959</v>
      </c>
      <c r="Q11"/>
      <c r="S11" s="25"/>
    </row>
    <row r="12" spans="1:22" x14ac:dyDescent="0.4">
      <c r="A12" s="16" t="s">
        <v>14</v>
      </c>
      <c r="B12" s="17">
        <v>64290</v>
      </c>
      <c r="C12" s="18">
        <v>47075</v>
      </c>
      <c r="D12" s="18">
        <v>46591</v>
      </c>
      <c r="E12" s="18">
        <v>7164</v>
      </c>
      <c r="F12" s="19">
        <f t="shared" si="0"/>
        <v>0.73222896251361025</v>
      </c>
      <c r="G12" s="20">
        <f t="shared" si="1"/>
        <v>0.7247005755171877</v>
      </c>
      <c r="H12" s="49">
        <f t="shared" si="6"/>
        <v>0.11143257116192254</v>
      </c>
      <c r="I12" s="21">
        <v>15078</v>
      </c>
      <c r="J12" s="22">
        <v>14079</v>
      </c>
      <c r="K12" s="22">
        <v>14013</v>
      </c>
      <c r="L12" s="22">
        <v>4723</v>
      </c>
      <c r="M12" s="23">
        <f t="shared" si="3"/>
        <v>0.93374452845204936</v>
      </c>
      <c r="N12" s="24">
        <f t="shared" si="4"/>
        <v>0.92936729009152408</v>
      </c>
      <c r="O12" s="23">
        <f t="shared" si="5"/>
        <v>0.31323782995092186</v>
      </c>
      <c r="Q12"/>
      <c r="S12" s="25"/>
    </row>
    <row r="13" spans="1:22" x14ac:dyDescent="0.4">
      <c r="A13" s="16" t="s">
        <v>15</v>
      </c>
      <c r="B13" s="17">
        <v>62569</v>
      </c>
      <c r="C13" s="18">
        <v>43891</v>
      </c>
      <c r="D13" s="18">
        <v>43404</v>
      </c>
      <c r="E13" s="18">
        <v>6799</v>
      </c>
      <c r="F13" s="19">
        <f t="shared" si="0"/>
        <v>0.70148156435295439</v>
      </c>
      <c r="G13" s="20">
        <f t="shared" si="1"/>
        <v>0.69369815723441319</v>
      </c>
      <c r="H13" s="49">
        <f t="shared" si="6"/>
        <v>0.10866403490546436</v>
      </c>
      <c r="I13" s="21">
        <v>14118</v>
      </c>
      <c r="J13" s="22">
        <v>13118</v>
      </c>
      <c r="K13" s="22">
        <v>13077</v>
      </c>
      <c r="L13" s="22">
        <v>4530</v>
      </c>
      <c r="M13" s="23">
        <f t="shared" si="3"/>
        <v>0.9291684374557303</v>
      </c>
      <c r="N13" s="24">
        <f t="shared" si="4"/>
        <v>0.92626434339141517</v>
      </c>
      <c r="O13" s="23">
        <f t="shared" si="5"/>
        <v>0.32086697832554184</v>
      </c>
      <c r="Q13"/>
      <c r="S13" s="25"/>
    </row>
    <row r="14" spans="1:22" x14ac:dyDescent="0.4">
      <c r="A14" s="16" t="s">
        <v>16</v>
      </c>
      <c r="B14" s="17">
        <v>142679</v>
      </c>
      <c r="C14" s="18">
        <v>99016</v>
      </c>
      <c r="D14" s="18">
        <v>97574</v>
      </c>
      <c r="E14" s="18">
        <v>11499</v>
      </c>
      <c r="F14" s="19">
        <f t="shared" si="0"/>
        <v>0.69397738980508694</v>
      </c>
      <c r="G14" s="20">
        <f t="shared" si="1"/>
        <v>0.68387078687122838</v>
      </c>
      <c r="H14" s="49">
        <f t="shared" si="6"/>
        <v>8.0593500094617992E-2</v>
      </c>
      <c r="I14" s="21">
        <v>30605</v>
      </c>
      <c r="J14" s="22">
        <v>28317</v>
      </c>
      <c r="K14" s="22">
        <v>28167</v>
      </c>
      <c r="L14" s="22">
        <v>9244</v>
      </c>
      <c r="M14" s="23">
        <f t="shared" si="3"/>
        <v>0.92524097369710834</v>
      </c>
      <c r="N14" s="24">
        <f t="shared" si="4"/>
        <v>0.92033981375592222</v>
      </c>
      <c r="O14" s="23">
        <f t="shared" si="5"/>
        <v>0.30204214997549422</v>
      </c>
      <c r="Q14"/>
      <c r="S14" s="25"/>
    </row>
    <row r="15" spans="1:22" x14ac:dyDescent="0.4">
      <c r="A15" s="16" t="s">
        <v>17</v>
      </c>
      <c r="B15" s="17">
        <v>65954</v>
      </c>
      <c r="C15" s="18">
        <v>46912</v>
      </c>
      <c r="D15" s="18">
        <v>46417</v>
      </c>
      <c r="E15" s="18">
        <v>7289</v>
      </c>
      <c r="F15" s="19">
        <f t="shared" si="0"/>
        <v>0.71128362191830674</v>
      </c>
      <c r="G15" s="20">
        <f t="shared" si="1"/>
        <v>0.70377839099978778</v>
      </c>
      <c r="H15" s="49">
        <f t="shared" si="6"/>
        <v>0.11051642053552475</v>
      </c>
      <c r="I15" s="21">
        <v>13232</v>
      </c>
      <c r="J15" s="22">
        <v>13305</v>
      </c>
      <c r="K15" s="22">
        <v>13256</v>
      </c>
      <c r="L15" s="22">
        <v>4599</v>
      </c>
      <c r="M15" s="23">
        <f t="shared" si="3"/>
        <v>1.0055169286577992</v>
      </c>
      <c r="N15" s="24">
        <f t="shared" si="4"/>
        <v>1.0018137847642079</v>
      </c>
      <c r="O15" s="23">
        <f t="shared" si="5"/>
        <v>0.34756650544135431</v>
      </c>
      <c r="Q15"/>
      <c r="S15" s="25"/>
    </row>
    <row r="16" spans="1:22" x14ac:dyDescent="0.4">
      <c r="A16" s="16" t="s">
        <v>18</v>
      </c>
      <c r="B16" s="17">
        <v>125973</v>
      </c>
      <c r="C16" s="18">
        <v>86918</v>
      </c>
      <c r="D16" s="18">
        <v>86114</v>
      </c>
      <c r="E16" s="18">
        <v>11168</v>
      </c>
      <c r="F16" s="19">
        <f t="shared" si="0"/>
        <v>0.68997324823573303</v>
      </c>
      <c r="G16" s="20">
        <f t="shared" si="1"/>
        <v>0.68359092821477618</v>
      </c>
      <c r="H16" s="49">
        <f t="shared" si="6"/>
        <v>8.8653917903042709E-2</v>
      </c>
      <c r="I16" s="21">
        <v>29177</v>
      </c>
      <c r="J16" s="22">
        <v>27107</v>
      </c>
      <c r="K16" s="22">
        <v>26999</v>
      </c>
      <c r="L16" s="22">
        <v>8129</v>
      </c>
      <c r="M16" s="23">
        <f t="shared" si="3"/>
        <v>0.92905370668677378</v>
      </c>
      <c r="N16" s="24">
        <f t="shared" si="4"/>
        <v>0.92535216094869244</v>
      </c>
      <c r="O16" s="23">
        <f t="shared" si="5"/>
        <v>0.27860986393392057</v>
      </c>
      <c r="Q16"/>
      <c r="S16" s="25"/>
    </row>
    <row r="17" spans="1:19" x14ac:dyDescent="0.4">
      <c r="A17" s="16" t="s">
        <v>19</v>
      </c>
      <c r="B17" s="17">
        <v>55562</v>
      </c>
      <c r="C17" s="18">
        <v>40941</v>
      </c>
      <c r="D17" s="18">
        <v>40533</v>
      </c>
      <c r="E17" s="18">
        <v>5748</v>
      </c>
      <c r="F17" s="19">
        <f t="shared" si="0"/>
        <v>0.73685252510708754</v>
      </c>
      <c r="G17" s="20">
        <f t="shared" si="1"/>
        <v>0.72950937691227813</v>
      </c>
      <c r="H17" s="49">
        <f t="shared" si="6"/>
        <v>0.10345199956805011</v>
      </c>
      <c r="I17" s="21">
        <v>15217</v>
      </c>
      <c r="J17" s="22">
        <v>14372</v>
      </c>
      <c r="K17" s="22">
        <v>14316</v>
      </c>
      <c r="L17" s="22">
        <v>3854</v>
      </c>
      <c r="M17" s="23">
        <f t="shared" si="3"/>
        <v>0.9444700006571598</v>
      </c>
      <c r="N17" s="24">
        <f t="shared" si="4"/>
        <v>0.94078990602615498</v>
      </c>
      <c r="O17" s="23">
        <f t="shared" si="5"/>
        <v>0.25326936978379444</v>
      </c>
      <c r="Q17"/>
      <c r="S17" s="25"/>
    </row>
    <row r="18" spans="1:19" x14ac:dyDescent="0.4">
      <c r="A18" s="16" t="s">
        <v>20</v>
      </c>
      <c r="B18" s="17">
        <v>45928</v>
      </c>
      <c r="C18" s="18">
        <v>32788</v>
      </c>
      <c r="D18" s="18">
        <v>32552</v>
      </c>
      <c r="E18" s="18">
        <v>6040</v>
      </c>
      <c r="F18" s="19">
        <f t="shared" si="0"/>
        <v>0.71390001741856823</v>
      </c>
      <c r="G18" s="20">
        <f t="shared" si="1"/>
        <v>0.70876153980142831</v>
      </c>
      <c r="H18" s="49">
        <f t="shared" si="6"/>
        <v>0.13151018986239332</v>
      </c>
      <c r="I18" s="21">
        <v>11957</v>
      </c>
      <c r="J18" s="22">
        <v>11231</v>
      </c>
      <c r="K18" s="22">
        <v>11193</v>
      </c>
      <c r="L18" s="22">
        <v>4083</v>
      </c>
      <c r="M18" s="23">
        <f t="shared" si="3"/>
        <v>0.93928242870285183</v>
      </c>
      <c r="N18" s="24">
        <f t="shared" si="4"/>
        <v>0.93610437400685786</v>
      </c>
      <c r="O18" s="23">
        <f t="shared" si="5"/>
        <v>0.3414736137827214</v>
      </c>
      <c r="Q18"/>
      <c r="S18" s="25"/>
    </row>
    <row r="19" spans="1:19" x14ac:dyDescent="0.4">
      <c r="A19" s="16" t="s">
        <v>21</v>
      </c>
      <c r="B19" s="17">
        <v>4458</v>
      </c>
      <c r="C19" s="18">
        <v>3680</v>
      </c>
      <c r="D19" s="18">
        <v>3653</v>
      </c>
      <c r="E19" s="18">
        <v>1133</v>
      </c>
      <c r="F19" s="19">
        <f t="shared" si="0"/>
        <v>0.82548227904890081</v>
      </c>
      <c r="G19" s="20">
        <f t="shared" si="1"/>
        <v>0.81942575145805296</v>
      </c>
      <c r="H19" s="49">
        <f t="shared" si="6"/>
        <v>0.2541498429789143</v>
      </c>
      <c r="I19" s="21">
        <v>1675</v>
      </c>
      <c r="J19" s="22">
        <v>1598</v>
      </c>
      <c r="K19" s="22">
        <v>1592</v>
      </c>
      <c r="L19" s="22">
        <v>812</v>
      </c>
      <c r="M19" s="23">
        <f t="shared" si="3"/>
        <v>0.95402985074626867</v>
      </c>
      <c r="N19" s="24">
        <f t="shared" si="4"/>
        <v>0.95044776119402985</v>
      </c>
      <c r="O19" s="23">
        <f t="shared" si="5"/>
        <v>0.4847761194029851</v>
      </c>
      <c r="Q19"/>
      <c r="S19" s="25"/>
    </row>
    <row r="20" spans="1:19" x14ac:dyDescent="0.4">
      <c r="A20" s="16" t="s">
        <v>22</v>
      </c>
      <c r="B20" s="17">
        <v>3012</v>
      </c>
      <c r="C20" s="18">
        <v>2423</v>
      </c>
      <c r="D20" s="18">
        <v>2396</v>
      </c>
      <c r="E20" s="18">
        <v>727</v>
      </c>
      <c r="F20" s="19">
        <f t="shared" si="0"/>
        <v>0.80444887118193886</v>
      </c>
      <c r="G20" s="20">
        <f t="shared" si="1"/>
        <v>0.79548472775564405</v>
      </c>
      <c r="H20" s="49">
        <f t="shared" si="6"/>
        <v>0.24136786188579018</v>
      </c>
      <c r="I20" s="21">
        <v>1205</v>
      </c>
      <c r="J20" s="22">
        <v>1129</v>
      </c>
      <c r="K20" s="22">
        <v>1124</v>
      </c>
      <c r="L20" s="22">
        <v>513</v>
      </c>
      <c r="M20" s="23">
        <f t="shared" si="3"/>
        <v>0.93692946058091287</v>
      </c>
      <c r="N20" s="24">
        <f t="shared" si="4"/>
        <v>0.93278008298755188</v>
      </c>
      <c r="O20" s="23">
        <f t="shared" si="5"/>
        <v>0.42572614107883816</v>
      </c>
      <c r="Q20"/>
      <c r="S20" s="25"/>
    </row>
    <row r="21" spans="1:19" x14ac:dyDescent="0.4">
      <c r="A21" s="16" t="s">
        <v>23</v>
      </c>
      <c r="B21" s="17">
        <v>1736</v>
      </c>
      <c r="C21" s="18">
        <v>1537</v>
      </c>
      <c r="D21" s="18">
        <v>1520</v>
      </c>
      <c r="E21" s="18">
        <v>446</v>
      </c>
      <c r="F21" s="19">
        <f t="shared" si="0"/>
        <v>0.88536866359447008</v>
      </c>
      <c r="G21" s="20">
        <f t="shared" si="1"/>
        <v>0.87557603686635943</v>
      </c>
      <c r="H21" s="49">
        <f t="shared" si="6"/>
        <v>0.25691244239631339</v>
      </c>
      <c r="I21" s="21">
        <v>645</v>
      </c>
      <c r="J21" s="22">
        <v>713</v>
      </c>
      <c r="K21" s="22">
        <v>709</v>
      </c>
      <c r="L21" s="22">
        <v>316</v>
      </c>
      <c r="M21" s="23">
        <f t="shared" si="3"/>
        <v>1.1054263565891473</v>
      </c>
      <c r="N21" s="24">
        <f t="shared" si="4"/>
        <v>1.0992248062015504</v>
      </c>
      <c r="O21" s="23">
        <f t="shared" si="5"/>
        <v>0.48992248062015503</v>
      </c>
      <c r="Q21"/>
      <c r="S21" s="25"/>
    </row>
    <row r="22" spans="1:19" x14ac:dyDescent="0.4">
      <c r="A22" s="16" t="s">
        <v>24</v>
      </c>
      <c r="B22" s="17">
        <v>9364</v>
      </c>
      <c r="C22" s="18">
        <v>7078</v>
      </c>
      <c r="D22" s="18">
        <v>6988</v>
      </c>
      <c r="E22" s="18">
        <v>1510</v>
      </c>
      <c r="F22" s="19">
        <f t="shared" si="0"/>
        <v>0.75587355830841518</v>
      </c>
      <c r="G22" s="20">
        <f t="shared" si="1"/>
        <v>0.74626228107646309</v>
      </c>
      <c r="H22" s="49">
        <f t="shared" si="6"/>
        <v>0.16125587355830842</v>
      </c>
      <c r="I22" s="21">
        <v>3207</v>
      </c>
      <c r="J22" s="22">
        <v>2978</v>
      </c>
      <c r="K22" s="22">
        <v>2965</v>
      </c>
      <c r="L22" s="22">
        <v>1160</v>
      </c>
      <c r="M22" s="23">
        <f t="shared" si="3"/>
        <v>0.92859370127845342</v>
      </c>
      <c r="N22" s="24">
        <f t="shared" si="4"/>
        <v>0.92454006859993765</v>
      </c>
      <c r="O22" s="23">
        <f t="shared" si="5"/>
        <v>0.36170876208294356</v>
      </c>
      <c r="Q22"/>
      <c r="S22" s="25"/>
    </row>
    <row r="23" spans="1:19" x14ac:dyDescent="0.4">
      <c r="A23" s="16" t="s">
        <v>25</v>
      </c>
      <c r="B23" s="17">
        <v>13002</v>
      </c>
      <c r="C23" s="18">
        <v>9924</v>
      </c>
      <c r="D23" s="18">
        <v>9852</v>
      </c>
      <c r="E23" s="18">
        <v>1763</v>
      </c>
      <c r="F23" s="19">
        <f t="shared" si="0"/>
        <v>0.76326718966312879</v>
      </c>
      <c r="G23" s="20">
        <f t="shared" si="1"/>
        <v>0.75772958006460545</v>
      </c>
      <c r="H23" s="49">
        <f t="shared" si="6"/>
        <v>0.13559452391939703</v>
      </c>
      <c r="I23" s="21">
        <v>4304</v>
      </c>
      <c r="J23" s="22">
        <v>3997</v>
      </c>
      <c r="K23" s="22">
        <v>3990</v>
      </c>
      <c r="L23" s="22">
        <v>1277</v>
      </c>
      <c r="M23" s="23">
        <f t="shared" si="3"/>
        <v>0.92867100371747213</v>
      </c>
      <c r="N23" s="24">
        <f t="shared" si="4"/>
        <v>0.92704460966542745</v>
      </c>
      <c r="O23" s="23">
        <f t="shared" si="5"/>
        <v>0.29670074349442377</v>
      </c>
      <c r="Q23"/>
      <c r="S23" s="25"/>
    </row>
    <row r="24" spans="1:19" x14ac:dyDescent="0.4">
      <c r="A24" s="16" t="s">
        <v>26</v>
      </c>
      <c r="B24" s="17">
        <v>11298</v>
      </c>
      <c r="C24" s="18">
        <v>8115</v>
      </c>
      <c r="D24" s="18">
        <v>8051</v>
      </c>
      <c r="E24" s="18">
        <v>1662</v>
      </c>
      <c r="F24" s="19">
        <f t="shared" si="0"/>
        <v>0.71826872012745624</v>
      </c>
      <c r="G24" s="20">
        <f t="shared" si="1"/>
        <v>0.71260400070808994</v>
      </c>
      <c r="H24" s="49">
        <f t="shared" si="6"/>
        <v>0.14710568242166755</v>
      </c>
      <c r="I24" s="21">
        <v>2778</v>
      </c>
      <c r="J24" s="22">
        <v>2594</v>
      </c>
      <c r="K24" s="22">
        <v>2586</v>
      </c>
      <c r="L24" s="22">
        <v>1105</v>
      </c>
      <c r="M24" s="23">
        <f t="shared" si="3"/>
        <v>0.93376529877609793</v>
      </c>
      <c r="N24" s="24">
        <f t="shared" si="4"/>
        <v>0.93088552915766742</v>
      </c>
      <c r="O24" s="23">
        <f t="shared" si="5"/>
        <v>0.39776817854571633</v>
      </c>
      <c r="Q24"/>
      <c r="S24" s="25"/>
    </row>
    <row r="25" spans="1:19" x14ac:dyDescent="0.4">
      <c r="A25" s="16" t="s">
        <v>27</v>
      </c>
      <c r="B25" s="17">
        <v>6303</v>
      </c>
      <c r="C25" s="18">
        <v>4288</v>
      </c>
      <c r="D25" s="18">
        <v>4248</v>
      </c>
      <c r="E25" s="18">
        <v>747</v>
      </c>
      <c r="F25" s="19">
        <f t="shared" si="0"/>
        <v>0.68031096303347616</v>
      </c>
      <c r="G25" s="20">
        <f t="shared" si="1"/>
        <v>0.67396477867682059</v>
      </c>
      <c r="H25" s="49">
        <f t="shared" si="6"/>
        <v>0.1185149928605426</v>
      </c>
      <c r="I25" s="21">
        <v>1546</v>
      </c>
      <c r="J25" s="22">
        <v>1408</v>
      </c>
      <c r="K25" s="22">
        <v>1403</v>
      </c>
      <c r="L25" s="22">
        <v>575</v>
      </c>
      <c r="M25" s="23">
        <f t="shared" si="3"/>
        <v>0.91073738680465721</v>
      </c>
      <c r="N25" s="24">
        <f t="shared" si="4"/>
        <v>0.90750323415265199</v>
      </c>
      <c r="O25" s="23">
        <f t="shared" si="5"/>
        <v>0.3719275549805951</v>
      </c>
      <c r="Q25"/>
      <c r="S25" s="25"/>
    </row>
    <row r="26" spans="1:19" x14ac:dyDescent="0.4">
      <c r="A26" s="16" t="s">
        <v>28</v>
      </c>
      <c r="B26" s="17">
        <v>11451</v>
      </c>
      <c r="C26" s="18">
        <v>8053</v>
      </c>
      <c r="D26" s="18">
        <v>7983</v>
      </c>
      <c r="E26" s="18">
        <v>1196</v>
      </c>
      <c r="F26" s="19">
        <f t="shared" si="0"/>
        <v>0.70325735743603179</v>
      </c>
      <c r="G26" s="20">
        <f t="shared" si="1"/>
        <v>0.69714435420487297</v>
      </c>
      <c r="H26" s="49">
        <f t="shared" si="6"/>
        <v>0.10444502663522837</v>
      </c>
      <c r="I26" s="21">
        <v>3084</v>
      </c>
      <c r="J26" s="22">
        <v>2788</v>
      </c>
      <c r="K26" s="22">
        <v>2784</v>
      </c>
      <c r="L26" s="22">
        <v>994</v>
      </c>
      <c r="M26" s="23">
        <f t="shared" si="3"/>
        <v>0.90402075226977952</v>
      </c>
      <c r="N26" s="24">
        <f t="shared" si="4"/>
        <v>0.90272373540856032</v>
      </c>
      <c r="O26" s="23">
        <f t="shared" si="5"/>
        <v>0.32230869001297019</v>
      </c>
      <c r="Q26"/>
      <c r="S26" s="25"/>
    </row>
    <row r="27" spans="1:19" x14ac:dyDescent="0.4">
      <c r="A27" s="16" t="s">
        <v>29</v>
      </c>
      <c r="B27" s="17">
        <v>4340</v>
      </c>
      <c r="C27" s="18">
        <v>3645</v>
      </c>
      <c r="D27" s="18">
        <v>3613</v>
      </c>
      <c r="E27" s="18">
        <v>1118</v>
      </c>
      <c r="F27" s="19">
        <f t="shared" si="0"/>
        <v>0.83986175115207373</v>
      </c>
      <c r="G27" s="20">
        <f t="shared" si="1"/>
        <v>0.83248847926267278</v>
      </c>
      <c r="H27" s="49">
        <f t="shared" si="6"/>
        <v>0.25760368663594468</v>
      </c>
      <c r="I27" s="21">
        <v>1598</v>
      </c>
      <c r="J27" s="22">
        <v>1558</v>
      </c>
      <c r="K27" s="22">
        <v>1554</v>
      </c>
      <c r="L27" s="22">
        <v>736</v>
      </c>
      <c r="M27" s="23">
        <f t="shared" si="3"/>
        <v>0.97496871088861081</v>
      </c>
      <c r="N27" s="24">
        <f t="shared" si="4"/>
        <v>0.97246558197747179</v>
      </c>
      <c r="O27" s="23">
        <f t="shared" si="5"/>
        <v>0.46057571964956195</v>
      </c>
      <c r="Q27"/>
      <c r="S27" s="25"/>
    </row>
    <row r="28" spans="1:19" x14ac:dyDescent="0.4">
      <c r="A28" s="16" t="s">
        <v>30</v>
      </c>
      <c r="B28" s="17">
        <v>42041</v>
      </c>
      <c r="C28" s="18">
        <v>29121</v>
      </c>
      <c r="D28" s="18">
        <v>28804</v>
      </c>
      <c r="E28" s="18">
        <v>2941</v>
      </c>
      <c r="F28" s="19">
        <f t="shared" si="0"/>
        <v>0.69268095430651033</v>
      </c>
      <c r="G28" s="20">
        <f t="shared" si="1"/>
        <v>0.68514069598725058</v>
      </c>
      <c r="H28" s="49">
        <f t="shared" si="6"/>
        <v>6.9955519611807515E-2</v>
      </c>
      <c r="I28" s="21">
        <v>9560</v>
      </c>
      <c r="J28" s="22">
        <v>8800</v>
      </c>
      <c r="K28" s="22">
        <v>8767</v>
      </c>
      <c r="L28" s="22">
        <v>2073</v>
      </c>
      <c r="M28" s="23">
        <f t="shared" si="3"/>
        <v>0.92050209205020916</v>
      </c>
      <c r="N28" s="24">
        <f t="shared" si="4"/>
        <v>0.91705020920502089</v>
      </c>
      <c r="O28" s="23">
        <f t="shared" si="5"/>
        <v>0.21684100418410041</v>
      </c>
      <c r="Q28"/>
      <c r="S28" s="25"/>
    </row>
    <row r="29" spans="1:19" x14ac:dyDescent="0.4">
      <c r="A29" s="16" t="s">
        <v>31</v>
      </c>
      <c r="B29" s="17">
        <v>13154</v>
      </c>
      <c r="C29" s="18">
        <v>9402</v>
      </c>
      <c r="D29" s="18">
        <v>9334</v>
      </c>
      <c r="E29" s="18">
        <v>1372</v>
      </c>
      <c r="F29" s="19">
        <f t="shared" si="0"/>
        <v>0.71476357001672497</v>
      </c>
      <c r="G29" s="20">
        <f t="shared" si="1"/>
        <v>0.70959403983579139</v>
      </c>
      <c r="H29" s="49">
        <f t="shared" si="6"/>
        <v>0.10430287365060058</v>
      </c>
      <c r="I29" s="21">
        <v>3316</v>
      </c>
      <c r="J29" s="22">
        <v>3059</v>
      </c>
      <c r="K29" s="22">
        <v>3049</v>
      </c>
      <c r="L29" s="22">
        <v>1200</v>
      </c>
      <c r="M29" s="23">
        <f t="shared" si="3"/>
        <v>0.92249698431845595</v>
      </c>
      <c r="N29" s="24">
        <f t="shared" si="4"/>
        <v>0.91948130277442697</v>
      </c>
      <c r="O29" s="23">
        <f t="shared" si="5"/>
        <v>0.36188178528347409</v>
      </c>
      <c r="Q29"/>
      <c r="S29" s="25"/>
    </row>
    <row r="30" spans="1:19" x14ac:dyDescent="0.4">
      <c r="A30" s="16" t="s">
        <v>32</v>
      </c>
      <c r="B30" s="17">
        <v>29056</v>
      </c>
      <c r="C30" s="18">
        <v>19218</v>
      </c>
      <c r="D30" s="18">
        <v>19017</v>
      </c>
      <c r="E30" s="18">
        <v>2186</v>
      </c>
      <c r="F30" s="19">
        <f t="shared" si="0"/>
        <v>0.66141244493392071</v>
      </c>
      <c r="G30" s="20">
        <f t="shared" si="1"/>
        <v>0.65449476872246692</v>
      </c>
      <c r="H30" s="49">
        <f t="shared" si="6"/>
        <v>7.5234030837004404E-2</v>
      </c>
      <c r="I30" s="21">
        <v>6118</v>
      </c>
      <c r="J30" s="22">
        <v>5758</v>
      </c>
      <c r="K30" s="22">
        <v>5725</v>
      </c>
      <c r="L30" s="22">
        <v>1854</v>
      </c>
      <c r="M30" s="23">
        <f t="shared" si="3"/>
        <v>0.94115724092840802</v>
      </c>
      <c r="N30" s="24">
        <f t="shared" si="4"/>
        <v>0.93576332134684537</v>
      </c>
      <c r="O30" s="23">
        <f t="shared" si="5"/>
        <v>0.3030402092186989</v>
      </c>
      <c r="Q30"/>
      <c r="S30" s="25"/>
    </row>
    <row r="31" spans="1:19" x14ac:dyDescent="0.4">
      <c r="A31" s="26" t="s">
        <v>33</v>
      </c>
      <c r="B31" s="17">
        <v>17936</v>
      </c>
      <c r="C31" s="18">
        <v>12452</v>
      </c>
      <c r="D31" s="18">
        <v>12332</v>
      </c>
      <c r="E31" s="18">
        <v>1982</v>
      </c>
      <c r="F31" s="19">
        <f t="shared" si="0"/>
        <v>0.69424620874219445</v>
      </c>
      <c r="G31" s="20">
        <f t="shared" si="1"/>
        <v>0.68755575379125777</v>
      </c>
      <c r="H31" s="49">
        <f t="shared" si="6"/>
        <v>0.11050401427297056</v>
      </c>
      <c r="I31" s="21">
        <v>4105</v>
      </c>
      <c r="J31" s="22">
        <v>3785</v>
      </c>
      <c r="K31" s="22">
        <v>3775</v>
      </c>
      <c r="L31" s="22">
        <v>1336</v>
      </c>
      <c r="M31" s="23">
        <f t="shared" si="3"/>
        <v>0.92204628501827035</v>
      </c>
      <c r="N31" s="24">
        <f t="shared" si="4"/>
        <v>0.91961023142509135</v>
      </c>
      <c r="O31" s="23">
        <f t="shared" si="5"/>
        <v>0.32545676004872109</v>
      </c>
      <c r="Q31"/>
      <c r="S31" s="25"/>
    </row>
    <row r="32" spans="1:19" x14ac:dyDescent="0.4">
      <c r="A32" s="16" t="s">
        <v>34</v>
      </c>
      <c r="B32" s="17">
        <v>22409</v>
      </c>
      <c r="C32" s="18">
        <v>15941</v>
      </c>
      <c r="D32" s="18">
        <v>15808</v>
      </c>
      <c r="E32" s="18">
        <v>1555</v>
      </c>
      <c r="F32" s="19">
        <f t="shared" si="0"/>
        <v>0.71136596903030036</v>
      </c>
      <c r="G32" s="20">
        <f t="shared" si="1"/>
        <v>0.7054308536748628</v>
      </c>
      <c r="H32" s="49">
        <f t="shared" si="6"/>
        <v>6.9391762238386362E-2</v>
      </c>
      <c r="I32" s="21">
        <v>4538</v>
      </c>
      <c r="J32" s="22">
        <v>4668</v>
      </c>
      <c r="K32" s="22">
        <v>4633</v>
      </c>
      <c r="L32" s="22">
        <v>1195</v>
      </c>
      <c r="M32" s="23">
        <f t="shared" si="3"/>
        <v>1.0286469810489203</v>
      </c>
      <c r="N32" s="24">
        <f t="shared" si="4"/>
        <v>1.0209343323049802</v>
      </c>
      <c r="O32" s="23">
        <f t="shared" si="5"/>
        <v>0.26333186425738209</v>
      </c>
      <c r="Q32"/>
      <c r="S32" s="25"/>
    </row>
    <row r="33" spans="1:19" x14ac:dyDescent="0.4">
      <c r="A33" s="16" t="s">
        <v>35</v>
      </c>
      <c r="B33" s="17">
        <v>35728</v>
      </c>
      <c r="C33" s="18">
        <v>27180</v>
      </c>
      <c r="D33" s="18">
        <v>26854</v>
      </c>
      <c r="E33" s="18">
        <v>4880</v>
      </c>
      <c r="F33" s="19">
        <f t="shared" si="0"/>
        <v>0.76074787281683831</v>
      </c>
      <c r="G33" s="20">
        <f t="shared" si="1"/>
        <v>0.75162337662337664</v>
      </c>
      <c r="H33" s="49">
        <f t="shared" si="6"/>
        <v>0.13658755038065382</v>
      </c>
      <c r="I33" s="21">
        <v>8124</v>
      </c>
      <c r="J33" s="22">
        <v>7921</v>
      </c>
      <c r="K33" s="22">
        <v>7892</v>
      </c>
      <c r="L33" s="22">
        <v>3176</v>
      </c>
      <c r="M33" s="23">
        <f t="shared" si="3"/>
        <v>0.9750123092072871</v>
      </c>
      <c r="N33" s="24">
        <f t="shared" si="4"/>
        <v>0.97144263909404238</v>
      </c>
      <c r="O33" s="23">
        <f t="shared" si="5"/>
        <v>0.39094042343673069</v>
      </c>
      <c r="Q33"/>
      <c r="S33" s="25"/>
    </row>
    <row r="34" spans="1:19" x14ac:dyDescent="0.4">
      <c r="A34" s="16" t="s">
        <v>36</v>
      </c>
      <c r="B34" s="17">
        <v>20003</v>
      </c>
      <c r="C34" s="18">
        <v>14303</v>
      </c>
      <c r="D34" s="18">
        <v>14167</v>
      </c>
      <c r="E34" s="18">
        <v>2671</v>
      </c>
      <c r="F34" s="19">
        <f t="shared" si="0"/>
        <v>0.71504274358846176</v>
      </c>
      <c r="G34" s="20">
        <f t="shared" si="1"/>
        <v>0.70824376343548467</v>
      </c>
      <c r="H34" s="49">
        <f t="shared" si="6"/>
        <v>0.13352997050442433</v>
      </c>
      <c r="I34" s="21">
        <v>4260</v>
      </c>
      <c r="J34" s="22">
        <v>4007</v>
      </c>
      <c r="K34" s="22">
        <v>3988</v>
      </c>
      <c r="L34" s="22">
        <v>1778</v>
      </c>
      <c r="M34" s="23">
        <f t="shared" si="3"/>
        <v>0.94061032863849769</v>
      </c>
      <c r="N34" s="24">
        <f t="shared" si="4"/>
        <v>0.93615023474178405</v>
      </c>
      <c r="O34" s="23">
        <f t="shared" si="5"/>
        <v>0.41737089201877936</v>
      </c>
      <c r="Q34"/>
      <c r="S34" s="25"/>
    </row>
    <row r="35" spans="1:19" x14ac:dyDescent="0.4">
      <c r="A35" s="16" t="s">
        <v>37</v>
      </c>
      <c r="B35" s="17">
        <v>40642</v>
      </c>
      <c r="C35" s="18">
        <v>28942</v>
      </c>
      <c r="D35" s="18">
        <v>28648</v>
      </c>
      <c r="E35" s="18">
        <v>4155</v>
      </c>
      <c r="F35" s="19">
        <f t="shared" si="0"/>
        <v>0.71212046651247474</v>
      </c>
      <c r="G35" s="20">
        <f t="shared" si="1"/>
        <v>0.70488657054278825</v>
      </c>
      <c r="H35" s="49">
        <f t="shared" si="6"/>
        <v>0.10223414202056985</v>
      </c>
      <c r="I35" s="21">
        <v>7998</v>
      </c>
      <c r="J35" s="22">
        <v>7523</v>
      </c>
      <c r="K35" s="22">
        <v>7497</v>
      </c>
      <c r="L35" s="22">
        <v>2754</v>
      </c>
      <c r="M35" s="23">
        <f t="shared" si="3"/>
        <v>0.94061015253813451</v>
      </c>
      <c r="N35" s="24">
        <f t="shared" si="4"/>
        <v>0.93735933983495878</v>
      </c>
      <c r="O35" s="23">
        <f t="shared" si="5"/>
        <v>0.34433608402100524</v>
      </c>
      <c r="Q35"/>
      <c r="S35" s="25"/>
    </row>
    <row r="36" spans="1:19" x14ac:dyDescent="0.4">
      <c r="A36" s="16" t="s">
        <v>38</v>
      </c>
      <c r="B36" s="17">
        <v>690</v>
      </c>
      <c r="C36" s="18">
        <v>533</v>
      </c>
      <c r="D36" s="18">
        <v>527</v>
      </c>
      <c r="E36" s="18">
        <v>94</v>
      </c>
      <c r="F36" s="19">
        <f t="shared" si="0"/>
        <v>0.77246376811594208</v>
      </c>
      <c r="G36" s="20">
        <f t="shared" si="1"/>
        <v>0.76376811594202898</v>
      </c>
      <c r="H36" s="49">
        <f t="shared" si="6"/>
        <v>0.13623188405797101</v>
      </c>
      <c r="I36" s="21">
        <v>172</v>
      </c>
      <c r="J36" s="22">
        <v>190</v>
      </c>
      <c r="K36" s="22">
        <v>190</v>
      </c>
      <c r="L36" s="22">
        <v>78</v>
      </c>
      <c r="M36" s="23">
        <f t="shared" si="3"/>
        <v>1.1046511627906976</v>
      </c>
      <c r="N36" s="24">
        <f t="shared" si="4"/>
        <v>1.1046511627906976</v>
      </c>
      <c r="O36" s="23">
        <f t="shared" si="5"/>
        <v>0.45348837209302323</v>
      </c>
      <c r="Q36"/>
      <c r="S36" s="25"/>
    </row>
    <row r="37" spans="1:19" x14ac:dyDescent="0.4">
      <c r="A37" s="16" t="s">
        <v>39</v>
      </c>
      <c r="B37" s="17">
        <v>883</v>
      </c>
      <c r="C37" s="18">
        <v>686</v>
      </c>
      <c r="D37" s="18">
        <v>684</v>
      </c>
      <c r="E37" s="18">
        <v>208</v>
      </c>
      <c r="F37" s="19">
        <f t="shared" si="0"/>
        <v>0.77689694224235561</v>
      </c>
      <c r="G37" s="20">
        <f t="shared" si="1"/>
        <v>0.77463193657984142</v>
      </c>
      <c r="H37" s="49">
        <f t="shared" si="6"/>
        <v>0.23556058890147225</v>
      </c>
      <c r="I37" s="21">
        <v>212</v>
      </c>
      <c r="J37" s="22">
        <v>227</v>
      </c>
      <c r="K37" s="22">
        <v>230</v>
      </c>
      <c r="L37" s="22">
        <v>113</v>
      </c>
      <c r="M37" s="23">
        <f t="shared" si="3"/>
        <v>1.070754716981132</v>
      </c>
      <c r="N37" s="24">
        <f t="shared" si="4"/>
        <v>1.0849056603773586</v>
      </c>
      <c r="O37" s="23">
        <f t="shared" si="5"/>
        <v>0.53301886792452835</v>
      </c>
      <c r="Q37"/>
      <c r="S37" s="25"/>
    </row>
    <row r="38" spans="1:19" x14ac:dyDescent="0.4">
      <c r="A38" s="16" t="s">
        <v>40</v>
      </c>
      <c r="B38" s="17">
        <v>661</v>
      </c>
      <c r="C38" s="18">
        <v>565</v>
      </c>
      <c r="D38" s="18">
        <v>564</v>
      </c>
      <c r="E38" s="18">
        <v>219</v>
      </c>
      <c r="F38" s="19">
        <f t="shared" si="0"/>
        <v>0.85476550680786689</v>
      </c>
      <c r="G38" s="20">
        <f t="shared" si="1"/>
        <v>0.85325264750378216</v>
      </c>
      <c r="H38" s="49">
        <f t="shared" si="6"/>
        <v>0.33131618759455372</v>
      </c>
      <c r="I38" s="21">
        <v>263</v>
      </c>
      <c r="J38" s="22">
        <v>243</v>
      </c>
      <c r="K38" s="22">
        <v>242</v>
      </c>
      <c r="L38" s="22">
        <v>133</v>
      </c>
      <c r="M38" s="23">
        <f t="shared" si="3"/>
        <v>0.92395437262357416</v>
      </c>
      <c r="N38" s="24">
        <f t="shared" si="4"/>
        <v>0.92015209125475284</v>
      </c>
      <c r="O38" s="23">
        <f t="shared" si="5"/>
        <v>0.50570342205323193</v>
      </c>
      <c r="Q38"/>
      <c r="S38" s="25"/>
    </row>
    <row r="39" spans="1:19" x14ac:dyDescent="0.4">
      <c r="A39" s="16" t="s">
        <v>41</v>
      </c>
      <c r="B39" s="17">
        <v>316</v>
      </c>
      <c r="C39" s="18">
        <v>307</v>
      </c>
      <c r="D39" s="18">
        <v>304</v>
      </c>
      <c r="E39" s="18">
        <v>122</v>
      </c>
      <c r="F39" s="19">
        <f t="shared" si="0"/>
        <v>0.97151898734177211</v>
      </c>
      <c r="G39" s="20">
        <f t="shared" si="1"/>
        <v>0.96202531645569622</v>
      </c>
      <c r="H39" s="49">
        <f t="shared" si="6"/>
        <v>0.38607594936708861</v>
      </c>
      <c r="I39" s="21">
        <v>142</v>
      </c>
      <c r="J39" s="22">
        <v>131</v>
      </c>
      <c r="K39" s="22">
        <v>130</v>
      </c>
      <c r="L39" s="22">
        <v>74</v>
      </c>
      <c r="M39" s="23">
        <f t="shared" si="3"/>
        <v>0.92253521126760563</v>
      </c>
      <c r="N39" s="24">
        <f t="shared" si="4"/>
        <v>0.91549295774647887</v>
      </c>
      <c r="O39" s="23">
        <f t="shared" si="5"/>
        <v>0.52112676056338025</v>
      </c>
      <c r="P39" s="48"/>
      <c r="Q39"/>
      <c r="S39" s="25"/>
    </row>
    <row r="40" spans="1:19" x14ac:dyDescent="0.4">
      <c r="A40" s="16" t="s">
        <v>42</v>
      </c>
      <c r="B40" s="17">
        <v>1165</v>
      </c>
      <c r="C40" s="18">
        <v>1044</v>
      </c>
      <c r="D40" s="18">
        <v>1038</v>
      </c>
      <c r="E40" s="18">
        <v>296</v>
      </c>
      <c r="F40" s="19">
        <f t="shared" si="0"/>
        <v>0.89613733905579396</v>
      </c>
      <c r="G40" s="20">
        <f t="shared" si="1"/>
        <v>0.89098712446351935</v>
      </c>
      <c r="H40" s="49">
        <f t="shared" si="6"/>
        <v>0.25407725321888414</v>
      </c>
      <c r="I40" s="21">
        <v>308</v>
      </c>
      <c r="J40" s="22">
        <v>322</v>
      </c>
      <c r="K40" s="22">
        <v>322</v>
      </c>
      <c r="L40" s="22">
        <v>173</v>
      </c>
      <c r="M40" s="23">
        <f t="shared" si="3"/>
        <v>1.0454545454545454</v>
      </c>
      <c r="N40" s="24">
        <f t="shared" si="4"/>
        <v>1.0454545454545454</v>
      </c>
      <c r="O40" s="23">
        <f t="shared" si="5"/>
        <v>0.56168831168831168</v>
      </c>
      <c r="P40" s="48"/>
      <c r="Q40"/>
      <c r="S40" s="25"/>
    </row>
    <row r="41" spans="1:19" x14ac:dyDescent="0.4">
      <c r="A41" s="16" t="s">
        <v>43</v>
      </c>
      <c r="B41" s="17">
        <v>538</v>
      </c>
      <c r="C41" s="18">
        <v>479</v>
      </c>
      <c r="D41" s="18">
        <v>475</v>
      </c>
      <c r="E41" s="18">
        <v>76</v>
      </c>
      <c r="F41" s="19">
        <f t="shared" si="0"/>
        <v>0.89033457249070636</v>
      </c>
      <c r="G41" s="20">
        <f t="shared" si="1"/>
        <v>0.88289962825278812</v>
      </c>
      <c r="H41" s="49">
        <f t="shared" si="6"/>
        <v>0.14126394052044611</v>
      </c>
      <c r="I41" s="21">
        <v>123</v>
      </c>
      <c r="J41" s="22">
        <v>143</v>
      </c>
      <c r="K41" s="22">
        <v>142</v>
      </c>
      <c r="L41" s="22">
        <v>45</v>
      </c>
      <c r="M41" s="23">
        <f t="shared" si="3"/>
        <v>1.1626016260162602</v>
      </c>
      <c r="N41" s="24">
        <f t="shared" si="4"/>
        <v>1.1544715447154472</v>
      </c>
      <c r="O41" s="23">
        <f t="shared" si="5"/>
        <v>0.36585365853658536</v>
      </c>
      <c r="Q41"/>
      <c r="S41" s="25"/>
    </row>
    <row r="42" spans="1:19" x14ac:dyDescent="0.4">
      <c r="A42" s="16" t="s">
        <v>44</v>
      </c>
      <c r="B42" s="17">
        <v>1199</v>
      </c>
      <c r="C42" s="18">
        <v>1014</v>
      </c>
      <c r="D42" s="18">
        <v>1010</v>
      </c>
      <c r="E42" s="18">
        <v>294</v>
      </c>
      <c r="F42" s="19">
        <f t="shared" si="0"/>
        <v>0.84570475396163469</v>
      </c>
      <c r="G42" s="20">
        <f t="shared" si="1"/>
        <v>0.84236864053377813</v>
      </c>
      <c r="H42" s="49">
        <f t="shared" si="6"/>
        <v>0.24520433694745622</v>
      </c>
      <c r="I42" s="21">
        <v>388</v>
      </c>
      <c r="J42" s="22">
        <v>408</v>
      </c>
      <c r="K42" s="22">
        <v>408</v>
      </c>
      <c r="L42" s="22">
        <v>223</v>
      </c>
      <c r="M42" s="23">
        <f t="shared" si="3"/>
        <v>1.0515463917525774</v>
      </c>
      <c r="N42" s="24">
        <f t="shared" si="4"/>
        <v>1.0515463917525774</v>
      </c>
      <c r="O42" s="23">
        <f t="shared" si="5"/>
        <v>0.57474226804123707</v>
      </c>
      <c r="Q42"/>
      <c r="S42" s="25"/>
    </row>
    <row r="43" spans="1:19" x14ac:dyDescent="0.4">
      <c r="A43" s="16" t="s">
        <v>45</v>
      </c>
      <c r="B43" s="17">
        <v>1278</v>
      </c>
      <c r="C43" s="18">
        <v>1113</v>
      </c>
      <c r="D43" s="18">
        <v>1106</v>
      </c>
      <c r="E43" s="18">
        <v>403</v>
      </c>
      <c r="F43" s="19">
        <f t="shared" si="0"/>
        <v>0.87089201877934275</v>
      </c>
      <c r="G43" s="20">
        <f t="shared" si="1"/>
        <v>0.86541471048513297</v>
      </c>
      <c r="H43" s="49">
        <f t="shared" si="6"/>
        <v>0.31533646322378717</v>
      </c>
      <c r="I43" s="21">
        <v>449</v>
      </c>
      <c r="J43" s="22">
        <v>427</v>
      </c>
      <c r="K43" s="22">
        <v>427</v>
      </c>
      <c r="L43" s="22">
        <v>247</v>
      </c>
      <c r="M43" s="23">
        <f t="shared" si="3"/>
        <v>0.95100222717149219</v>
      </c>
      <c r="N43" s="24">
        <f t="shared" si="4"/>
        <v>0.95100222717149219</v>
      </c>
      <c r="O43" s="23">
        <f t="shared" si="5"/>
        <v>0.55011135857461024</v>
      </c>
      <c r="Q43"/>
      <c r="S43" s="25"/>
    </row>
    <row r="44" spans="1:19" x14ac:dyDescent="0.4">
      <c r="A44" s="16" t="s">
        <v>46</v>
      </c>
      <c r="B44" s="17">
        <v>7413</v>
      </c>
      <c r="C44" s="18">
        <v>6412</v>
      </c>
      <c r="D44" s="18">
        <v>6296</v>
      </c>
      <c r="E44" s="18">
        <v>1167</v>
      </c>
      <c r="F44" s="19">
        <f t="shared" si="0"/>
        <v>0.86496694995278567</v>
      </c>
      <c r="G44" s="20">
        <f t="shared" si="1"/>
        <v>0.84931876433292863</v>
      </c>
      <c r="H44" s="49">
        <f t="shared" si="6"/>
        <v>0.15742614326183732</v>
      </c>
      <c r="I44" s="21">
        <v>2322</v>
      </c>
      <c r="J44" s="22">
        <v>2288</v>
      </c>
      <c r="K44" s="22">
        <v>2270</v>
      </c>
      <c r="L44" s="22">
        <v>787</v>
      </c>
      <c r="M44" s="23">
        <f t="shared" si="3"/>
        <v>0.98535745047372958</v>
      </c>
      <c r="N44" s="24">
        <f t="shared" si="4"/>
        <v>0.97760551248923344</v>
      </c>
      <c r="O44" s="23">
        <f t="shared" si="5"/>
        <v>0.33893195521102498</v>
      </c>
      <c r="Q44"/>
      <c r="S44" s="25"/>
    </row>
    <row r="45" spans="1:19" x14ac:dyDescent="0.4">
      <c r="A45" s="16" t="s">
        <v>47</v>
      </c>
      <c r="B45" s="17">
        <v>32630</v>
      </c>
      <c r="C45" s="18">
        <v>23301</v>
      </c>
      <c r="D45" s="18">
        <v>23104</v>
      </c>
      <c r="E45" s="18">
        <v>3556</v>
      </c>
      <c r="F45" s="19">
        <f t="shared" si="0"/>
        <v>0.71409745632853205</v>
      </c>
      <c r="G45" s="20">
        <f t="shared" si="1"/>
        <v>0.70806006742261718</v>
      </c>
      <c r="H45" s="49">
        <f t="shared" si="6"/>
        <v>0.10897946674839105</v>
      </c>
      <c r="I45" s="21">
        <v>7344</v>
      </c>
      <c r="J45" s="22">
        <v>7028</v>
      </c>
      <c r="K45" s="22">
        <v>7005</v>
      </c>
      <c r="L45" s="22">
        <v>2381</v>
      </c>
      <c r="M45" s="23">
        <f t="shared" si="3"/>
        <v>0.95697167755991286</v>
      </c>
      <c r="N45" s="24">
        <f t="shared" si="4"/>
        <v>0.9538398692810458</v>
      </c>
      <c r="O45" s="23">
        <f t="shared" si="5"/>
        <v>0.3242102396514161</v>
      </c>
      <c r="Q45"/>
      <c r="S45" s="25"/>
    </row>
    <row r="46" spans="1:19" x14ac:dyDescent="0.4">
      <c r="A46" s="16" t="s">
        <v>48</v>
      </c>
      <c r="B46" s="17">
        <v>1072</v>
      </c>
      <c r="C46" s="18">
        <v>1012</v>
      </c>
      <c r="D46" s="18">
        <v>1004</v>
      </c>
      <c r="E46" s="18">
        <v>237</v>
      </c>
      <c r="F46" s="19">
        <f t="shared" si="0"/>
        <v>0.94402985074626866</v>
      </c>
      <c r="G46" s="20">
        <f t="shared" si="1"/>
        <v>0.93656716417910446</v>
      </c>
      <c r="H46" s="49">
        <f t="shared" si="6"/>
        <v>0.22108208955223882</v>
      </c>
      <c r="I46" s="21">
        <v>345</v>
      </c>
      <c r="J46" s="22">
        <v>359</v>
      </c>
      <c r="K46" s="22">
        <v>357</v>
      </c>
      <c r="L46" s="22">
        <v>154</v>
      </c>
      <c r="M46" s="23">
        <f t="shared" si="3"/>
        <v>1.0405797101449274</v>
      </c>
      <c r="N46" s="24">
        <f t="shared" si="4"/>
        <v>1.0347826086956522</v>
      </c>
      <c r="O46" s="23">
        <f t="shared" si="5"/>
        <v>0.44637681159420289</v>
      </c>
      <c r="Q46"/>
      <c r="S46" s="25"/>
    </row>
    <row r="47" spans="1:19" x14ac:dyDescent="0.4">
      <c r="A47" s="16" t="s">
        <v>49</v>
      </c>
      <c r="B47" s="17">
        <v>4251</v>
      </c>
      <c r="C47" s="18">
        <v>3152</v>
      </c>
      <c r="D47" s="18">
        <v>3121</v>
      </c>
      <c r="E47" s="18">
        <v>649</v>
      </c>
      <c r="F47" s="19">
        <f t="shared" si="0"/>
        <v>0.74147259468360383</v>
      </c>
      <c r="G47" s="20">
        <f t="shared" si="1"/>
        <v>0.73418019289578917</v>
      </c>
      <c r="H47" s="49">
        <f t="shared" si="6"/>
        <v>0.15266996000940955</v>
      </c>
      <c r="I47" s="21">
        <v>1019</v>
      </c>
      <c r="J47" s="22">
        <v>1002</v>
      </c>
      <c r="K47" s="22">
        <v>998</v>
      </c>
      <c r="L47" s="22">
        <v>524</v>
      </c>
      <c r="M47" s="23">
        <f t="shared" si="3"/>
        <v>0.98331697742885182</v>
      </c>
      <c r="N47" s="24">
        <f t="shared" si="4"/>
        <v>0.97939156035328756</v>
      </c>
      <c r="O47" s="23">
        <f t="shared" si="5"/>
        <v>0.51422963689892054</v>
      </c>
      <c r="Q47"/>
      <c r="S47" s="25"/>
    </row>
    <row r="48" spans="1:19" ht="19.5" thickBot="1" x14ac:dyDescent="0.45">
      <c r="A48" s="27" t="s">
        <v>50</v>
      </c>
      <c r="B48" s="28">
        <v>1705</v>
      </c>
      <c r="C48" s="29">
        <v>1318</v>
      </c>
      <c r="D48" s="29">
        <v>1296</v>
      </c>
      <c r="E48" s="29">
        <v>225</v>
      </c>
      <c r="F48" s="30">
        <f t="shared" si="0"/>
        <v>0.77302052785923758</v>
      </c>
      <c r="G48" s="31">
        <f t="shared" si="1"/>
        <v>0.76011730205278594</v>
      </c>
      <c r="H48" s="51">
        <f t="shared" si="6"/>
        <v>0.13196480938416422</v>
      </c>
      <c r="I48" s="32">
        <v>390</v>
      </c>
      <c r="J48" s="33">
        <v>383</v>
      </c>
      <c r="K48" s="33">
        <v>381</v>
      </c>
      <c r="L48" s="33">
        <v>168</v>
      </c>
      <c r="M48" s="34">
        <f t="shared" si="3"/>
        <v>0.982051282051282</v>
      </c>
      <c r="N48" s="35">
        <f t="shared" si="4"/>
        <v>0.97692307692307689</v>
      </c>
      <c r="O48" s="34">
        <f t="shared" si="5"/>
        <v>0.43076923076923079</v>
      </c>
      <c r="Q48"/>
      <c r="S48" s="25"/>
    </row>
    <row r="49" spans="1:21" x14ac:dyDescent="0.4">
      <c r="A49" s="39" t="s">
        <v>56</v>
      </c>
      <c r="U49" s="25"/>
    </row>
    <row r="50" spans="1:21" x14ac:dyDescent="0.4">
      <c r="U50" s="25"/>
    </row>
    <row r="51" spans="1:21" x14ac:dyDescent="0.4">
      <c r="U51" s="25"/>
    </row>
  </sheetData>
  <mergeCells count="14">
    <mergeCell ref="C5:D5"/>
    <mergeCell ref="F5:G5"/>
    <mergeCell ref="J5:K5"/>
    <mergeCell ref="M5:N5"/>
    <mergeCell ref="A1:O1"/>
    <mergeCell ref="A3:A5"/>
    <mergeCell ref="B3:G3"/>
    <mergeCell ref="I3:O3"/>
    <mergeCell ref="B4:B6"/>
    <mergeCell ref="I4:I6"/>
    <mergeCell ref="J4:L4"/>
    <mergeCell ref="M4:O4"/>
    <mergeCell ref="C4:E4"/>
    <mergeCell ref="F4:H4"/>
  </mergeCells>
  <phoneticPr fontId="1"/>
  <printOptions horizontalCentered="1" verticalCentered="1"/>
  <pageMargins left="0.82677165354330717" right="0.23622047244094491" top="0.55118110236220474" bottom="0" header="0.31496062992125984" footer="0.70866141732283472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新型コロナウイルス感染症対策本部</dc:creator>
  <cp:lastModifiedBy>沖縄県</cp:lastModifiedBy>
  <cp:lastPrinted>2024-01-12T07:52:52Z</cp:lastPrinted>
  <dcterms:created xsi:type="dcterms:W3CDTF">2023-03-16T04:42:16Z</dcterms:created>
  <dcterms:modified xsi:type="dcterms:W3CDTF">2024-03-29T05:17:21Z</dcterms:modified>
</cp:coreProperties>
</file>