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40" windowWidth="10320" windowHeight="7995"/>
  </bookViews>
  <sheets>
    <sheet name="レギュラー" sheetId="2" r:id="rId1"/>
    <sheet name="軽油" sheetId="4" r:id="rId2"/>
    <sheet name="灯油" sheetId="3" r:id="rId3"/>
    <sheet name="A重油" sheetId="5" r:id="rId4"/>
  </sheets>
  <definedNames>
    <definedName name="_xlnm.Print_Area" localSheetId="3">A重油!$A$1:$N$35</definedName>
    <definedName name="_xlnm.Print_Area" localSheetId="0">レギュラー!$A$1:$N$35</definedName>
    <definedName name="_xlnm.Print_Area" localSheetId="1">軽油!$A$1:$N$35</definedName>
    <definedName name="_xlnm.Print_Area" localSheetId="2">灯油!$A$1:$N$35</definedName>
  </definedNames>
  <calcPr calcId="145621"/>
</workbook>
</file>

<file path=xl/calcChain.xml><?xml version="1.0" encoding="utf-8"?>
<calcChain xmlns="http://schemas.openxmlformats.org/spreadsheetml/2006/main">
  <c r="N5" i="5" l="1"/>
  <c r="N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4" i="5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4" i="3"/>
  <c r="N5" i="4"/>
  <c r="N6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4" i="4"/>
  <c r="N5" i="2"/>
  <c r="N6" i="2"/>
  <c r="N7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4" i="2"/>
  <c r="L27" i="5" l="1"/>
  <c r="L30" i="5" s="1"/>
  <c r="B27" i="3"/>
  <c r="C27" i="3"/>
  <c r="D27" i="3"/>
  <c r="E27" i="3"/>
  <c r="F27" i="3"/>
  <c r="G27" i="3"/>
  <c r="H27" i="3"/>
  <c r="I27" i="3"/>
  <c r="J27" i="3"/>
  <c r="K27" i="3"/>
  <c r="L27" i="3"/>
  <c r="M27" i="3"/>
  <c r="B29" i="3"/>
  <c r="C29" i="3"/>
  <c r="D29" i="3"/>
  <c r="E29" i="3"/>
  <c r="F29" i="3"/>
  <c r="G29" i="3"/>
  <c r="H29" i="3"/>
  <c r="I29" i="3"/>
  <c r="J29" i="3"/>
  <c r="K29" i="3"/>
  <c r="L29" i="3"/>
  <c r="M29" i="3"/>
  <c r="B30" i="3"/>
  <c r="C30" i="3"/>
  <c r="D30" i="3"/>
  <c r="E30" i="3"/>
  <c r="F30" i="3"/>
  <c r="G30" i="3"/>
  <c r="H30" i="3"/>
  <c r="I30" i="3"/>
  <c r="J30" i="3"/>
  <c r="K30" i="3"/>
  <c r="L30" i="3"/>
  <c r="M30" i="3"/>
  <c r="L27" i="4"/>
  <c r="L29" i="4" s="1"/>
  <c r="L27" i="2"/>
  <c r="L29" i="2" s="1"/>
  <c r="L29" i="5" l="1"/>
  <c r="L30" i="4"/>
  <c r="L30" i="2"/>
  <c r="K27" i="5"/>
  <c r="K29" i="5" s="1"/>
  <c r="K27" i="4"/>
  <c r="K29" i="4" s="1"/>
  <c r="K27" i="2"/>
  <c r="K29" i="2" s="1"/>
  <c r="K30" i="5" l="1"/>
  <c r="K30" i="4"/>
  <c r="K30" i="2"/>
  <c r="J27" i="5"/>
  <c r="J29" i="5" s="1"/>
  <c r="J27" i="4"/>
  <c r="J29" i="4" s="1"/>
  <c r="J27" i="2"/>
  <c r="J29" i="2" s="1"/>
  <c r="J30" i="5" l="1"/>
  <c r="J30" i="4"/>
  <c r="J30" i="2"/>
  <c r="M27" i="2"/>
  <c r="M29" i="2" s="1"/>
  <c r="I27" i="5"/>
  <c r="I29" i="5" s="1"/>
  <c r="I27" i="4"/>
  <c r="I29" i="4" s="1"/>
  <c r="I30" i="2"/>
  <c r="I27" i="2"/>
  <c r="I29" i="2" s="1"/>
  <c r="I30" i="5" l="1"/>
  <c r="I30" i="4"/>
  <c r="H27" i="5"/>
  <c r="H29" i="5" s="1"/>
  <c r="H27" i="4"/>
  <c r="H29" i="4" s="1"/>
  <c r="H27" i="2"/>
  <c r="H30" i="2" s="1"/>
  <c r="H30" i="5" l="1"/>
  <c r="H30" i="4"/>
  <c r="H29" i="2"/>
  <c r="G27" i="5"/>
  <c r="G29" i="5" s="1"/>
  <c r="G27" i="4"/>
  <c r="G29" i="4" s="1"/>
  <c r="G27" i="2"/>
  <c r="G29" i="2" s="1"/>
  <c r="G30" i="5" l="1"/>
  <c r="G30" i="4"/>
  <c r="G30" i="2"/>
  <c r="F27" i="5"/>
  <c r="F29" i="5" s="1"/>
  <c r="F27" i="4"/>
  <c r="F29" i="4" s="1"/>
  <c r="F27" i="2"/>
  <c r="F29" i="2" s="1"/>
  <c r="F30" i="5" l="1"/>
  <c r="F30" i="4"/>
  <c r="F30" i="2"/>
  <c r="E27" i="5"/>
  <c r="E29" i="5" s="1"/>
  <c r="M27" i="4"/>
  <c r="M29" i="4" s="1"/>
  <c r="E29" i="2"/>
  <c r="E30" i="2"/>
  <c r="E27" i="2"/>
  <c r="E30" i="5" l="1"/>
  <c r="M30" i="4"/>
  <c r="M30" i="2"/>
  <c r="D27" i="5"/>
  <c r="D29" i="5" s="1"/>
  <c r="D30" i="5"/>
  <c r="D27" i="4"/>
  <c r="D29" i="4" s="1"/>
  <c r="D30" i="4"/>
  <c r="D30" i="2"/>
  <c r="D29" i="2"/>
  <c r="D27" i="2"/>
  <c r="M27" i="5" l="1"/>
  <c r="M29" i="5" s="1"/>
  <c r="M30" i="5" l="1"/>
  <c r="C27" i="5"/>
  <c r="C29" i="5" s="1"/>
  <c r="C27" i="4"/>
  <c r="C29" i="4" s="1"/>
  <c r="C27" i="2"/>
  <c r="C29" i="2" s="1"/>
  <c r="B27" i="2"/>
  <c r="B29" i="2" s="1"/>
  <c r="B30" i="2"/>
  <c r="C30" i="5" l="1"/>
  <c r="C30" i="4"/>
  <c r="C30" i="2"/>
  <c r="B27" i="4" l="1"/>
  <c r="B27" i="5"/>
  <c r="B29" i="5" s="1"/>
  <c r="B29" i="4" l="1"/>
  <c r="B30" i="5" l="1"/>
  <c r="B30" i="4"/>
</calcChain>
</file>

<file path=xl/sharedStrings.xml><?xml version="1.0" encoding="utf-8"?>
<sst xmlns="http://schemas.openxmlformats.org/spreadsheetml/2006/main" count="195" uniqueCount="40">
  <si>
    <t>離島名</t>
    <rPh sb="0" eb="2">
      <t>リトウ</t>
    </rPh>
    <rPh sb="2" eb="3">
      <t>メイ</t>
    </rPh>
    <phoneticPr fontId="4"/>
  </si>
  <si>
    <t>01 伊平屋島</t>
    <rPh sb="3" eb="6">
      <t>イヘヤ</t>
    </rPh>
    <rPh sb="6" eb="7">
      <t>シマ</t>
    </rPh>
    <phoneticPr fontId="5"/>
  </si>
  <si>
    <t>02 伊是名島</t>
    <rPh sb="3" eb="6">
      <t>イゼナ</t>
    </rPh>
    <rPh sb="6" eb="7">
      <t>シマ</t>
    </rPh>
    <phoneticPr fontId="5"/>
  </si>
  <si>
    <t>03 伊江島</t>
    <rPh sb="3" eb="6">
      <t>イエジマ</t>
    </rPh>
    <phoneticPr fontId="5"/>
  </si>
  <si>
    <t>04 津堅島</t>
    <rPh sb="3" eb="4">
      <t>ツ</t>
    </rPh>
    <rPh sb="4" eb="5">
      <t>ケン</t>
    </rPh>
    <rPh sb="5" eb="6">
      <t>シマ</t>
    </rPh>
    <phoneticPr fontId="5"/>
  </si>
  <si>
    <t>05 久高島</t>
    <rPh sb="3" eb="5">
      <t>クダカ</t>
    </rPh>
    <rPh sb="5" eb="6">
      <t>ジマ</t>
    </rPh>
    <phoneticPr fontId="4"/>
  </si>
  <si>
    <t>06 粟国島</t>
    <rPh sb="3" eb="5">
      <t>アグニ</t>
    </rPh>
    <rPh sb="5" eb="6">
      <t>シマ</t>
    </rPh>
    <phoneticPr fontId="5"/>
  </si>
  <si>
    <t>07 渡名喜島</t>
    <rPh sb="3" eb="6">
      <t>トナキ</t>
    </rPh>
    <rPh sb="6" eb="7">
      <t>シマ</t>
    </rPh>
    <phoneticPr fontId="5"/>
  </si>
  <si>
    <t>08 座間味</t>
    <rPh sb="3" eb="6">
      <t>ザマミ</t>
    </rPh>
    <phoneticPr fontId="5"/>
  </si>
  <si>
    <t>09 阿嘉島</t>
    <rPh sb="3" eb="5">
      <t>アカ</t>
    </rPh>
    <rPh sb="5" eb="6">
      <t>ジマ</t>
    </rPh>
    <phoneticPr fontId="5"/>
  </si>
  <si>
    <t>10 渡嘉敷島</t>
    <rPh sb="3" eb="6">
      <t>トカシキ</t>
    </rPh>
    <rPh sb="6" eb="7">
      <t>シマ</t>
    </rPh>
    <phoneticPr fontId="5"/>
  </si>
  <si>
    <t>11 久米島</t>
    <rPh sb="3" eb="5">
      <t>クメ</t>
    </rPh>
    <rPh sb="5" eb="6">
      <t>シマ</t>
    </rPh>
    <phoneticPr fontId="5"/>
  </si>
  <si>
    <t>12 北大東島</t>
    <rPh sb="3" eb="6">
      <t>キタダイトウ</t>
    </rPh>
    <rPh sb="6" eb="7">
      <t>シマ</t>
    </rPh>
    <phoneticPr fontId="5"/>
  </si>
  <si>
    <t>13 南大東島</t>
    <rPh sb="3" eb="4">
      <t>ミナミ</t>
    </rPh>
    <rPh sb="4" eb="6">
      <t>ダイトウ</t>
    </rPh>
    <rPh sb="6" eb="7">
      <t>シマ</t>
    </rPh>
    <phoneticPr fontId="5"/>
  </si>
  <si>
    <t>14 宮古島</t>
    <rPh sb="3" eb="5">
      <t>ミヤコ</t>
    </rPh>
    <rPh sb="5" eb="6">
      <t>シマ</t>
    </rPh>
    <phoneticPr fontId="5"/>
  </si>
  <si>
    <t>離島平均</t>
    <rPh sb="0" eb="2">
      <t>リトウ</t>
    </rPh>
    <rPh sb="2" eb="4">
      <t>ヘイキン</t>
    </rPh>
    <phoneticPr fontId="5"/>
  </si>
  <si>
    <t>本島平均</t>
    <rPh sb="0" eb="2">
      <t>ホントウ</t>
    </rPh>
    <rPh sb="2" eb="4">
      <t>ヘイキン</t>
    </rPh>
    <phoneticPr fontId="5"/>
  </si>
  <si>
    <t>価格差</t>
    <rPh sb="0" eb="2">
      <t>カカク</t>
    </rPh>
    <rPh sb="2" eb="3">
      <t>サ</t>
    </rPh>
    <phoneticPr fontId="5"/>
  </si>
  <si>
    <t>％比較</t>
    <rPh sb="1" eb="3">
      <t>ヒカク</t>
    </rPh>
    <phoneticPr fontId="5"/>
  </si>
  <si>
    <t>＜出典＞</t>
    <rPh sb="1" eb="3">
      <t>シュッテン</t>
    </rPh>
    <phoneticPr fontId="5"/>
  </si>
  <si>
    <t>15 多良間島</t>
    <rPh sb="3" eb="6">
      <t>タラマ</t>
    </rPh>
    <rPh sb="6" eb="7">
      <t>シマ</t>
    </rPh>
    <phoneticPr fontId="5"/>
  </si>
  <si>
    <t>16 石垣島</t>
    <rPh sb="3" eb="5">
      <t>イシガキ</t>
    </rPh>
    <rPh sb="5" eb="6">
      <t>シマ</t>
    </rPh>
    <phoneticPr fontId="5"/>
  </si>
  <si>
    <t>17 竹富島</t>
    <rPh sb="3" eb="5">
      <t>タケトミ</t>
    </rPh>
    <rPh sb="5" eb="6">
      <t>シマ</t>
    </rPh>
    <phoneticPr fontId="5"/>
  </si>
  <si>
    <t>18 西表島</t>
    <rPh sb="3" eb="5">
      <t>イリオモテ</t>
    </rPh>
    <rPh sb="5" eb="6">
      <t>シマ</t>
    </rPh>
    <phoneticPr fontId="5"/>
  </si>
  <si>
    <t>19 小浜島</t>
    <rPh sb="3" eb="5">
      <t>コハマ</t>
    </rPh>
    <rPh sb="5" eb="6">
      <t>シマ</t>
    </rPh>
    <phoneticPr fontId="5"/>
  </si>
  <si>
    <t>20 黒島</t>
    <rPh sb="3" eb="5">
      <t>クロシマ</t>
    </rPh>
    <phoneticPr fontId="5"/>
  </si>
  <si>
    <t>21 波照間島</t>
    <rPh sb="3" eb="6">
      <t>ハテルマ</t>
    </rPh>
    <rPh sb="6" eb="7">
      <t>シマ</t>
    </rPh>
    <phoneticPr fontId="5"/>
  </si>
  <si>
    <t>22 与那国島</t>
    <rPh sb="3" eb="6">
      <t>ヨナグニ</t>
    </rPh>
    <rPh sb="6" eb="7">
      <t>シマ</t>
    </rPh>
    <phoneticPr fontId="5"/>
  </si>
  <si>
    <t>23 鳩間島</t>
    <rPh sb="3" eb="5">
      <t>ハトマ</t>
    </rPh>
    <rPh sb="5" eb="6">
      <t>シマ</t>
    </rPh>
    <phoneticPr fontId="5"/>
  </si>
  <si>
    <t>―</t>
  </si>
  <si>
    <t>―</t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</si>
  <si>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</si>
  <si>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</si>
  <si>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</si>
  <si>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A重油（１ℓ当たり・税込価格）</t>
    <rPh sb="1" eb="3">
      <t>ジュウユ</t>
    </rPh>
    <rPh sb="6" eb="7">
      <t>ア</t>
    </rPh>
    <rPh sb="10" eb="12">
      <t>ゼイコ</t>
    </rPh>
    <rPh sb="12" eb="14">
      <t>カカク</t>
    </rPh>
    <phoneticPr fontId="5"/>
  </si>
  <si>
    <t>②「本島平均」は、「石油製品価格調査（沖縄県子ども生活福祉部消費・くらし安全課）」。
　但し、Ａ重油の「本島平均」は、補助事業者からの参考価格。</t>
    <rPh sb="59" eb="61">
      <t>ホジョ</t>
    </rPh>
    <rPh sb="61" eb="64">
      <t>ジギョウシャ</t>
    </rPh>
    <phoneticPr fontId="3"/>
  </si>
  <si>
    <t>①「島別価格」及び「離島平均」は、石油製品輸送等補助事業の「小売価格報告書（沖縄県企画部地域･離島課）」。
   離島平均については、事業所のない鳩間島を除く額である。</t>
    <rPh sb="57" eb="59">
      <t>リトウ</t>
    </rPh>
    <rPh sb="59" eb="61">
      <t>ヘイキン</t>
    </rPh>
    <rPh sb="67" eb="70">
      <t>ジギョウショ</t>
    </rPh>
    <rPh sb="73" eb="74">
      <t>ハト</t>
    </rPh>
    <rPh sb="74" eb="76">
      <t>マジマ</t>
    </rPh>
    <rPh sb="77" eb="78">
      <t>ノゾ</t>
    </rPh>
    <rPh sb="79" eb="80">
      <t>ガク</t>
    </rPh>
    <phoneticPr fontId="3"/>
  </si>
  <si>
    <r>
      <t>※小売価格の基準日については，石油製品輸送等補助金交付規程の運用に基づき毎月第４月曜日とする。</t>
    </r>
    <r>
      <rPr>
        <sz val="16"/>
        <rFont val="ＭＳ 明朝"/>
        <family val="1"/>
        <charset val="128"/>
      </rPr>
      <t xml:space="preserve">
※表示価格は税込み価格である。</t>
    </r>
    <rPh sb="1" eb="3">
      <t>コウリ</t>
    </rPh>
    <rPh sb="3" eb="5">
      <t>カカク</t>
    </rPh>
    <rPh sb="6" eb="9">
      <t>キジュンビ</t>
    </rPh>
    <rPh sb="33" eb="34">
      <t>モト</t>
    </rPh>
    <rPh sb="36" eb="38">
      <t>マイツキ</t>
    </rPh>
    <rPh sb="38" eb="39">
      <t>ダイ</t>
    </rPh>
    <rPh sb="40" eb="42">
      <t>ゲツヨウ</t>
    </rPh>
    <rPh sb="42" eb="43">
      <t>ヒ</t>
    </rPh>
    <rPh sb="49" eb="51">
      <t>ヒョウジ</t>
    </rPh>
    <rPh sb="51" eb="53">
      <t>カカク</t>
    </rPh>
    <rPh sb="54" eb="56">
      <t>ゼイコ</t>
    </rPh>
    <rPh sb="57" eb="59">
      <t>カカク</t>
    </rPh>
    <phoneticPr fontId="3"/>
  </si>
  <si>
    <t>年間平均</t>
    <rPh sb="0" eb="2">
      <t>ネンカン</t>
    </rPh>
    <rPh sb="2" eb="4">
      <t>ヘイキン</t>
    </rPh>
    <phoneticPr fontId="5"/>
  </si>
  <si>
    <t>年間平均</t>
    <rPh sb="0" eb="2">
      <t>ネンカン</t>
    </rPh>
    <rPh sb="2" eb="4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</si>
</sst>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%"/>
    <numFmt numFmtId="178" formatCode="0_ "/>
    <numFmt numFmtId="179" formatCode="yyyy/m/d\(aaa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shrinkToFit="1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 applyFill="1"/>
    <xf numFmtId="0" fontId="8" fillId="4" borderId="0" xfId="0" applyFont="1" applyFill="1" applyBorder="1" applyAlignment="1"/>
    <xf numFmtId="0" fontId="9" fillId="4" borderId="0" xfId="0" applyFont="1" applyFill="1" applyBorder="1" applyAlignment="1"/>
    <xf numFmtId="176" fontId="7" fillId="0" borderId="3" xfId="1" applyNumberFormat="1" applyFont="1" applyFill="1" applyBorder="1" applyAlignment="1">
      <alignment horizontal="left"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left"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3" borderId="1" xfId="1" applyNumberFormat="1" applyFont="1" applyFill="1" applyBorder="1" applyAlignment="1">
      <alignment horizontal="center" vertical="center"/>
    </xf>
    <xf numFmtId="176" fontId="7" fillId="3" borderId="7" xfId="1" applyNumberFormat="1" applyFont="1" applyFill="1" applyBorder="1" applyAlignment="1">
      <alignment horizontal="center" vertical="center"/>
    </xf>
    <xf numFmtId="178" fontId="7" fillId="0" borderId="0" xfId="1" applyNumberFormat="1" applyFont="1" applyBorder="1" applyAlignment="1">
      <alignment vertical="center"/>
    </xf>
    <xf numFmtId="176" fontId="7" fillId="3" borderId="8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12" xfId="1" applyNumberFormat="1" applyFont="1" applyFill="1" applyBorder="1" applyAlignment="1" applyProtection="1">
      <alignment horizontal="center" vertical="center" shrinkToFit="1"/>
    </xf>
    <xf numFmtId="176" fontId="7" fillId="0" borderId="12" xfId="1" applyNumberFormat="1" applyFont="1" applyFill="1" applyBorder="1" applyAlignment="1">
      <alignment horizontal="center" vertical="center" shrinkToFit="1"/>
    </xf>
    <xf numFmtId="176" fontId="7" fillId="0" borderId="14" xfId="1" applyNumberFormat="1" applyFont="1" applyFill="1" applyBorder="1" applyAlignment="1" applyProtection="1">
      <alignment horizontal="center" vertical="center" shrinkToFit="1"/>
    </xf>
    <xf numFmtId="176" fontId="7" fillId="2" borderId="15" xfId="1" applyNumberFormat="1" applyFont="1" applyFill="1" applyBorder="1" applyAlignment="1" applyProtection="1">
      <alignment horizontal="center" vertical="center" shrinkToFit="1"/>
    </xf>
    <xf numFmtId="177" fontId="7" fillId="0" borderId="15" xfId="1" applyNumberFormat="1" applyFont="1" applyFill="1" applyBorder="1" applyAlignment="1">
      <alignment horizontal="center" vertical="center" shrinkToFit="1"/>
    </xf>
    <xf numFmtId="179" fontId="7" fillId="3" borderId="16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 applyProtection="1">
      <alignment horizontal="center" vertical="center" shrinkToFit="1"/>
    </xf>
    <xf numFmtId="176" fontId="7" fillId="0" borderId="13" xfId="1" applyNumberFormat="1" applyFont="1" applyFill="1" applyBorder="1" applyAlignment="1" applyProtection="1">
      <alignment horizontal="center" vertical="center" shrinkToFit="1"/>
    </xf>
    <xf numFmtId="176" fontId="7" fillId="0" borderId="18" xfId="1" applyNumberFormat="1" applyFont="1" applyFill="1" applyBorder="1" applyAlignment="1" applyProtection="1">
      <alignment horizontal="center" vertical="center" shrinkToFit="1"/>
    </xf>
    <xf numFmtId="176" fontId="7" fillId="2" borderId="19" xfId="1" applyNumberFormat="1" applyFont="1" applyFill="1" applyBorder="1" applyAlignment="1" applyProtection="1">
      <alignment horizontal="center" vertical="center" shrinkToFit="1"/>
    </xf>
    <xf numFmtId="177" fontId="7" fillId="0" borderId="19" xfId="1" applyNumberFormat="1" applyFont="1" applyFill="1" applyBorder="1" applyAlignment="1">
      <alignment horizontal="center" vertical="center" shrinkToFit="1"/>
    </xf>
    <xf numFmtId="176" fontId="7" fillId="0" borderId="0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 applyProtection="1">
      <alignment horizontal="center" vertical="center" shrinkToFit="1"/>
    </xf>
    <xf numFmtId="179" fontId="7" fillId="0" borderId="0" xfId="1" applyNumberFormat="1" applyFont="1" applyFill="1" applyBorder="1" applyAlignment="1">
      <alignment horizontal="center" vertical="center" shrinkToFit="1"/>
    </xf>
    <xf numFmtId="179" fontId="2" fillId="0" borderId="0" xfId="1" applyNumberFormat="1" applyFont="1" applyFill="1" applyBorder="1" applyAlignment="1">
      <alignment horizontal="center" vertical="center" shrinkToFit="1"/>
    </xf>
    <xf numFmtId="176" fontId="6" fillId="0" borderId="0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 applyProtection="1">
      <alignment horizontal="center" vertical="center" shrinkToFit="1"/>
    </xf>
    <xf numFmtId="179" fontId="7" fillId="3" borderId="21" xfId="1" applyNumberFormat="1" applyFont="1" applyFill="1" applyBorder="1" applyAlignment="1">
      <alignment horizontal="center" vertical="center" shrinkToFit="1"/>
    </xf>
    <xf numFmtId="176" fontId="7" fillId="0" borderId="13" xfId="1" applyNumberFormat="1" applyFont="1" applyFill="1" applyBorder="1" applyAlignment="1">
      <alignment horizontal="center" vertical="center" shrinkToFit="1"/>
    </xf>
    <xf numFmtId="177" fontId="7" fillId="0" borderId="22" xfId="1" applyNumberFormat="1" applyFont="1" applyFill="1" applyBorder="1" applyAlignment="1">
      <alignment horizontal="center" vertical="center" shrinkToFit="1"/>
    </xf>
    <xf numFmtId="176" fontId="7" fillId="0" borderId="23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Alignment="1">
      <alignment shrinkToFit="1"/>
    </xf>
    <xf numFmtId="178" fontId="7" fillId="0" borderId="0" xfId="1" applyNumberFormat="1" applyFont="1" applyAlignment="1">
      <alignment vertical="center"/>
    </xf>
    <xf numFmtId="176" fontId="7" fillId="0" borderId="0" xfId="1" applyNumberFormat="1" applyFont="1" applyFill="1" applyBorder="1" applyAlignment="1">
      <alignment horizontal="left" vertical="center" wrapText="1"/>
    </xf>
    <xf numFmtId="178" fontId="7" fillId="0" borderId="0" xfId="1" applyNumberFormat="1" applyFont="1" applyBorder="1" applyAlignment="1">
      <alignment horizontal="left" vertical="center" wrapText="1"/>
    </xf>
    <xf numFmtId="179" fontId="7" fillId="3" borderId="25" xfId="1" applyNumberFormat="1" applyFont="1" applyFill="1" applyBorder="1" applyAlignment="1">
      <alignment horizontal="center" vertical="center" shrinkToFit="1"/>
    </xf>
    <xf numFmtId="176" fontId="7" fillId="0" borderId="26" xfId="1" applyNumberFormat="1" applyFont="1" applyFill="1" applyBorder="1" applyAlignment="1" applyProtection="1">
      <alignment horizontal="center" vertical="center" shrinkToFit="1"/>
    </xf>
    <xf numFmtId="176" fontId="7" fillId="0" borderId="27" xfId="1" applyNumberFormat="1" applyFont="1" applyFill="1" applyBorder="1" applyAlignment="1" applyProtection="1">
      <alignment horizontal="center" vertical="center" shrinkToFit="1"/>
    </xf>
    <xf numFmtId="177" fontId="7" fillId="0" borderId="28" xfId="1" applyNumberFormat="1" applyFont="1" applyFill="1" applyBorder="1" applyAlignment="1" applyProtection="1">
      <alignment horizontal="center" vertical="center" shrinkToFit="1"/>
    </xf>
    <xf numFmtId="176" fontId="7" fillId="5" borderId="24" xfId="1" applyNumberFormat="1" applyFont="1" applyFill="1" applyBorder="1" applyAlignment="1" applyProtection="1">
      <alignment horizontal="center" vertical="center" shrinkToFit="1"/>
    </xf>
  </cellXfs>
  <cellStyles count="4">
    <cellStyle name="桁区切り 2" xfId="2"/>
    <cellStyle name="標準" xfId="0" builtinId="0"/>
    <cellStyle name="標準 2" xfId="3"/>
    <cellStyle name="標準_H24島別小売価格（事業者報告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Z34"/>
  <sheetViews>
    <sheetView tabSelected="1" view="pageBreakPreview" zoomScale="70" zoomScaleNormal="60" zoomScaleSheetLayoutView="70" workbookViewId="0">
      <pane xSplit="1" topLeftCell="B1" activePane="topRight" state="frozen"/>
      <selection activeCell="R25" sqref="R25"/>
      <selection pane="topRight" activeCell="J8" sqref="J8"/>
    </sheetView>
  </sheetViews>
  <sheetFormatPr defaultColWidth="13.375" defaultRowHeight="17.100000000000001" customHeight="1" x14ac:dyDescent="0.2"/>
  <cols>
    <col min="1" max="1" width="19.25" style="1" customWidth="1"/>
    <col min="2" max="12" width="13" style="3" customWidth="1"/>
    <col min="13" max="13" width="13" style="49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5" width="13.375" style="2"/>
    <col min="196" max="196" width="13.875" style="2" customWidth="1"/>
    <col min="197" max="197" width="0" style="2" hidden="1" customWidth="1"/>
    <col min="198" max="249" width="5.25" style="2" customWidth="1"/>
    <col min="250" max="260" width="0" style="2" hidden="1" customWidth="1"/>
    <col min="261" max="268" width="6.125" style="2" customWidth="1"/>
    <col min="269" max="451" width="13.375" style="2"/>
    <col min="452" max="452" width="13.875" style="2" customWidth="1"/>
    <col min="453" max="453" width="0" style="2" hidden="1" customWidth="1"/>
    <col min="454" max="505" width="5.25" style="2" customWidth="1"/>
    <col min="506" max="516" width="0" style="2" hidden="1" customWidth="1"/>
    <col min="517" max="524" width="6.125" style="2" customWidth="1"/>
    <col min="525" max="707" width="13.375" style="2"/>
    <col min="708" max="708" width="13.875" style="2" customWidth="1"/>
    <col min="709" max="709" width="0" style="2" hidden="1" customWidth="1"/>
    <col min="710" max="761" width="5.25" style="2" customWidth="1"/>
    <col min="762" max="772" width="0" style="2" hidden="1" customWidth="1"/>
    <col min="773" max="780" width="6.125" style="2" customWidth="1"/>
    <col min="781" max="963" width="13.375" style="2"/>
    <col min="964" max="964" width="13.875" style="2" customWidth="1"/>
    <col min="965" max="965" width="0" style="2" hidden="1" customWidth="1"/>
    <col min="966" max="1017" width="5.25" style="2" customWidth="1"/>
    <col min="1018" max="1028" width="0" style="2" hidden="1" customWidth="1"/>
    <col min="1029" max="1036" width="6.125" style="2" customWidth="1"/>
    <col min="1037" max="1219" width="13.375" style="2"/>
    <col min="1220" max="1220" width="13.875" style="2" customWidth="1"/>
    <col min="1221" max="1221" width="0" style="2" hidden="1" customWidth="1"/>
    <col min="1222" max="1273" width="5.25" style="2" customWidth="1"/>
    <col min="1274" max="1284" width="0" style="2" hidden="1" customWidth="1"/>
    <col min="1285" max="1292" width="6.125" style="2" customWidth="1"/>
    <col min="1293" max="1475" width="13.375" style="2"/>
    <col min="1476" max="1476" width="13.875" style="2" customWidth="1"/>
    <col min="1477" max="1477" width="0" style="2" hidden="1" customWidth="1"/>
    <col min="1478" max="1529" width="5.25" style="2" customWidth="1"/>
    <col min="1530" max="1540" width="0" style="2" hidden="1" customWidth="1"/>
    <col min="1541" max="1548" width="6.125" style="2" customWidth="1"/>
    <col min="1549" max="1731" width="13.375" style="2"/>
    <col min="1732" max="1732" width="13.875" style="2" customWidth="1"/>
    <col min="1733" max="1733" width="0" style="2" hidden="1" customWidth="1"/>
    <col min="1734" max="1785" width="5.25" style="2" customWidth="1"/>
    <col min="1786" max="1796" width="0" style="2" hidden="1" customWidth="1"/>
    <col min="1797" max="1804" width="6.125" style="2" customWidth="1"/>
    <col min="1805" max="1987" width="13.375" style="2"/>
    <col min="1988" max="1988" width="13.875" style="2" customWidth="1"/>
    <col min="1989" max="1989" width="0" style="2" hidden="1" customWidth="1"/>
    <col min="1990" max="2041" width="5.25" style="2" customWidth="1"/>
    <col min="2042" max="2052" width="0" style="2" hidden="1" customWidth="1"/>
    <col min="2053" max="2060" width="6.125" style="2" customWidth="1"/>
    <col min="2061" max="2243" width="13.375" style="2"/>
    <col min="2244" max="2244" width="13.875" style="2" customWidth="1"/>
    <col min="2245" max="2245" width="0" style="2" hidden="1" customWidth="1"/>
    <col min="2246" max="2297" width="5.25" style="2" customWidth="1"/>
    <col min="2298" max="2308" width="0" style="2" hidden="1" customWidth="1"/>
    <col min="2309" max="2316" width="6.125" style="2" customWidth="1"/>
    <col min="2317" max="2499" width="13.375" style="2"/>
    <col min="2500" max="2500" width="13.875" style="2" customWidth="1"/>
    <col min="2501" max="2501" width="0" style="2" hidden="1" customWidth="1"/>
    <col min="2502" max="2553" width="5.25" style="2" customWidth="1"/>
    <col min="2554" max="2564" width="0" style="2" hidden="1" customWidth="1"/>
    <col min="2565" max="2572" width="6.125" style="2" customWidth="1"/>
    <col min="2573" max="2755" width="13.375" style="2"/>
    <col min="2756" max="2756" width="13.875" style="2" customWidth="1"/>
    <col min="2757" max="2757" width="0" style="2" hidden="1" customWidth="1"/>
    <col min="2758" max="2809" width="5.25" style="2" customWidth="1"/>
    <col min="2810" max="2820" width="0" style="2" hidden="1" customWidth="1"/>
    <col min="2821" max="2828" width="6.125" style="2" customWidth="1"/>
    <col min="2829" max="3011" width="13.375" style="2"/>
    <col min="3012" max="3012" width="13.875" style="2" customWidth="1"/>
    <col min="3013" max="3013" width="0" style="2" hidden="1" customWidth="1"/>
    <col min="3014" max="3065" width="5.25" style="2" customWidth="1"/>
    <col min="3066" max="3076" width="0" style="2" hidden="1" customWidth="1"/>
    <col min="3077" max="3084" width="6.125" style="2" customWidth="1"/>
    <col min="3085" max="3267" width="13.375" style="2"/>
    <col min="3268" max="3268" width="13.875" style="2" customWidth="1"/>
    <col min="3269" max="3269" width="0" style="2" hidden="1" customWidth="1"/>
    <col min="3270" max="3321" width="5.25" style="2" customWidth="1"/>
    <col min="3322" max="3332" width="0" style="2" hidden="1" customWidth="1"/>
    <col min="3333" max="3340" width="6.125" style="2" customWidth="1"/>
    <col min="3341" max="3523" width="13.375" style="2"/>
    <col min="3524" max="3524" width="13.875" style="2" customWidth="1"/>
    <col min="3525" max="3525" width="0" style="2" hidden="1" customWidth="1"/>
    <col min="3526" max="3577" width="5.25" style="2" customWidth="1"/>
    <col min="3578" max="3588" width="0" style="2" hidden="1" customWidth="1"/>
    <col min="3589" max="3596" width="6.125" style="2" customWidth="1"/>
    <col min="3597" max="3779" width="13.375" style="2"/>
    <col min="3780" max="3780" width="13.875" style="2" customWidth="1"/>
    <col min="3781" max="3781" width="0" style="2" hidden="1" customWidth="1"/>
    <col min="3782" max="3833" width="5.25" style="2" customWidth="1"/>
    <col min="3834" max="3844" width="0" style="2" hidden="1" customWidth="1"/>
    <col min="3845" max="3852" width="6.125" style="2" customWidth="1"/>
    <col min="3853" max="4035" width="13.375" style="2"/>
    <col min="4036" max="4036" width="13.875" style="2" customWidth="1"/>
    <col min="4037" max="4037" width="0" style="2" hidden="1" customWidth="1"/>
    <col min="4038" max="4089" width="5.25" style="2" customWidth="1"/>
    <col min="4090" max="4100" width="0" style="2" hidden="1" customWidth="1"/>
    <col min="4101" max="4108" width="6.125" style="2" customWidth="1"/>
    <col min="4109" max="4291" width="13.375" style="2"/>
    <col min="4292" max="4292" width="13.875" style="2" customWidth="1"/>
    <col min="4293" max="4293" width="0" style="2" hidden="1" customWidth="1"/>
    <col min="4294" max="4345" width="5.25" style="2" customWidth="1"/>
    <col min="4346" max="4356" width="0" style="2" hidden="1" customWidth="1"/>
    <col min="4357" max="4364" width="6.125" style="2" customWidth="1"/>
    <col min="4365" max="4547" width="13.375" style="2"/>
    <col min="4548" max="4548" width="13.875" style="2" customWidth="1"/>
    <col min="4549" max="4549" width="0" style="2" hidden="1" customWidth="1"/>
    <col min="4550" max="4601" width="5.25" style="2" customWidth="1"/>
    <col min="4602" max="4612" width="0" style="2" hidden="1" customWidth="1"/>
    <col min="4613" max="4620" width="6.125" style="2" customWidth="1"/>
    <col min="4621" max="4803" width="13.375" style="2"/>
    <col min="4804" max="4804" width="13.875" style="2" customWidth="1"/>
    <col min="4805" max="4805" width="0" style="2" hidden="1" customWidth="1"/>
    <col min="4806" max="4857" width="5.25" style="2" customWidth="1"/>
    <col min="4858" max="4868" width="0" style="2" hidden="1" customWidth="1"/>
    <col min="4869" max="4876" width="6.125" style="2" customWidth="1"/>
    <col min="4877" max="5059" width="13.375" style="2"/>
    <col min="5060" max="5060" width="13.875" style="2" customWidth="1"/>
    <col min="5061" max="5061" width="0" style="2" hidden="1" customWidth="1"/>
    <col min="5062" max="5113" width="5.25" style="2" customWidth="1"/>
    <col min="5114" max="5124" width="0" style="2" hidden="1" customWidth="1"/>
    <col min="5125" max="5132" width="6.125" style="2" customWidth="1"/>
    <col min="5133" max="5315" width="13.375" style="2"/>
    <col min="5316" max="5316" width="13.875" style="2" customWidth="1"/>
    <col min="5317" max="5317" width="0" style="2" hidden="1" customWidth="1"/>
    <col min="5318" max="5369" width="5.25" style="2" customWidth="1"/>
    <col min="5370" max="5380" width="0" style="2" hidden="1" customWidth="1"/>
    <col min="5381" max="5388" width="6.125" style="2" customWidth="1"/>
    <col min="5389" max="5571" width="13.375" style="2"/>
    <col min="5572" max="5572" width="13.875" style="2" customWidth="1"/>
    <col min="5573" max="5573" width="0" style="2" hidden="1" customWidth="1"/>
    <col min="5574" max="5625" width="5.25" style="2" customWidth="1"/>
    <col min="5626" max="5636" width="0" style="2" hidden="1" customWidth="1"/>
    <col min="5637" max="5644" width="6.125" style="2" customWidth="1"/>
    <col min="5645" max="5827" width="13.375" style="2"/>
    <col min="5828" max="5828" width="13.875" style="2" customWidth="1"/>
    <col min="5829" max="5829" width="0" style="2" hidden="1" customWidth="1"/>
    <col min="5830" max="5881" width="5.25" style="2" customWidth="1"/>
    <col min="5882" max="5892" width="0" style="2" hidden="1" customWidth="1"/>
    <col min="5893" max="5900" width="6.125" style="2" customWidth="1"/>
    <col min="5901" max="6083" width="13.375" style="2"/>
    <col min="6084" max="6084" width="13.875" style="2" customWidth="1"/>
    <col min="6085" max="6085" width="0" style="2" hidden="1" customWidth="1"/>
    <col min="6086" max="6137" width="5.25" style="2" customWidth="1"/>
    <col min="6138" max="6148" width="0" style="2" hidden="1" customWidth="1"/>
    <col min="6149" max="6156" width="6.125" style="2" customWidth="1"/>
    <col min="6157" max="6339" width="13.375" style="2"/>
    <col min="6340" max="6340" width="13.875" style="2" customWidth="1"/>
    <col min="6341" max="6341" width="0" style="2" hidden="1" customWidth="1"/>
    <col min="6342" max="6393" width="5.25" style="2" customWidth="1"/>
    <col min="6394" max="6404" width="0" style="2" hidden="1" customWidth="1"/>
    <col min="6405" max="6412" width="6.125" style="2" customWidth="1"/>
    <col min="6413" max="6595" width="13.375" style="2"/>
    <col min="6596" max="6596" width="13.875" style="2" customWidth="1"/>
    <col min="6597" max="6597" width="0" style="2" hidden="1" customWidth="1"/>
    <col min="6598" max="6649" width="5.25" style="2" customWidth="1"/>
    <col min="6650" max="6660" width="0" style="2" hidden="1" customWidth="1"/>
    <col min="6661" max="6668" width="6.125" style="2" customWidth="1"/>
    <col min="6669" max="6851" width="13.375" style="2"/>
    <col min="6852" max="6852" width="13.875" style="2" customWidth="1"/>
    <col min="6853" max="6853" width="0" style="2" hidden="1" customWidth="1"/>
    <col min="6854" max="6905" width="5.25" style="2" customWidth="1"/>
    <col min="6906" max="6916" width="0" style="2" hidden="1" customWidth="1"/>
    <col min="6917" max="6924" width="6.125" style="2" customWidth="1"/>
    <col min="6925" max="7107" width="13.375" style="2"/>
    <col min="7108" max="7108" width="13.875" style="2" customWidth="1"/>
    <col min="7109" max="7109" width="0" style="2" hidden="1" customWidth="1"/>
    <col min="7110" max="7161" width="5.25" style="2" customWidth="1"/>
    <col min="7162" max="7172" width="0" style="2" hidden="1" customWidth="1"/>
    <col min="7173" max="7180" width="6.125" style="2" customWidth="1"/>
    <col min="7181" max="7363" width="13.375" style="2"/>
    <col min="7364" max="7364" width="13.875" style="2" customWidth="1"/>
    <col min="7365" max="7365" width="0" style="2" hidden="1" customWidth="1"/>
    <col min="7366" max="7417" width="5.25" style="2" customWidth="1"/>
    <col min="7418" max="7428" width="0" style="2" hidden="1" customWidth="1"/>
    <col min="7429" max="7436" width="6.125" style="2" customWidth="1"/>
    <col min="7437" max="7619" width="13.375" style="2"/>
    <col min="7620" max="7620" width="13.875" style="2" customWidth="1"/>
    <col min="7621" max="7621" width="0" style="2" hidden="1" customWidth="1"/>
    <col min="7622" max="7673" width="5.25" style="2" customWidth="1"/>
    <col min="7674" max="7684" width="0" style="2" hidden="1" customWidth="1"/>
    <col min="7685" max="7692" width="6.125" style="2" customWidth="1"/>
    <col min="7693" max="7875" width="13.375" style="2"/>
    <col min="7876" max="7876" width="13.875" style="2" customWidth="1"/>
    <col min="7877" max="7877" width="0" style="2" hidden="1" customWidth="1"/>
    <col min="7878" max="7929" width="5.25" style="2" customWidth="1"/>
    <col min="7930" max="7940" width="0" style="2" hidden="1" customWidth="1"/>
    <col min="7941" max="7948" width="6.125" style="2" customWidth="1"/>
    <col min="7949" max="8131" width="13.375" style="2"/>
    <col min="8132" max="8132" width="13.875" style="2" customWidth="1"/>
    <col min="8133" max="8133" width="0" style="2" hidden="1" customWidth="1"/>
    <col min="8134" max="8185" width="5.25" style="2" customWidth="1"/>
    <col min="8186" max="8196" width="0" style="2" hidden="1" customWidth="1"/>
    <col min="8197" max="8204" width="6.125" style="2" customWidth="1"/>
    <col min="8205" max="8387" width="13.375" style="2"/>
    <col min="8388" max="8388" width="13.875" style="2" customWidth="1"/>
    <col min="8389" max="8389" width="0" style="2" hidden="1" customWidth="1"/>
    <col min="8390" max="8441" width="5.25" style="2" customWidth="1"/>
    <col min="8442" max="8452" width="0" style="2" hidden="1" customWidth="1"/>
    <col min="8453" max="8460" width="6.125" style="2" customWidth="1"/>
    <col min="8461" max="8643" width="13.375" style="2"/>
    <col min="8644" max="8644" width="13.875" style="2" customWidth="1"/>
    <col min="8645" max="8645" width="0" style="2" hidden="1" customWidth="1"/>
    <col min="8646" max="8697" width="5.25" style="2" customWidth="1"/>
    <col min="8698" max="8708" width="0" style="2" hidden="1" customWidth="1"/>
    <col min="8709" max="8716" width="6.125" style="2" customWidth="1"/>
    <col min="8717" max="8899" width="13.375" style="2"/>
    <col min="8900" max="8900" width="13.875" style="2" customWidth="1"/>
    <col min="8901" max="8901" width="0" style="2" hidden="1" customWidth="1"/>
    <col min="8902" max="8953" width="5.25" style="2" customWidth="1"/>
    <col min="8954" max="8964" width="0" style="2" hidden="1" customWidth="1"/>
    <col min="8965" max="8972" width="6.125" style="2" customWidth="1"/>
    <col min="8973" max="9155" width="13.375" style="2"/>
    <col min="9156" max="9156" width="13.875" style="2" customWidth="1"/>
    <col min="9157" max="9157" width="0" style="2" hidden="1" customWidth="1"/>
    <col min="9158" max="9209" width="5.25" style="2" customWidth="1"/>
    <col min="9210" max="9220" width="0" style="2" hidden="1" customWidth="1"/>
    <col min="9221" max="9228" width="6.125" style="2" customWidth="1"/>
    <col min="9229" max="9411" width="13.375" style="2"/>
    <col min="9412" max="9412" width="13.875" style="2" customWidth="1"/>
    <col min="9413" max="9413" width="0" style="2" hidden="1" customWidth="1"/>
    <col min="9414" max="9465" width="5.25" style="2" customWidth="1"/>
    <col min="9466" max="9476" width="0" style="2" hidden="1" customWidth="1"/>
    <col min="9477" max="9484" width="6.125" style="2" customWidth="1"/>
    <col min="9485" max="9667" width="13.375" style="2"/>
    <col min="9668" max="9668" width="13.875" style="2" customWidth="1"/>
    <col min="9669" max="9669" width="0" style="2" hidden="1" customWidth="1"/>
    <col min="9670" max="9721" width="5.25" style="2" customWidth="1"/>
    <col min="9722" max="9732" width="0" style="2" hidden="1" customWidth="1"/>
    <col min="9733" max="9740" width="6.125" style="2" customWidth="1"/>
    <col min="9741" max="9923" width="13.375" style="2"/>
    <col min="9924" max="9924" width="13.875" style="2" customWidth="1"/>
    <col min="9925" max="9925" width="0" style="2" hidden="1" customWidth="1"/>
    <col min="9926" max="9977" width="5.25" style="2" customWidth="1"/>
    <col min="9978" max="9988" width="0" style="2" hidden="1" customWidth="1"/>
    <col min="9989" max="9996" width="6.125" style="2" customWidth="1"/>
    <col min="9997" max="10179" width="13.375" style="2"/>
    <col min="10180" max="10180" width="13.875" style="2" customWidth="1"/>
    <col min="10181" max="10181" width="0" style="2" hidden="1" customWidth="1"/>
    <col min="10182" max="10233" width="5.25" style="2" customWidth="1"/>
    <col min="10234" max="10244" width="0" style="2" hidden="1" customWidth="1"/>
    <col min="10245" max="10252" width="6.125" style="2" customWidth="1"/>
    <col min="10253" max="10435" width="13.375" style="2"/>
    <col min="10436" max="10436" width="13.875" style="2" customWidth="1"/>
    <col min="10437" max="10437" width="0" style="2" hidden="1" customWidth="1"/>
    <col min="10438" max="10489" width="5.25" style="2" customWidth="1"/>
    <col min="10490" max="10500" width="0" style="2" hidden="1" customWidth="1"/>
    <col min="10501" max="10508" width="6.125" style="2" customWidth="1"/>
    <col min="10509" max="10691" width="13.375" style="2"/>
    <col min="10692" max="10692" width="13.875" style="2" customWidth="1"/>
    <col min="10693" max="10693" width="0" style="2" hidden="1" customWidth="1"/>
    <col min="10694" max="10745" width="5.25" style="2" customWidth="1"/>
    <col min="10746" max="10756" width="0" style="2" hidden="1" customWidth="1"/>
    <col min="10757" max="10764" width="6.125" style="2" customWidth="1"/>
    <col min="10765" max="10947" width="13.375" style="2"/>
    <col min="10948" max="10948" width="13.875" style="2" customWidth="1"/>
    <col min="10949" max="10949" width="0" style="2" hidden="1" customWidth="1"/>
    <col min="10950" max="11001" width="5.25" style="2" customWidth="1"/>
    <col min="11002" max="11012" width="0" style="2" hidden="1" customWidth="1"/>
    <col min="11013" max="11020" width="6.125" style="2" customWidth="1"/>
    <col min="11021" max="11203" width="13.375" style="2"/>
    <col min="11204" max="11204" width="13.875" style="2" customWidth="1"/>
    <col min="11205" max="11205" width="0" style="2" hidden="1" customWidth="1"/>
    <col min="11206" max="11257" width="5.25" style="2" customWidth="1"/>
    <col min="11258" max="11268" width="0" style="2" hidden="1" customWidth="1"/>
    <col min="11269" max="11276" width="6.125" style="2" customWidth="1"/>
    <col min="11277" max="11459" width="13.375" style="2"/>
    <col min="11460" max="11460" width="13.875" style="2" customWidth="1"/>
    <col min="11461" max="11461" width="0" style="2" hidden="1" customWidth="1"/>
    <col min="11462" max="11513" width="5.25" style="2" customWidth="1"/>
    <col min="11514" max="11524" width="0" style="2" hidden="1" customWidth="1"/>
    <col min="11525" max="11532" width="6.125" style="2" customWidth="1"/>
    <col min="11533" max="11715" width="13.375" style="2"/>
    <col min="11716" max="11716" width="13.875" style="2" customWidth="1"/>
    <col min="11717" max="11717" width="0" style="2" hidden="1" customWidth="1"/>
    <col min="11718" max="11769" width="5.25" style="2" customWidth="1"/>
    <col min="11770" max="11780" width="0" style="2" hidden="1" customWidth="1"/>
    <col min="11781" max="11788" width="6.125" style="2" customWidth="1"/>
    <col min="11789" max="11971" width="13.375" style="2"/>
    <col min="11972" max="11972" width="13.875" style="2" customWidth="1"/>
    <col min="11973" max="11973" width="0" style="2" hidden="1" customWidth="1"/>
    <col min="11974" max="12025" width="5.25" style="2" customWidth="1"/>
    <col min="12026" max="12036" width="0" style="2" hidden="1" customWidth="1"/>
    <col min="12037" max="12044" width="6.125" style="2" customWidth="1"/>
    <col min="12045" max="12227" width="13.375" style="2"/>
    <col min="12228" max="12228" width="13.875" style="2" customWidth="1"/>
    <col min="12229" max="12229" width="0" style="2" hidden="1" customWidth="1"/>
    <col min="12230" max="12281" width="5.25" style="2" customWidth="1"/>
    <col min="12282" max="12292" width="0" style="2" hidden="1" customWidth="1"/>
    <col min="12293" max="12300" width="6.125" style="2" customWidth="1"/>
    <col min="12301" max="12483" width="13.375" style="2"/>
    <col min="12484" max="12484" width="13.875" style="2" customWidth="1"/>
    <col min="12485" max="12485" width="0" style="2" hidden="1" customWidth="1"/>
    <col min="12486" max="12537" width="5.25" style="2" customWidth="1"/>
    <col min="12538" max="12548" width="0" style="2" hidden="1" customWidth="1"/>
    <col min="12549" max="12556" width="6.125" style="2" customWidth="1"/>
    <col min="12557" max="12739" width="13.375" style="2"/>
    <col min="12740" max="12740" width="13.875" style="2" customWidth="1"/>
    <col min="12741" max="12741" width="0" style="2" hidden="1" customWidth="1"/>
    <col min="12742" max="12793" width="5.25" style="2" customWidth="1"/>
    <col min="12794" max="12804" width="0" style="2" hidden="1" customWidth="1"/>
    <col min="12805" max="12812" width="6.125" style="2" customWidth="1"/>
    <col min="12813" max="12995" width="13.375" style="2"/>
    <col min="12996" max="12996" width="13.875" style="2" customWidth="1"/>
    <col min="12997" max="12997" width="0" style="2" hidden="1" customWidth="1"/>
    <col min="12998" max="13049" width="5.25" style="2" customWidth="1"/>
    <col min="13050" max="13060" width="0" style="2" hidden="1" customWidth="1"/>
    <col min="13061" max="13068" width="6.125" style="2" customWidth="1"/>
    <col min="13069" max="13251" width="13.375" style="2"/>
    <col min="13252" max="13252" width="13.875" style="2" customWidth="1"/>
    <col min="13253" max="13253" width="0" style="2" hidden="1" customWidth="1"/>
    <col min="13254" max="13305" width="5.25" style="2" customWidth="1"/>
    <col min="13306" max="13316" width="0" style="2" hidden="1" customWidth="1"/>
    <col min="13317" max="13324" width="6.125" style="2" customWidth="1"/>
    <col min="13325" max="13507" width="13.375" style="2"/>
    <col min="13508" max="13508" width="13.875" style="2" customWidth="1"/>
    <col min="13509" max="13509" width="0" style="2" hidden="1" customWidth="1"/>
    <col min="13510" max="13561" width="5.25" style="2" customWidth="1"/>
    <col min="13562" max="13572" width="0" style="2" hidden="1" customWidth="1"/>
    <col min="13573" max="13580" width="6.125" style="2" customWidth="1"/>
    <col min="13581" max="13763" width="13.375" style="2"/>
    <col min="13764" max="13764" width="13.875" style="2" customWidth="1"/>
    <col min="13765" max="13765" width="0" style="2" hidden="1" customWidth="1"/>
    <col min="13766" max="13817" width="5.25" style="2" customWidth="1"/>
    <col min="13818" max="13828" width="0" style="2" hidden="1" customWidth="1"/>
    <col min="13829" max="13836" width="6.125" style="2" customWidth="1"/>
    <col min="13837" max="14019" width="13.375" style="2"/>
    <col min="14020" max="14020" width="13.875" style="2" customWidth="1"/>
    <col min="14021" max="14021" width="0" style="2" hidden="1" customWidth="1"/>
    <col min="14022" max="14073" width="5.25" style="2" customWidth="1"/>
    <col min="14074" max="14084" width="0" style="2" hidden="1" customWidth="1"/>
    <col min="14085" max="14092" width="6.125" style="2" customWidth="1"/>
    <col min="14093" max="14275" width="13.375" style="2"/>
    <col min="14276" max="14276" width="13.875" style="2" customWidth="1"/>
    <col min="14277" max="14277" width="0" style="2" hidden="1" customWidth="1"/>
    <col min="14278" max="14329" width="5.25" style="2" customWidth="1"/>
    <col min="14330" max="14340" width="0" style="2" hidden="1" customWidth="1"/>
    <col min="14341" max="14348" width="6.125" style="2" customWidth="1"/>
    <col min="14349" max="14531" width="13.375" style="2"/>
    <col min="14532" max="14532" width="13.875" style="2" customWidth="1"/>
    <col min="14533" max="14533" width="0" style="2" hidden="1" customWidth="1"/>
    <col min="14534" max="14585" width="5.25" style="2" customWidth="1"/>
    <col min="14586" max="14596" width="0" style="2" hidden="1" customWidth="1"/>
    <col min="14597" max="14604" width="6.125" style="2" customWidth="1"/>
    <col min="14605" max="14787" width="13.375" style="2"/>
    <col min="14788" max="14788" width="13.875" style="2" customWidth="1"/>
    <col min="14789" max="14789" width="0" style="2" hidden="1" customWidth="1"/>
    <col min="14790" max="14841" width="5.25" style="2" customWidth="1"/>
    <col min="14842" max="14852" width="0" style="2" hidden="1" customWidth="1"/>
    <col min="14853" max="14860" width="6.125" style="2" customWidth="1"/>
    <col min="14861" max="15043" width="13.375" style="2"/>
    <col min="15044" max="15044" width="13.875" style="2" customWidth="1"/>
    <col min="15045" max="15045" width="0" style="2" hidden="1" customWidth="1"/>
    <col min="15046" max="15097" width="5.25" style="2" customWidth="1"/>
    <col min="15098" max="15108" width="0" style="2" hidden="1" customWidth="1"/>
    <col min="15109" max="15116" width="6.125" style="2" customWidth="1"/>
    <col min="15117" max="15299" width="13.375" style="2"/>
    <col min="15300" max="15300" width="13.875" style="2" customWidth="1"/>
    <col min="15301" max="15301" width="0" style="2" hidden="1" customWidth="1"/>
    <col min="15302" max="15353" width="5.25" style="2" customWidth="1"/>
    <col min="15354" max="15364" width="0" style="2" hidden="1" customWidth="1"/>
    <col min="15365" max="15372" width="6.125" style="2" customWidth="1"/>
    <col min="15373" max="15555" width="13.375" style="2"/>
    <col min="15556" max="15556" width="13.875" style="2" customWidth="1"/>
    <col min="15557" max="15557" width="0" style="2" hidden="1" customWidth="1"/>
    <col min="15558" max="15609" width="5.25" style="2" customWidth="1"/>
    <col min="15610" max="15620" width="0" style="2" hidden="1" customWidth="1"/>
    <col min="15621" max="15628" width="6.125" style="2" customWidth="1"/>
    <col min="15629" max="15811" width="13.375" style="2"/>
    <col min="15812" max="15812" width="13.875" style="2" customWidth="1"/>
    <col min="15813" max="15813" width="0" style="2" hidden="1" customWidth="1"/>
    <col min="15814" max="15865" width="5.25" style="2" customWidth="1"/>
    <col min="15866" max="15876" width="0" style="2" hidden="1" customWidth="1"/>
    <col min="15877" max="15884" width="6.125" style="2" customWidth="1"/>
    <col min="15885" max="16067" width="13.375" style="2"/>
    <col min="16068" max="16068" width="13.875" style="2" customWidth="1"/>
    <col min="16069" max="16069" width="0" style="2" hidden="1" customWidth="1"/>
    <col min="16070" max="16121" width="5.25" style="2" customWidth="1"/>
    <col min="16122" max="16132" width="0" style="2" hidden="1" customWidth="1"/>
    <col min="16133" max="16140" width="6.125" style="2" customWidth="1"/>
    <col min="16141" max="16384" width="13.375" style="2"/>
  </cols>
  <sheetData>
    <row r="1" spans="1:24" ht="36" customHeight="1" x14ac:dyDescent="0.2">
      <c r="A1" s="7" t="s">
        <v>32</v>
      </c>
    </row>
    <row r="2" spans="1:24" ht="25.5" customHeight="1" thickBot="1" x14ac:dyDescent="0.25"/>
    <row r="3" spans="1:24" s="1" customFormat="1" ht="39.950000000000003" customHeight="1" x14ac:dyDescent="0.15">
      <c r="A3" s="15" t="s">
        <v>0</v>
      </c>
      <c r="B3" s="28">
        <v>42849</v>
      </c>
      <c r="C3" s="45">
        <v>42877</v>
      </c>
      <c r="D3" s="45">
        <v>42912</v>
      </c>
      <c r="E3" s="45">
        <v>42940</v>
      </c>
      <c r="F3" s="45">
        <v>42975</v>
      </c>
      <c r="G3" s="45">
        <v>43003</v>
      </c>
      <c r="H3" s="45">
        <v>43031</v>
      </c>
      <c r="I3" s="45">
        <v>43066</v>
      </c>
      <c r="J3" s="45">
        <v>43094</v>
      </c>
      <c r="K3" s="45">
        <v>43122</v>
      </c>
      <c r="L3" s="45">
        <v>43157</v>
      </c>
      <c r="M3" s="45">
        <v>43185</v>
      </c>
      <c r="N3" s="53" t="s">
        <v>38</v>
      </c>
      <c r="O3" s="38"/>
      <c r="P3" s="38"/>
      <c r="Q3" s="38"/>
      <c r="R3" s="38"/>
      <c r="S3" s="38"/>
      <c r="T3" s="38"/>
      <c r="U3" s="38"/>
      <c r="V3" s="38"/>
      <c r="W3" s="39"/>
    </row>
    <row r="4" spans="1:24" ht="39.950000000000003" customHeight="1" x14ac:dyDescent="0.15">
      <c r="A4" s="8" t="s">
        <v>1</v>
      </c>
      <c r="B4" s="23">
        <v>152</v>
      </c>
      <c r="C4" s="30">
        <v>152</v>
      </c>
      <c r="D4" s="30">
        <v>149</v>
      </c>
      <c r="E4" s="30">
        <v>149</v>
      </c>
      <c r="F4" s="30">
        <v>149</v>
      </c>
      <c r="G4" s="30">
        <v>150.5</v>
      </c>
      <c r="H4" s="30">
        <v>156</v>
      </c>
      <c r="I4" s="30">
        <v>161.5</v>
      </c>
      <c r="J4" s="30">
        <v>161.5</v>
      </c>
      <c r="K4" s="30">
        <v>165.5</v>
      </c>
      <c r="L4" s="30">
        <v>165.5</v>
      </c>
      <c r="M4" s="30">
        <v>165.5</v>
      </c>
      <c r="N4" s="55">
        <f>AVERAGE(B4:M4)</f>
        <v>156.41666666666666</v>
      </c>
      <c r="O4" s="34"/>
      <c r="P4" s="34"/>
      <c r="Q4" s="34"/>
      <c r="R4" s="34"/>
      <c r="S4" s="34"/>
      <c r="T4" s="34"/>
      <c r="U4" s="40"/>
      <c r="V4" s="34"/>
      <c r="W4" s="41"/>
      <c r="X4"/>
    </row>
    <row r="5" spans="1:24" ht="39.950000000000003" customHeight="1" x14ac:dyDescent="0.15">
      <c r="A5" s="9" t="s">
        <v>2</v>
      </c>
      <c r="B5" s="23">
        <v>135</v>
      </c>
      <c r="C5" s="30">
        <v>132</v>
      </c>
      <c r="D5" s="30">
        <v>132</v>
      </c>
      <c r="E5" s="30">
        <v>134</v>
      </c>
      <c r="F5" s="30">
        <v>134</v>
      </c>
      <c r="G5" s="30">
        <v>135</v>
      </c>
      <c r="H5" s="30">
        <v>137</v>
      </c>
      <c r="I5" s="30">
        <v>138</v>
      </c>
      <c r="J5" s="30">
        <v>145</v>
      </c>
      <c r="K5" s="30">
        <v>145</v>
      </c>
      <c r="L5" s="30">
        <v>150</v>
      </c>
      <c r="M5" s="30">
        <v>145</v>
      </c>
      <c r="N5" s="55">
        <f t="shared" ref="N5:N30" si="0">AVERAGE(B5:M5)</f>
        <v>138.5</v>
      </c>
      <c r="O5" s="34"/>
      <c r="P5" s="34"/>
      <c r="Q5" s="34"/>
      <c r="R5" s="34"/>
      <c r="S5" s="34"/>
      <c r="T5" s="34"/>
      <c r="U5" s="40"/>
      <c r="V5" s="34"/>
      <c r="W5" s="41"/>
      <c r="X5"/>
    </row>
    <row r="6" spans="1:24" ht="39.950000000000003" customHeight="1" x14ac:dyDescent="0.15">
      <c r="A6" s="9" t="s">
        <v>3</v>
      </c>
      <c r="B6" s="23">
        <v>146</v>
      </c>
      <c r="C6" s="30">
        <v>144</v>
      </c>
      <c r="D6" s="30">
        <v>144</v>
      </c>
      <c r="E6" s="30">
        <v>144.66666666666666</v>
      </c>
      <c r="F6" s="30">
        <v>144.66666666666666</v>
      </c>
      <c r="G6" s="30">
        <v>147</v>
      </c>
      <c r="H6" s="30">
        <v>148.33333333333334</v>
      </c>
      <c r="I6" s="30">
        <v>150</v>
      </c>
      <c r="J6" s="30">
        <v>157</v>
      </c>
      <c r="K6" s="30">
        <v>157</v>
      </c>
      <c r="L6" s="30">
        <v>162</v>
      </c>
      <c r="M6" s="30">
        <v>157</v>
      </c>
      <c r="N6" s="55">
        <f t="shared" si="0"/>
        <v>150.13888888888889</v>
      </c>
      <c r="O6" s="34"/>
      <c r="P6" s="34"/>
      <c r="Q6" s="34"/>
      <c r="R6" s="34"/>
      <c r="S6" s="34"/>
      <c r="T6" s="34"/>
      <c r="U6" s="40"/>
      <c r="V6" s="34"/>
      <c r="W6" s="41"/>
      <c r="X6"/>
    </row>
    <row r="7" spans="1:24" ht="39.950000000000003" customHeight="1" x14ac:dyDescent="0.15">
      <c r="A7" s="9" t="s">
        <v>4</v>
      </c>
      <c r="B7" s="23">
        <v>150</v>
      </c>
      <c r="C7" s="30">
        <v>150</v>
      </c>
      <c r="D7" s="30" t="s">
        <v>29</v>
      </c>
      <c r="E7" s="30" t="s">
        <v>29</v>
      </c>
      <c r="F7" s="30" t="s">
        <v>29</v>
      </c>
      <c r="G7" s="30" t="s">
        <v>29</v>
      </c>
      <c r="H7" s="30" t="s">
        <v>29</v>
      </c>
      <c r="I7" s="30" t="s">
        <v>29</v>
      </c>
      <c r="J7" s="30" t="s">
        <v>29</v>
      </c>
      <c r="K7" s="30" t="s">
        <v>29</v>
      </c>
      <c r="L7" s="30" t="s">
        <v>29</v>
      </c>
      <c r="M7" s="30" t="s">
        <v>29</v>
      </c>
      <c r="N7" s="55">
        <f t="shared" si="0"/>
        <v>150</v>
      </c>
      <c r="O7" s="34"/>
      <c r="P7" s="34"/>
      <c r="Q7" s="34"/>
      <c r="R7" s="34"/>
      <c r="S7" s="34"/>
      <c r="T7" s="34"/>
      <c r="U7" s="40"/>
      <c r="V7" s="34"/>
      <c r="W7" s="41"/>
      <c r="X7"/>
    </row>
    <row r="8" spans="1:24" ht="39.950000000000003" customHeight="1" x14ac:dyDescent="0.15">
      <c r="A8" s="9" t="s">
        <v>5</v>
      </c>
      <c r="B8" s="23" t="s">
        <v>30</v>
      </c>
      <c r="C8" s="30" t="s">
        <v>29</v>
      </c>
      <c r="D8" s="30" t="s">
        <v>29</v>
      </c>
      <c r="E8" s="30" t="s">
        <v>29</v>
      </c>
      <c r="F8" s="30" t="s">
        <v>29</v>
      </c>
      <c r="G8" s="30" t="s">
        <v>29</v>
      </c>
      <c r="H8" s="30" t="s">
        <v>29</v>
      </c>
      <c r="I8" s="30" t="s">
        <v>29</v>
      </c>
      <c r="J8" s="30" t="s">
        <v>29</v>
      </c>
      <c r="K8" s="30" t="s">
        <v>29</v>
      </c>
      <c r="L8" s="30" t="s">
        <v>29</v>
      </c>
      <c r="M8" s="30" t="s">
        <v>29</v>
      </c>
      <c r="N8" s="55" t="s">
        <v>29</v>
      </c>
      <c r="O8" s="34"/>
      <c r="P8" s="34"/>
      <c r="Q8" s="34"/>
      <c r="R8" s="34"/>
      <c r="S8" s="34"/>
      <c r="T8" s="34"/>
      <c r="U8" s="40"/>
      <c r="V8" s="40"/>
      <c r="W8" s="40"/>
      <c r="X8"/>
    </row>
    <row r="9" spans="1:24" ht="39.950000000000003" customHeight="1" x14ac:dyDescent="0.15">
      <c r="A9" s="9" t="s">
        <v>6</v>
      </c>
      <c r="B9" s="23">
        <v>138</v>
      </c>
      <c r="C9" s="30">
        <v>138</v>
      </c>
      <c r="D9" s="30">
        <v>138.12</v>
      </c>
      <c r="E9" s="30">
        <v>138.12</v>
      </c>
      <c r="F9" s="30">
        <v>138.12</v>
      </c>
      <c r="G9" s="30">
        <v>137.04000000000002</v>
      </c>
      <c r="H9" s="30">
        <v>140.28</v>
      </c>
      <c r="I9" s="30">
        <v>140.28</v>
      </c>
      <c r="J9" s="30">
        <v>148.44</v>
      </c>
      <c r="K9" s="30">
        <v>148.44</v>
      </c>
      <c r="L9" s="30">
        <v>151.1</v>
      </c>
      <c r="M9" s="30">
        <v>151.1</v>
      </c>
      <c r="N9" s="55">
        <f t="shared" si="0"/>
        <v>142.25333333333333</v>
      </c>
      <c r="O9" s="34"/>
      <c r="P9" s="34"/>
      <c r="Q9" s="34"/>
      <c r="R9" s="34"/>
      <c r="S9" s="34"/>
      <c r="T9" s="34"/>
      <c r="U9" s="40"/>
      <c r="V9" s="34"/>
      <c r="W9" s="41"/>
      <c r="X9"/>
    </row>
    <row r="10" spans="1:24" ht="39.950000000000003" customHeight="1" x14ac:dyDescent="0.15">
      <c r="A10" s="9" t="s">
        <v>7</v>
      </c>
      <c r="B10" s="23">
        <v>140</v>
      </c>
      <c r="C10" s="30">
        <v>140</v>
      </c>
      <c r="D10" s="30">
        <v>140</v>
      </c>
      <c r="E10" s="30">
        <v>140</v>
      </c>
      <c r="F10" s="30">
        <v>140</v>
      </c>
      <c r="G10" s="30">
        <v>140</v>
      </c>
      <c r="H10" s="30">
        <v>145</v>
      </c>
      <c r="I10" s="30">
        <v>145</v>
      </c>
      <c r="J10" s="30">
        <v>150</v>
      </c>
      <c r="K10" s="30">
        <v>145</v>
      </c>
      <c r="L10" s="30">
        <v>150</v>
      </c>
      <c r="M10" s="30">
        <v>155</v>
      </c>
      <c r="N10" s="55">
        <f t="shared" si="0"/>
        <v>144.16666666666666</v>
      </c>
      <c r="O10" s="34"/>
      <c r="P10" s="34"/>
      <c r="Q10" s="34"/>
      <c r="R10" s="34"/>
      <c r="S10" s="34"/>
      <c r="T10" s="34"/>
      <c r="U10" s="40"/>
      <c r="V10" s="34"/>
      <c r="W10" s="41"/>
      <c r="X10"/>
    </row>
    <row r="11" spans="1:24" ht="39.950000000000003" customHeight="1" x14ac:dyDescent="0.15">
      <c r="A11" s="9" t="s">
        <v>8</v>
      </c>
      <c r="B11" s="23">
        <v>143</v>
      </c>
      <c r="C11" s="30">
        <v>143</v>
      </c>
      <c r="D11" s="30">
        <v>143</v>
      </c>
      <c r="E11" s="30">
        <v>143</v>
      </c>
      <c r="F11" s="30">
        <v>143</v>
      </c>
      <c r="G11" s="30">
        <v>146</v>
      </c>
      <c r="H11" s="30">
        <v>146</v>
      </c>
      <c r="I11" s="30">
        <v>152</v>
      </c>
      <c r="J11" s="30">
        <v>154</v>
      </c>
      <c r="K11" s="30">
        <v>156</v>
      </c>
      <c r="L11" s="30">
        <v>158</v>
      </c>
      <c r="M11" s="30">
        <v>158</v>
      </c>
      <c r="N11" s="55">
        <f t="shared" si="0"/>
        <v>148.75</v>
      </c>
      <c r="O11" s="34"/>
      <c r="P11" s="34"/>
      <c r="Q11" s="34"/>
      <c r="R11" s="34"/>
      <c r="S11" s="34"/>
      <c r="T11" s="34"/>
      <c r="U11" s="40"/>
      <c r="V11" s="34"/>
      <c r="W11" s="41"/>
      <c r="X11"/>
    </row>
    <row r="12" spans="1:24" ht="39.950000000000003" customHeight="1" x14ac:dyDescent="0.15">
      <c r="A12" s="9" t="s">
        <v>9</v>
      </c>
      <c r="B12" s="23">
        <v>143</v>
      </c>
      <c r="C12" s="30">
        <v>143</v>
      </c>
      <c r="D12" s="30">
        <v>143</v>
      </c>
      <c r="E12" s="30">
        <v>143</v>
      </c>
      <c r="F12" s="30">
        <v>143</v>
      </c>
      <c r="G12" s="30">
        <v>146</v>
      </c>
      <c r="H12" s="30">
        <v>146</v>
      </c>
      <c r="I12" s="30">
        <v>152</v>
      </c>
      <c r="J12" s="30">
        <v>154</v>
      </c>
      <c r="K12" s="30">
        <v>156</v>
      </c>
      <c r="L12" s="30">
        <v>158</v>
      </c>
      <c r="M12" s="30">
        <v>158</v>
      </c>
      <c r="N12" s="55">
        <f t="shared" si="0"/>
        <v>148.75</v>
      </c>
      <c r="O12" s="34"/>
      <c r="P12" s="34"/>
      <c r="Q12" s="34"/>
      <c r="R12" s="34"/>
      <c r="S12" s="34"/>
      <c r="T12" s="34"/>
      <c r="U12" s="40"/>
      <c r="V12" s="34"/>
      <c r="W12" s="41"/>
      <c r="X12"/>
    </row>
    <row r="13" spans="1:24" ht="39.950000000000003" customHeight="1" x14ac:dyDescent="0.15">
      <c r="A13" s="9" t="s">
        <v>10</v>
      </c>
      <c r="B13" s="23">
        <v>143</v>
      </c>
      <c r="C13" s="30">
        <v>143</v>
      </c>
      <c r="D13" s="30">
        <v>143</v>
      </c>
      <c r="E13" s="30">
        <v>143</v>
      </c>
      <c r="F13" s="30">
        <v>143</v>
      </c>
      <c r="G13" s="30">
        <v>143</v>
      </c>
      <c r="H13" s="30">
        <v>147</v>
      </c>
      <c r="I13" s="30">
        <v>149</v>
      </c>
      <c r="J13" s="30">
        <v>149</v>
      </c>
      <c r="K13" s="30">
        <v>154</v>
      </c>
      <c r="L13" s="30">
        <v>154</v>
      </c>
      <c r="M13" s="30">
        <v>157</v>
      </c>
      <c r="N13" s="55">
        <f t="shared" si="0"/>
        <v>147.33333333333334</v>
      </c>
      <c r="O13" s="34"/>
      <c r="P13" s="34"/>
      <c r="Q13" s="34"/>
      <c r="R13" s="34"/>
      <c r="S13" s="34"/>
      <c r="T13" s="34"/>
      <c r="U13" s="40"/>
      <c r="V13" s="34"/>
      <c r="W13" s="41"/>
      <c r="X13"/>
    </row>
    <row r="14" spans="1:24" ht="39.950000000000003" customHeight="1" x14ac:dyDescent="0.15">
      <c r="A14" s="9" t="s">
        <v>11</v>
      </c>
      <c r="B14" s="23">
        <v>159</v>
      </c>
      <c r="C14" s="30">
        <v>157</v>
      </c>
      <c r="D14" s="30">
        <v>159.5</v>
      </c>
      <c r="E14" s="30">
        <v>163</v>
      </c>
      <c r="F14" s="30">
        <v>164</v>
      </c>
      <c r="G14" s="30">
        <v>166</v>
      </c>
      <c r="H14" s="30">
        <v>166</v>
      </c>
      <c r="I14" s="30">
        <v>170.5</v>
      </c>
      <c r="J14" s="30">
        <v>171.5</v>
      </c>
      <c r="K14" s="30">
        <v>172.5</v>
      </c>
      <c r="L14" s="30">
        <v>174</v>
      </c>
      <c r="M14" s="30">
        <v>168</v>
      </c>
      <c r="N14" s="55">
        <f t="shared" si="0"/>
        <v>165.91666666666666</v>
      </c>
      <c r="O14" s="34"/>
      <c r="P14" s="34"/>
      <c r="Q14" s="34"/>
      <c r="R14" s="34"/>
      <c r="S14" s="34"/>
      <c r="T14" s="34"/>
      <c r="U14" s="40"/>
      <c r="V14" s="34"/>
      <c r="W14" s="41"/>
      <c r="X14"/>
    </row>
    <row r="15" spans="1:24" ht="39.950000000000003" customHeight="1" x14ac:dyDescent="0.15">
      <c r="A15" s="9" t="s">
        <v>12</v>
      </c>
      <c r="B15" s="23">
        <v>141</v>
      </c>
      <c r="C15" s="30">
        <v>137</v>
      </c>
      <c r="D15" s="30">
        <v>137</v>
      </c>
      <c r="E15" s="30">
        <v>139</v>
      </c>
      <c r="F15" s="30">
        <v>140</v>
      </c>
      <c r="G15" s="30">
        <v>140</v>
      </c>
      <c r="H15" s="30">
        <v>143</v>
      </c>
      <c r="I15" s="30">
        <v>149</v>
      </c>
      <c r="J15" s="30">
        <v>150</v>
      </c>
      <c r="K15" s="30">
        <v>150</v>
      </c>
      <c r="L15" s="30">
        <v>158</v>
      </c>
      <c r="M15" s="30">
        <v>152</v>
      </c>
      <c r="N15" s="55">
        <f t="shared" si="0"/>
        <v>144.66666666666666</v>
      </c>
      <c r="O15" s="34"/>
      <c r="P15" s="34"/>
      <c r="Q15" s="34"/>
      <c r="R15" s="34"/>
      <c r="S15" s="34"/>
      <c r="T15" s="34"/>
      <c r="U15" s="40"/>
      <c r="V15" s="34"/>
      <c r="W15" s="41"/>
      <c r="X15"/>
    </row>
    <row r="16" spans="1:24" ht="39.950000000000003" customHeight="1" x14ac:dyDescent="0.15">
      <c r="A16" s="9" t="s">
        <v>13</v>
      </c>
      <c r="B16" s="23">
        <v>140</v>
      </c>
      <c r="C16" s="30">
        <v>137</v>
      </c>
      <c r="D16" s="30">
        <v>137</v>
      </c>
      <c r="E16" s="30">
        <v>139</v>
      </c>
      <c r="F16" s="30">
        <v>139</v>
      </c>
      <c r="G16" s="30">
        <v>140</v>
      </c>
      <c r="H16" s="30">
        <v>143</v>
      </c>
      <c r="I16" s="30">
        <v>144</v>
      </c>
      <c r="J16" s="30">
        <v>150</v>
      </c>
      <c r="K16" s="30">
        <v>150</v>
      </c>
      <c r="L16" s="30">
        <v>156</v>
      </c>
      <c r="M16" s="30">
        <v>150</v>
      </c>
      <c r="N16" s="55">
        <f t="shared" si="0"/>
        <v>143.75</v>
      </c>
      <c r="O16" s="34"/>
      <c r="P16" s="34"/>
      <c r="Q16" s="34"/>
      <c r="R16" s="34"/>
      <c r="S16" s="34"/>
      <c r="T16" s="34"/>
      <c r="U16" s="40"/>
      <c r="V16" s="34"/>
      <c r="W16" s="41"/>
      <c r="X16"/>
    </row>
    <row r="17" spans="1:26" ht="39.950000000000003" customHeight="1" x14ac:dyDescent="0.15">
      <c r="A17" s="9" t="s">
        <v>14</v>
      </c>
      <c r="B17" s="23">
        <v>142</v>
      </c>
      <c r="C17" s="30">
        <v>148</v>
      </c>
      <c r="D17" s="30">
        <v>149.33333333333334</v>
      </c>
      <c r="E17" s="30">
        <v>148</v>
      </c>
      <c r="F17" s="30">
        <v>148.66666666666666</v>
      </c>
      <c r="G17" s="30">
        <v>152.16666666666666</v>
      </c>
      <c r="H17" s="30">
        <v>155.16666666666666</v>
      </c>
      <c r="I17" s="30">
        <v>155.66666666666666</v>
      </c>
      <c r="J17" s="30">
        <v>157.16666666666666</v>
      </c>
      <c r="K17" s="30">
        <v>158.5</v>
      </c>
      <c r="L17" s="30">
        <v>161.16666666666666</v>
      </c>
      <c r="M17" s="30">
        <v>156.80000000000001</v>
      </c>
      <c r="N17" s="55">
        <f t="shared" si="0"/>
        <v>152.71944444444446</v>
      </c>
      <c r="O17" s="34"/>
      <c r="P17" s="34"/>
      <c r="Q17" s="34"/>
      <c r="R17" s="34"/>
      <c r="S17" s="34"/>
      <c r="T17" s="34"/>
      <c r="U17" s="40"/>
      <c r="V17" s="34"/>
      <c r="W17" s="41"/>
      <c r="X17"/>
    </row>
    <row r="18" spans="1:26" ht="39.950000000000003" customHeight="1" x14ac:dyDescent="0.15">
      <c r="A18" s="9" t="s">
        <v>20</v>
      </c>
      <c r="B18" s="23">
        <v>146</v>
      </c>
      <c r="C18" s="30">
        <v>146</v>
      </c>
      <c r="D18" s="30">
        <v>146</v>
      </c>
      <c r="E18" s="30">
        <v>146</v>
      </c>
      <c r="F18" s="30">
        <v>146</v>
      </c>
      <c r="G18" s="30">
        <v>146</v>
      </c>
      <c r="H18" s="30">
        <v>150</v>
      </c>
      <c r="I18" s="30">
        <v>150</v>
      </c>
      <c r="J18" s="30">
        <v>156</v>
      </c>
      <c r="K18" s="30">
        <v>156</v>
      </c>
      <c r="L18" s="30">
        <v>160</v>
      </c>
      <c r="M18" s="30">
        <v>153</v>
      </c>
      <c r="N18" s="55">
        <f t="shared" si="0"/>
        <v>150.08333333333334</v>
      </c>
      <c r="O18" s="34"/>
      <c r="P18" s="34"/>
      <c r="Q18" s="34"/>
      <c r="R18" s="34"/>
      <c r="S18" s="34"/>
      <c r="T18" s="34"/>
      <c r="U18" s="40"/>
      <c r="V18" s="34"/>
      <c r="W18" s="41"/>
      <c r="X18"/>
    </row>
    <row r="19" spans="1:26" ht="39.950000000000003" customHeight="1" x14ac:dyDescent="0.15">
      <c r="A19" s="9" t="s">
        <v>21</v>
      </c>
      <c r="B19" s="23">
        <v>152</v>
      </c>
      <c r="C19" s="30">
        <v>150</v>
      </c>
      <c r="D19" s="30">
        <v>154.84</v>
      </c>
      <c r="E19" s="30">
        <v>156.20000000000002</v>
      </c>
      <c r="F19" s="30">
        <v>157.22666666666666</v>
      </c>
      <c r="G19" s="30">
        <v>159.94666666666669</v>
      </c>
      <c r="H19" s="30">
        <v>160.97333333333333</v>
      </c>
      <c r="I19" s="30">
        <v>160.97333333333333</v>
      </c>
      <c r="J19" s="30">
        <v>160.97333333333333</v>
      </c>
      <c r="K19" s="30">
        <v>164.22</v>
      </c>
      <c r="L19" s="30">
        <v>165.42666666666665</v>
      </c>
      <c r="M19" s="30">
        <v>162.04</v>
      </c>
      <c r="N19" s="55">
        <f t="shared" si="0"/>
        <v>158.73500000000001</v>
      </c>
      <c r="O19" s="34"/>
      <c r="P19" s="34"/>
      <c r="Q19" s="34"/>
      <c r="R19" s="34"/>
      <c r="S19" s="34"/>
      <c r="T19" s="34"/>
      <c r="U19" s="40"/>
      <c r="V19" s="34"/>
      <c r="W19" s="41"/>
      <c r="X19"/>
    </row>
    <row r="20" spans="1:26" ht="39.950000000000003" customHeight="1" x14ac:dyDescent="0.15">
      <c r="A20" s="9" t="s">
        <v>22</v>
      </c>
      <c r="B20" s="23">
        <v>160</v>
      </c>
      <c r="C20" s="30">
        <v>160</v>
      </c>
      <c r="D20" s="30">
        <v>160</v>
      </c>
      <c r="E20" s="30">
        <v>160</v>
      </c>
      <c r="F20" s="30">
        <v>160</v>
      </c>
      <c r="G20" s="30">
        <v>160</v>
      </c>
      <c r="H20" s="30">
        <v>165</v>
      </c>
      <c r="I20" s="30">
        <v>165</v>
      </c>
      <c r="J20" s="30">
        <v>165</v>
      </c>
      <c r="K20" s="30">
        <v>165</v>
      </c>
      <c r="L20" s="30">
        <v>170</v>
      </c>
      <c r="M20" s="30">
        <v>170</v>
      </c>
      <c r="N20" s="55">
        <f t="shared" si="0"/>
        <v>163.33333333333334</v>
      </c>
      <c r="O20" s="34"/>
      <c r="P20" s="34"/>
      <c r="Q20" s="34"/>
      <c r="R20" s="34"/>
      <c r="S20" s="34"/>
      <c r="T20" s="34"/>
      <c r="U20" s="40"/>
      <c r="V20" s="34"/>
      <c r="W20" s="41"/>
      <c r="X20"/>
    </row>
    <row r="21" spans="1:26" ht="39.950000000000003" customHeight="1" x14ac:dyDescent="0.15">
      <c r="A21" s="9" t="s">
        <v>23</v>
      </c>
      <c r="B21" s="23">
        <v>158</v>
      </c>
      <c r="C21" s="30">
        <v>156</v>
      </c>
      <c r="D21" s="30">
        <v>158</v>
      </c>
      <c r="E21" s="30">
        <v>159.33333333333334</v>
      </c>
      <c r="F21" s="30">
        <v>160.33333333333334</v>
      </c>
      <c r="G21" s="30">
        <v>161.33333333333334</v>
      </c>
      <c r="H21" s="30">
        <v>164</v>
      </c>
      <c r="I21" s="30">
        <v>167</v>
      </c>
      <c r="J21" s="30">
        <v>167.66666666666666</v>
      </c>
      <c r="K21" s="30">
        <v>168.66666666666666</v>
      </c>
      <c r="L21" s="30">
        <v>170</v>
      </c>
      <c r="M21" s="30">
        <v>166.66666666666666</v>
      </c>
      <c r="N21" s="55">
        <f t="shared" si="0"/>
        <v>163.08333333333334</v>
      </c>
      <c r="O21" s="34"/>
      <c r="P21" s="34"/>
      <c r="Q21" s="34"/>
      <c r="R21" s="34"/>
      <c r="S21" s="34"/>
      <c r="T21" s="34"/>
      <c r="U21" s="40"/>
      <c r="V21" s="34"/>
      <c r="W21" s="41"/>
      <c r="X21"/>
    </row>
    <row r="22" spans="1:26" ht="39.950000000000003" customHeight="1" x14ac:dyDescent="0.15">
      <c r="A22" s="9" t="s">
        <v>24</v>
      </c>
      <c r="B22" s="23">
        <v>160</v>
      </c>
      <c r="C22" s="30">
        <v>158</v>
      </c>
      <c r="D22" s="30">
        <v>160</v>
      </c>
      <c r="E22" s="30">
        <v>160</v>
      </c>
      <c r="F22" s="30">
        <v>160</v>
      </c>
      <c r="G22" s="30">
        <v>164</v>
      </c>
      <c r="H22" s="30">
        <v>170</v>
      </c>
      <c r="I22" s="30">
        <v>170</v>
      </c>
      <c r="J22" s="30">
        <v>172</v>
      </c>
      <c r="K22" s="30">
        <v>172</v>
      </c>
      <c r="L22" s="30">
        <v>175</v>
      </c>
      <c r="M22" s="30">
        <v>175</v>
      </c>
      <c r="N22" s="55">
        <f t="shared" si="0"/>
        <v>166.33333333333334</v>
      </c>
      <c r="O22" s="34"/>
      <c r="P22" s="34"/>
      <c r="Q22" s="34"/>
      <c r="R22" s="34"/>
      <c r="S22" s="34"/>
      <c r="T22" s="34"/>
      <c r="U22" s="40"/>
      <c r="V22" s="34"/>
      <c r="W22" s="41"/>
      <c r="X22"/>
    </row>
    <row r="23" spans="1:26" ht="39.950000000000003" customHeight="1" x14ac:dyDescent="0.15">
      <c r="A23" s="9" t="s">
        <v>25</v>
      </c>
      <c r="B23" s="24">
        <v>160</v>
      </c>
      <c r="C23" s="46">
        <v>160</v>
      </c>
      <c r="D23" s="46">
        <v>160</v>
      </c>
      <c r="E23" s="46">
        <v>160</v>
      </c>
      <c r="F23" s="46">
        <v>160</v>
      </c>
      <c r="G23" s="46">
        <v>160</v>
      </c>
      <c r="H23" s="46">
        <v>165</v>
      </c>
      <c r="I23" s="46">
        <v>170</v>
      </c>
      <c r="J23" s="46">
        <v>170</v>
      </c>
      <c r="K23" s="46">
        <v>170</v>
      </c>
      <c r="L23" s="46">
        <v>172</v>
      </c>
      <c r="M23" s="46">
        <v>172</v>
      </c>
      <c r="N23" s="55">
        <f t="shared" si="0"/>
        <v>164.91666666666666</v>
      </c>
      <c r="O23" s="35"/>
      <c r="P23" s="35"/>
      <c r="Q23" s="35"/>
      <c r="R23" s="35"/>
      <c r="S23" s="35"/>
      <c r="T23" s="35"/>
      <c r="U23" s="42"/>
      <c r="V23" s="35"/>
      <c r="W23" s="41"/>
      <c r="X23"/>
    </row>
    <row r="24" spans="1:26" ht="39.950000000000003" customHeight="1" x14ac:dyDescent="0.15">
      <c r="A24" s="9" t="s">
        <v>26</v>
      </c>
      <c r="B24" s="23">
        <v>158</v>
      </c>
      <c r="C24" s="30">
        <v>156</v>
      </c>
      <c r="D24" s="30">
        <v>160</v>
      </c>
      <c r="E24" s="30">
        <v>162</v>
      </c>
      <c r="F24" s="30">
        <v>164</v>
      </c>
      <c r="G24" s="30">
        <v>164</v>
      </c>
      <c r="H24" s="30">
        <v>165</v>
      </c>
      <c r="I24" s="30">
        <v>168</v>
      </c>
      <c r="J24" s="30">
        <v>168</v>
      </c>
      <c r="K24" s="30">
        <v>169</v>
      </c>
      <c r="L24" s="30">
        <v>169</v>
      </c>
      <c r="M24" s="30">
        <v>163</v>
      </c>
      <c r="N24" s="55">
        <f t="shared" si="0"/>
        <v>163.83333333333334</v>
      </c>
      <c r="O24" s="34"/>
      <c r="P24" s="34"/>
      <c r="Q24" s="34"/>
      <c r="R24" s="34"/>
      <c r="S24" s="34"/>
      <c r="T24" s="34"/>
      <c r="U24" s="40"/>
      <c r="V24" s="34"/>
      <c r="W24" s="41"/>
      <c r="X24"/>
    </row>
    <row r="25" spans="1:26" ht="39.950000000000003" customHeight="1" x14ac:dyDescent="0.15">
      <c r="A25" s="9" t="s">
        <v>27</v>
      </c>
      <c r="B25" s="23">
        <v>159</v>
      </c>
      <c r="C25" s="30">
        <v>157</v>
      </c>
      <c r="D25" s="30">
        <v>158</v>
      </c>
      <c r="E25" s="30">
        <v>159</v>
      </c>
      <c r="F25" s="30">
        <v>161</v>
      </c>
      <c r="G25" s="30">
        <v>162</v>
      </c>
      <c r="H25" s="30">
        <v>162.5</v>
      </c>
      <c r="I25" s="30">
        <v>167</v>
      </c>
      <c r="J25" s="30">
        <v>168.5</v>
      </c>
      <c r="K25" s="30">
        <v>169</v>
      </c>
      <c r="L25" s="30">
        <v>169.5</v>
      </c>
      <c r="M25" s="30">
        <v>166</v>
      </c>
      <c r="N25" s="55">
        <f t="shared" si="0"/>
        <v>163.20833333333334</v>
      </c>
      <c r="O25" s="34"/>
      <c r="P25" s="34"/>
      <c r="Q25" s="34"/>
      <c r="R25" s="34"/>
      <c r="S25" s="34"/>
      <c r="T25" s="34"/>
      <c r="U25" s="40"/>
      <c r="V25" s="34"/>
      <c r="W25" s="41"/>
      <c r="X25"/>
    </row>
    <row r="26" spans="1:26" ht="39.950000000000003" customHeight="1" thickBot="1" x14ac:dyDescent="0.2">
      <c r="A26" s="10" t="s">
        <v>28</v>
      </c>
      <c r="B26" s="25">
        <v>151</v>
      </c>
      <c r="C26" s="31">
        <v>151</v>
      </c>
      <c r="D26" s="31">
        <v>151.19999999999999</v>
      </c>
      <c r="E26" s="31">
        <v>151</v>
      </c>
      <c r="F26" s="31">
        <v>151.19999999999999</v>
      </c>
      <c r="G26" s="31">
        <v>151.19999999999999</v>
      </c>
      <c r="H26" s="31">
        <v>151</v>
      </c>
      <c r="I26" s="31">
        <v>151.19999999999999</v>
      </c>
      <c r="J26" s="31">
        <v>151.19999999999999</v>
      </c>
      <c r="K26" s="31">
        <v>151</v>
      </c>
      <c r="L26" s="31">
        <v>162</v>
      </c>
      <c r="M26" s="31">
        <v>162</v>
      </c>
      <c r="N26" s="54">
        <f t="shared" si="0"/>
        <v>152.91666666666669</v>
      </c>
      <c r="O26" s="34"/>
      <c r="P26" s="34"/>
      <c r="Q26" s="34"/>
      <c r="R26" s="34"/>
      <c r="S26" s="34"/>
      <c r="T26" s="34"/>
      <c r="U26" s="40"/>
      <c r="V26" s="34"/>
      <c r="W26" s="41"/>
      <c r="X26"/>
    </row>
    <row r="27" spans="1:26" ht="39.950000000000003" customHeight="1" thickBot="1" x14ac:dyDescent="0.2">
      <c r="A27" s="11" t="s">
        <v>15</v>
      </c>
      <c r="B27" s="26">
        <f>ROUND(AVERAGE(B4:B25),0)</f>
        <v>149</v>
      </c>
      <c r="C27" s="32">
        <f>ROUND(AVERAGE(C4:C25),0)</f>
        <v>148</v>
      </c>
      <c r="D27" s="32">
        <f>ROUND(AVERAGE(D4:D25),0)</f>
        <v>149</v>
      </c>
      <c r="E27" s="32">
        <f>ROUND(AVERAGE(E4:E25),0)</f>
        <v>149</v>
      </c>
      <c r="F27" s="32">
        <f t="shared" ref="F27:L27" si="1">ROUND(AVERAGE(F4:F25),0)</f>
        <v>150</v>
      </c>
      <c r="G27" s="32">
        <f t="shared" si="1"/>
        <v>151</v>
      </c>
      <c r="H27" s="32">
        <f t="shared" si="1"/>
        <v>154</v>
      </c>
      <c r="I27" s="32">
        <f t="shared" si="1"/>
        <v>156</v>
      </c>
      <c r="J27" s="32">
        <f t="shared" si="1"/>
        <v>159</v>
      </c>
      <c r="K27" s="32">
        <f t="shared" si="1"/>
        <v>160</v>
      </c>
      <c r="L27" s="32">
        <f t="shared" si="1"/>
        <v>162</v>
      </c>
      <c r="M27" s="32">
        <f t="shared" ref="M27" si="2">ROUND(AVERAGE(M4:M25),0)</f>
        <v>160</v>
      </c>
      <c r="N27" s="57">
        <f t="shared" si="0"/>
        <v>153.91666666666666</v>
      </c>
      <c r="O27" s="34"/>
      <c r="P27" s="34"/>
      <c r="Q27" s="34"/>
      <c r="R27" s="34"/>
      <c r="S27" s="34"/>
      <c r="T27" s="34"/>
      <c r="U27" s="34"/>
      <c r="V27" s="34"/>
      <c r="W27" s="41"/>
      <c r="X27"/>
    </row>
    <row r="28" spans="1:26" ht="39.950000000000003" customHeight="1" thickBot="1" x14ac:dyDescent="0.2">
      <c r="A28" s="11" t="s">
        <v>16</v>
      </c>
      <c r="B28" s="26">
        <v>129.9</v>
      </c>
      <c r="C28" s="32">
        <v>126.2</v>
      </c>
      <c r="D28" s="32">
        <v>128.1</v>
      </c>
      <c r="E28" s="32">
        <v>131</v>
      </c>
      <c r="F28" s="32">
        <v>133.80000000000001</v>
      </c>
      <c r="G28" s="32">
        <v>134</v>
      </c>
      <c r="H28" s="32">
        <v>138.6</v>
      </c>
      <c r="I28" s="32">
        <v>141.9</v>
      </c>
      <c r="J28" s="32">
        <v>143</v>
      </c>
      <c r="K28" s="32">
        <v>145</v>
      </c>
      <c r="L28" s="32">
        <v>147</v>
      </c>
      <c r="M28" s="32">
        <v>142.4</v>
      </c>
      <c r="N28" s="57">
        <f t="shared" si="0"/>
        <v>136.74166666666667</v>
      </c>
      <c r="O28" s="34"/>
      <c r="P28" s="34"/>
      <c r="Q28" s="34"/>
      <c r="R28" s="34"/>
      <c r="S28" s="34"/>
      <c r="T28" s="34"/>
      <c r="U28" s="34"/>
      <c r="V28" s="34"/>
      <c r="W28" s="41"/>
      <c r="X28"/>
    </row>
    <row r="29" spans="1:26" ht="39.950000000000003" customHeight="1" thickBot="1" x14ac:dyDescent="0.2">
      <c r="A29" s="11" t="s">
        <v>17</v>
      </c>
      <c r="B29" s="26">
        <f>ROUND(B27-B28,0)</f>
        <v>19</v>
      </c>
      <c r="C29" s="32">
        <f>ROUND(C27-C28,0)</f>
        <v>22</v>
      </c>
      <c r="D29" s="32">
        <f>ROUND(D27-D28,0)</f>
        <v>21</v>
      </c>
      <c r="E29" s="32">
        <f t="shared" ref="E29:M29" si="3">ROUND(E27-E28,0)</f>
        <v>18</v>
      </c>
      <c r="F29" s="32">
        <f t="shared" ref="F29:L29" si="4">ROUND(F27-F28,0)</f>
        <v>16</v>
      </c>
      <c r="G29" s="32">
        <f t="shared" si="4"/>
        <v>17</v>
      </c>
      <c r="H29" s="32">
        <f t="shared" si="4"/>
        <v>15</v>
      </c>
      <c r="I29" s="32">
        <f t="shared" si="4"/>
        <v>14</v>
      </c>
      <c r="J29" s="32">
        <f t="shared" si="4"/>
        <v>16</v>
      </c>
      <c r="K29" s="32">
        <f t="shared" si="4"/>
        <v>15</v>
      </c>
      <c r="L29" s="32">
        <f t="shared" si="4"/>
        <v>15</v>
      </c>
      <c r="M29" s="32">
        <f t="shared" si="3"/>
        <v>18</v>
      </c>
      <c r="N29" s="57">
        <f t="shared" si="0"/>
        <v>17.166666666666668</v>
      </c>
      <c r="O29" s="34"/>
      <c r="P29" s="34"/>
      <c r="Q29" s="34"/>
      <c r="R29" s="34"/>
      <c r="S29" s="34"/>
      <c r="T29" s="34"/>
      <c r="U29" s="34"/>
      <c r="V29" s="34"/>
      <c r="W29" s="41"/>
      <c r="X29"/>
    </row>
    <row r="30" spans="1:26" ht="37.5" customHeight="1" thickBot="1" x14ac:dyDescent="0.2">
      <c r="A30" s="12" t="s">
        <v>18</v>
      </c>
      <c r="B30" s="27">
        <f t="shared" ref="B30" si="5">B27/B28</f>
        <v>1.147036181678214</v>
      </c>
      <c r="C30" s="47">
        <f t="shared" ref="C30:D30" si="6">C27/C28</f>
        <v>1.1727416798732171</v>
      </c>
      <c r="D30" s="47">
        <f t="shared" si="6"/>
        <v>1.1631537861046057</v>
      </c>
      <c r="E30" s="47">
        <f t="shared" ref="E30:M30" si="7">E27/E28</f>
        <v>1.1374045801526718</v>
      </c>
      <c r="F30" s="47">
        <f t="shared" ref="F30:L30" si="8">F27/F28</f>
        <v>1.1210762331838564</v>
      </c>
      <c r="G30" s="47">
        <f t="shared" si="8"/>
        <v>1.1268656716417911</v>
      </c>
      <c r="H30" s="47">
        <f t="shared" si="8"/>
        <v>1.1111111111111112</v>
      </c>
      <c r="I30" s="47">
        <f t="shared" si="8"/>
        <v>1.0993657505285412</v>
      </c>
      <c r="J30" s="47">
        <f t="shared" si="8"/>
        <v>1.1118881118881119</v>
      </c>
      <c r="K30" s="47">
        <f t="shared" si="8"/>
        <v>1.103448275862069</v>
      </c>
      <c r="L30" s="47">
        <f t="shared" si="8"/>
        <v>1.1020408163265305</v>
      </c>
      <c r="M30" s="47">
        <f t="shared" si="7"/>
        <v>1.1235955056179774</v>
      </c>
      <c r="N30" s="56">
        <f t="shared" si="0"/>
        <v>1.1266439753307249</v>
      </c>
      <c r="O30" s="36"/>
      <c r="P30" s="36"/>
      <c r="Q30" s="36"/>
      <c r="R30" s="36"/>
      <c r="S30" s="36"/>
      <c r="T30" s="36"/>
      <c r="U30" s="36"/>
      <c r="V30" s="36"/>
      <c r="W30" s="43"/>
    </row>
    <row r="31" spans="1:26" ht="55.5" customHeight="1" x14ac:dyDescent="0.15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21" customHeight="1" x14ac:dyDescent="0.15">
      <c r="A32" s="17" t="s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0"/>
      <c r="N32" s="4"/>
      <c r="O32" s="4"/>
      <c r="P32" s="4"/>
      <c r="Q32" s="4"/>
      <c r="R32" s="4"/>
      <c r="S32" s="4"/>
      <c r="T32" s="4"/>
      <c r="U32" s="4"/>
      <c r="V32" s="4"/>
    </row>
    <row r="33" spans="1:26" s="5" customFormat="1" ht="45" customHeight="1" x14ac:dyDescent="0.2">
      <c r="A33" s="52" t="s">
        <v>36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s="5" customFormat="1" ht="45" customHeight="1" x14ac:dyDescent="0.2">
      <c r="A34" s="52" t="s">
        <v>35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</sheetData>
  <mergeCells count="3">
    <mergeCell ref="A31:Z31"/>
    <mergeCell ref="A33:Z33"/>
    <mergeCell ref="A34:Z34"/>
  </mergeCells>
  <phoneticPr fontId="5"/>
  <printOptions horizontalCentered="1" verticalCentered="1"/>
  <pageMargins left="0.47244094488188981" right="0.19685039370078741" top="0" bottom="0" header="7.874015748031496E-2" footer="7.874015748031496E-2"/>
  <pageSetup paperSize="9" scale="5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Y34"/>
  <sheetViews>
    <sheetView view="pageBreakPreview" zoomScale="70" zoomScaleNormal="60" zoomScaleSheetLayoutView="70" workbookViewId="0">
      <pane xSplit="1" topLeftCell="B1" activePane="topRight" state="frozen"/>
      <selection activeCell="R25" sqref="R25"/>
      <selection pane="topRight" activeCell="D1" sqref="D1:D1048576"/>
    </sheetView>
  </sheetViews>
  <sheetFormatPr defaultColWidth="13.375" defaultRowHeight="17.100000000000001" customHeight="1" x14ac:dyDescent="0.2"/>
  <cols>
    <col min="1" max="1" width="19.25" style="1" customWidth="1"/>
    <col min="2" max="12" width="13" style="3" customWidth="1"/>
    <col min="13" max="13" width="13" style="49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8" width="13.375" style="2"/>
    <col min="199" max="199" width="13.875" style="2" customWidth="1"/>
    <col min="200" max="200" width="0" style="2" hidden="1" customWidth="1"/>
    <col min="201" max="252" width="5.25" style="2" customWidth="1"/>
    <col min="253" max="263" width="0" style="2" hidden="1" customWidth="1"/>
    <col min="264" max="271" width="6.125" style="2" customWidth="1"/>
    <col min="272" max="454" width="13.375" style="2"/>
    <col min="455" max="455" width="13.875" style="2" customWidth="1"/>
    <col min="456" max="456" width="0" style="2" hidden="1" customWidth="1"/>
    <col min="457" max="508" width="5.25" style="2" customWidth="1"/>
    <col min="509" max="519" width="0" style="2" hidden="1" customWidth="1"/>
    <col min="520" max="527" width="6.125" style="2" customWidth="1"/>
    <col min="528" max="710" width="13.375" style="2"/>
    <col min="711" max="711" width="13.875" style="2" customWidth="1"/>
    <col min="712" max="712" width="0" style="2" hidden="1" customWidth="1"/>
    <col min="713" max="764" width="5.25" style="2" customWidth="1"/>
    <col min="765" max="775" width="0" style="2" hidden="1" customWidth="1"/>
    <col min="776" max="783" width="6.125" style="2" customWidth="1"/>
    <col min="784" max="966" width="13.375" style="2"/>
    <col min="967" max="967" width="13.875" style="2" customWidth="1"/>
    <col min="968" max="968" width="0" style="2" hidden="1" customWidth="1"/>
    <col min="969" max="1020" width="5.25" style="2" customWidth="1"/>
    <col min="1021" max="1031" width="0" style="2" hidden="1" customWidth="1"/>
    <col min="1032" max="1039" width="6.125" style="2" customWidth="1"/>
    <col min="1040" max="1222" width="13.375" style="2"/>
    <col min="1223" max="1223" width="13.875" style="2" customWidth="1"/>
    <col min="1224" max="1224" width="0" style="2" hidden="1" customWidth="1"/>
    <col min="1225" max="1276" width="5.25" style="2" customWidth="1"/>
    <col min="1277" max="1287" width="0" style="2" hidden="1" customWidth="1"/>
    <col min="1288" max="1295" width="6.125" style="2" customWidth="1"/>
    <col min="1296" max="1478" width="13.375" style="2"/>
    <col min="1479" max="1479" width="13.875" style="2" customWidth="1"/>
    <col min="1480" max="1480" width="0" style="2" hidden="1" customWidth="1"/>
    <col min="1481" max="1532" width="5.25" style="2" customWidth="1"/>
    <col min="1533" max="1543" width="0" style="2" hidden="1" customWidth="1"/>
    <col min="1544" max="1551" width="6.125" style="2" customWidth="1"/>
    <col min="1552" max="1734" width="13.375" style="2"/>
    <col min="1735" max="1735" width="13.875" style="2" customWidth="1"/>
    <col min="1736" max="1736" width="0" style="2" hidden="1" customWidth="1"/>
    <col min="1737" max="1788" width="5.25" style="2" customWidth="1"/>
    <col min="1789" max="1799" width="0" style="2" hidden="1" customWidth="1"/>
    <col min="1800" max="1807" width="6.125" style="2" customWidth="1"/>
    <col min="1808" max="1990" width="13.375" style="2"/>
    <col min="1991" max="1991" width="13.875" style="2" customWidth="1"/>
    <col min="1992" max="1992" width="0" style="2" hidden="1" customWidth="1"/>
    <col min="1993" max="2044" width="5.25" style="2" customWidth="1"/>
    <col min="2045" max="2055" width="0" style="2" hidden="1" customWidth="1"/>
    <col min="2056" max="2063" width="6.125" style="2" customWidth="1"/>
    <col min="2064" max="2246" width="13.375" style="2"/>
    <col min="2247" max="2247" width="13.875" style="2" customWidth="1"/>
    <col min="2248" max="2248" width="0" style="2" hidden="1" customWidth="1"/>
    <col min="2249" max="2300" width="5.25" style="2" customWidth="1"/>
    <col min="2301" max="2311" width="0" style="2" hidden="1" customWidth="1"/>
    <col min="2312" max="2319" width="6.125" style="2" customWidth="1"/>
    <col min="2320" max="2502" width="13.375" style="2"/>
    <col min="2503" max="2503" width="13.875" style="2" customWidth="1"/>
    <col min="2504" max="2504" width="0" style="2" hidden="1" customWidth="1"/>
    <col min="2505" max="2556" width="5.25" style="2" customWidth="1"/>
    <col min="2557" max="2567" width="0" style="2" hidden="1" customWidth="1"/>
    <col min="2568" max="2575" width="6.125" style="2" customWidth="1"/>
    <col min="2576" max="2758" width="13.375" style="2"/>
    <col min="2759" max="2759" width="13.875" style="2" customWidth="1"/>
    <col min="2760" max="2760" width="0" style="2" hidden="1" customWidth="1"/>
    <col min="2761" max="2812" width="5.25" style="2" customWidth="1"/>
    <col min="2813" max="2823" width="0" style="2" hidden="1" customWidth="1"/>
    <col min="2824" max="2831" width="6.125" style="2" customWidth="1"/>
    <col min="2832" max="3014" width="13.375" style="2"/>
    <col min="3015" max="3015" width="13.875" style="2" customWidth="1"/>
    <col min="3016" max="3016" width="0" style="2" hidden="1" customWidth="1"/>
    <col min="3017" max="3068" width="5.25" style="2" customWidth="1"/>
    <col min="3069" max="3079" width="0" style="2" hidden="1" customWidth="1"/>
    <col min="3080" max="3087" width="6.125" style="2" customWidth="1"/>
    <col min="3088" max="3270" width="13.375" style="2"/>
    <col min="3271" max="3271" width="13.875" style="2" customWidth="1"/>
    <col min="3272" max="3272" width="0" style="2" hidden="1" customWidth="1"/>
    <col min="3273" max="3324" width="5.25" style="2" customWidth="1"/>
    <col min="3325" max="3335" width="0" style="2" hidden="1" customWidth="1"/>
    <col min="3336" max="3343" width="6.125" style="2" customWidth="1"/>
    <col min="3344" max="3526" width="13.375" style="2"/>
    <col min="3527" max="3527" width="13.875" style="2" customWidth="1"/>
    <col min="3528" max="3528" width="0" style="2" hidden="1" customWidth="1"/>
    <col min="3529" max="3580" width="5.25" style="2" customWidth="1"/>
    <col min="3581" max="3591" width="0" style="2" hidden="1" customWidth="1"/>
    <col min="3592" max="3599" width="6.125" style="2" customWidth="1"/>
    <col min="3600" max="3782" width="13.375" style="2"/>
    <col min="3783" max="3783" width="13.875" style="2" customWidth="1"/>
    <col min="3784" max="3784" width="0" style="2" hidden="1" customWidth="1"/>
    <col min="3785" max="3836" width="5.25" style="2" customWidth="1"/>
    <col min="3837" max="3847" width="0" style="2" hidden="1" customWidth="1"/>
    <col min="3848" max="3855" width="6.125" style="2" customWidth="1"/>
    <col min="3856" max="4038" width="13.375" style="2"/>
    <col min="4039" max="4039" width="13.875" style="2" customWidth="1"/>
    <col min="4040" max="4040" width="0" style="2" hidden="1" customWidth="1"/>
    <col min="4041" max="4092" width="5.25" style="2" customWidth="1"/>
    <col min="4093" max="4103" width="0" style="2" hidden="1" customWidth="1"/>
    <col min="4104" max="4111" width="6.125" style="2" customWidth="1"/>
    <col min="4112" max="4294" width="13.375" style="2"/>
    <col min="4295" max="4295" width="13.875" style="2" customWidth="1"/>
    <col min="4296" max="4296" width="0" style="2" hidden="1" customWidth="1"/>
    <col min="4297" max="4348" width="5.25" style="2" customWidth="1"/>
    <col min="4349" max="4359" width="0" style="2" hidden="1" customWidth="1"/>
    <col min="4360" max="4367" width="6.125" style="2" customWidth="1"/>
    <col min="4368" max="4550" width="13.375" style="2"/>
    <col min="4551" max="4551" width="13.875" style="2" customWidth="1"/>
    <col min="4552" max="4552" width="0" style="2" hidden="1" customWidth="1"/>
    <col min="4553" max="4604" width="5.25" style="2" customWidth="1"/>
    <col min="4605" max="4615" width="0" style="2" hidden="1" customWidth="1"/>
    <col min="4616" max="4623" width="6.125" style="2" customWidth="1"/>
    <col min="4624" max="4806" width="13.375" style="2"/>
    <col min="4807" max="4807" width="13.875" style="2" customWidth="1"/>
    <col min="4808" max="4808" width="0" style="2" hidden="1" customWidth="1"/>
    <col min="4809" max="4860" width="5.25" style="2" customWidth="1"/>
    <col min="4861" max="4871" width="0" style="2" hidden="1" customWidth="1"/>
    <col min="4872" max="4879" width="6.125" style="2" customWidth="1"/>
    <col min="4880" max="5062" width="13.375" style="2"/>
    <col min="5063" max="5063" width="13.875" style="2" customWidth="1"/>
    <col min="5064" max="5064" width="0" style="2" hidden="1" customWidth="1"/>
    <col min="5065" max="5116" width="5.25" style="2" customWidth="1"/>
    <col min="5117" max="5127" width="0" style="2" hidden="1" customWidth="1"/>
    <col min="5128" max="5135" width="6.125" style="2" customWidth="1"/>
    <col min="5136" max="5318" width="13.375" style="2"/>
    <col min="5319" max="5319" width="13.875" style="2" customWidth="1"/>
    <col min="5320" max="5320" width="0" style="2" hidden="1" customWidth="1"/>
    <col min="5321" max="5372" width="5.25" style="2" customWidth="1"/>
    <col min="5373" max="5383" width="0" style="2" hidden="1" customWidth="1"/>
    <col min="5384" max="5391" width="6.125" style="2" customWidth="1"/>
    <col min="5392" max="5574" width="13.375" style="2"/>
    <col min="5575" max="5575" width="13.875" style="2" customWidth="1"/>
    <col min="5576" max="5576" width="0" style="2" hidden="1" customWidth="1"/>
    <col min="5577" max="5628" width="5.25" style="2" customWidth="1"/>
    <col min="5629" max="5639" width="0" style="2" hidden="1" customWidth="1"/>
    <col min="5640" max="5647" width="6.125" style="2" customWidth="1"/>
    <col min="5648" max="5830" width="13.375" style="2"/>
    <col min="5831" max="5831" width="13.875" style="2" customWidth="1"/>
    <col min="5832" max="5832" width="0" style="2" hidden="1" customWidth="1"/>
    <col min="5833" max="5884" width="5.25" style="2" customWidth="1"/>
    <col min="5885" max="5895" width="0" style="2" hidden="1" customWidth="1"/>
    <col min="5896" max="5903" width="6.125" style="2" customWidth="1"/>
    <col min="5904" max="6086" width="13.375" style="2"/>
    <col min="6087" max="6087" width="13.875" style="2" customWidth="1"/>
    <col min="6088" max="6088" width="0" style="2" hidden="1" customWidth="1"/>
    <col min="6089" max="6140" width="5.25" style="2" customWidth="1"/>
    <col min="6141" max="6151" width="0" style="2" hidden="1" customWidth="1"/>
    <col min="6152" max="6159" width="6.125" style="2" customWidth="1"/>
    <col min="6160" max="6342" width="13.375" style="2"/>
    <col min="6343" max="6343" width="13.875" style="2" customWidth="1"/>
    <col min="6344" max="6344" width="0" style="2" hidden="1" customWidth="1"/>
    <col min="6345" max="6396" width="5.25" style="2" customWidth="1"/>
    <col min="6397" max="6407" width="0" style="2" hidden="1" customWidth="1"/>
    <col min="6408" max="6415" width="6.125" style="2" customWidth="1"/>
    <col min="6416" max="6598" width="13.375" style="2"/>
    <col min="6599" max="6599" width="13.875" style="2" customWidth="1"/>
    <col min="6600" max="6600" width="0" style="2" hidden="1" customWidth="1"/>
    <col min="6601" max="6652" width="5.25" style="2" customWidth="1"/>
    <col min="6653" max="6663" width="0" style="2" hidden="1" customWidth="1"/>
    <col min="6664" max="6671" width="6.125" style="2" customWidth="1"/>
    <col min="6672" max="6854" width="13.375" style="2"/>
    <col min="6855" max="6855" width="13.875" style="2" customWidth="1"/>
    <col min="6856" max="6856" width="0" style="2" hidden="1" customWidth="1"/>
    <col min="6857" max="6908" width="5.25" style="2" customWidth="1"/>
    <col min="6909" max="6919" width="0" style="2" hidden="1" customWidth="1"/>
    <col min="6920" max="6927" width="6.125" style="2" customWidth="1"/>
    <col min="6928" max="7110" width="13.375" style="2"/>
    <col min="7111" max="7111" width="13.875" style="2" customWidth="1"/>
    <col min="7112" max="7112" width="0" style="2" hidden="1" customWidth="1"/>
    <col min="7113" max="7164" width="5.25" style="2" customWidth="1"/>
    <col min="7165" max="7175" width="0" style="2" hidden="1" customWidth="1"/>
    <col min="7176" max="7183" width="6.125" style="2" customWidth="1"/>
    <col min="7184" max="7366" width="13.375" style="2"/>
    <col min="7367" max="7367" width="13.875" style="2" customWidth="1"/>
    <col min="7368" max="7368" width="0" style="2" hidden="1" customWidth="1"/>
    <col min="7369" max="7420" width="5.25" style="2" customWidth="1"/>
    <col min="7421" max="7431" width="0" style="2" hidden="1" customWidth="1"/>
    <col min="7432" max="7439" width="6.125" style="2" customWidth="1"/>
    <col min="7440" max="7622" width="13.375" style="2"/>
    <col min="7623" max="7623" width="13.875" style="2" customWidth="1"/>
    <col min="7624" max="7624" width="0" style="2" hidden="1" customWidth="1"/>
    <col min="7625" max="7676" width="5.25" style="2" customWidth="1"/>
    <col min="7677" max="7687" width="0" style="2" hidden="1" customWidth="1"/>
    <col min="7688" max="7695" width="6.125" style="2" customWidth="1"/>
    <col min="7696" max="7878" width="13.375" style="2"/>
    <col min="7879" max="7879" width="13.875" style="2" customWidth="1"/>
    <col min="7880" max="7880" width="0" style="2" hidden="1" customWidth="1"/>
    <col min="7881" max="7932" width="5.25" style="2" customWidth="1"/>
    <col min="7933" max="7943" width="0" style="2" hidden="1" customWidth="1"/>
    <col min="7944" max="7951" width="6.125" style="2" customWidth="1"/>
    <col min="7952" max="8134" width="13.375" style="2"/>
    <col min="8135" max="8135" width="13.875" style="2" customWidth="1"/>
    <col min="8136" max="8136" width="0" style="2" hidden="1" customWidth="1"/>
    <col min="8137" max="8188" width="5.25" style="2" customWidth="1"/>
    <col min="8189" max="8199" width="0" style="2" hidden="1" customWidth="1"/>
    <col min="8200" max="8207" width="6.125" style="2" customWidth="1"/>
    <col min="8208" max="8390" width="13.375" style="2"/>
    <col min="8391" max="8391" width="13.875" style="2" customWidth="1"/>
    <col min="8392" max="8392" width="0" style="2" hidden="1" customWidth="1"/>
    <col min="8393" max="8444" width="5.25" style="2" customWidth="1"/>
    <col min="8445" max="8455" width="0" style="2" hidden="1" customWidth="1"/>
    <col min="8456" max="8463" width="6.125" style="2" customWidth="1"/>
    <col min="8464" max="8646" width="13.375" style="2"/>
    <col min="8647" max="8647" width="13.875" style="2" customWidth="1"/>
    <col min="8648" max="8648" width="0" style="2" hidden="1" customWidth="1"/>
    <col min="8649" max="8700" width="5.25" style="2" customWidth="1"/>
    <col min="8701" max="8711" width="0" style="2" hidden="1" customWidth="1"/>
    <col min="8712" max="8719" width="6.125" style="2" customWidth="1"/>
    <col min="8720" max="8902" width="13.375" style="2"/>
    <col min="8903" max="8903" width="13.875" style="2" customWidth="1"/>
    <col min="8904" max="8904" width="0" style="2" hidden="1" customWidth="1"/>
    <col min="8905" max="8956" width="5.25" style="2" customWidth="1"/>
    <col min="8957" max="8967" width="0" style="2" hidden="1" customWidth="1"/>
    <col min="8968" max="8975" width="6.125" style="2" customWidth="1"/>
    <col min="8976" max="9158" width="13.375" style="2"/>
    <col min="9159" max="9159" width="13.875" style="2" customWidth="1"/>
    <col min="9160" max="9160" width="0" style="2" hidden="1" customWidth="1"/>
    <col min="9161" max="9212" width="5.25" style="2" customWidth="1"/>
    <col min="9213" max="9223" width="0" style="2" hidden="1" customWidth="1"/>
    <col min="9224" max="9231" width="6.125" style="2" customWidth="1"/>
    <col min="9232" max="9414" width="13.375" style="2"/>
    <col min="9415" max="9415" width="13.875" style="2" customWidth="1"/>
    <col min="9416" max="9416" width="0" style="2" hidden="1" customWidth="1"/>
    <col min="9417" max="9468" width="5.25" style="2" customWidth="1"/>
    <col min="9469" max="9479" width="0" style="2" hidden="1" customWidth="1"/>
    <col min="9480" max="9487" width="6.125" style="2" customWidth="1"/>
    <col min="9488" max="9670" width="13.375" style="2"/>
    <col min="9671" max="9671" width="13.875" style="2" customWidth="1"/>
    <col min="9672" max="9672" width="0" style="2" hidden="1" customWidth="1"/>
    <col min="9673" max="9724" width="5.25" style="2" customWidth="1"/>
    <col min="9725" max="9735" width="0" style="2" hidden="1" customWidth="1"/>
    <col min="9736" max="9743" width="6.125" style="2" customWidth="1"/>
    <col min="9744" max="9926" width="13.375" style="2"/>
    <col min="9927" max="9927" width="13.875" style="2" customWidth="1"/>
    <col min="9928" max="9928" width="0" style="2" hidden="1" customWidth="1"/>
    <col min="9929" max="9980" width="5.25" style="2" customWidth="1"/>
    <col min="9981" max="9991" width="0" style="2" hidden="1" customWidth="1"/>
    <col min="9992" max="9999" width="6.125" style="2" customWidth="1"/>
    <col min="10000" max="10182" width="13.375" style="2"/>
    <col min="10183" max="10183" width="13.875" style="2" customWidth="1"/>
    <col min="10184" max="10184" width="0" style="2" hidden="1" customWidth="1"/>
    <col min="10185" max="10236" width="5.25" style="2" customWidth="1"/>
    <col min="10237" max="10247" width="0" style="2" hidden="1" customWidth="1"/>
    <col min="10248" max="10255" width="6.125" style="2" customWidth="1"/>
    <col min="10256" max="10438" width="13.375" style="2"/>
    <col min="10439" max="10439" width="13.875" style="2" customWidth="1"/>
    <col min="10440" max="10440" width="0" style="2" hidden="1" customWidth="1"/>
    <col min="10441" max="10492" width="5.25" style="2" customWidth="1"/>
    <col min="10493" max="10503" width="0" style="2" hidden="1" customWidth="1"/>
    <col min="10504" max="10511" width="6.125" style="2" customWidth="1"/>
    <col min="10512" max="10694" width="13.375" style="2"/>
    <col min="10695" max="10695" width="13.875" style="2" customWidth="1"/>
    <col min="10696" max="10696" width="0" style="2" hidden="1" customWidth="1"/>
    <col min="10697" max="10748" width="5.25" style="2" customWidth="1"/>
    <col min="10749" max="10759" width="0" style="2" hidden="1" customWidth="1"/>
    <col min="10760" max="10767" width="6.125" style="2" customWidth="1"/>
    <col min="10768" max="10950" width="13.375" style="2"/>
    <col min="10951" max="10951" width="13.875" style="2" customWidth="1"/>
    <col min="10952" max="10952" width="0" style="2" hidden="1" customWidth="1"/>
    <col min="10953" max="11004" width="5.25" style="2" customWidth="1"/>
    <col min="11005" max="11015" width="0" style="2" hidden="1" customWidth="1"/>
    <col min="11016" max="11023" width="6.125" style="2" customWidth="1"/>
    <col min="11024" max="11206" width="13.375" style="2"/>
    <col min="11207" max="11207" width="13.875" style="2" customWidth="1"/>
    <col min="11208" max="11208" width="0" style="2" hidden="1" customWidth="1"/>
    <col min="11209" max="11260" width="5.25" style="2" customWidth="1"/>
    <col min="11261" max="11271" width="0" style="2" hidden="1" customWidth="1"/>
    <col min="11272" max="11279" width="6.125" style="2" customWidth="1"/>
    <col min="11280" max="11462" width="13.375" style="2"/>
    <col min="11463" max="11463" width="13.875" style="2" customWidth="1"/>
    <col min="11464" max="11464" width="0" style="2" hidden="1" customWidth="1"/>
    <col min="11465" max="11516" width="5.25" style="2" customWidth="1"/>
    <col min="11517" max="11527" width="0" style="2" hidden="1" customWidth="1"/>
    <col min="11528" max="11535" width="6.125" style="2" customWidth="1"/>
    <col min="11536" max="11718" width="13.375" style="2"/>
    <col min="11719" max="11719" width="13.875" style="2" customWidth="1"/>
    <col min="11720" max="11720" width="0" style="2" hidden="1" customWidth="1"/>
    <col min="11721" max="11772" width="5.25" style="2" customWidth="1"/>
    <col min="11773" max="11783" width="0" style="2" hidden="1" customWidth="1"/>
    <col min="11784" max="11791" width="6.125" style="2" customWidth="1"/>
    <col min="11792" max="11974" width="13.375" style="2"/>
    <col min="11975" max="11975" width="13.875" style="2" customWidth="1"/>
    <col min="11976" max="11976" width="0" style="2" hidden="1" customWidth="1"/>
    <col min="11977" max="12028" width="5.25" style="2" customWidth="1"/>
    <col min="12029" max="12039" width="0" style="2" hidden="1" customWidth="1"/>
    <col min="12040" max="12047" width="6.125" style="2" customWidth="1"/>
    <col min="12048" max="12230" width="13.375" style="2"/>
    <col min="12231" max="12231" width="13.875" style="2" customWidth="1"/>
    <col min="12232" max="12232" width="0" style="2" hidden="1" customWidth="1"/>
    <col min="12233" max="12284" width="5.25" style="2" customWidth="1"/>
    <col min="12285" max="12295" width="0" style="2" hidden="1" customWidth="1"/>
    <col min="12296" max="12303" width="6.125" style="2" customWidth="1"/>
    <col min="12304" max="12486" width="13.375" style="2"/>
    <col min="12487" max="12487" width="13.875" style="2" customWidth="1"/>
    <col min="12488" max="12488" width="0" style="2" hidden="1" customWidth="1"/>
    <col min="12489" max="12540" width="5.25" style="2" customWidth="1"/>
    <col min="12541" max="12551" width="0" style="2" hidden="1" customWidth="1"/>
    <col min="12552" max="12559" width="6.125" style="2" customWidth="1"/>
    <col min="12560" max="12742" width="13.375" style="2"/>
    <col min="12743" max="12743" width="13.875" style="2" customWidth="1"/>
    <col min="12744" max="12744" width="0" style="2" hidden="1" customWidth="1"/>
    <col min="12745" max="12796" width="5.25" style="2" customWidth="1"/>
    <col min="12797" max="12807" width="0" style="2" hidden="1" customWidth="1"/>
    <col min="12808" max="12815" width="6.125" style="2" customWidth="1"/>
    <col min="12816" max="12998" width="13.375" style="2"/>
    <col min="12999" max="12999" width="13.875" style="2" customWidth="1"/>
    <col min="13000" max="13000" width="0" style="2" hidden="1" customWidth="1"/>
    <col min="13001" max="13052" width="5.25" style="2" customWidth="1"/>
    <col min="13053" max="13063" width="0" style="2" hidden="1" customWidth="1"/>
    <col min="13064" max="13071" width="6.125" style="2" customWidth="1"/>
    <col min="13072" max="13254" width="13.375" style="2"/>
    <col min="13255" max="13255" width="13.875" style="2" customWidth="1"/>
    <col min="13256" max="13256" width="0" style="2" hidden="1" customWidth="1"/>
    <col min="13257" max="13308" width="5.25" style="2" customWidth="1"/>
    <col min="13309" max="13319" width="0" style="2" hidden="1" customWidth="1"/>
    <col min="13320" max="13327" width="6.125" style="2" customWidth="1"/>
    <col min="13328" max="13510" width="13.375" style="2"/>
    <col min="13511" max="13511" width="13.875" style="2" customWidth="1"/>
    <col min="13512" max="13512" width="0" style="2" hidden="1" customWidth="1"/>
    <col min="13513" max="13564" width="5.25" style="2" customWidth="1"/>
    <col min="13565" max="13575" width="0" style="2" hidden="1" customWidth="1"/>
    <col min="13576" max="13583" width="6.125" style="2" customWidth="1"/>
    <col min="13584" max="13766" width="13.375" style="2"/>
    <col min="13767" max="13767" width="13.875" style="2" customWidth="1"/>
    <col min="13768" max="13768" width="0" style="2" hidden="1" customWidth="1"/>
    <col min="13769" max="13820" width="5.25" style="2" customWidth="1"/>
    <col min="13821" max="13831" width="0" style="2" hidden="1" customWidth="1"/>
    <col min="13832" max="13839" width="6.125" style="2" customWidth="1"/>
    <col min="13840" max="14022" width="13.375" style="2"/>
    <col min="14023" max="14023" width="13.875" style="2" customWidth="1"/>
    <col min="14024" max="14024" width="0" style="2" hidden="1" customWidth="1"/>
    <col min="14025" max="14076" width="5.25" style="2" customWidth="1"/>
    <col min="14077" max="14087" width="0" style="2" hidden="1" customWidth="1"/>
    <col min="14088" max="14095" width="6.125" style="2" customWidth="1"/>
    <col min="14096" max="14278" width="13.375" style="2"/>
    <col min="14279" max="14279" width="13.875" style="2" customWidth="1"/>
    <col min="14280" max="14280" width="0" style="2" hidden="1" customWidth="1"/>
    <col min="14281" max="14332" width="5.25" style="2" customWidth="1"/>
    <col min="14333" max="14343" width="0" style="2" hidden="1" customWidth="1"/>
    <col min="14344" max="14351" width="6.125" style="2" customWidth="1"/>
    <col min="14352" max="14534" width="13.375" style="2"/>
    <col min="14535" max="14535" width="13.875" style="2" customWidth="1"/>
    <col min="14536" max="14536" width="0" style="2" hidden="1" customWidth="1"/>
    <col min="14537" max="14588" width="5.25" style="2" customWidth="1"/>
    <col min="14589" max="14599" width="0" style="2" hidden="1" customWidth="1"/>
    <col min="14600" max="14607" width="6.125" style="2" customWidth="1"/>
    <col min="14608" max="14790" width="13.375" style="2"/>
    <col min="14791" max="14791" width="13.875" style="2" customWidth="1"/>
    <col min="14792" max="14792" width="0" style="2" hidden="1" customWidth="1"/>
    <col min="14793" max="14844" width="5.25" style="2" customWidth="1"/>
    <col min="14845" max="14855" width="0" style="2" hidden="1" customWidth="1"/>
    <col min="14856" max="14863" width="6.125" style="2" customWidth="1"/>
    <col min="14864" max="15046" width="13.375" style="2"/>
    <col min="15047" max="15047" width="13.875" style="2" customWidth="1"/>
    <col min="15048" max="15048" width="0" style="2" hidden="1" customWidth="1"/>
    <col min="15049" max="15100" width="5.25" style="2" customWidth="1"/>
    <col min="15101" max="15111" width="0" style="2" hidden="1" customWidth="1"/>
    <col min="15112" max="15119" width="6.125" style="2" customWidth="1"/>
    <col min="15120" max="15302" width="13.375" style="2"/>
    <col min="15303" max="15303" width="13.875" style="2" customWidth="1"/>
    <col min="15304" max="15304" width="0" style="2" hidden="1" customWidth="1"/>
    <col min="15305" max="15356" width="5.25" style="2" customWidth="1"/>
    <col min="15357" max="15367" width="0" style="2" hidden="1" customWidth="1"/>
    <col min="15368" max="15375" width="6.125" style="2" customWidth="1"/>
    <col min="15376" max="15558" width="13.375" style="2"/>
    <col min="15559" max="15559" width="13.875" style="2" customWidth="1"/>
    <col min="15560" max="15560" width="0" style="2" hidden="1" customWidth="1"/>
    <col min="15561" max="15612" width="5.25" style="2" customWidth="1"/>
    <col min="15613" max="15623" width="0" style="2" hidden="1" customWidth="1"/>
    <col min="15624" max="15631" width="6.125" style="2" customWidth="1"/>
    <col min="15632" max="15814" width="13.375" style="2"/>
    <col min="15815" max="15815" width="13.875" style="2" customWidth="1"/>
    <col min="15816" max="15816" width="0" style="2" hidden="1" customWidth="1"/>
    <col min="15817" max="15868" width="5.25" style="2" customWidth="1"/>
    <col min="15869" max="15879" width="0" style="2" hidden="1" customWidth="1"/>
    <col min="15880" max="15887" width="6.125" style="2" customWidth="1"/>
    <col min="15888" max="16070" width="13.375" style="2"/>
    <col min="16071" max="16071" width="13.875" style="2" customWidth="1"/>
    <col min="16072" max="16072" width="0" style="2" hidden="1" customWidth="1"/>
    <col min="16073" max="16124" width="5.25" style="2" customWidth="1"/>
    <col min="16125" max="16135" width="0" style="2" hidden="1" customWidth="1"/>
    <col min="16136" max="16143" width="6.125" style="2" customWidth="1"/>
    <col min="16144" max="16384" width="13.375" style="2"/>
  </cols>
  <sheetData>
    <row r="1" spans="1:23" ht="36" customHeight="1" x14ac:dyDescent="0.2">
      <c r="A1" s="7" t="s">
        <v>31</v>
      </c>
    </row>
    <row r="2" spans="1:23" ht="25.5" customHeight="1" thickBot="1" x14ac:dyDescent="0.25">
      <c r="A2" s="6"/>
    </row>
    <row r="3" spans="1:23" s="1" customFormat="1" ht="39.950000000000003" customHeight="1" x14ac:dyDescent="0.15">
      <c r="A3" s="18" t="s">
        <v>0</v>
      </c>
      <c r="B3" s="28">
        <v>42849</v>
      </c>
      <c r="C3" s="45">
        <v>42877</v>
      </c>
      <c r="D3" s="45">
        <v>42912</v>
      </c>
      <c r="E3" s="45">
        <v>42940</v>
      </c>
      <c r="F3" s="45">
        <v>42975</v>
      </c>
      <c r="G3" s="45">
        <v>43003</v>
      </c>
      <c r="H3" s="45">
        <v>43031</v>
      </c>
      <c r="I3" s="45">
        <v>43066</v>
      </c>
      <c r="J3" s="45">
        <v>43094</v>
      </c>
      <c r="K3" s="45">
        <v>43122</v>
      </c>
      <c r="L3" s="45">
        <v>43157</v>
      </c>
      <c r="M3" s="45">
        <v>43185</v>
      </c>
      <c r="N3" s="53" t="s">
        <v>39</v>
      </c>
      <c r="O3" s="38"/>
      <c r="P3" s="38"/>
      <c r="Q3" s="38"/>
      <c r="R3" s="38"/>
      <c r="S3" s="38"/>
      <c r="T3" s="38"/>
      <c r="U3" s="38"/>
      <c r="V3" s="38"/>
      <c r="W3" s="39"/>
    </row>
    <row r="4" spans="1:23" ht="39.950000000000003" customHeight="1" x14ac:dyDescent="0.15">
      <c r="A4" s="19" t="s">
        <v>1</v>
      </c>
      <c r="B4" s="29">
        <v>130</v>
      </c>
      <c r="C4" s="29">
        <v>130</v>
      </c>
      <c r="D4" s="29">
        <v>127</v>
      </c>
      <c r="E4" s="29">
        <v>127</v>
      </c>
      <c r="F4" s="29">
        <v>127</v>
      </c>
      <c r="G4" s="29">
        <v>128.5</v>
      </c>
      <c r="H4" s="29">
        <v>132.5</v>
      </c>
      <c r="I4" s="29">
        <v>139.5</v>
      </c>
      <c r="J4" s="30">
        <v>139.5</v>
      </c>
      <c r="K4" s="30">
        <v>143.5</v>
      </c>
      <c r="L4" s="30">
        <v>143.5</v>
      </c>
      <c r="M4" s="30">
        <v>143.5</v>
      </c>
      <c r="N4" s="55">
        <f>AVERAGE(B4:M4)</f>
        <v>134.29166666666666</v>
      </c>
      <c r="O4" s="34"/>
      <c r="P4" s="34"/>
      <c r="Q4" s="34"/>
      <c r="R4" s="34"/>
      <c r="S4" s="34"/>
      <c r="T4" s="34"/>
      <c r="U4" s="34"/>
      <c r="V4" s="34"/>
      <c r="W4" s="34"/>
    </row>
    <row r="5" spans="1:23" ht="39.950000000000003" customHeight="1" x14ac:dyDescent="0.15">
      <c r="A5" s="20" t="s">
        <v>2</v>
      </c>
      <c r="B5" s="30">
        <v>119</v>
      </c>
      <c r="C5" s="30">
        <v>116</v>
      </c>
      <c r="D5" s="30">
        <v>116</v>
      </c>
      <c r="E5" s="30">
        <v>116</v>
      </c>
      <c r="F5" s="30">
        <v>117</v>
      </c>
      <c r="G5" s="30">
        <v>117</v>
      </c>
      <c r="H5" s="30">
        <v>119</v>
      </c>
      <c r="I5" s="30">
        <v>122</v>
      </c>
      <c r="J5" s="30">
        <v>128</v>
      </c>
      <c r="K5" s="30">
        <v>128</v>
      </c>
      <c r="L5" s="30">
        <v>134</v>
      </c>
      <c r="M5" s="30">
        <v>131</v>
      </c>
      <c r="N5" s="55">
        <f t="shared" ref="N5:N30" si="0">AVERAGE(B5:M5)</f>
        <v>121.91666666666667</v>
      </c>
      <c r="O5" s="34"/>
      <c r="P5" s="34"/>
      <c r="Q5" s="34"/>
      <c r="R5" s="34"/>
      <c r="S5" s="34"/>
      <c r="T5" s="34"/>
      <c r="U5" s="34"/>
      <c r="V5" s="34"/>
      <c r="W5" s="34"/>
    </row>
    <row r="6" spans="1:23" ht="39.950000000000003" customHeight="1" x14ac:dyDescent="0.15">
      <c r="A6" s="20" t="s">
        <v>3</v>
      </c>
      <c r="B6" s="30">
        <v>109</v>
      </c>
      <c r="C6" s="30">
        <v>120</v>
      </c>
      <c r="D6" s="30">
        <v>120.25</v>
      </c>
      <c r="E6" s="30">
        <v>121</v>
      </c>
      <c r="F6" s="30">
        <v>121</v>
      </c>
      <c r="G6" s="30">
        <v>121.25</v>
      </c>
      <c r="H6" s="30">
        <v>124</v>
      </c>
      <c r="I6" s="30">
        <v>132</v>
      </c>
      <c r="J6" s="30">
        <v>133.25</v>
      </c>
      <c r="K6" s="30">
        <v>133.75</v>
      </c>
      <c r="L6" s="30">
        <v>138.25</v>
      </c>
      <c r="M6" s="30">
        <v>135.25</v>
      </c>
      <c r="N6" s="55">
        <f t="shared" si="0"/>
        <v>125.75</v>
      </c>
      <c r="O6" s="34"/>
      <c r="P6" s="34"/>
      <c r="Q6" s="34"/>
      <c r="R6" s="34"/>
      <c r="S6" s="34"/>
      <c r="T6" s="34"/>
      <c r="U6" s="34"/>
      <c r="V6" s="34"/>
      <c r="W6" s="34"/>
    </row>
    <row r="7" spans="1:23" ht="39.950000000000003" customHeight="1" x14ac:dyDescent="0.15">
      <c r="A7" s="20" t="s">
        <v>4</v>
      </c>
      <c r="B7" s="30" t="s">
        <v>29</v>
      </c>
      <c r="C7" s="30" t="s">
        <v>29</v>
      </c>
      <c r="D7" s="30" t="s">
        <v>29</v>
      </c>
      <c r="E7" s="30" t="s">
        <v>29</v>
      </c>
      <c r="F7" s="30" t="s">
        <v>29</v>
      </c>
      <c r="G7" s="30" t="s">
        <v>29</v>
      </c>
      <c r="H7" s="30" t="s">
        <v>29</v>
      </c>
      <c r="I7" s="30" t="s">
        <v>29</v>
      </c>
      <c r="J7" s="30" t="s">
        <v>29</v>
      </c>
      <c r="K7" s="30" t="s">
        <v>29</v>
      </c>
      <c r="L7" s="30" t="s">
        <v>29</v>
      </c>
      <c r="M7" s="30" t="s">
        <v>29</v>
      </c>
      <c r="N7" s="55" t="s">
        <v>29</v>
      </c>
      <c r="O7" s="34"/>
      <c r="P7" s="34"/>
      <c r="Q7" s="34"/>
      <c r="R7" s="34"/>
      <c r="S7" s="34"/>
      <c r="T7" s="34"/>
      <c r="U7" s="34"/>
      <c r="V7" s="34"/>
      <c r="W7" s="34"/>
    </row>
    <row r="8" spans="1:23" ht="39.950000000000003" customHeight="1" x14ac:dyDescent="0.15">
      <c r="A8" s="20" t="s">
        <v>5</v>
      </c>
      <c r="B8" s="30">
        <v>100</v>
      </c>
      <c r="C8" s="30">
        <v>100</v>
      </c>
      <c r="D8" s="30">
        <v>100.4</v>
      </c>
      <c r="E8" s="30">
        <v>100.4</v>
      </c>
      <c r="F8" s="30">
        <v>100.4</v>
      </c>
      <c r="G8" s="30">
        <v>100.4</v>
      </c>
      <c r="H8" s="30">
        <v>100.4</v>
      </c>
      <c r="I8" s="30">
        <v>100.4</v>
      </c>
      <c r="J8" s="30">
        <v>106</v>
      </c>
      <c r="K8" s="30">
        <v>106</v>
      </c>
      <c r="L8" s="30">
        <v>106</v>
      </c>
      <c r="M8" s="30">
        <v>106</v>
      </c>
      <c r="N8" s="55">
        <f t="shared" si="0"/>
        <v>102.19999999999999</v>
      </c>
      <c r="O8" s="34"/>
      <c r="P8" s="34"/>
      <c r="Q8" s="34"/>
      <c r="R8" s="34"/>
      <c r="S8" s="34"/>
      <c r="T8" s="34"/>
      <c r="U8" s="34"/>
      <c r="V8" s="34"/>
      <c r="W8" s="34"/>
    </row>
    <row r="9" spans="1:23" ht="39.950000000000003" customHeight="1" x14ac:dyDescent="0.15">
      <c r="A9" s="20" t="s">
        <v>6</v>
      </c>
      <c r="B9" s="30">
        <v>119</v>
      </c>
      <c r="C9" s="30">
        <v>119</v>
      </c>
      <c r="D9" s="30">
        <v>118.78999999999999</v>
      </c>
      <c r="E9" s="30">
        <v>118.78999999999999</v>
      </c>
      <c r="F9" s="30">
        <v>118.78999999999999</v>
      </c>
      <c r="G9" s="30">
        <v>118.25</v>
      </c>
      <c r="H9" s="30">
        <v>119.33</v>
      </c>
      <c r="I9" s="30">
        <v>119.33</v>
      </c>
      <c r="J9" s="30">
        <v>128.11000000000001</v>
      </c>
      <c r="K9" s="30">
        <v>128.11000000000001</v>
      </c>
      <c r="L9" s="30">
        <v>136.43</v>
      </c>
      <c r="M9" s="30">
        <v>136.43</v>
      </c>
      <c r="N9" s="55">
        <f t="shared" si="0"/>
        <v>123.36333333333334</v>
      </c>
      <c r="O9" s="34"/>
      <c r="P9" s="34"/>
      <c r="Q9" s="34"/>
      <c r="R9" s="34"/>
      <c r="S9" s="34"/>
      <c r="T9" s="34"/>
      <c r="U9" s="34"/>
      <c r="V9" s="34"/>
      <c r="W9" s="34"/>
    </row>
    <row r="10" spans="1:23" ht="39.950000000000003" customHeight="1" x14ac:dyDescent="0.15">
      <c r="A10" s="20" t="s">
        <v>7</v>
      </c>
      <c r="B10" s="30">
        <v>120</v>
      </c>
      <c r="C10" s="30">
        <v>120</v>
      </c>
      <c r="D10" s="30">
        <v>120</v>
      </c>
      <c r="E10" s="30">
        <v>120</v>
      </c>
      <c r="F10" s="30">
        <v>120</v>
      </c>
      <c r="G10" s="30">
        <v>120</v>
      </c>
      <c r="H10" s="30">
        <v>125</v>
      </c>
      <c r="I10" s="30">
        <v>125</v>
      </c>
      <c r="J10" s="30">
        <v>125</v>
      </c>
      <c r="K10" s="30">
        <v>130</v>
      </c>
      <c r="L10" s="30">
        <v>130</v>
      </c>
      <c r="M10" s="30">
        <v>135</v>
      </c>
      <c r="N10" s="55">
        <f t="shared" si="0"/>
        <v>124.16666666666667</v>
      </c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39.950000000000003" customHeight="1" x14ac:dyDescent="0.15">
      <c r="A11" s="20" t="s">
        <v>8</v>
      </c>
      <c r="B11" s="30">
        <v>120</v>
      </c>
      <c r="C11" s="30">
        <v>120.25</v>
      </c>
      <c r="D11" s="30">
        <v>119.55</v>
      </c>
      <c r="E11" s="30">
        <v>119.55</v>
      </c>
      <c r="F11" s="30">
        <v>119.55</v>
      </c>
      <c r="G11" s="30">
        <v>119.55</v>
      </c>
      <c r="H11" s="30">
        <v>119.55</v>
      </c>
      <c r="I11" s="30">
        <v>123.55</v>
      </c>
      <c r="J11" s="30">
        <v>125.55</v>
      </c>
      <c r="K11" s="30">
        <v>133.55000000000001</v>
      </c>
      <c r="L11" s="30">
        <v>135.55000000000001</v>
      </c>
      <c r="M11" s="30">
        <v>135.55000000000001</v>
      </c>
      <c r="N11" s="55">
        <f t="shared" si="0"/>
        <v>124.31249999999999</v>
      </c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39.950000000000003" customHeight="1" x14ac:dyDescent="0.15">
      <c r="A12" s="20" t="s">
        <v>9</v>
      </c>
      <c r="B12" s="30">
        <v>120</v>
      </c>
      <c r="C12" s="30">
        <v>120</v>
      </c>
      <c r="D12" s="30">
        <v>119.55</v>
      </c>
      <c r="E12" s="30">
        <v>119.55</v>
      </c>
      <c r="F12" s="30">
        <v>119.55</v>
      </c>
      <c r="G12" s="30">
        <v>119.55</v>
      </c>
      <c r="H12" s="30">
        <v>119.55</v>
      </c>
      <c r="I12" s="30">
        <v>123.55</v>
      </c>
      <c r="J12" s="30">
        <v>116.36666666666667</v>
      </c>
      <c r="K12" s="30">
        <v>133.55000000000001</v>
      </c>
      <c r="L12" s="30">
        <v>135.55000000000001</v>
      </c>
      <c r="M12" s="30">
        <v>135.55000000000001</v>
      </c>
      <c r="N12" s="55">
        <f t="shared" si="0"/>
        <v>123.52638888888886</v>
      </c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39.950000000000003" customHeight="1" x14ac:dyDescent="0.15">
      <c r="A13" s="20" t="s">
        <v>10</v>
      </c>
      <c r="B13" s="30">
        <v>120</v>
      </c>
      <c r="C13" s="30">
        <v>120</v>
      </c>
      <c r="D13" s="30">
        <v>120.05</v>
      </c>
      <c r="E13" s="30">
        <v>120.05</v>
      </c>
      <c r="F13" s="30">
        <v>122.55</v>
      </c>
      <c r="G13" s="30">
        <v>122.55</v>
      </c>
      <c r="H13" s="30">
        <v>125.05</v>
      </c>
      <c r="I13" s="30">
        <v>131.55000000000001</v>
      </c>
      <c r="J13" s="30">
        <v>131.55000000000001</v>
      </c>
      <c r="K13" s="30">
        <v>132.55000000000001</v>
      </c>
      <c r="L13" s="30">
        <v>132.55000000000001</v>
      </c>
      <c r="M13" s="30">
        <v>138.55000000000001</v>
      </c>
      <c r="N13" s="55">
        <f t="shared" si="0"/>
        <v>126.41666666666664</v>
      </c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39.950000000000003" customHeight="1" x14ac:dyDescent="0.15">
      <c r="A14" s="20" t="s">
        <v>11</v>
      </c>
      <c r="B14" s="30">
        <v>123</v>
      </c>
      <c r="C14" s="30">
        <v>123</v>
      </c>
      <c r="D14" s="30">
        <v>123.33333333333333</v>
      </c>
      <c r="E14" s="30">
        <v>127.33333333333333</v>
      </c>
      <c r="F14" s="30">
        <v>127.33333333333333</v>
      </c>
      <c r="G14" s="30">
        <v>129.33333333333334</v>
      </c>
      <c r="H14" s="30">
        <v>132</v>
      </c>
      <c r="I14" s="30">
        <v>140.66666666666666</v>
      </c>
      <c r="J14" s="30">
        <v>140.66666666666666</v>
      </c>
      <c r="K14" s="30">
        <v>142.66666666666666</v>
      </c>
      <c r="L14" s="30">
        <v>143</v>
      </c>
      <c r="M14" s="30">
        <v>137.33333333333334</v>
      </c>
      <c r="N14" s="55">
        <f t="shared" si="0"/>
        <v>132.47222222222223</v>
      </c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9.950000000000003" customHeight="1" x14ac:dyDescent="0.15">
      <c r="A15" s="20" t="s">
        <v>12</v>
      </c>
      <c r="B15" s="30">
        <v>125</v>
      </c>
      <c r="C15" s="30">
        <v>121</v>
      </c>
      <c r="D15" s="30">
        <v>121</v>
      </c>
      <c r="E15" s="30">
        <v>121</v>
      </c>
      <c r="F15" s="30">
        <v>123</v>
      </c>
      <c r="G15" s="30">
        <v>123</v>
      </c>
      <c r="H15" s="30">
        <v>125</v>
      </c>
      <c r="I15" s="30">
        <v>134</v>
      </c>
      <c r="J15" s="30">
        <v>135</v>
      </c>
      <c r="K15" s="30">
        <v>135</v>
      </c>
      <c r="L15" s="30">
        <v>142</v>
      </c>
      <c r="M15" s="30">
        <v>137</v>
      </c>
      <c r="N15" s="55">
        <f t="shared" si="0"/>
        <v>128.5</v>
      </c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39.950000000000003" customHeight="1" x14ac:dyDescent="0.15">
      <c r="A16" s="20" t="s">
        <v>13</v>
      </c>
      <c r="B16" s="30">
        <v>118</v>
      </c>
      <c r="C16" s="30">
        <v>116</v>
      </c>
      <c r="D16" s="30">
        <v>116</v>
      </c>
      <c r="E16" s="48">
        <v>116</v>
      </c>
      <c r="F16" s="48">
        <v>117</v>
      </c>
      <c r="G16" s="48">
        <v>117</v>
      </c>
      <c r="H16" s="48">
        <v>119.5</v>
      </c>
      <c r="I16" s="23">
        <v>122</v>
      </c>
      <c r="J16" s="30">
        <v>127.5</v>
      </c>
      <c r="K16" s="30">
        <v>127.5</v>
      </c>
      <c r="L16" s="30">
        <v>133</v>
      </c>
      <c r="M16" s="30">
        <v>131.5</v>
      </c>
      <c r="N16" s="55">
        <f t="shared" si="0"/>
        <v>121.75</v>
      </c>
      <c r="O16" s="34"/>
      <c r="P16" s="34"/>
      <c r="Q16" s="34"/>
      <c r="R16" s="34"/>
      <c r="S16" s="34"/>
      <c r="T16" s="34"/>
      <c r="U16" s="34"/>
      <c r="V16" s="34"/>
      <c r="W16" s="34"/>
    </row>
    <row r="17" spans="1:25" ht="39.950000000000003" customHeight="1" x14ac:dyDescent="0.15">
      <c r="A17" s="20" t="s">
        <v>14</v>
      </c>
      <c r="B17" s="30">
        <v>117</v>
      </c>
      <c r="C17" s="48">
        <v>126</v>
      </c>
      <c r="D17" s="48">
        <v>126.28571428571429</v>
      </c>
      <c r="E17" s="48">
        <v>124.42857142857143</v>
      </c>
      <c r="F17" s="48">
        <v>125</v>
      </c>
      <c r="G17" s="48">
        <v>126.71428571428571</v>
      </c>
      <c r="H17" s="48">
        <v>129.71428571428572</v>
      </c>
      <c r="I17" s="23">
        <v>130.28571428571428</v>
      </c>
      <c r="J17" s="30">
        <v>134.85714285714286</v>
      </c>
      <c r="K17" s="30">
        <v>134.71428571428572</v>
      </c>
      <c r="L17" s="30">
        <v>137.71428571428572</v>
      </c>
      <c r="M17" s="30">
        <v>135.5</v>
      </c>
      <c r="N17" s="55">
        <f t="shared" si="0"/>
        <v>129.01785714285714</v>
      </c>
      <c r="O17" s="34"/>
      <c r="P17" s="34"/>
      <c r="Q17" s="34"/>
      <c r="R17" s="34"/>
      <c r="S17" s="34"/>
      <c r="T17" s="34"/>
      <c r="U17" s="34"/>
      <c r="V17" s="34"/>
      <c r="W17" s="34"/>
    </row>
    <row r="18" spans="1:25" ht="39.950000000000003" customHeight="1" x14ac:dyDescent="0.15">
      <c r="A18" s="20" t="s">
        <v>20</v>
      </c>
      <c r="B18" s="30">
        <v>125</v>
      </c>
      <c r="C18" s="48">
        <v>125</v>
      </c>
      <c r="D18" s="48">
        <v>125</v>
      </c>
      <c r="E18" s="48">
        <v>125</v>
      </c>
      <c r="F18" s="48">
        <v>125</v>
      </c>
      <c r="G18" s="48">
        <v>125</v>
      </c>
      <c r="H18" s="48">
        <v>128</v>
      </c>
      <c r="I18" s="23">
        <v>128</v>
      </c>
      <c r="J18" s="30">
        <v>136</v>
      </c>
      <c r="K18" s="30">
        <v>136</v>
      </c>
      <c r="L18" s="30">
        <v>140</v>
      </c>
      <c r="M18" s="30">
        <v>137</v>
      </c>
      <c r="N18" s="55">
        <f t="shared" si="0"/>
        <v>129.58333333333334</v>
      </c>
      <c r="O18" s="34"/>
      <c r="P18" s="34"/>
      <c r="Q18" s="34"/>
      <c r="R18" s="34"/>
      <c r="S18" s="34"/>
      <c r="T18" s="34"/>
      <c r="U18" s="34"/>
      <c r="V18" s="34"/>
      <c r="W18" s="34"/>
    </row>
    <row r="19" spans="1:25" ht="39.950000000000003" customHeight="1" x14ac:dyDescent="0.15">
      <c r="A19" s="20" t="s">
        <v>21</v>
      </c>
      <c r="B19" s="30">
        <v>127</v>
      </c>
      <c r="C19" s="48">
        <v>128</v>
      </c>
      <c r="D19" s="48">
        <v>127.10571428571428</v>
      </c>
      <c r="E19" s="48">
        <v>130.64857142857142</v>
      </c>
      <c r="F19" s="48">
        <v>129.07714285714286</v>
      </c>
      <c r="G19" s="48">
        <v>134.14571428571429</v>
      </c>
      <c r="H19" s="48">
        <v>135.61999999999998</v>
      </c>
      <c r="I19" s="23">
        <v>140.6142857142857</v>
      </c>
      <c r="J19" s="30">
        <v>141.04285714285714</v>
      </c>
      <c r="K19" s="30">
        <v>144.39714285714285</v>
      </c>
      <c r="L19" s="30">
        <v>144.68285714285713</v>
      </c>
      <c r="M19" s="30">
        <v>141.06571428571428</v>
      </c>
      <c r="N19" s="55">
        <f t="shared" si="0"/>
        <v>135.28333333333333</v>
      </c>
      <c r="O19" s="34"/>
      <c r="P19" s="34"/>
      <c r="Q19" s="34"/>
      <c r="R19" s="34"/>
      <c r="S19" s="34"/>
      <c r="T19" s="34"/>
      <c r="U19" s="34"/>
      <c r="V19" s="34"/>
      <c r="W19" s="34"/>
    </row>
    <row r="20" spans="1:25" ht="39.950000000000003" customHeight="1" x14ac:dyDescent="0.15">
      <c r="A20" s="20" t="s">
        <v>22</v>
      </c>
      <c r="B20" s="30">
        <v>140</v>
      </c>
      <c r="C20" s="30">
        <v>140</v>
      </c>
      <c r="D20" s="30">
        <v>140</v>
      </c>
      <c r="E20" s="48">
        <v>140</v>
      </c>
      <c r="F20" s="48">
        <v>140</v>
      </c>
      <c r="G20" s="48">
        <v>140</v>
      </c>
      <c r="H20" s="48">
        <v>142</v>
      </c>
      <c r="I20" s="23">
        <v>142</v>
      </c>
      <c r="J20" s="30">
        <v>150</v>
      </c>
      <c r="K20" s="30">
        <v>150</v>
      </c>
      <c r="L20" s="30">
        <v>150</v>
      </c>
      <c r="M20" s="30">
        <v>150</v>
      </c>
      <c r="N20" s="55">
        <f t="shared" si="0"/>
        <v>143.66666666666666</v>
      </c>
      <c r="O20" s="34"/>
      <c r="P20" s="34"/>
      <c r="Q20" s="34"/>
      <c r="R20" s="34"/>
      <c r="S20" s="34"/>
      <c r="T20" s="34"/>
      <c r="U20" s="34"/>
      <c r="V20" s="34"/>
      <c r="W20" s="34"/>
    </row>
    <row r="21" spans="1:25" ht="39.950000000000003" customHeight="1" x14ac:dyDescent="0.15">
      <c r="A21" s="20" t="s">
        <v>23</v>
      </c>
      <c r="B21" s="30">
        <v>140</v>
      </c>
      <c r="C21" s="30">
        <v>139</v>
      </c>
      <c r="D21" s="30">
        <v>138.75</v>
      </c>
      <c r="E21" s="30">
        <v>141</v>
      </c>
      <c r="F21" s="30">
        <v>141.5</v>
      </c>
      <c r="G21" s="30">
        <v>143</v>
      </c>
      <c r="H21" s="30">
        <v>145.75</v>
      </c>
      <c r="I21" s="30">
        <v>150</v>
      </c>
      <c r="J21" s="30">
        <v>150.5</v>
      </c>
      <c r="K21" s="30">
        <v>151.75</v>
      </c>
      <c r="L21" s="30">
        <v>153.25</v>
      </c>
      <c r="M21" s="30">
        <v>150.25</v>
      </c>
      <c r="N21" s="55">
        <f t="shared" si="0"/>
        <v>145.39583333333334</v>
      </c>
      <c r="O21" s="34"/>
      <c r="P21" s="34"/>
      <c r="Q21" s="34"/>
      <c r="R21" s="34"/>
      <c r="S21" s="34"/>
      <c r="T21" s="34"/>
      <c r="U21" s="34"/>
      <c r="V21" s="34"/>
      <c r="W21" s="34"/>
    </row>
    <row r="22" spans="1:25" ht="39.950000000000003" customHeight="1" x14ac:dyDescent="0.15">
      <c r="A22" s="20" t="s">
        <v>24</v>
      </c>
      <c r="B22" s="30">
        <v>140</v>
      </c>
      <c r="C22" s="30">
        <v>138</v>
      </c>
      <c r="D22" s="30">
        <v>140</v>
      </c>
      <c r="E22" s="30">
        <v>140</v>
      </c>
      <c r="F22" s="30">
        <v>140</v>
      </c>
      <c r="G22" s="30">
        <v>142</v>
      </c>
      <c r="H22" s="30">
        <v>148</v>
      </c>
      <c r="I22" s="30">
        <v>148</v>
      </c>
      <c r="J22" s="30">
        <v>152</v>
      </c>
      <c r="K22" s="30">
        <v>152</v>
      </c>
      <c r="L22" s="30">
        <v>155</v>
      </c>
      <c r="M22" s="30">
        <v>155</v>
      </c>
      <c r="N22" s="55">
        <f t="shared" si="0"/>
        <v>145.83333333333334</v>
      </c>
      <c r="O22" s="34"/>
      <c r="P22" s="34"/>
      <c r="Q22" s="34"/>
      <c r="R22" s="34"/>
      <c r="S22" s="34"/>
      <c r="T22" s="34"/>
      <c r="U22" s="34"/>
      <c r="V22" s="34"/>
      <c r="W22" s="34"/>
    </row>
    <row r="23" spans="1:25" ht="39.950000000000003" customHeight="1" x14ac:dyDescent="0.15">
      <c r="A23" s="20" t="s">
        <v>25</v>
      </c>
      <c r="B23" s="30">
        <v>140</v>
      </c>
      <c r="C23" s="30">
        <v>140</v>
      </c>
      <c r="D23" s="30">
        <v>140</v>
      </c>
      <c r="E23" s="30">
        <v>140</v>
      </c>
      <c r="F23" s="30">
        <v>140</v>
      </c>
      <c r="G23" s="30">
        <v>140</v>
      </c>
      <c r="H23" s="30">
        <v>145</v>
      </c>
      <c r="I23" s="30">
        <v>150</v>
      </c>
      <c r="J23" s="30">
        <v>150</v>
      </c>
      <c r="K23" s="30">
        <v>150</v>
      </c>
      <c r="L23" s="30">
        <v>152</v>
      </c>
      <c r="M23" s="30">
        <v>152</v>
      </c>
      <c r="N23" s="55">
        <f t="shared" si="0"/>
        <v>144.91666666666666</v>
      </c>
      <c r="O23" s="34"/>
      <c r="P23" s="34"/>
      <c r="Q23" s="34"/>
      <c r="R23" s="34"/>
      <c r="S23" s="34"/>
      <c r="T23" s="34"/>
      <c r="U23" s="34"/>
      <c r="V23" s="35"/>
      <c r="W23" s="34"/>
    </row>
    <row r="24" spans="1:25" ht="39.950000000000003" customHeight="1" x14ac:dyDescent="0.15">
      <c r="A24" s="20" t="s">
        <v>26</v>
      </c>
      <c r="B24" s="30">
        <v>139</v>
      </c>
      <c r="C24" s="30">
        <v>139</v>
      </c>
      <c r="D24" s="30">
        <v>137</v>
      </c>
      <c r="E24" s="30">
        <v>140</v>
      </c>
      <c r="F24" s="30">
        <v>140</v>
      </c>
      <c r="G24" s="30">
        <v>143</v>
      </c>
      <c r="H24" s="30">
        <v>145</v>
      </c>
      <c r="I24" s="30">
        <v>150</v>
      </c>
      <c r="J24" s="30">
        <v>150</v>
      </c>
      <c r="K24" s="30">
        <v>151</v>
      </c>
      <c r="L24" s="30">
        <v>150</v>
      </c>
      <c r="M24" s="30">
        <v>148</v>
      </c>
      <c r="N24" s="55">
        <f t="shared" si="0"/>
        <v>144.33333333333334</v>
      </c>
      <c r="O24" s="34"/>
      <c r="P24" s="34"/>
      <c r="Q24" s="34"/>
      <c r="R24" s="34"/>
      <c r="S24" s="34"/>
      <c r="T24" s="34"/>
      <c r="U24" s="34"/>
      <c r="V24" s="34"/>
      <c r="W24" s="34"/>
    </row>
    <row r="25" spans="1:25" ht="39.950000000000003" customHeight="1" x14ac:dyDescent="0.15">
      <c r="A25" s="20" t="s">
        <v>27</v>
      </c>
      <c r="B25" s="30">
        <v>140</v>
      </c>
      <c r="C25" s="30">
        <v>138</v>
      </c>
      <c r="D25" s="30">
        <v>137</v>
      </c>
      <c r="E25" s="30">
        <v>138.5</v>
      </c>
      <c r="F25" s="30">
        <v>140</v>
      </c>
      <c r="G25" s="30">
        <v>141.5</v>
      </c>
      <c r="H25" s="30">
        <v>142.5</v>
      </c>
      <c r="I25" s="30">
        <v>148</v>
      </c>
      <c r="J25" s="30">
        <v>149.5</v>
      </c>
      <c r="K25" s="30">
        <v>150.5</v>
      </c>
      <c r="L25" s="30">
        <v>152</v>
      </c>
      <c r="M25" s="30">
        <v>150.5</v>
      </c>
      <c r="N25" s="55">
        <f t="shared" si="0"/>
        <v>144</v>
      </c>
      <c r="O25" s="34"/>
      <c r="P25" s="34"/>
      <c r="Q25" s="34"/>
      <c r="R25" s="34"/>
      <c r="S25" s="34"/>
      <c r="T25" s="34"/>
      <c r="U25" s="34"/>
      <c r="V25" s="34"/>
      <c r="W25" s="34"/>
    </row>
    <row r="26" spans="1:25" ht="39.950000000000003" customHeight="1" thickBot="1" x14ac:dyDescent="0.2">
      <c r="A26" s="21" t="s">
        <v>28</v>
      </c>
      <c r="B26" s="31">
        <v>132</v>
      </c>
      <c r="C26" s="31">
        <v>132</v>
      </c>
      <c r="D26" s="31">
        <v>132</v>
      </c>
      <c r="E26" s="31">
        <v>132</v>
      </c>
      <c r="F26" s="31">
        <v>132</v>
      </c>
      <c r="G26" s="31">
        <v>132</v>
      </c>
      <c r="H26" s="31">
        <v>132</v>
      </c>
      <c r="I26" s="31">
        <v>132</v>
      </c>
      <c r="J26" s="31">
        <v>132</v>
      </c>
      <c r="K26" s="31">
        <v>132</v>
      </c>
      <c r="L26" s="31">
        <v>140</v>
      </c>
      <c r="M26" s="31">
        <v>140</v>
      </c>
      <c r="N26" s="54">
        <f t="shared" si="0"/>
        <v>133.33333333333334</v>
      </c>
      <c r="O26" s="34"/>
      <c r="P26" s="34"/>
      <c r="Q26" s="34"/>
      <c r="R26" s="34"/>
      <c r="S26" s="34"/>
      <c r="T26" s="34"/>
      <c r="U26" s="34"/>
      <c r="V26" s="34"/>
      <c r="W26" s="34"/>
    </row>
    <row r="27" spans="1:25" ht="39.950000000000003" customHeight="1" thickBot="1" x14ac:dyDescent="0.2">
      <c r="A27" s="14" t="s">
        <v>15</v>
      </c>
      <c r="B27" s="32">
        <f>ROUND(AVERAGE(B4:B25),0)</f>
        <v>125</v>
      </c>
      <c r="C27" s="32">
        <f>ROUND(AVERAGE(C4:C25),0)</f>
        <v>126</v>
      </c>
      <c r="D27" s="32">
        <f>ROUND(AVERAGE(D4:D25),0)</f>
        <v>125</v>
      </c>
      <c r="E27" s="32">
        <v>126</v>
      </c>
      <c r="F27" s="32">
        <f t="shared" ref="F27:M27" si="1">ROUND(AVERAGE(F4:F25),0)</f>
        <v>126</v>
      </c>
      <c r="G27" s="32">
        <f t="shared" si="1"/>
        <v>127</v>
      </c>
      <c r="H27" s="32">
        <f t="shared" si="1"/>
        <v>130</v>
      </c>
      <c r="I27" s="32">
        <f t="shared" si="1"/>
        <v>133</v>
      </c>
      <c r="J27" s="32">
        <f t="shared" si="1"/>
        <v>136</v>
      </c>
      <c r="K27" s="32">
        <f t="shared" ref="K27:L27" si="2">ROUND(AVERAGE(K4:K25),0)</f>
        <v>138</v>
      </c>
      <c r="L27" s="32">
        <f t="shared" si="2"/>
        <v>140</v>
      </c>
      <c r="M27" s="32">
        <f t="shared" si="1"/>
        <v>139</v>
      </c>
      <c r="N27" s="57">
        <f t="shared" si="0"/>
        <v>130.91666666666666</v>
      </c>
      <c r="O27" s="34"/>
      <c r="P27" s="34"/>
      <c r="Q27" s="34"/>
      <c r="R27" s="34"/>
      <c r="S27" s="34"/>
      <c r="T27" s="34"/>
      <c r="U27" s="34"/>
      <c r="V27" s="34"/>
      <c r="W27" s="34"/>
    </row>
    <row r="28" spans="1:25" ht="39.950000000000003" customHeight="1" thickBot="1" x14ac:dyDescent="0.2">
      <c r="A28" s="14" t="s">
        <v>16</v>
      </c>
      <c r="B28" s="32">
        <v>106.7</v>
      </c>
      <c r="C28" s="32">
        <v>104.5</v>
      </c>
      <c r="D28" s="32">
        <v>104.9</v>
      </c>
      <c r="E28" s="32">
        <v>107.3</v>
      </c>
      <c r="F28" s="32">
        <v>109</v>
      </c>
      <c r="G28" s="32">
        <v>109</v>
      </c>
      <c r="H28" s="32">
        <v>112.6</v>
      </c>
      <c r="I28" s="32">
        <v>118.9</v>
      </c>
      <c r="J28" s="32">
        <v>121</v>
      </c>
      <c r="K28" s="32">
        <v>122.4</v>
      </c>
      <c r="L28" s="32">
        <v>125</v>
      </c>
      <c r="M28" s="32">
        <v>122</v>
      </c>
      <c r="N28" s="57">
        <f t="shared" si="0"/>
        <v>113.60833333333335</v>
      </c>
      <c r="O28" s="34"/>
      <c r="P28" s="34"/>
      <c r="Q28" s="34"/>
      <c r="R28" s="34"/>
      <c r="S28" s="34"/>
      <c r="T28" s="34"/>
      <c r="U28" s="34"/>
      <c r="V28" s="34"/>
      <c r="W28" s="34"/>
    </row>
    <row r="29" spans="1:25" ht="39.950000000000003" customHeight="1" thickBot="1" x14ac:dyDescent="0.2">
      <c r="A29" s="14" t="s">
        <v>17</v>
      </c>
      <c r="B29" s="32">
        <f>ROUND(B27-B28,0)</f>
        <v>18</v>
      </c>
      <c r="C29" s="32">
        <f>ROUND(C27-C28,0)</f>
        <v>22</v>
      </c>
      <c r="D29" s="32">
        <f>ROUND(D27-D28,0)</f>
        <v>20</v>
      </c>
      <c r="E29" s="32">
        <v>19</v>
      </c>
      <c r="F29" s="32">
        <f t="shared" ref="F29:M29" si="3">ROUND(F27-F28,0)</f>
        <v>17</v>
      </c>
      <c r="G29" s="32">
        <f t="shared" si="3"/>
        <v>18</v>
      </c>
      <c r="H29" s="32">
        <f t="shared" si="3"/>
        <v>17</v>
      </c>
      <c r="I29" s="32">
        <f t="shared" si="3"/>
        <v>14</v>
      </c>
      <c r="J29" s="32">
        <f t="shared" si="3"/>
        <v>15</v>
      </c>
      <c r="K29" s="32">
        <f t="shared" ref="K29:L29" si="4">ROUND(K27-K28,0)</f>
        <v>16</v>
      </c>
      <c r="L29" s="32">
        <f t="shared" si="4"/>
        <v>15</v>
      </c>
      <c r="M29" s="32">
        <f t="shared" si="3"/>
        <v>17</v>
      </c>
      <c r="N29" s="57">
        <f t="shared" si="0"/>
        <v>17.333333333333332</v>
      </c>
      <c r="O29" s="34"/>
      <c r="P29" s="34"/>
      <c r="Q29" s="34"/>
      <c r="R29" s="34"/>
      <c r="S29" s="34"/>
      <c r="T29" s="34"/>
      <c r="U29" s="34"/>
      <c r="V29" s="34"/>
      <c r="W29" s="34"/>
      <c r="X29"/>
    </row>
    <row r="30" spans="1:25" ht="37.5" customHeight="1" thickBot="1" x14ac:dyDescent="0.2">
      <c r="A30" s="22" t="s">
        <v>18</v>
      </c>
      <c r="B30" s="33">
        <f t="shared" ref="B30" si="5">B27/B28</f>
        <v>1.1715089034676662</v>
      </c>
      <c r="C30" s="33">
        <f t="shared" ref="C30:M30" si="6">C27/C28</f>
        <v>1.2057416267942584</v>
      </c>
      <c r="D30" s="33">
        <f t="shared" ref="D30" si="7">D27/D28</f>
        <v>1.1916110581506196</v>
      </c>
      <c r="E30" s="33">
        <v>1.174277726001864</v>
      </c>
      <c r="F30" s="33">
        <f t="shared" ref="F30:L30" si="8">F27/F28</f>
        <v>1.1559633027522935</v>
      </c>
      <c r="G30" s="33">
        <f t="shared" si="8"/>
        <v>1.165137614678899</v>
      </c>
      <c r="H30" s="33">
        <f t="shared" si="8"/>
        <v>1.1545293072824157</v>
      </c>
      <c r="I30" s="33">
        <f t="shared" si="8"/>
        <v>1.1185870479394449</v>
      </c>
      <c r="J30" s="33">
        <f t="shared" si="8"/>
        <v>1.1239669421487604</v>
      </c>
      <c r="K30" s="33">
        <f t="shared" si="8"/>
        <v>1.1274509803921569</v>
      </c>
      <c r="L30" s="33">
        <f t="shared" si="8"/>
        <v>1.1200000000000001</v>
      </c>
      <c r="M30" s="33">
        <f t="shared" si="6"/>
        <v>1.139344262295082</v>
      </c>
      <c r="N30" s="56">
        <f t="shared" si="0"/>
        <v>1.1540098976586215</v>
      </c>
      <c r="O30" s="36"/>
      <c r="P30" s="36"/>
      <c r="Q30" s="36"/>
      <c r="R30" s="36"/>
      <c r="S30" s="36"/>
      <c r="T30" s="36"/>
      <c r="U30" s="36"/>
      <c r="V30" s="36"/>
      <c r="W30" s="37"/>
    </row>
    <row r="31" spans="1:25" ht="54" customHeight="1" x14ac:dyDescent="0.15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ht="21" customHeight="1" x14ac:dyDescent="0.2">
      <c r="A32" s="17" t="s">
        <v>19</v>
      </c>
      <c r="V32" s="4"/>
    </row>
    <row r="33" spans="1:25" s="5" customFormat="1" ht="45" customHeight="1" x14ac:dyDescent="0.2">
      <c r="A33" s="52" t="s">
        <v>36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s="5" customFormat="1" ht="45" customHeight="1" x14ac:dyDescent="0.2">
      <c r="A34" s="52" t="s">
        <v>35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</sheetData>
  <mergeCells count="3">
    <mergeCell ref="A31:Y31"/>
    <mergeCell ref="A33:Y33"/>
    <mergeCell ref="A34:Y34"/>
  </mergeCells>
  <phoneticPr fontId="3"/>
  <printOptions horizontalCentered="1" verticalCentered="1"/>
  <pageMargins left="0.47244094488188981" right="0.19685039370078741" top="0" bottom="0" header="7.874015748031496E-2" footer="7.874015748031496E-2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Y34"/>
  <sheetViews>
    <sheetView view="pageBreakPreview" zoomScale="70" zoomScaleNormal="60" zoomScaleSheetLayoutView="70" workbookViewId="0">
      <pane xSplit="1" topLeftCell="B1" activePane="topRight" state="frozen"/>
      <selection activeCell="R25" sqref="R25"/>
      <selection pane="topRight" activeCell="I1" sqref="I1"/>
    </sheetView>
  </sheetViews>
  <sheetFormatPr defaultColWidth="13.375" defaultRowHeight="17.100000000000001" customHeight="1" x14ac:dyDescent="0.15"/>
  <cols>
    <col min="1" max="1" width="19.25" style="1" customWidth="1"/>
    <col min="2" max="22" width="13" style="3" customWidth="1"/>
    <col min="23" max="23" width="13" style="2" customWidth="1"/>
    <col min="24" max="24" width="7.375" style="2" customWidth="1"/>
    <col min="25" max="25" width="12.5" style="2" customWidth="1"/>
    <col min="26" max="194" width="13.375" style="2"/>
    <col min="195" max="195" width="13.875" style="2" customWidth="1"/>
    <col min="196" max="196" width="0" style="2" hidden="1" customWidth="1"/>
    <col min="197" max="248" width="5.25" style="2" customWidth="1"/>
    <col min="249" max="259" width="0" style="2" hidden="1" customWidth="1"/>
    <col min="260" max="267" width="6.125" style="2" customWidth="1"/>
    <col min="268" max="450" width="13.375" style="2"/>
    <col min="451" max="451" width="13.875" style="2" customWidth="1"/>
    <col min="452" max="452" width="0" style="2" hidden="1" customWidth="1"/>
    <col min="453" max="504" width="5.25" style="2" customWidth="1"/>
    <col min="505" max="515" width="0" style="2" hidden="1" customWidth="1"/>
    <col min="516" max="523" width="6.125" style="2" customWidth="1"/>
    <col min="524" max="706" width="13.375" style="2"/>
    <col min="707" max="707" width="13.875" style="2" customWidth="1"/>
    <col min="708" max="708" width="0" style="2" hidden="1" customWidth="1"/>
    <col min="709" max="760" width="5.25" style="2" customWidth="1"/>
    <col min="761" max="771" width="0" style="2" hidden="1" customWidth="1"/>
    <col min="772" max="779" width="6.125" style="2" customWidth="1"/>
    <col min="780" max="962" width="13.375" style="2"/>
    <col min="963" max="963" width="13.875" style="2" customWidth="1"/>
    <col min="964" max="964" width="0" style="2" hidden="1" customWidth="1"/>
    <col min="965" max="1016" width="5.25" style="2" customWidth="1"/>
    <col min="1017" max="1027" width="0" style="2" hidden="1" customWidth="1"/>
    <col min="1028" max="1035" width="6.125" style="2" customWidth="1"/>
    <col min="1036" max="1218" width="13.375" style="2"/>
    <col min="1219" max="1219" width="13.875" style="2" customWidth="1"/>
    <col min="1220" max="1220" width="0" style="2" hidden="1" customWidth="1"/>
    <col min="1221" max="1272" width="5.25" style="2" customWidth="1"/>
    <col min="1273" max="1283" width="0" style="2" hidden="1" customWidth="1"/>
    <col min="1284" max="1291" width="6.125" style="2" customWidth="1"/>
    <col min="1292" max="1474" width="13.375" style="2"/>
    <col min="1475" max="1475" width="13.875" style="2" customWidth="1"/>
    <col min="1476" max="1476" width="0" style="2" hidden="1" customWidth="1"/>
    <col min="1477" max="1528" width="5.25" style="2" customWidth="1"/>
    <col min="1529" max="1539" width="0" style="2" hidden="1" customWidth="1"/>
    <col min="1540" max="1547" width="6.125" style="2" customWidth="1"/>
    <col min="1548" max="1730" width="13.375" style="2"/>
    <col min="1731" max="1731" width="13.875" style="2" customWidth="1"/>
    <col min="1732" max="1732" width="0" style="2" hidden="1" customWidth="1"/>
    <col min="1733" max="1784" width="5.25" style="2" customWidth="1"/>
    <col min="1785" max="1795" width="0" style="2" hidden="1" customWidth="1"/>
    <col min="1796" max="1803" width="6.125" style="2" customWidth="1"/>
    <col min="1804" max="1986" width="13.375" style="2"/>
    <col min="1987" max="1987" width="13.875" style="2" customWidth="1"/>
    <col min="1988" max="1988" width="0" style="2" hidden="1" customWidth="1"/>
    <col min="1989" max="2040" width="5.25" style="2" customWidth="1"/>
    <col min="2041" max="2051" width="0" style="2" hidden="1" customWidth="1"/>
    <col min="2052" max="2059" width="6.125" style="2" customWidth="1"/>
    <col min="2060" max="2242" width="13.375" style="2"/>
    <col min="2243" max="2243" width="13.875" style="2" customWidth="1"/>
    <col min="2244" max="2244" width="0" style="2" hidden="1" customWidth="1"/>
    <col min="2245" max="2296" width="5.25" style="2" customWidth="1"/>
    <col min="2297" max="2307" width="0" style="2" hidden="1" customWidth="1"/>
    <col min="2308" max="2315" width="6.125" style="2" customWidth="1"/>
    <col min="2316" max="2498" width="13.375" style="2"/>
    <col min="2499" max="2499" width="13.875" style="2" customWidth="1"/>
    <col min="2500" max="2500" width="0" style="2" hidden="1" customWidth="1"/>
    <col min="2501" max="2552" width="5.25" style="2" customWidth="1"/>
    <col min="2553" max="2563" width="0" style="2" hidden="1" customWidth="1"/>
    <col min="2564" max="2571" width="6.125" style="2" customWidth="1"/>
    <col min="2572" max="2754" width="13.375" style="2"/>
    <col min="2755" max="2755" width="13.875" style="2" customWidth="1"/>
    <col min="2756" max="2756" width="0" style="2" hidden="1" customWidth="1"/>
    <col min="2757" max="2808" width="5.25" style="2" customWidth="1"/>
    <col min="2809" max="2819" width="0" style="2" hidden="1" customWidth="1"/>
    <col min="2820" max="2827" width="6.125" style="2" customWidth="1"/>
    <col min="2828" max="3010" width="13.375" style="2"/>
    <col min="3011" max="3011" width="13.875" style="2" customWidth="1"/>
    <col min="3012" max="3012" width="0" style="2" hidden="1" customWidth="1"/>
    <col min="3013" max="3064" width="5.25" style="2" customWidth="1"/>
    <col min="3065" max="3075" width="0" style="2" hidden="1" customWidth="1"/>
    <col min="3076" max="3083" width="6.125" style="2" customWidth="1"/>
    <col min="3084" max="3266" width="13.375" style="2"/>
    <col min="3267" max="3267" width="13.875" style="2" customWidth="1"/>
    <col min="3268" max="3268" width="0" style="2" hidden="1" customWidth="1"/>
    <col min="3269" max="3320" width="5.25" style="2" customWidth="1"/>
    <col min="3321" max="3331" width="0" style="2" hidden="1" customWidth="1"/>
    <col min="3332" max="3339" width="6.125" style="2" customWidth="1"/>
    <col min="3340" max="3522" width="13.375" style="2"/>
    <col min="3523" max="3523" width="13.875" style="2" customWidth="1"/>
    <col min="3524" max="3524" width="0" style="2" hidden="1" customWidth="1"/>
    <col min="3525" max="3576" width="5.25" style="2" customWidth="1"/>
    <col min="3577" max="3587" width="0" style="2" hidden="1" customWidth="1"/>
    <col min="3588" max="3595" width="6.125" style="2" customWidth="1"/>
    <col min="3596" max="3778" width="13.375" style="2"/>
    <col min="3779" max="3779" width="13.875" style="2" customWidth="1"/>
    <col min="3780" max="3780" width="0" style="2" hidden="1" customWidth="1"/>
    <col min="3781" max="3832" width="5.25" style="2" customWidth="1"/>
    <col min="3833" max="3843" width="0" style="2" hidden="1" customWidth="1"/>
    <col min="3844" max="3851" width="6.125" style="2" customWidth="1"/>
    <col min="3852" max="4034" width="13.375" style="2"/>
    <col min="4035" max="4035" width="13.875" style="2" customWidth="1"/>
    <col min="4036" max="4036" width="0" style="2" hidden="1" customWidth="1"/>
    <col min="4037" max="4088" width="5.25" style="2" customWidth="1"/>
    <col min="4089" max="4099" width="0" style="2" hidden="1" customWidth="1"/>
    <col min="4100" max="4107" width="6.125" style="2" customWidth="1"/>
    <col min="4108" max="4290" width="13.375" style="2"/>
    <col min="4291" max="4291" width="13.875" style="2" customWidth="1"/>
    <col min="4292" max="4292" width="0" style="2" hidden="1" customWidth="1"/>
    <col min="4293" max="4344" width="5.25" style="2" customWidth="1"/>
    <col min="4345" max="4355" width="0" style="2" hidden="1" customWidth="1"/>
    <col min="4356" max="4363" width="6.125" style="2" customWidth="1"/>
    <col min="4364" max="4546" width="13.375" style="2"/>
    <col min="4547" max="4547" width="13.875" style="2" customWidth="1"/>
    <col min="4548" max="4548" width="0" style="2" hidden="1" customWidth="1"/>
    <col min="4549" max="4600" width="5.25" style="2" customWidth="1"/>
    <col min="4601" max="4611" width="0" style="2" hidden="1" customWidth="1"/>
    <col min="4612" max="4619" width="6.125" style="2" customWidth="1"/>
    <col min="4620" max="4802" width="13.375" style="2"/>
    <col min="4803" max="4803" width="13.875" style="2" customWidth="1"/>
    <col min="4804" max="4804" width="0" style="2" hidden="1" customWidth="1"/>
    <col min="4805" max="4856" width="5.25" style="2" customWidth="1"/>
    <col min="4857" max="4867" width="0" style="2" hidden="1" customWidth="1"/>
    <col min="4868" max="4875" width="6.125" style="2" customWidth="1"/>
    <col min="4876" max="5058" width="13.375" style="2"/>
    <col min="5059" max="5059" width="13.875" style="2" customWidth="1"/>
    <col min="5060" max="5060" width="0" style="2" hidden="1" customWidth="1"/>
    <col min="5061" max="5112" width="5.25" style="2" customWidth="1"/>
    <col min="5113" max="5123" width="0" style="2" hidden="1" customWidth="1"/>
    <col min="5124" max="5131" width="6.125" style="2" customWidth="1"/>
    <col min="5132" max="5314" width="13.375" style="2"/>
    <col min="5315" max="5315" width="13.875" style="2" customWidth="1"/>
    <col min="5316" max="5316" width="0" style="2" hidden="1" customWidth="1"/>
    <col min="5317" max="5368" width="5.25" style="2" customWidth="1"/>
    <col min="5369" max="5379" width="0" style="2" hidden="1" customWidth="1"/>
    <col min="5380" max="5387" width="6.125" style="2" customWidth="1"/>
    <col min="5388" max="5570" width="13.375" style="2"/>
    <col min="5571" max="5571" width="13.875" style="2" customWidth="1"/>
    <col min="5572" max="5572" width="0" style="2" hidden="1" customWidth="1"/>
    <col min="5573" max="5624" width="5.25" style="2" customWidth="1"/>
    <col min="5625" max="5635" width="0" style="2" hidden="1" customWidth="1"/>
    <col min="5636" max="5643" width="6.125" style="2" customWidth="1"/>
    <col min="5644" max="5826" width="13.375" style="2"/>
    <col min="5827" max="5827" width="13.875" style="2" customWidth="1"/>
    <col min="5828" max="5828" width="0" style="2" hidden="1" customWidth="1"/>
    <col min="5829" max="5880" width="5.25" style="2" customWidth="1"/>
    <col min="5881" max="5891" width="0" style="2" hidden="1" customWidth="1"/>
    <col min="5892" max="5899" width="6.125" style="2" customWidth="1"/>
    <col min="5900" max="6082" width="13.375" style="2"/>
    <col min="6083" max="6083" width="13.875" style="2" customWidth="1"/>
    <col min="6084" max="6084" width="0" style="2" hidden="1" customWidth="1"/>
    <col min="6085" max="6136" width="5.25" style="2" customWidth="1"/>
    <col min="6137" max="6147" width="0" style="2" hidden="1" customWidth="1"/>
    <col min="6148" max="6155" width="6.125" style="2" customWidth="1"/>
    <col min="6156" max="6338" width="13.375" style="2"/>
    <col min="6339" max="6339" width="13.875" style="2" customWidth="1"/>
    <col min="6340" max="6340" width="0" style="2" hidden="1" customWidth="1"/>
    <col min="6341" max="6392" width="5.25" style="2" customWidth="1"/>
    <col min="6393" max="6403" width="0" style="2" hidden="1" customWidth="1"/>
    <col min="6404" max="6411" width="6.125" style="2" customWidth="1"/>
    <col min="6412" max="6594" width="13.375" style="2"/>
    <col min="6595" max="6595" width="13.875" style="2" customWidth="1"/>
    <col min="6596" max="6596" width="0" style="2" hidden="1" customWidth="1"/>
    <col min="6597" max="6648" width="5.25" style="2" customWidth="1"/>
    <col min="6649" max="6659" width="0" style="2" hidden="1" customWidth="1"/>
    <col min="6660" max="6667" width="6.125" style="2" customWidth="1"/>
    <col min="6668" max="6850" width="13.375" style="2"/>
    <col min="6851" max="6851" width="13.875" style="2" customWidth="1"/>
    <col min="6852" max="6852" width="0" style="2" hidden="1" customWidth="1"/>
    <col min="6853" max="6904" width="5.25" style="2" customWidth="1"/>
    <col min="6905" max="6915" width="0" style="2" hidden="1" customWidth="1"/>
    <col min="6916" max="6923" width="6.125" style="2" customWidth="1"/>
    <col min="6924" max="7106" width="13.375" style="2"/>
    <col min="7107" max="7107" width="13.875" style="2" customWidth="1"/>
    <col min="7108" max="7108" width="0" style="2" hidden="1" customWidth="1"/>
    <col min="7109" max="7160" width="5.25" style="2" customWidth="1"/>
    <col min="7161" max="7171" width="0" style="2" hidden="1" customWidth="1"/>
    <col min="7172" max="7179" width="6.125" style="2" customWidth="1"/>
    <col min="7180" max="7362" width="13.375" style="2"/>
    <col min="7363" max="7363" width="13.875" style="2" customWidth="1"/>
    <col min="7364" max="7364" width="0" style="2" hidden="1" customWidth="1"/>
    <col min="7365" max="7416" width="5.25" style="2" customWidth="1"/>
    <col min="7417" max="7427" width="0" style="2" hidden="1" customWidth="1"/>
    <col min="7428" max="7435" width="6.125" style="2" customWidth="1"/>
    <col min="7436" max="7618" width="13.375" style="2"/>
    <col min="7619" max="7619" width="13.875" style="2" customWidth="1"/>
    <col min="7620" max="7620" width="0" style="2" hidden="1" customWidth="1"/>
    <col min="7621" max="7672" width="5.25" style="2" customWidth="1"/>
    <col min="7673" max="7683" width="0" style="2" hidden="1" customWidth="1"/>
    <col min="7684" max="7691" width="6.125" style="2" customWidth="1"/>
    <col min="7692" max="7874" width="13.375" style="2"/>
    <col min="7875" max="7875" width="13.875" style="2" customWidth="1"/>
    <col min="7876" max="7876" width="0" style="2" hidden="1" customWidth="1"/>
    <col min="7877" max="7928" width="5.25" style="2" customWidth="1"/>
    <col min="7929" max="7939" width="0" style="2" hidden="1" customWidth="1"/>
    <col min="7940" max="7947" width="6.125" style="2" customWidth="1"/>
    <col min="7948" max="8130" width="13.375" style="2"/>
    <col min="8131" max="8131" width="13.875" style="2" customWidth="1"/>
    <col min="8132" max="8132" width="0" style="2" hidden="1" customWidth="1"/>
    <col min="8133" max="8184" width="5.25" style="2" customWidth="1"/>
    <col min="8185" max="8195" width="0" style="2" hidden="1" customWidth="1"/>
    <col min="8196" max="8203" width="6.125" style="2" customWidth="1"/>
    <col min="8204" max="8386" width="13.375" style="2"/>
    <col min="8387" max="8387" width="13.875" style="2" customWidth="1"/>
    <col min="8388" max="8388" width="0" style="2" hidden="1" customWidth="1"/>
    <col min="8389" max="8440" width="5.25" style="2" customWidth="1"/>
    <col min="8441" max="8451" width="0" style="2" hidden="1" customWidth="1"/>
    <col min="8452" max="8459" width="6.125" style="2" customWidth="1"/>
    <col min="8460" max="8642" width="13.375" style="2"/>
    <col min="8643" max="8643" width="13.875" style="2" customWidth="1"/>
    <col min="8644" max="8644" width="0" style="2" hidden="1" customWidth="1"/>
    <col min="8645" max="8696" width="5.25" style="2" customWidth="1"/>
    <col min="8697" max="8707" width="0" style="2" hidden="1" customWidth="1"/>
    <col min="8708" max="8715" width="6.125" style="2" customWidth="1"/>
    <col min="8716" max="8898" width="13.375" style="2"/>
    <col min="8899" max="8899" width="13.875" style="2" customWidth="1"/>
    <col min="8900" max="8900" width="0" style="2" hidden="1" customWidth="1"/>
    <col min="8901" max="8952" width="5.25" style="2" customWidth="1"/>
    <col min="8953" max="8963" width="0" style="2" hidden="1" customWidth="1"/>
    <col min="8964" max="8971" width="6.125" style="2" customWidth="1"/>
    <col min="8972" max="9154" width="13.375" style="2"/>
    <col min="9155" max="9155" width="13.875" style="2" customWidth="1"/>
    <col min="9156" max="9156" width="0" style="2" hidden="1" customWidth="1"/>
    <col min="9157" max="9208" width="5.25" style="2" customWidth="1"/>
    <col min="9209" max="9219" width="0" style="2" hidden="1" customWidth="1"/>
    <col min="9220" max="9227" width="6.125" style="2" customWidth="1"/>
    <col min="9228" max="9410" width="13.375" style="2"/>
    <col min="9411" max="9411" width="13.875" style="2" customWidth="1"/>
    <col min="9412" max="9412" width="0" style="2" hidden="1" customWidth="1"/>
    <col min="9413" max="9464" width="5.25" style="2" customWidth="1"/>
    <col min="9465" max="9475" width="0" style="2" hidden="1" customWidth="1"/>
    <col min="9476" max="9483" width="6.125" style="2" customWidth="1"/>
    <col min="9484" max="9666" width="13.375" style="2"/>
    <col min="9667" max="9667" width="13.875" style="2" customWidth="1"/>
    <col min="9668" max="9668" width="0" style="2" hidden="1" customWidth="1"/>
    <col min="9669" max="9720" width="5.25" style="2" customWidth="1"/>
    <col min="9721" max="9731" width="0" style="2" hidden="1" customWidth="1"/>
    <col min="9732" max="9739" width="6.125" style="2" customWidth="1"/>
    <col min="9740" max="9922" width="13.375" style="2"/>
    <col min="9923" max="9923" width="13.875" style="2" customWidth="1"/>
    <col min="9924" max="9924" width="0" style="2" hidden="1" customWidth="1"/>
    <col min="9925" max="9976" width="5.25" style="2" customWidth="1"/>
    <col min="9977" max="9987" width="0" style="2" hidden="1" customWidth="1"/>
    <col min="9988" max="9995" width="6.125" style="2" customWidth="1"/>
    <col min="9996" max="10178" width="13.375" style="2"/>
    <col min="10179" max="10179" width="13.875" style="2" customWidth="1"/>
    <col min="10180" max="10180" width="0" style="2" hidden="1" customWidth="1"/>
    <col min="10181" max="10232" width="5.25" style="2" customWidth="1"/>
    <col min="10233" max="10243" width="0" style="2" hidden="1" customWidth="1"/>
    <col min="10244" max="10251" width="6.125" style="2" customWidth="1"/>
    <col min="10252" max="10434" width="13.375" style="2"/>
    <col min="10435" max="10435" width="13.875" style="2" customWidth="1"/>
    <col min="10436" max="10436" width="0" style="2" hidden="1" customWidth="1"/>
    <col min="10437" max="10488" width="5.25" style="2" customWidth="1"/>
    <col min="10489" max="10499" width="0" style="2" hidden="1" customWidth="1"/>
    <col min="10500" max="10507" width="6.125" style="2" customWidth="1"/>
    <col min="10508" max="10690" width="13.375" style="2"/>
    <col min="10691" max="10691" width="13.875" style="2" customWidth="1"/>
    <col min="10692" max="10692" width="0" style="2" hidden="1" customWidth="1"/>
    <col min="10693" max="10744" width="5.25" style="2" customWidth="1"/>
    <col min="10745" max="10755" width="0" style="2" hidden="1" customWidth="1"/>
    <col min="10756" max="10763" width="6.125" style="2" customWidth="1"/>
    <col min="10764" max="10946" width="13.375" style="2"/>
    <col min="10947" max="10947" width="13.875" style="2" customWidth="1"/>
    <col min="10948" max="10948" width="0" style="2" hidden="1" customWidth="1"/>
    <col min="10949" max="11000" width="5.25" style="2" customWidth="1"/>
    <col min="11001" max="11011" width="0" style="2" hidden="1" customWidth="1"/>
    <col min="11012" max="11019" width="6.125" style="2" customWidth="1"/>
    <col min="11020" max="11202" width="13.375" style="2"/>
    <col min="11203" max="11203" width="13.875" style="2" customWidth="1"/>
    <col min="11204" max="11204" width="0" style="2" hidden="1" customWidth="1"/>
    <col min="11205" max="11256" width="5.25" style="2" customWidth="1"/>
    <col min="11257" max="11267" width="0" style="2" hidden="1" customWidth="1"/>
    <col min="11268" max="11275" width="6.125" style="2" customWidth="1"/>
    <col min="11276" max="11458" width="13.375" style="2"/>
    <col min="11459" max="11459" width="13.875" style="2" customWidth="1"/>
    <col min="11460" max="11460" width="0" style="2" hidden="1" customWidth="1"/>
    <col min="11461" max="11512" width="5.25" style="2" customWidth="1"/>
    <col min="11513" max="11523" width="0" style="2" hidden="1" customWidth="1"/>
    <col min="11524" max="11531" width="6.125" style="2" customWidth="1"/>
    <col min="11532" max="11714" width="13.375" style="2"/>
    <col min="11715" max="11715" width="13.875" style="2" customWidth="1"/>
    <col min="11716" max="11716" width="0" style="2" hidden="1" customWidth="1"/>
    <col min="11717" max="11768" width="5.25" style="2" customWidth="1"/>
    <col min="11769" max="11779" width="0" style="2" hidden="1" customWidth="1"/>
    <col min="11780" max="11787" width="6.125" style="2" customWidth="1"/>
    <col min="11788" max="11970" width="13.375" style="2"/>
    <col min="11971" max="11971" width="13.875" style="2" customWidth="1"/>
    <col min="11972" max="11972" width="0" style="2" hidden="1" customWidth="1"/>
    <col min="11973" max="12024" width="5.25" style="2" customWidth="1"/>
    <col min="12025" max="12035" width="0" style="2" hidden="1" customWidth="1"/>
    <col min="12036" max="12043" width="6.125" style="2" customWidth="1"/>
    <col min="12044" max="12226" width="13.375" style="2"/>
    <col min="12227" max="12227" width="13.875" style="2" customWidth="1"/>
    <col min="12228" max="12228" width="0" style="2" hidden="1" customWidth="1"/>
    <col min="12229" max="12280" width="5.25" style="2" customWidth="1"/>
    <col min="12281" max="12291" width="0" style="2" hidden="1" customWidth="1"/>
    <col min="12292" max="12299" width="6.125" style="2" customWidth="1"/>
    <col min="12300" max="12482" width="13.375" style="2"/>
    <col min="12483" max="12483" width="13.875" style="2" customWidth="1"/>
    <col min="12484" max="12484" width="0" style="2" hidden="1" customWidth="1"/>
    <col min="12485" max="12536" width="5.25" style="2" customWidth="1"/>
    <col min="12537" max="12547" width="0" style="2" hidden="1" customWidth="1"/>
    <col min="12548" max="12555" width="6.125" style="2" customWidth="1"/>
    <col min="12556" max="12738" width="13.375" style="2"/>
    <col min="12739" max="12739" width="13.875" style="2" customWidth="1"/>
    <col min="12740" max="12740" width="0" style="2" hidden="1" customWidth="1"/>
    <col min="12741" max="12792" width="5.25" style="2" customWidth="1"/>
    <col min="12793" max="12803" width="0" style="2" hidden="1" customWidth="1"/>
    <col min="12804" max="12811" width="6.125" style="2" customWidth="1"/>
    <col min="12812" max="12994" width="13.375" style="2"/>
    <col min="12995" max="12995" width="13.875" style="2" customWidth="1"/>
    <col min="12996" max="12996" width="0" style="2" hidden="1" customWidth="1"/>
    <col min="12997" max="13048" width="5.25" style="2" customWidth="1"/>
    <col min="13049" max="13059" width="0" style="2" hidden="1" customWidth="1"/>
    <col min="13060" max="13067" width="6.125" style="2" customWidth="1"/>
    <col min="13068" max="13250" width="13.375" style="2"/>
    <col min="13251" max="13251" width="13.875" style="2" customWidth="1"/>
    <col min="13252" max="13252" width="0" style="2" hidden="1" customWidth="1"/>
    <col min="13253" max="13304" width="5.25" style="2" customWidth="1"/>
    <col min="13305" max="13315" width="0" style="2" hidden="1" customWidth="1"/>
    <col min="13316" max="13323" width="6.125" style="2" customWidth="1"/>
    <col min="13324" max="13506" width="13.375" style="2"/>
    <col min="13507" max="13507" width="13.875" style="2" customWidth="1"/>
    <col min="13508" max="13508" width="0" style="2" hidden="1" customWidth="1"/>
    <col min="13509" max="13560" width="5.25" style="2" customWidth="1"/>
    <col min="13561" max="13571" width="0" style="2" hidden="1" customWidth="1"/>
    <col min="13572" max="13579" width="6.125" style="2" customWidth="1"/>
    <col min="13580" max="13762" width="13.375" style="2"/>
    <col min="13763" max="13763" width="13.875" style="2" customWidth="1"/>
    <col min="13764" max="13764" width="0" style="2" hidden="1" customWidth="1"/>
    <col min="13765" max="13816" width="5.25" style="2" customWidth="1"/>
    <col min="13817" max="13827" width="0" style="2" hidden="1" customWidth="1"/>
    <col min="13828" max="13835" width="6.125" style="2" customWidth="1"/>
    <col min="13836" max="14018" width="13.375" style="2"/>
    <col min="14019" max="14019" width="13.875" style="2" customWidth="1"/>
    <col min="14020" max="14020" width="0" style="2" hidden="1" customWidth="1"/>
    <col min="14021" max="14072" width="5.25" style="2" customWidth="1"/>
    <col min="14073" max="14083" width="0" style="2" hidden="1" customWidth="1"/>
    <col min="14084" max="14091" width="6.125" style="2" customWidth="1"/>
    <col min="14092" max="14274" width="13.375" style="2"/>
    <col min="14275" max="14275" width="13.875" style="2" customWidth="1"/>
    <col min="14276" max="14276" width="0" style="2" hidden="1" customWidth="1"/>
    <col min="14277" max="14328" width="5.25" style="2" customWidth="1"/>
    <col min="14329" max="14339" width="0" style="2" hidden="1" customWidth="1"/>
    <col min="14340" max="14347" width="6.125" style="2" customWidth="1"/>
    <col min="14348" max="14530" width="13.375" style="2"/>
    <col min="14531" max="14531" width="13.875" style="2" customWidth="1"/>
    <col min="14532" max="14532" width="0" style="2" hidden="1" customWidth="1"/>
    <col min="14533" max="14584" width="5.25" style="2" customWidth="1"/>
    <col min="14585" max="14595" width="0" style="2" hidden="1" customWidth="1"/>
    <col min="14596" max="14603" width="6.125" style="2" customWidth="1"/>
    <col min="14604" max="14786" width="13.375" style="2"/>
    <col min="14787" max="14787" width="13.875" style="2" customWidth="1"/>
    <col min="14788" max="14788" width="0" style="2" hidden="1" customWidth="1"/>
    <col min="14789" max="14840" width="5.25" style="2" customWidth="1"/>
    <col min="14841" max="14851" width="0" style="2" hidden="1" customWidth="1"/>
    <col min="14852" max="14859" width="6.125" style="2" customWidth="1"/>
    <col min="14860" max="15042" width="13.375" style="2"/>
    <col min="15043" max="15043" width="13.875" style="2" customWidth="1"/>
    <col min="15044" max="15044" width="0" style="2" hidden="1" customWidth="1"/>
    <col min="15045" max="15096" width="5.25" style="2" customWidth="1"/>
    <col min="15097" max="15107" width="0" style="2" hidden="1" customWidth="1"/>
    <col min="15108" max="15115" width="6.125" style="2" customWidth="1"/>
    <col min="15116" max="15298" width="13.375" style="2"/>
    <col min="15299" max="15299" width="13.875" style="2" customWidth="1"/>
    <col min="15300" max="15300" width="0" style="2" hidden="1" customWidth="1"/>
    <col min="15301" max="15352" width="5.25" style="2" customWidth="1"/>
    <col min="15353" max="15363" width="0" style="2" hidden="1" customWidth="1"/>
    <col min="15364" max="15371" width="6.125" style="2" customWidth="1"/>
    <col min="15372" max="15554" width="13.375" style="2"/>
    <col min="15555" max="15555" width="13.875" style="2" customWidth="1"/>
    <col min="15556" max="15556" width="0" style="2" hidden="1" customWidth="1"/>
    <col min="15557" max="15608" width="5.25" style="2" customWidth="1"/>
    <col min="15609" max="15619" width="0" style="2" hidden="1" customWidth="1"/>
    <col min="15620" max="15627" width="6.125" style="2" customWidth="1"/>
    <col min="15628" max="15810" width="13.375" style="2"/>
    <col min="15811" max="15811" width="13.875" style="2" customWidth="1"/>
    <col min="15812" max="15812" width="0" style="2" hidden="1" customWidth="1"/>
    <col min="15813" max="15864" width="5.25" style="2" customWidth="1"/>
    <col min="15865" max="15875" width="0" style="2" hidden="1" customWidth="1"/>
    <col min="15876" max="15883" width="6.125" style="2" customWidth="1"/>
    <col min="15884" max="16066" width="13.375" style="2"/>
    <col min="16067" max="16067" width="13.875" style="2" customWidth="1"/>
    <col min="16068" max="16068" width="0" style="2" hidden="1" customWidth="1"/>
    <col min="16069" max="16120" width="5.25" style="2" customWidth="1"/>
    <col min="16121" max="16131" width="0" style="2" hidden="1" customWidth="1"/>
    <col min="16132" max="16139" width="6.125" style="2" customWidth="1"/>
    <col min="16140" max="16384" width="13.375" style="2"/>
  </cols>
  <sheetData>
    <row r="1" spans="1:23" ht="36" customHeight="1" x14ac:dyDescent="0.2">
      <c r="A1" s="7" t="s">
        <v>33</v>
      </c>
    </row>
    <row r="2" spans="1:23" ht="25.5" customHeight="1" thickBot="1" x14ac:dyDescent="0.2"/>
    <row r="3" spans="1:23" s="1" customFormat="1" ht="39.950000000000003" customHeight="1" x14ac:dyDescent="0.15">
      <c r="A3" s="16" t="s">
        <v>0</v>
      </c>
      <c r="B3" s="28">
        <v>42849</v>
      </c>
      <c r="C3" s="45">
        <v>42877</v>
      </c>
      <c r="D3" s="45">
        <v>42912</v>
      </c>
      <c r="E3" s="45">
        <v>42940</v>
      </c>
      <c r="F3" s="45">
        <v>42975</v>
      </c>
      <c r="G3" s="45">
        <v>43003</v>
      </c>
      <c r="H3" s="45">
        <v>43031</v>
      </c>
      <c r="I3" s="45">
        <v>43066</v>
      </c>
      <c r="J3" s="45">
        <v>43094</v>
      </c>
      <c r="K3" s="45">
        <v>43122</v>
      </c>
      <c r="L3" s="45">
        <v>43157</v>
      </c>
      <c r="M3" s="45">
        <v>43185</v>
      </c>
      <c r="N3" s="53" t="s">
        <v>39</v>
      </c>
      <c r="O3" s="38"/>
      <c r="P3" s="38"/>
      <c r="Q3" s="38"/>
      <c r="R3" s="38"/>
      <c r="S3" s="38"/>
      <c r="T3" s="38"/>
      <c r="U3" s="38"/>
      <c r="V3" s="38"/>
      <c r="W3" s="39"/>
    </row>
    <row r="4" spans="1:23" ht="39.950000000000003" customHeight="1" x14ac:dyDescent="0.15">
      <c r="A4" s="13" t="s">
        <v>1</v>
      </c>
      <c r="B4" s="44">
        <v>89</v>
      </c>
      <c r="C4" s="29">
        <v>89</v>
      </c>
      <c r="D4" s="29">
        <v>88</v>
      </c>
      <c r="E4" s="29">
        <v>88</v>
      </c>
      <c r="F4" s="29">
        <v>88</v>
      </c>
      <c r="G4" s="29">
        <v>88</v>
      </c>
      <c r="H4" s="29">
        <v>94.5</v>
      </c>
      <c r="I4" s="29">
        <v>100.5</v>
      </c>
      <c r="J4" s="29">
        <v>100.5</v>
      </c>
      <c r="K4" s="29">
        <v>104.5</v>
      </c>
      <c r="L4" s="29">
        <v>104.5</v>
      </c>
      <c r="M4" s="29">
        <v>108.5</v>
      </c>
      <c r="N4" s="55">
        <f>AVERAGE(B4:M4)</f>
        <v>95.25</v>
      </c>
      <c r="O4" s="34"/>
      <c r="P4" s="34"/>
      <c r="Q4" s="34"/>
      <c r="R4" s="34"/>
      <c r="S4" s="34"/>
      <c r="T4" s="34"/>
      <c r="U4" s="34"/>
      <c r="V4" s="34"/>
      <c r="W4" s="34"/>
    </row>
    <row r="5" spans="1:23" ht="39.950000000000003" customHeight="1" x14ac:dyDescent="0.15">
      <c r="A5" s="9" t="s">
        <v>2</v>
      </c>
      <c r="B5" s="23">
        <v>83</v>
      </c>
      <c r="C5" s="30">
        <v>80</v>
      </c>
      <c r="D5" s="30">
        <v>80</v>
      </c>
      <c r="E5" s="30">
        <v>79</v>
      </c>
      <c r="F5" s="30">
        <v>81</v>
      </c>
      <c r="G5" s="30">
        <v>81</v>
      </c>
      <c r="H5" s="30">
        <v>83</v>
      </c>
      <c r="I5" s="30">
        <v>87</v>
      </c>
      <c r="J5" s="30">
        <v>94</v>
      </c>
      <c r="K5" s="30">
        <v>94</v>
      </c>
      <c r="L5" s="30">
        <v>99</v>
      </c>
      <c r="M5" s="30">
        <v>97</v>
      </c>
      <c r="N5" s="55">
        <f t="shared" ref="N5:N30" si="0">AVERAGE(B5:M5)</f>
        <v>86.5</v>
      </c>
      <c r="O5" s="34"/>
      <c r="P5" s="34"/>
      <c r="Q5" s="34"/>
      <c r="R5" s="34"/>
      <c r="S5" s="34"/>
      <c r="T5" s="34"/>
      <c r="U5" s="34"/>
      <c r="V5" s="34"/>
      <c r="W5" s="34"/>
    </row>
    <row r="6" spans="1:23" ht="39.950000000000003" customHeight="1" x14ac:dyDescent="0.15">
      <c r="A6" s="9" t="s">
        <v>3</v>
      </c>
      <c r="B6" s="23">
        <v>94</v>
      </c>
      <c r="C6" s="30">
        <v>92</v>
      </c>
      <c r="D6" s="30">
        <v>92</v>
      </c>
      <c r="E6" s="30">
        <v>92.333333333333329</v>
      </c>
      <c r="F6" s="30">
        <v>92.333333333333329</v>
      </c>
      <c r="G6" s="30">
        <v>93</v>
      </c>
      <c r="H6" s="30">
        <v>94.333333333333329</v>
      </c>
      <c r="I6" s="30">
        <v>99</v>
      </c>
      <c r="J6" s="30">
        <v>106</v>
      </c>
      <c r="K6" s="30">
        <v>106</v>
      </c>
      <c r="L6" s="30">
        <v>111</v>
      </c>
      <c r="M6" s="30">
        <v>109</v>
      </c>
      <c r="N6" s="55">
        <f t="shared" si="0"/>
        <v>98.416666666666671</v>
      </c>
      <c r="O6" s="34"/>
      <c r="P6" s="34"/>
      <c r="Q6" s="34"/>
      <c r="R6" s="34"/>
      <c r="S6" s="34"/>
      <c r="T6" s="34"/>
      <c r="U6" s="34"/>
      <c r="V6" s="34"/>
      <c r="W6" s="34"/>
    </row>
    <row r="7" spans="1:23" ht="39.950000000000003" customHeight="1" x14ac:dyDescent="0.15">
      <c r="A7" s="9" t="s">
        <v>4</v>
      </c>
      <c r="B7" s="23">
        <v>140</v>
      </c>
      <c r="C7" s="30">
        <v>140</v>
      </c>
      <c r="D7" s="30" t="s">
        <v>29</v>
      </c>
      <c r="E7" s="30" t="s">
        <v>29</v>
      </c>
      <c r="F7" s="30" t="s">
        <v>29</v>
      </c>
      <c r="G7" s="30" t="s">
        <v>29</v>
      </c>
      <c r="H7" s="30" t="s">
        <v>29</v>
      </c>
      <c r="I7" s="30" t="s">
        <v>29</v>
      </c>
      <c r="J7" s="30" t="s">
        <v>29</v>
      </c>
      <c r="K7" s="30" t="s">
        <v>29</v>
      </c>
      <c r="L7" s="30" t="s">
        <v>29</v>
      </c>
      <c r="M7" s="30" t="s">
        <v>29</v>
      </c>
      <c r="N7" s="55">
        <f t="shared" si="0"/>
        <v>140</v>
      </c>
      <c r="O7" s="34"/>
      <c r="P7" s="34"/>
      <c r="Q7" s="34"/>
      <c r="R7" s="34"/>
      <c r="S7" s="34"/>
      <c r="T7" s="34"/>
      <c r="U7" s="34"/>
      <c r="V7" s="34"/>
      <c r="W7" s="34"/>
    </row>
    <row r="8" spans="1:23" ht="39.950000000000003" customHeight="1" x14ac:dyDescent="0.15">
      <c r="A8" s="9" t="s">
        <v>5</v>
      </c>
      <c r="B8" s="23">
        <v>93</v>
      </c>
      <c r="C8" s="30">
        <v>93</v>
      </c>
      <c r="D8" s="30">
        <v>92.5</v>
      </c>
      <c r="E8" s="30">
        <v>92.5</v>
      </c>
      <c r="F8" s="30">
        <v>92.5</v>
      </c>
      <c r="G8" s="30">
        <v>92.5</v>
      </c>
      <c r="H8" s="30">
        <v>92.5</v>
      </c>
      <c r="I8" s="30">
        <v>92.5</v>
      </c>
      <c r="J8" s="30">
        <v>103</v>
      </c>
      <c r="K8" s="30">
        <v>103</v>
      </c>
      <c r="L8" s="30">
        <v>103</v>
      </c>
      <c r="M8" s="30">
        <v>103</v>
      </c>
      <c r="N8" s="55">
        <f t="shared" si="0"/>
        <v>96.083333333333329</v>
      </c>
      <c r="O8" s="34"/>
      <c r="P8" s="34"/>
      <c r="Q8" s="34"/>
      <c r="R8" s="34"/>
      <c r="S8" s="34"/>
      <c r="T8" s="34"/>
      <c r="U8" s="34"/>
      <c r="V8" s="34"/>
      <c r="W8" s="34"/>
    </row>
    <row r="9" spans="1:23" ht="39.950000000000003" customHeight="1" x14ac:dyDescent="0.15">
      <c r="A9" s="9" t="s">
        <v>6</v>
      </c>
      <c r="B9" s="23">
        <v>73</v>
      </c>
      <c r="C9" s="30">
        <v>73</v>
      </c>
      <c r="D9" s="30">
        <v>73.06</v>
      </c>
      <c r="E9" s="30">
        <v>73.06</v>
      </c>
      <c r="F9" s="30">
        <v>73.06</v>
      </c>
      <c r="G9" s="30">
        <v>77.38</v>
      </c>
      <c r="H9" s="30">
        <v>81.16</v>
      </c>
      <c r="I9" s="30">
        <v>81.16</v>
      </c>
      <c r="J9" s="30">
        <v>91.9</v>
      </c>
      <c r="K9" s="30">
        <v>91.9</v>
      </c>
      <c r="L9" s="30">
        <v>102.3</v>
      </c>
      <c r="M9" s="30">
        <v>102.3</v>
      </c>
      <c r="N9" s="55">
        <f t="shared" si="0"/>
        <v>82.773333333333326</v>
      </c>
      <c r="O9" s="34"/>
      <c r="P9" s="34"/>
      <c r="Q9" s="34"/>
      <c r="R9" s="34"/>
      <c r="S9" s="34"/>
      <c r="T9" s="34"/>
      <c r="U9" s="34"/>
      <c r="V9" s="34"/>
      <c r="W9" s="34"/>
    </row>
    <row r="10" spans="1:23" ht="39.950000000000003" customHeight="1" x14ac:dyDescent="0.15">
      <c r="A10" s="9" t="s">
        <v>7</v>
      </c>
      <c r="B10" s="23">
        <v>85</v>
      </c>
      <c r="C10" s="30">
        <v>85</v>
      </c>
      <c r="D10" s="30">
        <v>85</v>
      </c>
      <c r="E10" s="30">
        <v>85</v>
      </c>
      <c r="F10" s="30">
        <v>85</v>
      </c>
      <c r="G10" s="30">
        <v>85</v>
      </c>
      <c r="H10" s="30">
        <v>90</v>
      </c>
      <c r="I10" s="30">
        <v>90</v>
      </c>
      <c r="J10" s="30">
        <v>95</v>
      </c>
      <c r="K10" s="30">
        <v>90</v>
      </c>
      <c r="L10" s="30">
        <v>95</v>
      </c>
      <c r="M10" s="30">
        <v>104</v>
      </c>
      <c r="N10" s="55">
        <f t="shared" si="0"/>
        <v>89.5</v>
      </c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39.950000000000003" customHeight="1" x14ac:dyDescent="0.15">
      <c r="A11" s="9" t="s">
        <v>8</v>
      </c>
      <c r="B11" s="23">
        <v>89</v>
      </c>
      <c r="C11" s="30">
        <v>87</v>
      </c>
      <c r="D11" s="30">
        <v>87</v>
      </c>
      <c r="E11" s="30">
        <v>87</v>
      </c>
      <c r="F11" s="30">
        <v>87</v>
      </c>
      <c r="G11" s="30">
        <v>87</v>
      </c>
      <c r="H11" s="30">
        <v>87</v>
      </c>
      <c r="I11" s="30">
        <v>90</v>
      </c>
      <c r="J11" s="30">
        <v>91.5</v>
      </c>
      <c r="K11" s="30">
        <v>99</v>
      </c>
      <c r="L11" s="30">
        <v>101.5</v>
      </c>
      <c r="M11" s="30">
        <v>101.5</v>
      </c>
      <c r="N11" s="55">
        <f t="shared" si="0"/>
        <v>91.208333333333329</v>
      </c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39.950000000000003" customHeight="1" x14ac:dyDescent="0.15">
      <c r="A12" s="9" t="s">
        <v>9</v>
      </c>
      <c r="B12" s="23">
        <v>88</v>
      </c>
      <c r="C12" s="30">
        <v>85</v>
      </c>
      <c r="D12" s="30">
        <v>85.333333333333329</v>
      </c>
      <c r="E12" s="30">
        <v>85.333333333333329</v>
      </c>
      <c r="F12" s="30">
        <v>87</v>
      </c>
      <c r="G12" s="30">
        <v>87</v>
      </c>
      <c r="H12" s="30">
        <v>87</v>
      </c>
      <c r="I12" s="30">
        <v>92.666666666666671</v>
      </c>
      <c r="J12" s="30">
        <v>91.5</v>
      </c>
      <c r="K12" s="30">
        <v>100.33333333333333</v>
      </c>
      <c r="L12" s="30">
        <v>104.66666666666667</v>
      </c>
      <c r="M12" s="30">
        <v>104.66666666666667</v>
      </c>
      <c r="N12" s="55">
        <f t="shared" si="0"/>
        <v>91.541666666666671</v>
      </c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39.950000000000003" customHeight="1" x14ac:dyDescent="0.15">
      <c r="A13" s="9" t="s">
        <v>10</v>
      </c>
      <c r="B13" s="23">
        <v>85</v>
      </c>
      <c r="C13" s="30">
        <v>85</v>
      </c>
      <c r="D13" s="30">
        <v>85</v>
      </c>
      <c r="E13" s="30">
        <v>85</v>
      </c>
      <c r="F13" s="30">
        <v>86.5</v>
      </c>
      <c r="G13" s="30">
        <v>86.5</v>
      </c>
      <c r="H13" s="30">
        <v>89</v>
      </c>
      <c r="I13" s="30">
        <v>95</v>
      </c>
      <c r="J13" s="30">
        <v>95</v>
      </c>
      <c r="K13" s="30">
        <v>96</v>
      </c>
      <c r="L13" s="30">
        <v>96</v>
      </c>
      <c r="M13" s="30">
        <v>101</v>
      </c>
      <c r="N13" s="55">
        <f t="shared" si="0"/>
        <v>90.416666666666671</v>
      </c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39.950000000000003" customHeight="1" x14ac:dyDescent="0.15">
      <c r="A14" s="9" t="s">
        <v>11</v>
      </c>
      <c r="B14" s="23">
        <v>100</v>
      </c>
      <c r="C14" s="30">
        <v>99</v>
      </c>
      <c r="D14" s="30">
        <v>97</v>
      </c>
      <c r="E14" s="30">
        <v>100</v>
      </c>
      <c r="F14" s="30">
        <v>100</v>
      </c>
      <c r="G14" s="30">
        <v>102.5</v>
      </c>
      <c r="H14" s="30">
        <v>104.5</v>
      </c>
      <c r="I14" s="30">
        <v>113</v>
      </c>
      <c r="J14" s="30">
        <v>115</v>
      </c>
      <c r="K14" s="30">
        <v>118</v>
      </c>
      <c r="L14" s="30">
        <v>123.5</v>
      </c>
      <c r="M14" s="30">
        <v>114.5</v>
      </c>
      <c r="N14" s="55">
        <f t="shared" si="0"/>
        <v>107.25</v>
      </c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9.950000000000003" customHeight="1" x14ac:dyDescent="0.15">
      <c r="A15" s="9" t="s">
        <v>12</v>
      </c>
      <c r="B15" s="23">
        <v>78</v>
      </c>
      <c r="C15" s="30">
        <v>76</v>
      </c>
      <c r="D15" s="30">
        <v>76</v>
      </c>
      <c r="E15" s="30">
        <v>76</v>
      </c>
      <c r="F15" s="30">
        <v>78</v>
      </c>
      <c r="G15" s="30">
        <v>78</v>
      </c>
      <c r="H15" s="30">
        <v>79</v>
      </c>
      <c r="I15" s="30">
        <v>86</v>
      </c>
      <c r="J15" s="30">
        <v>87</v>
      </c>
      <c r="K15" s="30">
        <v>87</v>
      </c>
      <c r="L15" s="30">
        <v>96</v>
      </c>
      <c r="M15" s="30">
        <v>93</v>
      </c>
      <c r="N15" s="55">
        <f t="shared" si="0"/>
        <v>82.5</v>
      </c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39.950000000000003" customHeight="1" x14ac:dyDescent="0.15">
      <c r="A16" s="9" t="s">
        <v>13</v>
      </c>
      <c r="B16" s="23">
        <v>77</v>
      </c>
      <c r="C16" s="30">
        <v>73</v>
      </c>
      <c r="D16" s="30">
        <v>73</v>
      </c>
      <c r="E16" s="30">
        <v>71.5</v>
      </c>
      <c r="F16" s="30">
        <v>74.5</v>
      </c>
      <c r="G16" s="30">
        <v>74.5</v>
      </c>
      <c r="H16" s="30">
        <v>77</v>
      </c>
      <c r="I16" s="30">
        <v>80.5</v>
      </c>
      <c r="J16" s="30">
        <v>87</v>
      </c>
      <c r="K16" s="30">
        <v>87</v>
      </c>
      <c r="L16" s="30">
        <v>93</v>
      </c>
      <c r="M16" s="30">
        <v>91</v>
      </c>
      <c r="N16" s="55">
        <f t="shared" si="0"/>
        <v>79.916666666666671</v>
      </c>
      <c r="O16" s="34"/>
      <c r="P16" s="34"/>
      <c r="Q16" s="34"/>
      <c r="R16" s="34"/>
      <c r="S16" s="34"/>
      <c r="T16" s="34"/>
      <c r="U16" s="34"/>
      <c r="V16" s="34"/>
      <c r="W16" s="34"/>
    </row>
    <row r="17" spans="1:25" ht="39.950000000000003" customHeight="1" x14ac:dyDescent="0.15">
      <c r="A17" s="9" t="s">
        <v>14</v>
      </c>
      <c r="B17" s="23">
        <v>89</v>
      </c>
      <c r="C17" s="30">
        <v>91</v>
      </c>
      <c r="D17" s="30">
        <v>90.666666666666671</v>
      </c>
      <c r="E17" s="30">
        <v>93</v>
      </c>
      <c r="F17" s="30">
        <v>93</v>
      </c>
      <c r="G17" s="30">
        <v>94.5</v>
      </c>
      <c r="H17" s="30">
        <v>101.5</v>
      </c>
      <c r="I17" s="30">
        <v>103.33333333333333</v>
      </c>
      <c r="J17" s="30">
        <v>105.66666666666667</v>
      </c>
      <c r="K17" s="30">
        <v>108.66666666666667</v>
      </c>
      <c r="L17" s="30">
        <v>112</v>
      </c>
      <c r="M17" s="30">
        <v>104.75</v>
      </c>
      <c r="N17" s="55">
        <f t="shared" si="0"/>
        <v>98.923611111111128</v>
      </c>
      <c r="O17" s="34"/>
      <c r="P17" s="34"/>
      <c r="Q17" s="34"/>
      <c r="R17" s="34"/>
      <c r="S17" s="34"/>
      <c r="T17" s="34"/>
      <c r="U17" s="34"/>
      <c r="V17" s="34"/>
      <c r="W17" s="34"/>
    </row>
    <row r="18" spans="1:25" ht="39.950000000000003" customHeight="1" x14ac:dyDescent="0.15">
      <c r="A18" s="9" t="s">
        <v>20</v>
      </c>
      <c r="B18" s="23">
        <v>95</v>
      </c>
      <c r="C18" s="30">
        <v>95</v>
      </c>
      <c r="D18" s="30">
        <v>95</v>
      </c>
      <c r="E18" s="30">
        <v>92</v>
      </c>
      <c r="F18" s="30">
        <v>92</v>
      </c>
      <c r="G18" s="30">
        <v>92</v>
      </c>
      <c r="H18" s="30">
        <v>95</v>
      </c>
      <c r="I18" s="30">
        <v>95</v>
      </c>
      <c r="J18" s="30">
        <v>99</v>
      </c>
      <c r="K18" s="30">
        <v>99</v>
      </c>
      <c r="L18" s="30">
        <v>111</v>
      </c>
      <c r="M18" s="30">
        <v>106</v>
      </c>
      <c r="N18" s="55">
        <f t="shared" si="0"/>
        <v>97.166666666666671</v>
      </c>
      <c r="O18" s="34"/>
      <c r="P18" s="34"/>
      <c r="Q18" s="34"/>
      <c r="R18" s="34"/>
      <c r="S18" s="34"/>
      <c r="T18" s="34"/>
      <c r="U18" s="34"/>
      <c r="V18" s="34"/>
      <c r="W18" s="34"/>
    </row>
    <row r="19" spans="1:25" ht="39.950000000000003" customHeight="1" x14ac:dyDescent="0.15">
      <c r="A19" s="9" t="s">
        <v>21</v>
      </c>
      <c r="B19" s="23">
        <v>92</v>
      </c>
      <c r="C19" s="30">
        <v>92</v>
      </c>
      <c r="D19" s="30">
        <v>93.2</v>
      </c>
      <c r="E19" s="30">
        <v>95.57</v>
      </c>
      <c r="F19" s="30">
        <v>96.59</v>
      </c>
      <c r="G19" s="30">
        <v>98.36</v>
      </c>
      <c r="H19" s="30">
        <v>104.53333333333335</v>
      </c>
      <c r="I19" s="30">
        <v>111.08</v>
      </c>
      <c r="J19" s="30">
        <v>108.56</v>
      </c>
      <c r="K19" s="30">
        <v>111.89</v>
      </c>
      <c r="L19" s="30">
        <v>118.03</v>
      </c>
      <c r="M19" s="30">
        <v>110.1</v>
      </c>
      <c r="N19" s="55">
        <f t="shared" si="0"/>
        <v>102.65944444444445</v>
      </c>
      <c r="O19" s="34"/>
      <c r="P19" s="34"/>
      <c r="Q19" s="34"/>
      <c r="R19" s="34"/>
      <c r="S19" s="34"/>
      <c r="T19" s="34"/>
      <c r="U19" s="34"/>
      <c r="V19" s="34"/>
      <c r="W19" s="34"/>
    </row>
    <row r="20" spans="1:25" ht="39.950000000000003" customHeight="1" x14ac:dyDescent="0.15">
      <c r="A20" s="9" t="s">
        <v>22</v>
      </c>
      <c r="B20" s="23">
        <v>100</v>
      </c>
      <c r="C20" s="30">
        <v>100</v>
      </c>
      <c r="D20" s="30">
        <v>100</v>
      </c>
      <c r="E20" s="30">
        <v>100</v>
      </c>
      <c r="F20" s="30">
        <v>100</v>
      </c>
      <c r="G20" s="30">
        <v>100</v>
      </c>
      <c r="H20" s="30">
        <v>100</v>
      </c>
      <c r="I20" s="30">
        <v>100</v>
      </c>
      <c r="J20" s="30">
        <v>110</v>
      </c>
      <c r="K20" s="30">
        <v>110</v>
      </c>
      <c r="L20" s="30">
        <v>110</v>
      </c>
      <c r="M20" s="30">
        <v>120</v>
      </c>
      <c r="N20" s="55">
        <f t="shared" si="0"/>
        <v>104.16666666666667</v>
      </c>
      <c r="O20" s="34"/>
      <c r="P20" s="34"/>
      <c r="Q20" s="34"/>
      <c r="R20" s="34"/>
      <c r="S20" s="34"/>
      <c r="T20" s="34"/>
      <c r="U20" s="34"/>
      <c r="V20" s="34"/>
      <c r="W20" s="34"/>
    </row>
    <row r="21" spans="1:25" ht="39.950000000000003" customHeight="1" x14ac:dyDescent="0.15">
      <c r="A21" s="9" t="s">
        <v>23</v>
      </c>
      <c r="B21" s="23">
        <v>105</v>
      </c>
      <c r="C21" s="30">
        <v>103</v>
      </c>
      <c r="D21" s="30">
        <v>102</v>
      </c>
      <c r="E21" s="30">
        <v>104.25</v>
      </c>
      <c r="F21" s="30">
        <v>104</v>
      </c>
      <c r="G21" s="30">
        <v>105.25</v>
      </c>
      <c r="H21" s="30">
        <v>107.5</v>
      </c>
      <c r="I21" s="30">
        <v>112.25</v>
      </c>
      <c r="J21" s="30">
        <v>113.5</v>
      </c>
      <c r="K21" s="30">
        <v>116</v>
      </c>
      <c r="L21" s="30">
        <v>122.25</v>
      </c>
      <c r="M21" s="30">
        <v>117.75</v>
      </c>
      <c r="N21" s="55">
        <f t="shared" si="0"/>
        <v>109.39583333333333</v>
      </c>
      <c r="O21" s="34"/>
      <c r="P21" s="34"/>
      <c r="Q21" s="34"/>
      <c r="R21" s="34"/>
      <c r="S21" s="34"/>
      <c r="T21" s="34"/>
      <c r="U21" s="34"/>
      <c r="V21" s="34"/>
      <c r="W21" s="34"/>
    </row>
    <row r="22" spans="1:25" ht="39.950000000000003" customHeight="1" x14ac:dyDescent="0.15">
      <c r="A22" s="9" t="s">
        <v>24</v>
      </c>
      <c r="B22" s="23">
        <v>105</v>
      </c>
      <c r="C22" s="30">
        <v>105</v>
      </c>
      <c r="D22" s="30">
        <v>105</v>
      </c>
      <c r="E22" s="30">
        <v>105</v>
      </c>
      <c r="F22" s="30">
        <v>105</v>
      </c>
      <c r="G22" s="30">
        <v>105</v>
      </c>
      <c r="H22" s="30">
        <v>110</v>
      </c>
      <c r="I22" s="30">
        <v>110</v>
      </c>
      <c r="J22" s="30">
        <v>115</v>
      </c>
      <c r="K22" s="30">
        <v>115</v>
      </c>
      <c r="L22" s="30">
        <v>120</v>
      </c>
      <c r="M22" s="30">
        <v>125</v>
      </c>
      <c r="N22" s="55">
        <f t="shared" si="0"/>
        <v>110.41666666666667</v>
      </c>
      <c r="O22" s="34"/>
      <c r="P22" s="34"/>
      <c r="Q22" s="34"/>
      <c r="R22" s="34"/>
      <c r="S22" s="34"/>
      <c r="T22" s="34"/>
      <c r="U22" s="34"/>
      <c r="V22" s="34"/>
      <c r="W22" s="34"/>
    </row>
    <row r="23" spans="1:25" ht="39.950000000000003" customHeight="1" x14ac:dyDescent="0.15">
      <c r="A23" s="9" t="s">
        <v>25</v>
      </c>
      <c r="B23" s="23">
        <v>105</v>
      </c>
      <c r="C23" s="30">
        <v>105</v>
      </c>
      <c r="D23" s="30">
        <v>105</v>
      </c>
      <c r="E23" s="30">
        <v>105</v>
      </c>
      <c r="F23" s="30">
        <v>105</v>
      </c>
      <c r="G23" s="30">
        <v>105</v>
      </c>
      <c r="H23" s="30">
        <v>110</v>
      </c>
      <c r="I23" s="30">
        <v>110</v>
      </c>
      <c r="J23" s="30">
        <v>110</v>
      </c>
      <c r="K23" s="30">
        <v>110</v>
      </c>
      <c r="L23" s="30">
        <v>112</v>
      </c>
      <c r="M23" s="30">
        <v>112</v>
      </c>
      <c r="N23" s="55">
        <f t="shared" si="0"/>
        <v>107.83333333333333</v>
      </c>
      <c r="O23" s="34"/>
      <c r="P23" s="34"/>
      <c r="Q23" s="34"/>
      <c r="R23" s="34"/>
      <c r="S23" s="34"/>
      <c r="T23" s="34"/>
      <c r="U23" s="34"/>
      <c r="V23" s="35"/>
      <c r="W23" s="34"/>
    </row>
    <row r="24" spans="1:25" ht="39.950000000000003" customHeight="1" x14ac:dyDescent="0.15">
      <c r="A24" s="9" t="s">
        <v>26</v>
      </c>
      <c r="B24" s="23">
        <v>104</v>
      </c>
      <c r="C24" s="30">
        <v>103</v>
      </c>
      <c r="D24" s="30">
        <v>102</v>
      </c>
      <c r="E24" s="30">
        <v>106</v>
      </c>
      <c r="F24" s="30">
        <v>106</v>
      </c>
      <c r="G24" s="30">
        <v>108</v>
      </c>
      <c r="H24" s="30">
        <v>110</v>
      </c>
      <c r="I24" s="30">
        <v>115</v>
      </c>
      <c r="J24" s="30">
        <v>115</v>
      </c>
      <c r="K24" s="30">
        <v>119</v>
      </c>
      <c r="L24" s="30">
        <v>124</v>
      </c>
      <c r="M24" s="30">
        <v>115</v>
      </c>
      <c r="N24" s="55">
        <f t="shared" si="0"/>
        <v>110.58333333333333</v>
      </c>
      <c r="O24" s="34"/>
      <c r="P24" s="34"/>
      <c r="Q24" s="34"/>
      <c r="R24" s="34"/>
      <c r="S24" s="34"/>
      <c r="T24" s="34"/>
      <c r="U24" s="34"/>
      <c r="V24" s="34"/>
      <c r="W24" s="34"/>
    </row>
    <row r="25" spans="1:25" ht="39.950000000000003" customHeight="1" x14ac:dyDescent="0.15">
      <c r="A25" s="9" t="s">
        <v>27</v>
      </c>
      <c r="B25" s="23">
        <v>107</v>
      </c>
      <c r="C25" s="30">
        <v>107</v>
      </c>
      <c r="D25" s="30">
        <v>105.5</v>
      </c>
      <c r="E25" s="30">
        <v>108</v>
      </c>
      <c r="F25" s="30">
        <v>108.5</v>
      </c>
      <c r="G25" s="30">
        <v>110</v>
      </c>
      <c r="H25" s="30">
        <v>111</v>
      </c>
      <c r="I25" s="30">
        <v>113.5</v>
      </c>
      <c r="J25" s="30">
        <v>115</v>
      </c>
      <c r="K25" s="30">
        <v>119.5</v>
      </c>
      <c r="L25" s="30">
        <v>124.5</v>
      </c>
      <c r="M25" s="30">
        <v>119.5</v>
      </c>
      <c r="N25" s="55">
        <f t="shared" si="0"/>
        <v>112.41666666666667</v>
      </c>
      <c r="O25" s="34"/>
      <c r="P25" s="34"/>
      <c r="Q25" s="34"/>
      <c r="R25" s="34"/>
      <c r="S25" s="34"/>
      <c r="T25" s="34"/>
      <c r="U25" s="34"/>
      <c r="V25" s="34"/>
      <c r="W25" s="34"/>
    </row>
    <row r="26" spans="1:25" ht="39.950000000000003" customHeight="1" thickBot="1" x14ac:dyDescent="0.2">
      <c r="A26" s="10" t="s">
        <v>28</v>
      </c>
      <c r="B26" s="25">
        <v>97</v>
      </c>
      <c r="C26" s="31">
        <v>97</v>
      </c>
      <c r="D26" s="31">
        <v>97.2</v>
      </c>
      <c r="E26" s="31">
        <v>97</v>
      </c>
      <c r="F26" s="31">
        <v>97.2</v>
      </c>
      <c r="G26" s="31">
        <v>97.2</v>
      </c>
      <c r="H26" s="31">
        <v>97</v>
      </c>
      <c r="I26" s="31">
        <v>97.2</v>
      </c>
      <c r="J26" s="31">
        <v>97.2</v>
      </c>
      <c r="K26" s="31">
        <v>97</v>
      </c>
      <c r="L26" s="31">
        <v>108</v>
      </c>
      <c r="M26" s="31">
        <v>108</v>
      </c>
      <c r="N26" s="54">
        <f t="shared" si="0"/>
        <v>98.916666666666671</v>
      </c>
      <c r="O26" s="34"/>
      <c r="P26" s="34"/>
      <c r="Q26" s="34"/>
      <c r="R26" s="34"/>
      <c r="S26" s="34"/>
      <c r="T26" s="34"/>
      <c r="U26" s="34"/>
      <c r="V26" s="34"/>
      <c r="W26" s="34"/>
    </row>
    <row r="27" spans="1:25" ht="39.950000000000003" customHeight="1" thickBot="1" x14ac:dyDescent="0.2">
      <c r="A27" s="11" t="s">
        <v>15</v>
      </c>
      <c r="B27" s="26">
        <f t="shared" ref="B27:M27" si="1">ROUND(AVERAGE(B4:B25),0)</f>
        <v>94</v>
      </c>
      <c r="C27" s="32">
        <f t="shared" si="1"/>
        <v>94</v>
      </c>
      <c r="D27" s="32">
        <f t="shared" si="1"/>
        <v>91</v>
      </c>
      <c r="E27" s="32">
        <f t="shared" si="1"/>
        <v>92</v>
      </c>
      <c r="F27" s="32">
        <f t="shared" si="1"/>
        <v>92</v>
      </c>
      <c r="G27" s="32">
        <f t="shared" ref="G27:L27" si="2">ROUND(AVERAGE(G4:G25),0)</f>
        <v>93</v>
      </c>
      <c r="H27" s="32">
        <f t="shared" si="2"/>
        <v>96</v>
      </c>
      <c r="I27" s="32">
        <f t="shared" si="2"/>
        <v>99</v>
      </c>
      <c r="J27" s="32">
        <f t="shared" si="2"/>
        <v>102</v>
      </c>
      <c r="K27" s="32">
        <f t="shared" si="2"/>
        <v>104</v>
      </c>
      <c r="L27" s="32">
        <f t="shared" si="2"/>
        <v>109</v>
      </c>
      <c r="M27" s="32">
        <f t="shared" si="1"/>
        <v>108</v>
      </c>
      <c r="N27" s="57">
        <f t="shared" si="0"/>
        <v>97.833333333333329</v>
      </c>
      <c r="O27" s="34"/>
      <c r="P27" s="34"/>
      <c r="Q27" s="34"/>
      <c r="R27" s="34"/>
      <c r="S27" s="34"/>
      <c r="T27" s="34"/>
      <c r="U27" s="34"/>
      <c r="V27" s="34"/>
      <c r="W27" s="34"/>
    </row>
    <row r="28" spans="1:25" ht="39.950000000000003" customHeight="1" thickBot="1" x14ac:dyDescent="0.2">
      <c r="A28" s="11" t="s">
        <v>16</v>
      </c>
      <c r="B28" s="26">
        <v>89.7</v>
      </c>
      <c r="C28" s="32">
        <v>85.6</v>
      </c>
      <c r="D28" s="32">
        <v>83.5</v>
      </c>
      <c r="E28" s="32">
        <v>85.4</v>
      </c>
      <c r="F28" s="32">
        <v>90</v>
      </c>
      <c r="G28" s="32">
        <v>88</v>
      </c>
      <c r="H28" s="32">
        <v>87.6</v>
      </c>
      <c r="I28" s="32">
        <v>90.5</v>
      </c>
      <c r="J28" s="32">
        <v>97</v>
      </c>
      <c r="K28" s="32">
        <v>98.2</v>
      </c>
      <c r="L28" s="32">
        <v>101</v>
      </c>
      <c r="M28" s="32">
        <v>99.2</v>
      </c>
      <c r="N28" s="57">
        <f t="shared" si="0"/>
        <v>91.308333333333337</v>
      </c>
      <c r="O28" s="34"/>
      <c r="P28" s="34"/>
      <c r="Q28" s="34"/>
      <c r="R28" s="34"/>
      <c r="S28" s="34"/>
      <c r="T28" s="34"/>
      <c r="U28" s="34"/>
      <c r="V28" s="34"/>
      <c r="W28" s="34"/>
    </row>
    <row r="29" spans="1:25" ht="39.950000000000003" customHeight="1" thickBot="1" x14ac:dyDescent="0.2">
      <c r="A29" s="11" t="s">
        <v>17</v>
      </c>
      <c r="B29" s="26">
        <f t="shared" ref="B29:M29" si="3">ROUND(B27-B28,0)</f>
        <v>4</v>
      </c>
      <c r="C29" s="32">
        <f t="shared" si="3"/>
        <v>8</v>
      </c>
      <c r="D29" s="32">
        <f t="shared" si="3"/>
        <v>8</v>
      </c>
      <c r="E29" s="32">
        <f t="shared" si="3"/>
        <v>7</v>
      </c>
      <c r="F29" s="32">
        <f t="shared" si="3"/>
        <v>2</v>
      </c>
      <c r="G29" s="32">
        <f t="shared" si="3"/>
        <v>5</v>
      </c>
      <c r="H29" s="32">
        <f t="shared" ref="H29:L29" si="4">ROUND(H27-H28,0)</f>
        <v>8</v>
      </c>
      <c r="I29" s="32">
        <f t="shared" si="4"/>
        <v>9</v>
      </c>
      <c r="J29" s="32">
        <f t="shared" si="4"/>
        <v>5</v>
      </c>
      <c r="K29" s="32">
        <f t="shared" si="4"/>
        <v>6</v>
      </c>
      <c r="L29" s="32">
        <f t="shared" si="4"/>
        <v>8</v>
      </c>
      <c r="M29" s="32">
        <f t="shared" si="3"/>
        <v>9</v>
      </c>
      <c r="N29" s="57">
        <f t="shared" si="0"/>
        <v>6.583333333333333</v>
      </c>
      <c r="O29" s="34"/>
      <c r="P29" s="34"/>
      <c r="Q29" s="34"/>
      <c r="R29" s="34"/>
      <c r="S29" s="34"/>
      <c r="T29" s="34"/>
      <c r="U29" s="34"/>
      <c r="V29" s="34"/>
      <c r="W29" s="34"/>
    </row>
    <row r="30" spans="1:25" ht="37.5" customHeight="1" thickBot="1" x14ac:dyDescent="0.2">
      <c r="A30" s="12" t="s">
        <v>18</v>
      </c>
      <c r="B30" s="27">
        <f t="shared" ref="B30" si="5">B27/B28</f>
        <v>1.0479375696767002</v>
      </c>
      <c r="C30" s="33">
        <f t="shared" ref="C30:D30" si="6">C27/C28</f>
        <v>1.0981308411214954</v>
      </c>
      <c r="D30" s="33">
        <f t="shared" si="6"/>
        <v>1.0898203592814371</v>
      </c>
      <c r="E30" s="33">
        <f t="shared" ref="E30:M30" si="7">E27/E28</f>
        <v>1.0772833723653394</v>
      </c>
      <c r="F30" s="33">
        <f t="shared" ref="F30:L30" si="8">F27/F28</f>
        <v>1.0222222222222221</v>
      </c>
      <c r="G30" s="33">
        <f t="shared" si="8"/>
        <v>1.0568181818181819</v>
      </c>
      <c r="H30" s="33">
        <f t="shared" si="8"/>
        <v>1.0958904109589043</v>
      </c>
      <c r="I30" s="33">
        <f t="shared" si="8"/>
        <v>1.0939226519337018</v>
      </c>
      <c r="J30" s="33">
        <f t="shared" si="8"/>
        <v>1.0515463917525774</v>
      </c>
      <c r="K30" s="33">
        <f t="shared" si="8"/>
        <v>1.0590631364562118</v>
      </c>
      <c r="L30" s="33">
        <f t="shared" si="8"/>
        <v>1.0792079207920793</v>
      </c>
      <c r="M30" s="33">
        <f t="shared" si="7"/>
        <v>1.0887096774193548</v>
      </c>
      <c r="N30" s="56">
        <f t="shared" si="0"/>
        <v>1.0717127279831837</v>
      </c>
      <c r="O30" s="36"/>
      <c r="P30" s="36"/>
      <c r="Q30" s="36"/>
      <c r="R30" s="36"/>
      <c r="S30" s="36"/>
      <c r="T30" s="36"/>
      <c r="U30" s="36"/>
      <c r="V30" s="36"/>
      <c r="W30" s="37"/>
    </row>
    <row r="31" spans="1:25" ht="52.5" customHeight="1" x14ac:dyDescent="0.15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ht="21" customHeight="1" x14ac:dyDescent="0.15">
      <c r="A32" s="17" t="s">
        <v>19</v>
      </c>
      <c r="V32" s="4"/>
    </row>
    <row r="33" spans="1:25" s="5" customFormat="1" ht="45" customHeight="1" x14ac:dyDescent="0.2">
      <c r="A33" s="52" t="s">
        <v>36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s="5" customFormat="1" ht="45" customHeight="1" x14ac:dyDescent="0.2">
      <c r="A34" s="52" t="s">
        <v>35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</sheetData>
  <mergeCells count="3">
    <mergeCell ref="A31:Y31"/>
    <mergeCell ref="A33:Y33"/>
    <mergeCell ref="A34:Y34"/>
  </mergeCells>
  <phoneticPr fontId="3"/>
  <printOptions horizontalCentered="1" verticalCentered="1"/>
  <pageMargins left="0.47244094488188981" right="0.19685039370078741" top="0" bottom="0" header="7.874015748031496E-2" footer="7.874015748031496E-2"/>
  <pageSetup paperSize="9" scale="50" orientation="portrait" cellComments="asDisplayed" r:id="rId1"/>
  <headerFooter alignWithMargins="0"/>
  <ignoredErrors>
    <ignoredError sqref="B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Y34"/>
  <sheetViews>
    <sheetView view="pageBreakPreview" zoomScale="70" zoomScaleNormal="60" zoomScaleSheetLayoutView="70" workbookViewId="0">
      <pane xSplit="1" topLeftCell="B1" activePane="topRight" state="frozen"/>
      <selection activeCell="R25" sqref="R25"/>
      <selection pane="topRight" activeCell="I1" sqref="I1"/>
    </sheetView>
  </sheetViews>
  <sheetFormatPr defaultColWidth="13.375" defaultRowHeight="17.100000000000001" customHeight="1" x14ac:dyDescent="0.15"/>
  <cols>
    <col min="1" max="1" width="19.25" style="1" customWidth="1"/>
    <col min="2" max="22" width="13" style="3" customWidth="1"/>
    <col min="23" max="23" width="13" style="2" customWidth="1"/>
    <col min="24" max="25" width="7.375" style="2" customWidth="1"/>
    <col min="26" max="26" width="12.5" style="2" customWidth="1"/>
    <col min="27" max="193" width="13.375" style="2"/>
    <col min="194" max="194" width="13.875" style="2" customWidth="1"/>
    <col min="195" max="195" width="0" style="2" hidden="1" customWidth="1"/>
    <col min="196" max="247" width="5.25" style="2" customWidth="1"/>
    <col min="248" max="258" width="0" style="2" hidden="1" customWidth="1"/>
    <col min="259" max="266" width="6.125" style="2" customWidth="1"/>
    <col min="267" max="449" width="13.375" style="2"/>
    <col min="450" max="450" width="13.875" style="2" customWidth="1"/>
    <col min="451" max="451" width="0" style="2" hidden="1" customWidth="1"/>
    <col min="452" max="503" width="5.25" style="2" customWidth="1"/>
    <col min="504" max="514" width="0" style="2" hidden="1" customWidth="1"/>
    <col min="515" max="522" width="6.125" style="2" customWidth="1"/>
    <col min="523" max="705" width="13.375" style="2"/>
    <col min="706" max="706" width="13.875" style="2" customWidth="1"/>
    <col min="707" max="707" width="0" style="2" hidden="1" customWidth="1"/>
    <col min="708" max="759" width="5.25" style="2" customWidth="1"/>
    <col min="760" max="770" width="0" style="2" hidden="1" customWidth="1"/>
    <col min="771" max="778" width="6.125" style="2" customWidth="1"/>
    <col min="779" max="961" width="13.375" style="2"/>
    <col min="962" max="962" width="13.875" style="2" customWidth="1"/>
    <col min="963" max="963" width="0" style="2" hidden="1" customWidth="1"/>
    <col min="964" max="1015" width="5.25" style="2" customWidth="1"/>
    <col min="1016" max="1026" width="0" style="2" hidden="1" customWidth="1"/>
    <col min="1027" max="1034" width="6.125" style="2" customWidth="1"/>
    <col min="1035" max="1217" width="13.375" style="2"/>
    <col min="1218" max="1218" width="13.875" style="2" customWidth="1"/>
    <col min="1219" max="1219" width="0" style="2" hidden="1" customWidth="1"/>
    <col min="1220" max="1271" width="5.25" style="2" customWidth="1"/>
    <col min="1272" max="1282" width="0" style="2" hidden="1" customWidth="1"/>
    <col min="1283" max="1290" width="6.125" style="2" customWidth="1"/>
    <col min="1291" max="1473" width="13.375" style="2"/>
    <col min="1474" max="1474" width="13.875" style="2" customWidth="1"/>
    <col min="1475" max="1475" width="0" style="2" hidden="1" customWidth="1"/>
    <col min="1476" max="1527" width="5.25" style="2" customWidth="1"/>
    <col min="1528" max="1538" width="0" style="2" hidden="1" customWidth="1"/>
    <col min="1539" max="1546" width="6.125" style="2" customWidth="1"/>
    <col min="1547" max="1729" width="13.375" style="2"/>
    <col min="1730" max="1730" width="13.875" style="2" customWidth="1"/>
    <col min="1731" max="1731" width="0" style="2" hidden="1" customWidth="1"/>
    <col min="1732" max="1783" width="5.25" style="2" customWidth="1"/>
    <col min="1784" max="1794" width="0" style="2" hidden="1" customWidth="1"/>
    <col min="1795" max="1802" width="6.125" style="2" customWidth="1"/>
    <col min="1803" max="1985" width="13.375" style="2"/>
    <col min="1986" max="1986" width="13.875" style="2" customWidth="1"/>
    <col min="1987" max="1987" width="0" style="2" hidden="1" customWidth="1"/>
    <col min="1988" max="2039" width="5.25" style="2" customWidth="1"/>
    <col min="2040" max="2050" width="0" style="2" hidden="1" customWidth="1"/>
    <col min="2051" max="2058" width="6.125" style="2" customWidth="1"/>
    <col min="2059" max="2241" width="13.375" style="2"/>
    <col min="2242" max="2242" width="13.875" style="2" customWidth="1"/>
    <col min="2243" max="2243" width="0" style="2" hidden="1" customWidth="1"/>
    <col min="2244" max="2295" width="5.25" style="2" customWidth="1"/>
    <col min="2296" max="2306" width="0" style="2" hidden="1" customWidth="1"/>
    <col min="2307" max="2314" width="6.125" style="2" customWidth="1"/>
    <col min="2315" max="2497" width="13.375" style="2"/>
    <col min="2498" max="2498" width="13.875" style="2" customWidth="1"/>
    <col min="2499" max="2499" width="0" style="2" hidden="1" customWidth="1"/>
    <col min="2500" max="2551" width="5.25" style="2" customWidth="1"/>
    <col min="2552" max="2562" width="0" style="2" hidden="1" customWidth="1"/>
    <col min="2563" max="2570" width="6.125" style="2" customWidth="1"/>
    <col min="2571" max="2753" width="13.375" style="2"/>
    <col min="2754" max="2754" width="13.875" style="2" customWidth="1"/>
    <col min="2755" max="2755" width="0" style="2" hidden="1" customWidth="1"/>
    <col min="2756" max="2807" width="5.25" style="2" customWidth="1"/>
    <col min="2808" max="2818" width="0" style="2" hidden="1" customWidth="1"/>
    <col min="2819" max="2826" width="6.125" style="2" customWidth="1"/>
    <col min="2827" max="3009" width="13.375" style="2"/>
    <col min="3010" max="3010" width="13.875" style="2" customWidth="1"/>
    <col min="3011" max="3011" width="0" style="2" hidden="1" customWidth="1"/>
    <col min="3012" max="3063" width="5.25" style="2" customWidth="1"/>
    <col min="3064" max="3074" width="0" style="2" hidden="1" customWidth="1"/>
    <col min="3075" max="3082" width="6.125" style="2" customWidth="1"/>
    <col min="3083" max="3265" width="13.375" style="2"/>
    <col min="3266" max="3266" width="13.875" style="2" customWidth="1"/>
    <col min="3267" max="3267" width="0" style="2" hidden="1" customWidth="1"/>
    <col min="3268" max="3319" width="5.25" style="2" customWidth="1"/>
    <col min="3320" max="3330" width="0" style="2" hidden="1" customWidth="1"/>
    <col min="3331" max="3338" width="6.125" style="2" customWidth="1"/>
    <col min="3339" max="3521" width="13.375" style="2"/>
    <col min="3522" max="3522" width="13.875" style="2" customWidth="1"/>
    <col min="3523" max="3523" width="0" style="2" hidden="1" customWidth="1"/>
    <col min="3524" max="3575" width="5.25" style="2" customWidth="1"/>
    <col min="3576" max="3586" width="0" style="2" hidden="1" customWidth="1"/>
    <col min="3587" max="3594" width="6.125" style="2" customWidth="1"/>
    <col min="3595" max="3777" width="13.375" style="2"/>
    <col min="3778" max="3778" width="13.875" style="2" customWidth="1"/>
    <col min="3779" max="3779" width="0" style="2" hidden="1" customWidth="1"/>
    <col min="3780" max="3831" width="5.25" style="2" customWidth="1"/>
    <col min="3832" max="3842" width="0" style="2" hidden="1" customWidth="1"/>
    <col min="3843" max="3850" width="6.125" style="2" customWidth="1"/>
    <col min="3851" max="4033" width="13.375" style="2"/>
    <col min="4034" max="4034" width="13.875" style="2" customWidth="1"/>
    <col min="4035" max="4035" width="0" style="2" hidden="1" customWidth="1"/>
    <col min="4036" max="4087" width="5.25" style="2" customWidth="1"/>
    <col min="4088" max="4098" width="0" style="2" hidden="1" customWidth="1"/>
    <col min="4099" max="4106" width="6.125" style="2" customWidth="1"/>
    <col min="4107" max="4289" width="13.375" style="2"/>
    <col min="4290" max="4290" width="13.875" style="2" customWidth="1"/>
    <col min="4291" max="4291" width="0" style="2" hidden="1" customWidth="1"/>
    <col min="4292" max="4343" width="5.25" style="2" customWidth="1"/>
    <col min="4344" max="4354" width="0" style="2" hidden="1" customWidth="1"/>
    <col min="4355" max="4362" width="6.125" style="2" customWidth="1"/>
    <col min="4363" max="4545" width="13.375" style="2"/>
    <col min="4546" max="4546" width="13.875" style="2" customWidth="1"/>
    <col min="4547" max="4547" width="0" style="2" hidden="1" customWidth="1"/>
    <col min="4548" max="4599" width="5.25" style="2" customWidth="1"/>
    <col min="4600" max="4610" width="0" style="2" hidden="1" customWidth="1"/>
    <col min="4611" max="4618" width="6.125" style="2" customWidth="1"/>
    <col min="4619" max="4801" width="13.375" style="2"/>
    <col min="4802" max="4802" width="13.875" style="2" customWidth="1"/>
    <col min="4803" max="4803" width="0" style="2" hidden="1" customWidth="1"/>
    <col min="4804" max="4855" width="5.25" style="2" customWidth="1"/>
    <col min="4856" max="4866" width="0" style="2" hidden="1" customWidth="1"/>
    <col min="4867" max="4874" width="6.125" style="2" customWidth="1"/>
    <col min="4875" max="5057" width="13.375" style="2"/>
    <col min="5058" max="5058" width="13.875" style="2" customWidth="1"/>
    <col min="5059" max="5059" width="0" style="2" hidden="1" customWidth="1"/>
    <col min="5060" max="5111" width="5.25" style="2" customWidth="1"/>
    <col min="5112" max="5122" width="0" style="2" hidden="1" customWidth="1"/>
    <col min="5123" max="5130" width="6.125" style="2" customWidth="1"/>
    <col min="5131" max="5313" width="13.375" style="2"/>
    <col min="5314" max="5314" width="13.875" style="2" customWidth="1"/>
    <col min="5315" max="5315" width="0" style="2" hidden="1" customWidth="1"/>
    <col min="5316" max="5367" width="5.25" style="2" customWidth="1"/>
    <col min="5368" max="5378" width="0" style="2" hidden="1" customWidth="1"/>
    <col min="5379" max="5386" width="6.125" style="2" customWidth="1"/>
    <col min="5387" max="5569" width="13.375" style="2"/>
    <col min="5570" max="5570" width="13.875" style="2" customWidth="1"/>
    <col min="5571" max="5571" width="0" style="2" hidden="1" customWidth="1"/>
    <col min="5572" max="5623" width="5.25" style="2" customWidth="1"/>
    <col min="5624" max="5634" width="0" style="2" hidden="1" customWidth="1"/>
    <col min="5635" max="5642" width="6.125" style="2" customWidth="1"/>
    <col min="5643" max="5825" width="13.375" style="2"/>
    <col min="5826" max="5826" width="13.875" style="2" customWidth="1"/>
    <col min="5827" max="5827" width="0" style="2" hidden="1" customWidth="1"/>
    <col min="5828" max="5879" width="5.25" style="2" customWidth="1"/>
    <col min="5880" max="5890" width="0" style="2" hidden="1" customWidth="1"/>
    <col min="5891" max="5898" width="6.125" style="2" customWidth="1"/>
    <col min="5899" max="6081" width="13.375" style="2"/>
    <col min="6082" max="6082" width="13.875" style="2" customWidth="1"/>
    <col min="6083" max="6083" width="0" style="2" hidden="1" customWidth="1"/>
    <col min="6084" max="6135" width="5.25" style="2" customWidth="1"/>
    <col min="6136" max="6146" width="0" style="2" hidden="1" customWidth="1"/>
    <col min="6147" max="6154" width="6.125" style="2" customWidth="1"/>
    <col min="6155" max="6337" width="13.375" style="2"/>
    <col min="6338" max="6338" width="13.875" style="2" customWidth="1"/>
    <col min="6339" max="6339" width="0" style="2" hidden="1" customWidth="1"/>
    <col min="6340" max="6391" width="5.25" style="2" customWidth="1"/>
    <col min="6392" max="6402" width="0" style="2" hidden="1" customWidth="1"/>
    <col min="6403" max="6410" width="6.125" style="2" customWidth="1"/>
    <col min="6411" max="6593" width="13.375" style="2"/>
    <col min="6594" max="6594" width="13.875" style="2" customWidth="1"/>
    <col min="6595" max="6595" width="0" style="2" hidden="1" customWidth="1"/>
    <col min="6596" max="6647" width="5.25" style="2" customWidth="1"/>
    <col min="6648" max="6658" width="0" style="2" hidden="1" customWidth="1"/>
    <col min="6659" max="6666" width="6.125" style="2" customWidth="1"/>
    <col min="6667" max="6849" width="13.375" style="2"/>
    <col min="6850" max="6850" width="13.875" style="2" customWidth="1"/>
    <col min="6851" max="6851" width="0" style="2" hidden="1" customWidth="1"/>
    <col min="6852" max="6903" width="5.25" style="2" customWidth="1"/>
    <col min="6904" max="6914" width="0" style="2" hidden="1" customWidth="1"/>
    <col min="6915" max="6922" width="6.125" style="2" customWidth="1"/>
    <col min="6923" max="7105" width="13.375" style="2"/>
    <col min="7106" max="7106" width="13.875" style="2" customWidth="1"/>
    <col min="7107" max="7107" width="0" style="2" hidden="1" customWidth="1"/>
    <col min="7108" max="7159" width="5.25" style="2" customWidth="1"/>
    <col min="7160" max="7170" width="0" style="2" hidden="1" customWidth="1"/>
    <col min="7171" max="7178" width="6.125" style="2" customWidth="1"/>
    <col min="7179" max="7361" width="13.375" style="2"/>
    <col min="7362" max="7362" width="13.875" style="2" customWidth="1"/>
    <col min="7363" max="7363" width="0" style="2" hidden="1" customWidth="1"/>
    <col min="7364" max="7415" width="5.25" style="2" customWidth="1"/>
    <col min="7416" max="7426" width="0" style="2" hidden="1" customWidth="1"/>
    <col min="7427" max="7434" width="6.125" style="2" customWidth="1"/>
    <col min="7435" max="7617" width="13.375" style="2"/>
    <col min="7618" max="7618" width="13.875" style="2" customWidth="1"/>
    <col min="7619" max="7619" width="0" style="2" hidden="1" customWidth="1"/>
    <col min="7620" max="7671" width="5.25" style="2" customWidth="1"/>
    <col min="7672" max="7682" width="0" style="2" hidden="1" customWidth="1"/>
    <col min="7683" max="7690" width="6.125" style="2" customWidth="1"/>
    <col min="7691" max="7873" width="13.375" style="2"/>
    <col min="7874" max="7874" width="13.875" style="2" customWidth="1"/>
    <col min="7875" max="7875" width="0" style="2" hidden="1" customWidth="1"/>
    <col min="7876" max="7927" width="5.25" style="2" customWidth="1"/>
    <col min="7928" max="7938" width="0" style="2" hidden="1" customWidth="1"/>
    <col min="7939" max="7946" width="6.125" style="2" customWidth="1"/>
    <col min="7947" max="8129" width="13.375" style="2"/>
    <col min="8130" max="8130" width="13.875" style="2" customWidth="1"/>
    <col min="8131" max="8131" width="0" style="2" hidden="1" customWidth="1"/>
    <col min="8132" max="8183" width="5.25" style="2" customWidth="1"/>
    <col min="8184" max="8194" width="0" style="2" hidden="1" customWidth="1"/>
    <col min="8195" max="8202" width="6.125" style="2" customWidth="1"/>
    <col min="8203" max="8385" width="13.375" style="2"/>
    <col min="8386" max="8386" width="13.875" style="2" customWidth="1"/>
    <col min="8387" max="8387" width="0" style="2" hidden="1" customWidth="1"/>
    <col min="8388" max="8439" width="5.25" style="2" customWidth="1"/>
    <col min="8440" max="8450" width="0" style="2" hidden="1" customWidth="1"/>
    <col min="8451" max="8458" width="6.125" style="2" customWidth="1"/>
    <col min="8459" max="8641" width="13.375" style="2"/>
    <col min="8642" max="8642" width="13.875" style="2" customWidth="1"/>
    <col min="8643" max="8643" width="0" style="2" hidden="1" customWidth="1"/>
    <col min="8644" max="8695" width="5.25" style="2" customWidth="1"/>
    <col min="8696" max="8706" width="0" style="2" hidden="1" customWidth="1"/>
    <col min="8707" max="8714" width="6.125" style="2" customWidth="1"/>
    <col min="8715" max="8897" width="13.375" style="2"/>
    <col min="8898" max="8898" width="13.875" style="2" customWidth="1"/>
    <col min="8899" max="8899" width="0" style="2" hidden="1" customWidth="1"/>
    <col min="8900" max="8951" width="5.25" style="2" customWidth="1"/>
    <col min="8952" max="8962" width="0" style="2" hidden="1" customWidth="1"/>
    <col min="8963" max="8970" width="6.125" style="2" customWidth="1"/>
    <col min="8971" max="9153" width="13.375" style="2"/>
    <col min="9154" max="9154" width="13.875" style="2" customWidth="1"/>
    <col min="9155" max="9155" width="0" style="2" hidden="1" customWidth="1"/>
    <col min="9156" max="9207" width="5.25" style="2" customWidth="1"/>
    <col min="9208" max="9218" width="0" style="2" hidden="1" customWidth="1"/>
    <col min="9219" max="9226" width="6.125" style="2" customWidth="1"/>
    <col min="9227" max="9409" width="13.375" style="2"/>
    <col min="9410" max="9410" width="13.875" style="2" customWidth="1"/>
    <col min="9411" max="9411" width="0" style="2" hidden="1" customWidth="1"/>
    <col min="9412" max="9463" width="5.25" style="2" customWidth="1"/>
    <col min="9464" max="9474" width="0" style="2" hidden="1" customWidth="1"/>
    <col min="9475" max="9482" width="6.125" style="2" customWidth="1"/>
    <col min="9483" max="9665" width="13.375" style="2"/>
    <col min="9666" max="9666" width="13.875" style="2" customWidth="1"/>
    <col min="9667" max="9667" width="0" style="2" hidden="1" customWidth="1"/>
    <col min="9668" max="9719" width="5.25" style="2" customWidth="1"/>
    <col min="9720" max="9730" width="0" style="2" hidden="1" customWidth="1"/>
    <col min="9731" max="9738" width="6.125" style="2" customWidth="1"/>
    <col min="9739" max="9921" width="13.375" style="2"/>
    <col min="9922" max="9922" width="13.875" style="2" customWidth="1"/>
    <col min="9923" max="9923" width="0" style="2" hidden="1" customWidth="1"/>
    <col min="9924" max="9975" width="5.25" style="2" customWidth="1"/>
    <col min="9976" max="9986" width="0" style="2" hidden="1" customWidth="1"/>
    <col min="9987" max="9994" width="6.125" style="2" customWidth="1"/>
    <col min="9995" max="10177" width="13.375" style="2"/>
    <col min="10178" max="10178" width="13.875" style="2" customWidth="1"/>
    <col min="10179" max="10179" width="0" style="2" hidden="1" customWidth="1"/>
    <col min="10180" max="10231" width="5.25" style="2" customWidth="1"/>
    <col min="10232" max="10242" width="0" style="2" hidden="1" customWidth="1"/>
    <col min="10243" max="10250" width="6.125" style="2" customWidth="1"/>
    <col min="10251" max="10433" width="13.375" style="2"/>
    <col min="10434" max="10434" width="13.875" style="2" customWidth="1"/>
    <col min="10435" max="10435" width="0" style="2" hidden="1" customWidth="1"/>
    <col min="10436" max="10487" width="5.25" style="2" customWidth="1"/>
    <col min="10488" max="10498" width="0" style="2" hidden="1" customWidth="1"/>
    <col min="10499" max="10506" width="6.125" style="2" customWidth="1"/>
    <col min="10507" max="10689" width="13.375" style="2"/>
    <col min="10690" max="10690" width="13.875" style="2" customWidth="1"/>
    <col min="10691" max="10691" width="0" style="2" hidden="1" customWidth="1"/>
    <col min="10692" max="10743" width="5.25" style="2" customWidth="1"/>
    <col min="10744" max="10754" width="0" style="2" hidden="1" customWidth="1"/>
    <col min="10755" max="10762" width="6.125" style="2" customWidth="1"/>
    <col min="10763" max="10945" width="13.375" style="2"/>
    <col min="10946" max="10946" width="13.875" style="2" customWidth="1"/>
    <col min="10947" max="10947" width="0" style="2" hidden="1" customWidth="1"/>
    <col min="10948" max="10999" width="5.25" style="2" customWidth="1"/>
    <col min="11000" max="11010" width="0" style="2" hidden="1" customWidth="1"/>
    <col min="11011" max="11018" width="6.125" style="2" customWidth="1"/>
    <col min="11019" max="11201" width="13.375" style="2"/>
    <col min="11202" max="11202" width="13.875" style="2" customWidth="1"/>
    <col min="11203" max="11203" width="0" style="2" hidden="1" customWidth="1"/>
    <col min="11204" max="11255" width="5.25" style="2" customWidth="1"/>
    <col min="11256" max="11266" width="0" style="2" hidden="1" customWidth="1"/>
    <col min="11267" max="11274" width="6.125" style="2" customWidth="1"/>
    <col min="11275" max="11457" width="13.375" style="2"/>
    <col min="11458" max="11458" width="13.875" style="2" customWidth="1"/>
    <col min="11459" max="11459" width="0" style="2" hidden="1" customWidth="1"/>
    <col min="11460" max="11511" width="5.25" style="2" customWidth="1"/>
    <col min="11512" max="11522" width="0" style="2" hidden="1" customWidth="1"/>
    <col min="11523" max="11530" width="6.125" style="2" customWidth="1"/>
    <col min="11531" max="11713" width="13.375" style="2"/>
    <col min="11714" max="11714" width="13.875" style="2" customWidth="1"/>
    <col min="11715" max="11715" width="0" style="2" hidden="1" customWidth="1"/>
    <col min="11716" max="11767" width="5.25" style="2" customWidth="1"/>
    <col min="11768" max="11778" width="0" style="2" hidden="1" customWidth="1"/>
    <col min="11779" max="11786" width="6.125" style="2" customWidth="1"/>
    <col min="11787" max="11969" width="13.375" style="2"/>
    <col min="11970" max="11970" width="13.875" style="2" customWidth="1"/>
    <col min="11971" max="11971" width="0" style="2" hidden="1" customWidth="1"/>
    <col min="11972" max="12023" width="5.25" style="2" customWidth="1"/>
    <col min="12024" max="12034" width="0" style="2" hidden="1" customWidth="1"/>
    <col min="12035" max="12042" width="6.125" style="2" customWidth="1"/>
    <col min="12043" max="12225" width="13.375" style="2"/>
    <col min="12226" max="12226" width="13.875" style="2" customWidth="1"/>
    <col min="12227" max="12227" width="0" style="2" hidden="1" customWidth="1"/>
    <col min="12228" max="12279" width="5.25" style="2" customWidth="1"/>
    <col min="12280" max="12290" width="0" style="2" hidden="1" customWidth="1"/>
    <col min="12291" max="12298" width="6.125" style="2" customWidth="1"/>
    <col min="12299" max="12481" width="13.375" style="2"/>
    <col min="12482" max="12482" width="13.875" style="2" customWidth="1"/>
    <col min="12483" max="12483" width="0" style="2" hidden="1" customWidth="1"/>
    <col min="12484" max="12535" width="5.25" style="2" customWidth="1"/>
    <col min="12536" max="12546" width="0" style="2" hidden="1" customWidth="1"/>
    <col min="12547" max="12554" width="6.125" style="2" customWidth="1"/>
    <col min="12555" max="12737" width="13.375" style="2"/>
    <col min="12738" max="12738" width="13.875" style="2" customWidth="1"/>
    <col min="12739" max="12739" width="0" style="2" hidden="1" customWidth="1"/>
    <col min="12740" max="12791" width="5.25" style="2" customWidth="1"/>
    <col min="12792" max="12802" width="0" style="2" hidden="1" customWidth="1"/>
    <col min="12803" max="12810" width="6.125" style="2" customWidth="1"/>
    <col min="12811" max="12993" width="13.375" style="2"/>
    <col min="12994" max="12994" width="13.875" style="2" customWidth="1"/>
    <col min="12995" max="12995" width="0" style="2" hidden="1" customWidth="1"/>
    <col min="12996" max="13047" width="5.25" style="2" customWidth="1"/>
    <col min="13048" max="13058" width="0" style="2" hidden="1" customWidth="1"/>
    <col min="13059" max="13066" width="6.125" style="2" customWidth="1"/>
    <col min="13067" max="13249" width="13.375" style="2"/>
    <col min="13250" max="13250" width="13.875" style="2" customWidth="1"/>
    <col min="13251" max="13251" width="0" style="2" hidden="1" customWidth="1"/>
    <col min="13252" max="13303" width="5.25" style="2" customWidth="1"/>
    <col min="13304" max="13314" width="0" style="2" hidden="1" customWidth="1"/>
    <col min="13315" max="13322" width="6.125" style="2" customWidth="1"/>
    <col min="13323" max="13505" width="13.375" style="2"/>
    <col min="13506" max="13506" width="13.875" style="2" customWidth="1"/>
    <col min="13507" max="13507" width="0" style="2" hidden="1" customWidth="1"/>
    <col min="13508" max="13559" width="5.25" style="2" customWidth="1"/>
    <col min="13560" max="13570" width="0" style="2" hidden="1" customWidth="1"/>
    <col min="13571" max="13578" width="6.125" style="2" customWidth="1"/>
    <col min="13579" max="13761" width="13.375" style="2"/>
    <col min="13762" max="13762" width="13.875" style="2" customWidth="1"/>
    <col min="13763" max="13763" width="0" style="2" hidden="1" customWidth="1"/>
    <col min="13764" max="13815" width="5.25" style="2" customWidth="1"/>
    <col min="13816" max="13826" width="0" style="2" hidden="1" customWidth="1"/>
    <col min="13827" max="13834" width="6.125" style="2" customWidth="1"/>
    <col min="13835" max="14017" width="13.375" style="2"/>
    <col min="14018" max="14018" width="13.875" style="2" customWidth="1"/>
    <col min="14019" max="14019" width="0" style="2" hidden="1" customWidth="1"/>
    <col min="14020" max="14071" width="5.25" style="2" customWidth="1"/>
    <col min="14072" max="14082" width="0" style="2" hidden="1" customWidth="1"/>
    <col min="14083" max="14090" width="6.125" style="2" customWidth="1"/>
    <col min="14091" max="14273" width="13.375" style="2"/>
    <col min="14274" max="14274" width="13.875" style="2" customWidth="1"/>
    <col min="14275" max="14275" width="0" style="2" hidden="1" customWidth="1"/>
    <col min="14276" max="14327" width="5.25" style="2" customWidth="1"/>
    <col min="14328" max="14338" width="0" style="2" hidden="1" customWidth="1"/>
    <col min="14339" max="14346" width="6.125" style="2" customWidth="1"/>
    <col min="14347" max="14529" width="13.375" style="2"/>
    <col min="14530" max="14530" width="13.875" style="2" customWidth="1"/>
    <col min="14531" max="14531" width="0" style="2" hidden="1" customWidth="1"/>
    <col min="14532" max="14583" width="5.25" style="2" customWidth="1"/>
    <col min="14584" max="14594" width="0" style="2" hidden="1" customWidth="1"/>
    <col min="14595" max="14602" width="6.125" style="2" customWidth="1"/>
    <col min="14603" max="14785" width="13.375" style="2"/>
    <col min="14786" max="14786" width="13.875" style="2" customWidth="1"/>
    <col min="14787" max="14787" width="0" style="2" hidden="1" customWidth="1"/>
    <col min="14788" max="14839" width="5.25" style="2" customWidth="1"/>
    <col min="14840" max="14850" width="0" style="2" hidden="1" customWidth="1"/>
    <col min="14851" max="14858" width="6.125" style="2" customWidth="1"/>
    <col min="14859" max="15041" width="13.375" style="2"/>
    <col min="15042" max="15042" width="13.875" style="2" customWidth="1"/>
    <col min="15043" max="15043" width="0" style="2" hidden="1" customWidth="1"/>
    <col min="15044" max="15095" width="5.25" style="2" customWidth="1"/>
    <col min="15096" max="15106" width="0" style="2" hidden="1" customWidth="1"/>
    <col min="15107" max="15114" width="6.125" style="2" customWidth="1"/>
    <col min="15115" max="15297" width="13.375" style="2"/>
    <col min="15298" max="15298" width="13.875" style="2" customWidth="1"/>
    <col min="15299" max="15299" width="0" style="2" hidden="1" customWidth="1"/>
    <col min="15300" max="15351" width="5.25" style="2" customWidth="1"/>
    <col min="15352" max="15362" width="0" style="2" hidden="1" customWidth="1"/>
    <col min="15363" max="15370" width="6.125" style="2" customWidth="1"/>
    <col min="15371" max="15553" width="13.375" style="2"/>
    <col min="15554" max="15554" width="13.875" style="2" customWidth="1"/>
    <col min="15555" max="15555" width="0" style="2" hidden="1" customWidth="1"/>
    <col min="15556" max="15607" width="5.25" style="2" customWidth="1"/>
    <col min="15608" max="15618" width="0" style="2" hidden="1" customWidth="1"/>
    <col min="15619" max="15626" width="6.125" style="2" customWidth="1"/>
    <col min="15627" max="15809" width="13.375" style="2"/>
    <col min="15810" max="15810" width="13.875" style="2" customWidth="1"/>
    <col min="15811" max="15811" width="0" style="2" hidden="1" customWidth="1"/>
    <col min="15812" max="15863" width="5.25" style="2" customWidth="1"/>
    <col min="15864" max="15874" width="0" style="2" hidden="1" customWidth="1"/>
    <col min="15875" max="15882" width="6.125" style="2" customWidth="1"/>
    <col min="15883" max="16065" width="13.375" style="2"/>
    <col min="16066" max="16066" width="13.875" style="2" customWidth="1"/>
    <col min="16067" max="16067" width="0" style="2" hidden="1" customWidth="1"/>
    <col min="16068" max="16119" width="5.25" style="2" customWidth="1"/>
    <col min="16120" max="16130" width="0" style="2" hidden="1" customWidth="1"/>
    <col min="16131" max="16138" width="6.125" style="2" customWidth="1"/>
    <col min="16139" max="16384" width="13.375" style="2"/>
  </cols>
  <sheetData>
    <row r="1" spans="1:23" ht="36" customHeight="1" x14ac:dyDescent="0.2">
      <c r="A1" s="7" t="s">
        <v>34</v>
      </c>
    </row>
    <row r="2" spans="1:23" ht="25.5" customHeight="1" thickBot="1" x14ac:dyDescent="0.2"/>
    <row r="3" spans="1:23" s="1" customFormat="1" ht="39.950000000000003" customHeight="1" x14ac:dyDescent="0.15">
      <c r="A3" s="16" t="s">
        <v>0</v>
      </c>
      <c r="B3" s="28">
        <v>42849</v>
      </c>
      <c r="C3" s="45">
        <v>42877</v>
      </c>
      <c r="D3" s="45">
        <v>42912</v>
      </c>
      <c r="E3" s="45">
        <v>42940</v>
      </c>
      <c r="F3" s="45">
        <v>42975</v>
      </c>
      <c r="G3" s="45">
        <v>43003</v>
      </c>
      <c r="H3" s="45">
        <v>43031</v>
      </c>
      <c r="I3" s="45">
        <v>43066</v>
      </c>
      <c r="J3" s="45">
        <v>43094</v>
      </c>
      <c r="K3" s="45">
        <v>43122</v>
      </c>
      <c r="L3" s="45">
        <v>43157</v>
      </c>
      <c r="M3" s="45">
        <v>43185</v>
      </c>
      <c r="N3" s="53" t="s">
        <v>39</v>
      </c>
      <c r="O3" s="38"/>
      <c r="P3" s="38"/>
      <c r="Q3" s="38"/>
      <c r="R3" s="38"/>
      <c r="S3" s="38"/>
      <c r="T3" s="38"/>
      <c r="U3" s="38"/>
      <c r="V3" s="38"/>
      <c r="W3" s="39"/>
    </row>
    <row r="4" spans="1:23" ht="39.950000000000003" customHeight="1" x14ac:dyDescent="0.15">
      <c r="A4" s="13" t="s">
        <v>1</v>
      </c>
      <c r="B4" s="44">
        <v>88</v>
      </c>
      <c r="C4" s="29">
        <v>88</v>
      </c>
      <c r="D4" s="29">
        <v>88</v>
      </c>
      <c r="E4" s="29">
        <v>88</v>
      </c>
      <c r="F4" s="29">
        <v>88</v>
      </c>
      <c r="G4" s="29">
        <v>88</v>
      </c>
      <c r="H4" s="29">
        <v>89.5</v>
      </c>
      <c r="I4" s="29">
        <v>93.5</v>
      </c>
      <c r="J4" s="29">
        <v>93.5</v>
      </c>
      <c r="K4" s="29">
        <v>97.5</v>
      </c>
      <c r="L4" s="29">
        <v>97.5</v>
      </c>
      <c r="M4" s="29">
        <v>99.5</v>
      </c>
      <c r="N4" s="55">
        <f>AVERAGE(B4:M4)</f>
        <v>91.583333333333329</v>
      </c>
      <c r="O4" s="34"/>
      <c r="P4" s="34"/>
      <c r="Q4" s="34"/>
      <c r="R4" s="34"/>
      <c r="S4" s="34"/>
      <c r="T4" s="34"/>
      <c r="U4" s="34"/>
      <c r="V4" s="34"/>
      <c r="W4" s="34"/>
    </row>
    <row r="5" spans="1:23" ht="39.950000000000003" customHeight="1" x14ac:dyDescent="0.15">
      <c r="A5" s="9" t="s">
        <v>2</v>
      </c>
      <c r="B5" s="23">
        <v>82</v>
      </c>
      <c r="C5" s="30">
        <v>81</v>
      </c>
      <c r="D5" s="30">
        <v>81</v>
      </c>
      <c r="E5" s="30">
        <v>81</v>
      </c>
      <c r="F5" s="30">
        <v>81</v>
      </c>
      <c r="G5" s="30">
        <v>81</v>
      </c>
      <c r="H5" s="30">
        <v>82</v>
      </c>
      <c r="I5" s="30">
        <v>84</v>
      </c>
      <c r="J5" s="30">
        <v>91</v>
      </c>
      <c r="K5" s="30">
        <v>91</v>
      </c>
      <c r="L5" s="30">
        <v>96</v>
      </c>
      <c r="M5" s="30">
        <v>94</v>
      </c>
      <c r="N5" s="55">
        <f t="shared" ref="N5:N30" si="0">AVERAGE(B5:M5)</f>
        <v>85.416666666666671</v>
      </c>
      <c r="O5" s="34"/>
      <c r="P5" s="34"/>
      <c r="Q5" s="34"/>
      <c r="R5" s="34"/>
      <c r="S5" s="34"/>
      <c r="T5" s="34"/>
      <c r="U5" s="34"/>
      <c r="V5" s="34"/>
      <c r="W5" s="34"/>
    </row>
    <row r="6" spans="1:23" ht="39.950000000000003" customHeight="1" x14ac:dyDescent="0.15">
      <c r="A6" s="9" t="s">
        <v>3</v>
      </c>
      <c r="B6" s="23">
        <v>84</v>
      </c>
      <c r="C6" s="30">
        <v>84</v>
      </c>
      <c r="D6" s="30">
        <v>84</v>
      </c>
      <c r="E6" s="30">
        <v>83.5</v>
      </c>
      <c r="F6" s="30">
        <v>83.75</v>
      </c>
      <c r="G6" s="30">
        <v>83.75</v>
      </c>
      <c r="H6" s="30">
        <v>86</v>
      </c>
      <c r="I6" s="30">
        <v>89</v>
      </c>
      <c r="J6" s="30">
        <v>93.5</v>
      </c>
      <c r="K6" s="30">
        <v>94</v>
      </c>
      <c r="L6" s="30">
        <v>99.75</v>
      </c>
      <c r="M6" s="30">
        <v>96.5</v>
      </c>
      <c r="N6" s="55">
        <f t="shared" si="0"/>
        <v>88.479166666666671</v>
      </c>
      <c r="O6" s="34"/>
      <c r="P6" s="34"/>
      <c r="Q6" s="34"/>
      <c r="R6" s="34"/>
      <c r="S6" s="34"/>
      <c r="T6" s="34"/>
      <c r="U6" s="34"/>
      <c r="V6" s="34"/>
      <c r="W6" s="34"/>
    </row>
    <row r="7" spans="1:23" ht="39.950000000000003" customHeight="1" x14ac:dyDescent="0.15">
      <c r="A7" s="9" t="s">
        <v>4</v>
      </c>
      <c r="B7" s="23" t="s">
        <v>29</v>
      </c>
      <c r="C7" s="30" t="s">
        <v>29</v>
      </c>
      <c r="D7" s="30" t="s">
        <v>29</v>
      </c>
      <c r="E7" s="30" t="s">
        <v>29</v>
      </c>
      <c r="F7" s="30" t="s">
        <v>29</v>
      </c>
      <c r="G7" s="30" t="s">
        <v>29</v>
      </c>
      <c r="H7" s="30" t="s">
        <v>29</v>
      </c>
      <c r="I7" s="30" t="s">
        <v>29</v>
      </c>
      <c r="J7" s="30" t="s">
        <v>29</v>
      </c>
      <c r="K7" s="30" t="s">
        <v>29</v>
      </c>
      <c r="L7" s="30" t="s">
        <v>29</v>
      </c>
      <c r="M7" s="30" t="s">
        <v>29</v>
      </c>
      <c r="N7" s="55" t="s">
        <v>29</v>
      </c>
      <c r="O7" s="34"/>
      <c r="P7" s="34"/>
      <c r="Q7" s="34"/>
      <c r="R7" s="34"/>
      <c r="S7" s="34"/>
      <c r="T7" s="34"/>
      <c r="U7" s="34"/>
      <c r="V7" s="34"/>
      <c r="W7" s="34"/>
    </row>
    <row r="8" spans="1:23" ht="39.950000000000003" customHeight="1" x14ac:dyDescent="0.15">
      <c r="A8" s="9" t="s">
        <v>5</v>
      </c>
      <c r="B8" s="23">
        <v>88</v>
      </c>
      <c r="C8" s="30">
        <v>88</v>
      </c>
      <c r="D8" s="30">
        <v>87.5</v>
      </c>
      <c r="E8" s="30">
        <v>87.5</v>
      </c>
      <c r="F8" s="30">
        <v>87.5</v>
      </c>
      <c r="G8" s="30">
        <v>87.5</v>
      </c>
      <c r="H8" s="30">
        <v>87.5</v>
      </c>
      <c r="I8" s="30">
        <v>87.5</v>
      </c>
      <c r="J8" s="30">
        <v>104</v>
      </c>
      <c r="K8" s="30">
        <v>104</v>
      </c>
      <c r="L8" s="30">
        <v>104</v>
      </c>
      <c r="M8" s="30">
        <v>104</v>
      </c>
      <c r="N8" s="55">
        <f t="shared" si="0"/>
        <v>93.083333333333329</v>
      </c>
      <c r="O8" s="34"/>
      <c r="P8" s="34"/>
      <c r="Q8" s="34"/>
      <c r="R8" s="34"/>
      <c r="S8" s="34"/>
      <c r="T8" s="34"/>
      <c r="U8" s="34"/>
      <c r="V8" s="34"/>
      <c r="W8" s="34"/>
    </row>
    <row r="9" spans="1:23" ht="39.950000000000003" customHeight="1" x14ac:dyDescent="0.15">
      <c r="A9" s="9" t="s">
        <v>6</v>
      </c>
      <c r="B9" s="23">
        <v>73</v>
      </c>
      <c r="C9" s="30">
        <v>73</v>
      </c>
      <c r="D9" s="30">
        <v>73.38</v>
      </c>
      <c r="E9" s="30">
        <v>73.38</v>
      </c>
      <c r="F9" s="30">
        <v>73.38</v>
      </c>
      <c r="G9" s="30">
        <v>69.06</v>
      </c>
      <c r="H9" s="30">
        <v>71.22</v>
      </c>
      <c r="I9" s="30">
        <v>71.22</v>
      </c>
      <c r="J9" s="30">
        <v>78.92</v>
      </c>
      <c r="K9" s="30">
        <v>78.92</v>
      </c>
      <c r="L9" s="30">
        <v>86.2</v>
      </c>
      <c r="M9" s="30">
        <v>86.2</v>
      </c>
      <c r="N9" s="55">
        <f t="shared" si="0"/>
        <v>75.656666666666666</v>
      </c>
      <c r="O9" s="34"/>
      <c r="P9" s="34"/>
      <c r="Q9" s="34"/>
      <c r="R9" s="34"/>
      <c r="S9" s="34"/>
      <c r="T9" s="34"/>
      <c r="U9" s="34"/>
      <c r="V9" s="34"/>
      <c r="W9" s="34"/>
    </row>
    <row r="10" spans="1:23" ht="39.950000000000003" customHeight="1" x14ac:dyDescent="0.15">
      <c r="A10" s="9" t="s">
        <v>7</v>
      </c>
      <c r="B10" s="23">
        <v>70</v>
      </c>
      <c r="C10" s="30">
        <v>70</v>
      </c>
      <c r="D10" s="30">
        <v>70</v>
      </c>
      <c r="E10" s="30">
        <v>70</v>
      </c>
      <c r="F10" s="30">
        <v>75</v>
      </c>
      <c r="G10" s="30">
        <v>75</v>
      </c>
      <c r="H10" s="30">
        <v>80</v>
      </c>
      <c r="I10" s="30">
        <v>80</v>
      </c>
      <c r="J10" s="30">
        <v>80</v>
      </c>
      <c r="K10" s="30">
        <v>80</v>
      </c>
      <c r="L10" s="30">
        <v>85</v>
      </c>
      <c r="M10" s="30">
        <v>90</v>
      </c>
      <c r="N10" s="55">
        <f t="shared" si="0"/>
        <v>77.083333333333329</v>
      </c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39.950000000000003" customHeight="1" x14ac:dyDescent="0.15">
      <c r="A11" s="9" t="s">
        <v>8</v>
      </c>
      <c r="B11" s="23">
        <v>77</v>
      </c>
      <c r="C11" s="30">
        <v>77</v>
      </c>
      <c r="D11" s="30">
        <v>77</v>
      </c>
      <c r="E11" s="30">
        <v>77</v>
      </c>
      <c r="F11" s="30">
        <v>77</v>
      </c>
      <c r="G11" s="30">
        <v>77</v>
      </c>
      <c r="H11" s="30">
        <v>77</v>
      </c>
      <c r="I11" s="30">
        <v>79</v>
      </c>
      <c r="J11" s="30">
        <v>80.5</v>
      </c>
      <c r="K11" s="30">
        <v>87</v>
      </c>
      <c r="L11" s="30">
        <v>88.5</v>
      </c>
      <c r="M11" s="30">
        <v>88.5</v>
      </c>
      <c r="N11" s="55">
        <f t="shared" si="0"/>
        <v>80.208333333333329</v>
      </c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39.950000000000003" customHeight="1" x14ac:dyDescent="0.15">
      <c r="A12" s="9" t="s">
        <v>9</v>
      </c>
      <c r="B12" s="23">
        <v>77</v>
      </c>
      <c r="C12" s="30">
        <v>77</v>
      </c>
      <c r="D12" s="30">
        <v>77</v>
      </c>
      <c r="E12" s="30">
        <v>77</v>
      </c>
      <c r="F12" s="30">
        <v>77</v>
      </c>
      <c r="G12" s="30">
        <v>77</v>
      </c>
      <c r="H12" s="30">
        <v>77</v>
      </c>
      <c r="I12" s="30">
        <v>79</v>
      </c>
      <c r="J12" s="30">
        <v>80.5</v>
      </c>
      <c r="K12" s="30">
        <v>87</v>
      </c>
      <c r="L12" s="30">
        <v>88.5</v>
      </c>
      <c r="M12" s="30">
        <v>88.5</v>
      </c>
      <c r="N12" s="55">
        <f t="shared" si="0"/>
        <v>80.208333333333329</v>
      </c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39.950000000000003" customHeight="1" x14ac:dyDescent="0.15">
      <c r="A13" s="9" t="s">
        <v>10</v>
      </c>
      <c r="B13" s="23">
        <v>81</v>
      </c>
      <c r="C13" s="30">
        <v>81</v>
      </c>
      <c r="D13" s="30">
        <v>80.5</v>
      </c>
      <c r="E13" s="30">
        <v>80.5</v>
      </c>
      <c r="F13" s="30">
        <v>83</v>
      </c>
      <c r="G13" s="30">
        <v>83</v>
      </c>
      <c r="H13" s="30">
        <v>85</v>
      </c>
      <c r="I13" s="30">
        <v>90</v>
      </c>
      <c r="J13" s="30">
        <v>90</v>
      </c>
      <c r="K13" s="30">
        <v>91</v>
      </c>
      <c r="L13" s="30">
        <v>91</v>
      </c>
      <c r="M13" s="30">
        <v>97</v>
      </c>
      <c r="N13" s="55">
        <f t="shared" si="0"/>
        <v>86.083333333333329</v>
      </c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39.950000000000003" customHeight="1" x14ac:dyDescent="0.15">
      <c r="A14" s="9" t="s">
        <v>11</v>
      </c>
      <c r="B14" s="23">
        <v>84</v>
      </c>
      <c r="C14" s="30">
        <v>84</v>
      </c>
      <c r="D14" s="30">
        <v>84</v>
      </c>
      <c r="E14" s="30">
        <v>91.333333333333329</v>
      </c>
      <c r="F14" s="30">
        <v>91.666666666666671</v>
      </c>
      <c r="G14" s="30">
        <v>91.666666666666671</v>
      </c>
      <c r="H14" s="30">
        <v>94</v>
      </c>
      <c r="I14" s="30">
        <v>99</v>
      </c>
      <c r="J14" s="30">
        <v>99</v>
      </c>
      <c r="K14" s="30">
        <v>105.33333333333333</v>
      </c>
      <c r="L14" s="30">
        <v>104.66666666666667</v>
      </c>
      <c r="M14" s="30">
        <v>100.33333333333333</v>
      </c>
      <c r="N14" s="55">
        <f t="shared" si="0"/>
        <v>94.083333333333329</v>
      </c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9.950000000000003" customHeight="1" x14ac:dyDescent="0.15">
      <c r="A15" s="9" t="s">
        <v>12</v>
      </c>
      <c r="B15" s="23">
        <v>76</v>
      </c>
      <c r="C15" s="30">
        <v>75</v>
      </c>
      <c r="D15" s="30">
        <v>75</v>
      </c>
      <c r="E15" s="30">
        <v>75</v>
      </c>
      <c r="F15" s="30">
        <v>75</v>
      </c>
      <c r="G15" s="30">
        <v>75</v>
      </c>
      <c r="H15" s="30">
        <v>76</v>
      </c>
      <c r="I15" s="30">
        <v>82</v>
      </c>
      <c r="J15" s="30">
        <v>84</v>
      </c>
      <c r="K15" s="30">
        <v>84</v>
      </c>
      <c r="L15" s="30">
        <v>92</v>
      </c>
      <c r="M15" s="30">
        <v>89</v>
      </c>
      <c r="N15" s="55">
        <f t="shared" si="0"/>
        <v>79.833333333333329</v>
      </c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39.950000000000003" customHeight="1" x14ac:dyDescent="0.15">
      <c r="A16" s="9" t="s">
        <v>13</v>
      </c>
      <c r="B16" s="23">
        <v>73</v>
      </c>
      <c r="C16" s="30">
        <v>72</v>
      </c>
      <c r="D16" s="30">
        <v>72</v>
      </c>
      <c r="E16" s="30">
        <v>71.5</v>
      </c>
      <c r="F16" s="30">
        <v>71.5</v>
      </c>
      <c r="G16" s="30">
        <v>71.5</v>
      </c>
      <c r="H16" s="30">
        <v>73</v>
      </c>
      <c r="I16" s="30">
        <v>76</v>
      </c>
      <c r="J16" s="30">
        <v>82</v>
      </c>
      <c r="K16" s="30">
        <v>82</v>
      </c>
      <c r="L16" s="30">
        <v>87</v>
      </c>
      <c r="M16" s="30">
        <v>85</v>
      </c>
      <c r="N16" s="55">
        <f t="shared" si="0"/>
        <v>76.375</v>
      </c>
      <c r="O16" s="34"/>
      <c r="P16" s="34"/>
      <c r="Q16" s="34"/>
      <c r="R16" s="34"/>
      <c r="S16" s="34"/>
      <c r="T16" s="34"/>
      <c r="U16" s="34"/>
      <c r="V16" s="34"/>
      <c r="W16" s="34"/>
    </row>
    <row r="17" spans="1:25" ht="39.950000000000003" customHeight="1" x14ac:dyDescent="0.15">
      <c r="A17" s="9" t="s">
        <v>14</v>
      </c>
      <c r="B17" s="23">
        <v>80</v>
      </c>
      <c r="C17" s="30">
        <v>88</v>
      </c>
      <c r="D17" s="30">
        <v>88</v>
      </c>
      <c r="E17" s="30">
        <v>88</v>
      </c>
      <c r="F17" s="30">
        <v>88</v>
      </c>
      <c r="G17" s="30">
        <v>88</v>
      </c>
      <c r="H17" s="30">
        <v>90.5</v>
      </c>
      <c r="I17" s="30">
        <v>94.5</v>
      </c>
      <c r="J17" s="30">
        <v>94.5</v>
      </c>
      <c r="K17" s="30">
        <v>94.5</v>
      </c>
      <c r="L17" s="30">
        <v>96.5</v>
      </c>
      <c r="M17" s="30">
        <v>95.5</v>
      </c>
      <c r="N17" s="55">
        <f t="shared" si="0"/>
        <v>90.5</v>
      </c>
      <c r="O17" s="34"/>
      <c r="P17" s="34"/>
      <c r="Q17" s="34"/>
      <c r="R17" s="34"/>
      <c r="S17" s="34"/>
      <c r="T17" s="34"/>
      <c r="U17" s="34"/>
      <c r="V17" s="34"/>
      <c r="W17" s="34"/>
    </row>
    <row r="18" spans="1:25" ht="39.950000000000003" customHeight="1" x14ac:dyDescent="0.15">
      <c r="A18" s="9" t="s">
        <v>20</v>
      </c>
      <c r="B18" s="23">
        <v>93</v>
      </c>
      <c r="C18" s="30">
        <v>93</v>
      </c>
      <c r="D18" s="30">
        <v>93</v>
      </c>
      <c r="E18" s="30">
        <v>93</v>
      </c>
      <c r="F18" s="30">
        <v>93</v>
      </c>
      <c r="G18" s="30">
        <v>93</v>
      </c>
      <c r="H18" s="30">
        <v>95</v>
      </c>
      <c r="I18" s="30">
        <v>95</v>
      </c>
      <c r="J18" s="30">
        <v>99</v>
      </c>
      <c r="K18" s="30">
        <v>99</v>
      </c>
      <c r="L18" s="30">
        <v>106</v>
      </c>
      <c r="M18" s="30">
        <v>103</v>
      </c>
      <c r="N18" s="55">
        <f t="shared" si="0"/>
        <v>96.25</v>
      </c>
      <c r="O18" s="34"/>
      <c r="P18" s="34"/>
      <c r="Q18" s="34"/>
      <c r="R18" s="34"/>
      <c r="S18" s="34"/>
      <c r="T18" s="34"/>
      <c r="U18" s="34"/>
      <c r="V18" s="34"/>
      <c r="W18" s="34"/>
    </row>
    <row r="19" spans="1:25" ht="39.950000000000003" customHeight="1" x14ac:dyDescent="0.15">
      <c r="A19" s="9" t="s">
        <v>21</v>
      </c>
      <c r="B19" s="23">
        <v>94</v>
      </c>
      <c r="C19" s="30">
        <v>94</v>
      </c>
      <c r="D19" s="30">
        <v>93.719999999999985</v>
      </c>
      <c r="E19" s="30">
        <v>93.053333333333327</v>
      </c>
      <c r="F19" s="30">
        <v>92.386666666666656</v>
      </c>
      <c r="G19" s="30">
        <v>93.413333333333341</v>
      </c>
      <c r="H19" s="30">
        <v>96.493333333333339</v>
      </c>
      <c r="I19" s="30">
        <v>100.90666666666668</v>
      </c>
      <c r="J19" s="30">
        <v>101.24000000000001</v>
      </c>
      <c r="K19" s="30">
        <v>103.96</v>
      </c>
      <c r="L19" s="30">
        <v>107.70666666666666</v>
      </c>
      <c r="M19" s="30">
        <v>104.32</v>
      </c>
      <c r="N19" s="55">
        <f t="shared" si="0"/>
        <v>97.933333333333323</v>
      </c>
      <c r="O19" s="34"/>
      <c r="P19" s="34"/>
      <c r="Q19" s="34"/>
      <c r="R19" s="34"/>
      <c r="S19" s="34"/>
      <c r="T19" s="34"/>
      <c r="U19" s="34"/>
      <c r="V19" s="34"/>
      <c r="W19" s="34"/>
    </row>
    <row r="20" spans="1:25" ht="39.950000000000003" customHeight="1" x14ac:dyDescent="0.15">
      <c r="A20" s="9" t="s">
        <v>22</v>
      </c>
      <c r="B20" s="23">
        <v>100</v>
      </c>
      <c r="C20" s="30">
        <v>100</v>
      </c>
      <c r="D20" s="30">
        <v>100</v>
      </c>
      <c r="E20" s="30">
        <v>100</v>
      </c>
      <c r="F20" s="30">
        <v>100</v>
      </c>
      <c r="G20" s="30">
        <v>100</v>
      </c>
      <c r="H20" s="30">
        <v>100</v>
      </c>
      <c r="I20" s="30">
        <v>100</v>
      </c>
      <c r="J20" s="30">
        <v>105</v>
      </c>
      <c r="K20" s="30">
        <v>105</v>
      </c>
      <c r="L20" s="30">
        <v>105</v>
      </c>
      <c r="M20" s="30">
        <v>110</v>
      </c>
      <c r="N20" s="55">
        <f t="shared" si="0"/>
        <v>102.08333333333333</v>
      </c>
      <c r="O20" s="34"/>
      <c r="P20" s="34"/>
      <c r="Q20" s="34"/>
      <c r="R20" s="34"/>
      <c r="S20" s="34"/>
      <c r="T20" s="34"/>
      <c r="U20" s="34"/>
      <c r="V20" s="34"/>
      <c r="W20" s="34"/>
    </row>
    <row r="21" spans="1:25" ht="39.950000000000003" customHeight="1" x14ac:dyDescent="0.15">
      <c r="A21" s="9" t="s">
        <v>23</v>
      </c>
      <c r="B21" s="23">
        <v>102</v>
      </c>
      <c r="C21" s="30">
        <v>100</v>
      </c>
      <c r="D21" s="30">
        <v>100</v>
      </c>
      <c r="E21" s="30">
        <v>101.25</v>
      </c>
      <c r="F21" s="30">
        <v>100.5</v>
      </c>
      <c r="G21" s="30">
        <v>101</v>
      </c>
      <c r="H21" s="30">
        <v>102.75</v>
      </c>
      <c r="I21" s="30">
        <v>106.75</v>
      </c>
      <c r="J21" s="30">
        <v>108.25</v>
      </c>
      <c r="K21" s="30">
        <v>109</v>
      </c>
      <c r="L21" s="30">
        <v>114.25</v>
      </c>
      <c r="M21" s="30">
        <v>113.25</v>
      </c>
      <c r="N21" s="55">
        <f t="shared" si="0"/>
        <v>104.91666666666667</v>
      </c>
      <c r="O21" s="34"/>
      <c r="P21" s="34"/>
      <c r="Q21" s="34"/>
      <c r="R21" s="34"/>
      <c r="S21" s="34"/>
      <c r="T21" s="34"/>
      <c r="U21" s="34"/>
      <c r="V21" s="34"/>
      <c r="W21" s="34"/>
    </row>
    <row r="22" spans="1:25" ht="39.950000000000003" customHeight="1" x14ac:dyDescent="0.15">
      <c r="A22" s="9" t="s">
        <v>24</v>
      </c>
      <c r="B22" s="23">
        <v>105</v>
      </c>
      <c r="C22" s="30">
        <v>105</v>
      </c>
      <c r="D22" s="30">
        <v>105</v>
      </c>
      <c r="E22" s="30">
        <v>105</v>
      </c>
      <c r="F22" s="30">
        <v>105</v>
      </c>
      <c r="G22" s="30">
        <v>105</v>
      </c>
      <c r="H22" s="30">
        <v>108</v>
      </c>
      <c r="I22" s="30">
        <v>108</v>
      </c>
      <c r="J22" s="30">
        <v>110</v>
      </c>
      <c r="K22" s="30">
        <v>110</v>
      </c>
      <c r="L22" s="30">
        <v>115</v>
      </c>
      <c r="M22" s="30">
        <v>120</v>
      </c>
      <c r="N22" s="55">
        <f t="shared" si="0"/>
        <v>108.41666666666667</v>
      </c>
      <c r="O22" s="34"/>
      <c r="P22" s="34"/>
      <c r="Q22" s="34"/>
      <c r="R22" s="34"/>
      <c r="S22" s="34"/>
      <c r="T22" s="34"/>
      <c r="U22" s="34"/>
      <c r="V22" s="34"/>
      <c r="W22" s="34"/>
    </row>
    <row r="23" spans="1:25" ht="39.950000000000003" customHeight="1" x14ac:dyDescent="0.15">
      <c r="A23" s="9" t="s">
        <v>25</v>
      </c>
      <c r="B23" s="23">
        <v>100</v>
      </c>
      <c r="C23" s="30">
        <v>100</v>
      </c>
      <c r="D23" s="30">
        <v>100</v>
      </c>
      <c r="E23" s="30">
        <v>105</v>
      </c>
      <c r="F23" s="30">
        <v>105</v>
      </c>
      <c r="G23" s="30">
        <v>100</v>
      </c>
      <c r="H23" s="30">
        <v>105</v>
      </c>
      <c r="I23" s="30">
        <v>105</v>
      </c>
      <c r="J23" s="30">
        <v>105</v>
      </c>
      <c r="K23" s="30">
        <v>105</v>
      </c>
      <c r="L23" s="30">
        <v>105</v>
      </c>
      <c r="M23" s="30">
        <v>105</v>
      </c>
      <c r="N23" s="55">
        <f t="shared" si="0"/>
        <v>103.33333333333333</v>
      </c>
      <c r="O23" s="34"/>
      <c r="P23" s="34"/>
      <c r="Q23" s="34"/>
      <c r="R23" s="34"/>
      <c r="S23" s="34"/>
      <c r="T23" s="34"/>
      <c r="U23" s="34"/>
      <c r="V23" s="35"/>
      <c r="W23" s="34"/>
    </row>
    <row r="24" spans="1:25" ht="39.950000000000003" customHeight="1" x14ac:dyDescent="0.15">
      <c r="A24" s="9" t="s">
        <v>26</v>
      </c>
      <c r="B24" s="23">
        <v>104</v>
      </c>
      <c r="C24" s="30">
        <v>104</v>
      </c>
      <c r="D24" s="30">
        <v>102</v>
      </c>
      <c r="E24" s="30">
        <v>103</v>
      </c>
      <c r="F24" s="30">
        <v>103</v>
      </c>
      <c r="G24" s="30">
        <v>103</v>
      </c>
      <c r="H24" s="30">
        <v>105</v>
      </c>
      <c r="I24" s="30">
        <v>109</v>
      </c>
      <c r="J24" s="30">
        <v>110</v>
      </c>
      <c r="K24" s="30">
        <v>113</v>
      </c>
      <c r="L24" s="30">
        <v>115</v>
      </c>
      <c r="M24" s="30">
        <v>111</v>
      </c>
      <c r="N24" s="55">
        <f t="shared" si="0"/>
        <v>106.83333333333333</v>
      </c>
      <c r="O24" s="34"/>
      <c r="P24" s="34"/>
      <c r="Q24" s="34"/>
      <c r="R24" s="34"/>
      <c r="S24" s="34"/>
      <c r="T24" s="34"/>
      <c r="U24" s="34"/>
      <c r="V24" s="34"/>
      <c r="W24" s="34"/>
    </row>
    <row r="25" spans="1:25" ht="39.950000000000003" customHeight="1" x14ac:dyDescent="0.15">
      <c r="A25" s="9" t="s">
        <v>27</v>
      </c>
      <c r="B25" s="23">
        <v>98</v>
      </c>
      <c r="C25" s="30">
        <v>98</v>
      </c>
      <c r="D25" s="30">
        <v>97.5</v>
      </c>
      <c r="E25" s="30">
        <v>97.266666666666666</v>
      </c>
      <c r="F25" s="30">
        <v>97.266666666666666</v>
      </c>
      <c r="G25" s="30">
        <v>97.733333333333334</v>
      </c>
      <c r="H25" s="30">
        <v>98.866666666666674</v>
      </c>
      <c r="I25" s="30">
        <v>102.5</v>
      </c>
      <c r="J25" s="30">
        <v>104.56666666666666</v>
      </c>
      <c r="K25" s="30">
        <v>105.63333333333333</v>
      </c>
      <c r="L25" s="30">
        <v>109</v>
      </c>
      <c r="M25" s="30">
        <v>108.8</v>
      </c>
      <c r="N25" s="55">
        <f t="shared" si="0"/>
        <v>101.26111111111112</v>
      </c>
      <c r="O25" s="34"/>
      <c r="P25" s="34"/>
      <c r="Q25" s="34"/>
      <c r="R25" s="34"/>
      <c r="S25" s="34"/>
      <c r="T25" s="34"/>
      <c r="U25" s="34"/>
      <c r="V25" s="34"/>
      <c r="W25" s="34"/>
    </row>
    <row r="26" spans="1:25" ht="39.950000000000003" customHeight="1" thickBot="1" x14ac:dyDescent="0.2">
      <c r="A26" s="10" t="s">
        <v>28</v>
      </c>
      <c r="B26" s="25">
        <v>92</v>
      </c>
      <c r="C26" s="31">
        <v>92</v>
      </c>
      <c r="D26" s="31">
        <v>91.8</v>
      </c>
      <c r="E26" s="31">
        <v>92</v>
      </c>
      <c r="F26" s="31">
        <v>91.8</v>
      </c>
      <c r="G26" s="31">
        <v>91.8</v>
      </c>
      <c r="H26" s="31">
        <v>92</v>
      </c>
      <c r="I26" s="31">
        <v>91.8</v>
      </c>
      <c r="J26" s="31">
        <v>91.8</v>
      </c>
      <c r="K26" s="31">
        <v>92</v>
      </c>
      <c r="L26" s="31">
        <v>102.6</v>
      </c>
      <c r="M26" s="31">
        <v>102.6</v>
      </c>
      <c r="N26" s="54">
        <f t="shared" si="0"/>
        <v>93.683333333333323</v>
      </c>
      <c r="O26" s="34"/>
      <c r="P26" s="34"/>
      <c r="Q26" s="34"/>
      <c r="R26" s="34"/>
      <c r="S26" s="34"/>
      <c r="T26" s="34"/>
      <c r="U26" s="34"/>
      <c r="V26" s="34"/>
      <c r="W26" s="34"/>
    </row>
    <row r="27" spans="1:25" ht="39.950000000000003" customHeight="1" thickBot="1" x14ac:dyDescent="0.2">
      <c r="A27" s="11" t="s">
        <v>15</v>
      </c>
      <c r="B27" s="26">
        <f t="shared" ref="B27:M27" si="1">ROUND(AVERAGE(B4:B25),0)</f>
        <v>87</v>
      </c>
      <c r="C27" s="32">
        <f t="shared" si="1"/>
        <v>87</v>
      </c>
      <c r="D27" s="32">
        <f t="shared" si="1"/>
        <v>87</v>
      </c>
      <c r="E27" s="32">
        <f t="shared" si="1"/>
        <v>88</v>
      </c>
      <c r="F27" s="32">
        <f t="shared" si="1"/>
        <v>88</v>
      </c>
      <c r="G27" s="32">
        <f t="shared" ref="G27:L27" si="2">ROUND(AVERAGE(G4:G25),0)</f>
        <v>88</v>
      </c>
      <c r="H27" s="32">
        <f t="shared" si="2"/>
        <v>90</v>
      </c>
      <c r="I27" s="32">
        <f t="shared" si="2"/>
        <v>92</v>
      </c>
      <c r="J27" s="32">
        <f t="shared" si="2"/>
        <v>95</v>
      </c>
      <c r="K27" s="32">
        <f t="shared" si="2"/>
        <v>97</v>
      </c>
      <c r="L27" s="32">
        <f t="shared" si="2"/>
        <v>100</v>
      </c>
      <c r="M27" s="32">
        <f t="shared" si="1"/>
        <v>99</v>
      </c>
      <c r="N27" s="57">
        <f t="shared" si="0"/>
        <v>91.5</v>
      </c>
      <c r="O27" s="34"/>
      <c r="P27" s="34"/>
      <c r="Q27" s="34"/>
      <c r="R27" s="34"/>
      <c r="S27" s="34"/>
      <c r="T27" s="34"/>
      <c r="U27" s="34"/>
      <c r="V27" s="34"/>
      <c r="W27" s="34"/>
    </row>
    <row r="28" spans="1:25" ht="39.950000000000003" customHeight="1" thickBot="1" x14ac:dyDescent="0.2">
      <c r="A28" s="11" t="s">
        <v>16</v>
      </c>
      <c r="B28" s="26">
        <v>69.2</v>
      </c>
      <c r="C28" s="32">
        <v>68.599999999999994</v>
      </c>
      <c r="D28" s="32">
        <v>68</v>
      </c>
      <c r="E28" s="32">
        <v>68.5</v>
      </c>
      <c r="F28" s="32">
        <v>68.900000000000006</v>
      </c>
      <c r="G28" s="32">
        <v>68</v>
      </c>
      <c r="H28" s="32">
        <v>71.400000000000006</v>
      </c>
      <c r="I28" s="32">
        <v>74.900000000000006</v>
      </c>
      <c r="J28" s="32">
        <v>77</v>
      </c>
      <c r="K28" s="32">
        <v>79.5</v>
      </c>
      <c r="L28" s="32">
        <v>83</v>
      </c>
      <c r="M28" s="32">
        <v>81.8</v>
      </c>
      <c r="N28" s="57">
        <f t="shared" si="0"/>
        <v>73.233333333333334</v>
      </c>
      <c r="O28" s="34"/>
      <c r="P28" s="34"/>
      <c r="Q28" s="34"/>
      <c r="R28" s="34"/>
      <c r="S28" s="34"/>
      <c r="T28" s="34"/>
      <c r="U28" s="34"/>
      <c r="V28" s="34"/>
      <c r="W28" s="34"/>
    </row>
    <row r="29" spans="1:25" ht="39.950000000000003" customHeight="1" thickBot="1" x14ac:dyDescent="0.2">
      <c r="A29" s="11" t="s">
        <v>17</v>
      </c>
      <c r="B29" s="26">
        <f t="shared" ref="B29:M29" si="3">ROUND(B27-B28,0)</f>
        <v>18</v>
      </c>
      <c r="C29" s="32">
        <f t="shared" si="3"/>
        <v>18</v>
      </c>
      <c r="D29" s="32">
        <f t="shared" si="3"/>
        <v>19</v>
      </c>
      <c r="E29" s="32">
        <f t="shared" si="3"/>
        <v>20</v>
      </c>
      <c r="F29" s="32">
        <f t="shared" si="3"/>
        <v>19</v>
      </c>
      <c r="G29" s="32">
        <f t="shared" si="3"/>
        <v>20</v>
      </c>
      <c r="H29" s="32">
        <f t="shared" ref="H29:L29" si="4">ROUND(H27-H28,0)</f>
        <v>19</v>
      </c>
      <c r="I29" s="32">
        <f t="shared" si="4"/>
        <v>17</v>
      </c>
      <c r="J29" s="32">
        <f t="shared" si="4"/>
        <v>18</v>
      </c>
      <c r="K29" s="32">
        <f t="shared" si="4"/>
        <v>18</v>
      </c>
      <c r="L29" s="32">
        <f t="shared" si="4"/>
        <v>17</v>
      </c>
      <c r="M29" s="32">
        <f t="shared" si="3"/>
        <v>17</v>
      </c>
      <c r="N29" s="57">
        <f t="shared" si="0"/>
        <v>18.333333333333332</v>
      </c>
      <c r="O29" s="34"/>
      <c r="P29" s="34"/>
      <c r="Q29" s="34"/>
      <c r="R29" s="34"/>
      <c r="S29" s="34"/>
      <c r="T29" s="34"/>
      <c r="U29" s="34"/>
      <c r="V29" s="34"/>
      <c r="W29" s="34"/>
    </row>
    <row r="30" spans="1:25" ht="37.5" customHeight="1" thickBot="1" x14ac:dyDescent="0.2">
      <c r="A30" s="12" t="s">
        <v>18</v>
      </c>
      <c r="B30" s="27">
        <f t="shared" ref="B30" si="5">B27/B28</f>
        <v>1.2572254335260116</v>
      </c>
      <c r="C30" s="33">
        <f t="shared" ref="C30:M30" si="6">C27/C28</f>
        <v>1.2682215743440235</v>
      </c>
      <c r="D30" s="33">
        <f t="shared" ref="D30:L30" si="7">D27/D28</f>
        <v>1.2794117647058822</v>
      </c>
      <c r="E30" s="33">
        <f t="shared" si="7"/>
        <v>1.2846715328467153</v>
      </c>
      <c r="F30" s="33">
        <f t="shared" si="7"/>
        <v>1.2772133526850507</v>
      </c>
      <c r="G30" s="33">
        <f t="shared" si="7"/>
        <v>1.2941176470588236</v>
      </c>
      <c r="H30" s="33">
        <f t="shared" si="7"/>
        <v>1.2605042016806722</v>
      </c>
      <c r="I30" s="33">
        <f t="shared" si="7"/>
        <v>1.2283044058744992</v>
      </c>
      <c r="J30" s="33">
        <f t="shared" si="7"/>
        <v>1.2337662337662338</v>
      </c>
      <c r="K30" s="33">
        <f t="shared" si="7"/>
        <v>1.220125786163522</v>
      </c>
      <c r="L30" s="33">
        <f t="shared" si="7"/>
        <v>1.2048192771084338</v>
      </c>
      <c r="M30" s="33">
        <f t="shared" si="6"/>
        <v>1.2102689486552567</v>
      </c>
      <c r="N30" s="56">
        <f t="shared" si="0"/>
        <v>1.2515541798679271</v>
      </c>
      <c r="O30" s="36"/>
      <c r="P30" s="36"/>
      <c r="Q30" s="36"/>
      <c r="R30" s="36"/>
      <c r="S30" s="36"/>
      <c r="T30" s="36"/>
      <c r="U30" s="36"/>
      <c r="V30" s="36"/>
      <c r="W30" s="37"/>
    </row>
    <row r="31" spans="1:25" ht="59.25" customHeight="1" x14ac:dyDescent="0.15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ht="21" customHeight="1" x14ac:dyDescent="0.15">
      <c r="A32" s="17" t="s">
        <v>19</v>
      </c>
      <c r="V32" s="4"/>
    </row>
    <row r="33" spans="1:25" s="5" customFormat="1" ht="45" customHeight="1" x14ac:dyDescent="0.2">
      <c r="A33" s="52" t="s">
        <v>36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s="5" customFormat="1" ht="45" customHeight="1" x14ac:dyDescent="0.2">
      <c r="A34" s="52" t="s">
        <v>35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</sheetData>
  <mergeCells count="3">
    <mergeCell ref="A31:Y31"/>
    <mergeCell ref="A33:Y33"/>
    <mergeCell ref="A34:Y34"/>
  </mergeCells>
  <phoneticPr fontId="3"/>
  <printOptions horizontalCentered="1" verticalCentered="1"/>
  <pageMargins left="0.47244094488188981" right="0.19685039370078741" top="0" bottom="0" header="7.874015748031496E-2" footer="7.874015748031496E-2"/>
  <pageSetup paperSize="9" scale="5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レギュラー</vt:lpstr>
      <vt:lpstr>軽油</vt:lpstr>
      <vt:lpstr>灯油</vt:lpstr>
      <vt:lpstr>A重油</vt:lpstr>
      <vt:lpstr>A重油!Print_Area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島袋貴史</dc:creator>
  <cp:lastModifiedBy>沖縄県</cp:lastModifiedBy>
  <cp:lastPrinted>2018-04-17T09:49:58Z</cp:lastPrinted>
  <dcterms:created xsi:type="dcterms:W3CDTF">2015-05-15T04:00:09Z</dcterms:created>
  <dcterms:modified xsi:type="dcterms:W3CDTF">2018-04-17T10:00:04Z</dcterms:modified>
</cp:coreProperties>
</file>