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4行政班\自治法ライン\研修生\04HP更新用データ\HP掲載用（R2）\（２）住民基本台帳人口の概況②島しょ別住民基本台帳人口及び世帯数\"/>
    </mc:Choice>
  </mc:AlternateContent>
  <bookViews>
    <workbookView xWindow="120" yWindow="45" windowWidth="14955" windowHeight="9420"/>
  </bookViews>
  <sheets>
    <sheet name="島しょ別" sheetId="4" r:id="rId1"/>
  </sheets>
  <definedNames>
    <definedName name="_xlnm.Print_Area" localSheetId="0">島しょ別!$A$1:$O$48</definedName>
  </definedNames>
  <calcPr calcId="162913"/>
</workbook>
</file>

<file path=xl/calcChain.xml><?xml version="1.0" encoding="utf-8"?>
<calcChain xmlns="http://schemas.openxmlformats.org/spreadsheetml/2006/main">
  <c r="C45" i="4" l="1"/>
  <c r="I7" i="4" l="1"/>
  <c r="J7" i="4"/>
  <c r="K7" i="4" s="1"/>
  <c r="I8" i="4"/>
  <c r="J8" i="4"/>
  <c r="K8" i="4" s="1"/>
  <c r="I9" i="4"/>
  <c r="J9" i="4"/>
  <c r="I10" i="4"/>
  <c r="J10" i="4"/>
  <c r="I11" i="4"/>
  <c r="J11" i="4"/>
  <c r="K11" i="4" s="1"/>
  <c r="I12" i="4"/>
  <c r="J12" i="4"/>
  <c r="K12" i="4" s="1"/>
  <c r="I13" i="4"/>
  <c r="J13" i="4"/>
  <c r="I14" i="4"/>
  <c r="J14" i="4"/>
  <c r="I15" i="4"/>
  <c r="J15" i="4"/>
  <c r="K15" i="4" s="1"/>
  <c r="I16" i="4"/>
  <c r="J16" i="4"/>
  <c r="K16" i="4" s="1"/>
  <c r="I17" i="4"/>
  <c r="J17" i="4"/>
  <c r="I18" i="4"/>
  <c r="J18" i="4"/>
  <c r="I19" i="4"/>
  <c r="J19" i="4"/>
  <c r="K19" i="4" s="1"/>
  <c r="I20" i="4"/>
  <c r="J20" i="4"/>
  <c r="K20" i="4" s="1"/>
  <c r="I21" i="4"/>
  <c r="J21" i="4"/>
  <c r="I22" i="4"/>
  <c r="J22" i="4"/>
  <c r="I23" i="4"/>
  <c r="J23" i="4"/>
  <c r="K23" i="4" s="1"/>
  <c r="I24" i="4"/>
  <c r="J24" i="4"/>
  <c r="K24" i="4" s="1"/>
  <c r="I25" i="4"/>
  <c r="J25" i="4"/>
  <c r="I26" i="4"/>
  <c r="J26" i="4"/>
  <c r="I27" i="4"/>
  <c r="J27" i="4"/>
  <c r="K27" i="4" s="1"/>
  <c r="I28" i="4"/>
  <c r="J28" i="4"/>
  <c r="K28" i="4" s="1"/>
  <c r="I29" i="4"/>
  <c r="J29" i="4"/>
  <c r="I30" i="4"/>
  <c r="J30" i="4"/>
  <c r="I31" i="4"/>
  <c r="J31" i="4"/>
  <c r="K31" i="4" s="1"/>
  <c r="I32" i="4"/>
  <c r="J32" i="4"/>
  <c r="K32" i="4" s="1"/>
  <c r="I33" i="4"/>
  <c r="J33" i="4"/>
  <c r="I34" i="4"/>
  <c r="J34" i="4"/>
  <c r="I35" i="4"/>
  <c r="J35" i="4"/>
  <c r="K35" i="4" s="1"/>
  <c r="I36" i="4"/>
  <c r="J36" i="4"/>
  <c r="K36" i="4" s="1"/>
  <c r="I37" i="4"/>
  <c r="J37" i="4"/>
  <c r="I38" i="4"/>
  <c r="J38" i="4"/>
  <c r="I39" i="4"/>
  <c r="J39" i="4"/>
  <c r="K39" i="4" s="1"/>
  <c r="I40" i="4"/>
  <c r="J40" i="4"/>
  <c r="K40" i="4" s="1"/>
  <c r="I41" i="4"/>
  <c r="J41" i="4"/>
  <c r="I42" i="4"/>
  <c r="J42" i="4"/>
  <c r="I43" i="4"/>
  <c r="J43" i="4"/>
  <c r="K43" i="4" s="1"/>
  <c r="I44" i="4"/>
  <c r="J44" i="4"/>
  <c r="K44" i="4" s="1"/>
  <c r="K9" i="4"/>
  <c r="K13" i="4"/>
  <c r="K17" i="4"/>
  <c r="K21" i="4"/>
  <c r="K25" i="4"/>
  <c r="K29" i="4"/>
  <c r="K33" i="4"/>
  <c r="K37" i="4"/>
  <c r="K41" i="4"/>
  <c r="J6" i="4"/>
  <c r="I6" i="4"/>
  <c r="I45" i="4"/>
  <c r="K42" i="4"/>
  <c r="K38" i="4"/>
  <c r="K34" i="4"/>
  <c r="K30" i="4"/>
  <c r="K26" i="4"/>
  <c r="K22" i="4"/>
  <c r="K18" i="4"/>
  <c r="K14" i="4"/>
  <c r="K10" i="4"/>
  <c r="K6" i="4"/>
  <c r="J45" i="4" l="1"/>
  <c r="J46" i="4" s="1"/>
  <c r="K45" i="4"/>
  <c r="I46" i="4"/>
  <c r="K46" i="4" s="1"/>
  <c r="N45" i="4"/>
  <c r="N46" i="4" s="1"/>
  <c r="M45" i="4"/>
  <c r="M46" i="4" s="1"/>
  <c r="L45" i="4"/>
  <c r="O45" i="4" s="1"/>
  <c r="G45" i="4"/>
  <c r="G46" i="4" s="1"/>
  <c r="F45" i="4"/>
  <c r="D45" i="4"/>
  <c r="D46" i="4" s="1"/>
  <c r="C4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6" i="4"/>
  <c r="E6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6" i="4"/>
  <c r="H45" i="4" l="1"/>
  <c r="E45" i="4"/>
  <c r="E46" i="4"/>
  <c r="L46" i="4"/>
  <c r="O46" i="4" s="1"/>
  <c r="F46" i="4"/>
  <c r="H46" i="4" s="1"/>
</calcChain>
</file>

<file path=xl/sharedStrings.xml><?xml version="1.0" encoding="utf-8"?>
<sst xmlns="http://schemas.openxmlformats.org/spreadsheetml/2006/main" count="82" uniqueCount="75">
  <si>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</si>
  <si>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</si>
  <si>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</si>
  <si>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石垣島</t>
    <rPh sb="0" eb="3">
      <t>イシガキジマ</t>
    </rPh>
    <phoneticPr fontId="2"/>
  </si>
  <si>
    <t>津堅島</t>
    <rPh sb="0" eb="1">
      <t>ツ</t>
    </rPh>
    <rPh sb="1" eb="2">
      <t>ケン</t>
    </rPh>
    <rPh sb="2" eb="3">
      <t>シマ</t>
    </rPh>
    <phoneticPr fontId="2"/>
  </si>
  <si>
    <t>大神島</t>
    <rPh sb="0" eb="2">
      <t>オオガミ</t>
    </rPh>
    <rPh sb="2" eb="3">
      <t>ジマ</t>
    </rPh>
    <phoneticPr fontId="2"/>
  </si>
  <si>
    <t>来間島</t>
    <rPh sb="0" eb="2">
      <t>クリマ</t>
    </rPh>
    <rPh sb="2" eb="3">
      <t>ジマ</t>
    </rPh>
    <phoneticPr fontId="2"/>
  </si>
  <si>
    <t>久高島</t>
    <rPh sb="0" eb="1">
      <t>ク</t>
    </rPh>
    <rPh sb="1" eb="2">
      <t>タカ</t>
    </rPh>
    <rPh sb="2" eb="3">
      <t>シマ</t>
    </rPh>
    <phoneticPr fontId="2"/>
  </si>
  <si>
    <t>水納島</t>
    <rPh sb="0" eb="3">
      <t>ミンナジマ</t>
    </rPh>
    <phoneticPr fontId="2"/>
  </si>
  <si>
    <t>伊江島</t>
    <rPh sb="0" eb="2">
      <t>イエ</t>
    </rPh>
    <rPh sb="2" eb="3">
      <t>シマ</t>
    </rPh>
    <phoneticPr fontId="2"/>
  </si>
  <si>
    <t>渡嘉敷島</t>
    <rPh sb="0" eb="3">
      <t>トカシキ</t>
    </rPh>
    <rPh sb="3" eb="4">
      <t>シマ</t>
    </rPh>
    <phoneticPr fontId="2"/>
  </si>
  <si>
    <t>前島</t>
    <rPh sb="0" eb="2">
      <t>マエジマ</t>
    </rPh>
    <phoneticPr fontId="2"/>
  </si>
  <si>
    <t>座間味島</t>
    <rPh sb="0" eb="3">
      <t>ザマミ</t>
    </rPh>
    <rPh sb="3" eb="4">
      <t>ジマ</t>
    </rPh>
    <phoneticPr fontId="2"/>
  </si>
  <si>
    <t>阿嘉島</t>
    <rPh sb="0" eb="1">
      <t>ア</t>
    </rPh>
    <rPh sb="1" eb="2">
      <t>カ</t>
    </rPh>
    <rPh sb="2" eb="3">
      <t>ジマ</t>
    </rPh>
    <phoneticPr fontId="2"/>
  </si>
  <si>
    <t>慶留間島</t>
    <rPh sb="0" eb="1">
      <t>ケイ</t>
    </rPh>
    <rPh sb="1" eb="2">
      <t>ル</t>
    </rPh>
    <rPh sb="2" eb="3">
      <t>マ</t>
    </rPh>
    <rPh sb="3" eb="4">
      <t>ジマ</t>
    </rPh>
    <phoneticPr fontId="2"/>
  </si>
  <si>
    <t>粟国島</t>
    <rPh sb="0" eb="2">
      <t>アグニ</t>
    </rPh>
    <rPh sb="2" eb="3">
      <t>ジマ</t>
    </rPh>
    <phoneticPr fontId="2"/>
  </si>
  <si>
    <t>渡名喜村</t>
    <rPh sb="0" eb="4">
      <t>トナキソン</t>
    </rPh>
    <phoneticPr fontId="2"/>
  </si>
  <si>
    <t>南大東島</t>
    <rPh sb="0" eb="4">
      <t>ミナミダイトウジマ</t>
    </rPh>
    <phoneticPr fontId="2"/>
  </si>
  <si>
    <t>渡名喜島</t>
    <rPh sb="0" eb="3">
      <t>トナキ</t>
    </rPh>
    <rPh sb="3" eb="4">
      <t>ジマ</t>
    </rPh>
    <phoneticPr fontId="2"/>
  </si>
  <si>
    <t>北大東島</t>
    <rPh sb="0" eb="3">
      <t>キタダイトウ</t>
    </rPh>
    <rPh sb="3" eb="4">
      <t>ジマ</t>
    </rPh>
    <phoneticPr fontId="2"/>
  </si>
  <si>
    <t>伊平屋島</t>
    <rPh sb="0" eb="3">
      <t>イヘヤ</t>
    </rPh>
    <rPh sb="3" eb="4">
      <t>シマ</t>
    </rPh>
    <phoneticPr fontId="2"/>
  </si>
  <si>
    <t>野甫島</t>
    <rPh sb="0" eb="1">
      <t>ノ</t>
    </rPh>
    <rPh sb="1" eb="2">
      <t>ホ</t>
    </rPh>
    <rPh sb="2" eb="3">
      <t>シマ</t>
    </rPh>
    <phoneticPr fontId="2"/>
  </si>
  <si>
    <t>伊是名島</t>
    <rPh sb="0" eb="3">
      <t>イゼナ</t>
    </rPh>
    <rPh sb="3" eb="4">
      <t>ジマ</t>
    </rPh>
    <phoneticPr fontId="2"/>
  </si>
  <si>
    <t>久米島</t>
    <rPh sb="0" eb="3">
      <t>クメジマ</t>
    </rPh>
    <phoneticPr fontId="2"/>
  </si>
  <si>
    <t>奥武島</t>
    <rPh sb="0" eb="2">
      <t>オウ</t>
    </rPh>
    <rPh sb="2" eb="3">
      <t>ジマ</t>
    </rPh>
    <phoneticPr fontId="2"/>
  </si>
  <si>
    <t>竹富島</t>
    <rPh sb="0" eb="2">
      <t>タケトミ</t>
    </rPh>
    <rPh sb="2" eb="3">
      <t>ジマ</t>
    </rPh>
    <phoneticPr fontId="2"/>
  </si>
  <si>
    <t>黒島</t>
    <rPh sb="0" eb="2">
      <t>クロシマ</t>
    </rPh>
    <phoneticPr fontId="2"/>
  </si>
  <si>
    <t>小浜島</t>
    <rPh sb="0" eb="2">
      <t>コハマ</t>
    </rPh>
    <rPh sb="2" eb="3">
      <t>ジマ</t>
    </rPh>
    <phoneticPr fontId="2"/>
  </si>
  <si>
    <t>西表島</t>
    <rPh sb="0" eb="3">
      <t>イリオモテジマ</t>
    </rPh>
    <phoneticPr fontId="2"/>
  </si>
  <si>
    <t>鳩間島</t>
    <rPh sb="0" eb="1">
      <t>ハト</t>
    </rPh>
    <rPh sb="1" eb="2">
      <t>マ</t>
    </rPh>
    <rPh sb="2" eb="3">
      <t>ジマ</t>
    </rPh>
    <phoneticPr fontId="2"/>
  </si>
  <si>
    <t>由布島</t>
    <rPh sb="0" eb="2">
      <t>ユフ</t>
    </rPh>
    <rPh sb="2" eb="3">
      <t>ジマ</t>
    </rPh>
    <phoneticPr fontId="2"/>
  </si>
  <si>
    <t>波照間島</t>
    <rPh sb="0" eb="3">
      <t>ハテルマ</t>
    </rPh>
    <rPh sb="3" eb="4">
      <t>ジマ</t>
    </rPh>
    <phoneticPr fontId="2"/>
  </si>
  <si>
    <t>新城島（上地）</t>
    <rPh sb="0" eb="2">
      <t>アラシロ</t>
    </rPh>
    <rPh sb="2" eb="3">
      <t>シマ</t>
    </rPh>
    <rPh sb="4" eb="6">
      <t>ウエチ</t>
    </rPh>
    <phoneticPr fontId="2"/>
  </si>
  <si>
    <t>新城島（下地）</t>
    <rPh sb="0" eb="2">
      <t>アラシロ</t>
    </rPh>
    <rPh sb="2" eb="3">
      <t>シマ</t>
    </rPh>
    <rPh sb="4" eb="6">
      <t>シモジ</t>
    </rPh>
    <phoneticPr fontId="2"/>
  </si>
  <si>
    <t>多良間島</t>
    <rPh sb="0" eb="3">
      <t>タラマ</t>
    </rPh>
    <rPh sb="3" eb="4">
      <t>シマ</t>
    </rPh>
    <phoneticPr fontId="2"/>
  </si>
  <si>
    <t>世帯数</t>
    <rPh sb="0" eb="3">
      <t>セタイスウ</t>
    </rPh>
    <phoneticPr fontId="2"/>
  </si>
  <si>
    <t>島しょ名</t>
    <rPh sb="0" eb="1">
      <t>シマ</t>
    </rPh>
    <rPh sb="3" eb="4">
      <t>メイ</t>
    </rPh>
    <phoneticPr fontId="2"/>
  </si>
  <si>
    <t>市町村名</t>
    <rPh sb="0" eb="4">
      <t>シチョウソンメイ</t>
    </rPh>
    <phoneticPr fontId="2"/>
  </si>
  <si>
    <t>石垣市</t>
    <rPh sb="0" eb="3">
      <t>イシガキシ</t>
    </rPh>
    <phoneticPr fontId="2"/>
  </si>
  <si>
    <t>うるま市</t>
    <rPh sb="3" eb="4">
      <t>シ</t>
    </rPh>
    <phoneticPr fontId="2"/>
  </si>
  <si>
    <t>宮古島市</t>
    <rPh sb="0" eb="4">
      <t>ミヤコジマシ</t>
    </rPh>
    <phoneticPr fontId="2"/>
  </si>
  <si>
    <t>南城市</t>
    <rPh sb="0" eb="3">
      <t>ナンジョウシ</t>
    </rPh>
    <phoneticPr fontId="2"/>
  </si>
  <si>
    <t>本部町</t>
    <rPh sb="0" eb="2">
      <t>モトブ</t>
    </rPh>
    <rPh sb="2" eb="3">
      <t>チョウ</t>
    </rPh>
    <phoneticPr fontId="2"/>
  </si>
  <si>
    <t>伊江村</t>
    <rPh sb="0" eb="3">
      <t>イエソン</t>
    </rPh>
    <phoneticPr fontId="2"/>
  </si>
  <si>
    <t>渡嘉敷村</t>
    <rPh sb="0" eb="4">
      <t>トカシキソン</t>
    </rPh>
    <phoneticPr fontId="2"/>
  </si>
  <si>
    <t>座間味村</t>
    <rPh sb="0" eb="4">
      <t>ザマミソン</t>
    </rPh>
    <phoneticPr fontId="2"/>
  </si>
  <si>
    <t>粟国村</t>
    <rPh sb="0" eb="3">
      <t>アグニソン</t>
    </rPh>
    <phoneticPr fontId="2"/>
  </si>
  <si>
    <t>南大東村</t>
    <rPh sb="0" eb="4">
      <t>ミナミダイトウソン</t>
    </rPh>
    <phoneticPr fontId="2"/>
  </si>
  <si>
    <t>北大東村</t>
    <rPh sb="0" eb="4">
      <t>キタダイトウソン</t>
    </rPh>
    <phoneticPr fontId="2"/>
  </si>
  <si>
    <t>伊平屋村</t>
    <rPh sb="0" eb="4">
      <t>イヘヤソン</t>
    </rPh>
    <phoneticPr fontId="2"/>
  </si>
  <si>
    <t>伊是名村</t>
    <rPh sb="0" eb="4">
      <t>イゼナソン</t>
    </rPh>
    <phoneticPr fontId="2"/>
  </si>
  <si>
    <t>久米島町</t>
    <rPh sb="0" eb="3">
      <t>クメジマ</t>
    </rPh>
    <rPh sb="3" eb="4">
      <t>チョウ</t>
    </rPh>
    <phoneticPr fontId="2"/>
  </si>
  <si>
    <t>多良間村</t>
    <rPh sb="0" eb="4">
      <t>タラマソン</t>
    </rPh>
    <phoneticPr fontId="2"/>
  </si>
  <si>
    <t>竹富町</t>
    <rPh sb="0" eb="3">
      <t>タケトミチョウ</t>
    </rPh>
    <phoneticPr fontId="2"/>
  </si>
  <si>
    <t>与那国町</t>
    <rPh sb="0" eb="3">
      <t>ヨナグニ</t>
    </rPh>
    <rPh sb="3" eb="4">
      <t>チョウ</t>
    </rPh>
    <phoneticPr fontId="2"/>
  </si>
  <si>
    <t>与那国島</t>
    <rPh sb="0" eb="3">
      <t>ヨナグニ</t>
    </rPh>
    <rPh sb="3" eb="4">
      <t>シマ</t>
    </rPh>
    <phoneticPr fontId="2"/>
  </si>
  <si>
    <t>離島計</t>
    <rPh sb="0" eb="2">
      <t>リトウ</t>
    </rPh>
    <rPh sb="2" eb="3">
      <t>ケイ</t>
    </rPh>
    <phoneticPr fontId="2"/>
  </si>
  <si>
    <t>沖縄本島</t>
    <rPh sb="0" eb="2">
      <t>オキナワ</t>
    </rPh>
    <rPh sb="2" eb="4">
      <t>ホントウ</t>
    </rPh>
    <phoneticPr fontId="2"/>
  </si>
  <si>
    <t>沖縄県計</t>
    <rPh sb="0" eb="3">
      <t>オキナワケン</t>
    </rPh>
    <rPh sb="3" eb="4">
      <t>ケイ</t>
    </rPh>
    <phoneticPr fontId="2"/>
  </si>
  <si>
    <t>（単位：人、世帯）</t>
    <rPh sb="1" eb="3">
      <t>タンイ</t>
    </rPh>
    <rPh sb="4" eb="5">
      <t>ヒト</t>
    </rPh>
    <rPh sb="6" eb="8">
      <t>セタイ</t>
    </rPh>
    <phoneticPr fontId="2"/>
  </si>
  <si>
    <t>人　　口</t>
    <rPh sb="0" eb="1">
      <t>ヒト</t>
    </rPh>
    <rPh sb="3" eb="4">
      <t>クチ</t>
    </rPh>
    <phoneticPr fontId="2"/>
  </si>
  <si>
    <t>オーハ島</t>
    <rPh sb="3" eb="4">
      <t>トウ</t>
    </rPh>
    <phoneticPr fontId="2"/>
  </si>
  <si>
    <t>加屋真島</t>
    <rPh sb="0" eb="1">
      <t>クワ</t>
    </rPh>
    <rPh sb="1" eb="2">
      <t>ヤ</t>
    </rPh>
    <rPh sb="2" eb="3">
      <t>マ</t>
    </rPh>
    <rPh sb="3" eb="4">
      <t>ジマ</t>
    </rPh>
    <phoneticPr fontId="2"/>
  </si>
  <si>
    <t>伊良部</t>
    <rPh sb="0" eb="3">
      <t>イラブ</t>
    </rPh>
    <phoneticPr fontId="2"/>
  </si>
  <si>
    <t>下地島</t>
    <rPh sb="0" eb="2">
      <t>シモジ</t>
    </rPh>
    <rPh sb="2" eb="3">
      <t>ジマ</t>
    </rPh>
    <phoneticPr fontId="2"/>
  </si>
  <si>
    <t>池間島</t>
    <rPh sb="0" eb="1">
      <t>イケ</t>
    </rPh>
    <rPh sb="1" eb="3">
      <t>マジマ</t>
    </rPh>
    <phoneticPr fontId="2"/>
  </si>
  <si>
    <t>宮古島本島</t>
    <rPh sb="0" eb="3">
      <t>ミヤコジマ</t>
    </rPh>
    <rPh sb="3" eb="5">
      <t>ホントウ</t>
    </rPh>
    <phoneticPr fontId="2"/>
  </si>
  <si>
    <t>水納島</t>
    <rPh sb="0" eb="2">
      <t>ミンナ</t>
    </rPh>
    <rPh sb="2" eb="3">
      <t>ジマ</t>
    </rPh>
    <phoneticPr fontId="2"/>
  </si>
  <si>
    <t>２　島しょ別住民基本台帳人口及び世帯数（令和２年１月１日現在）</t>
    <rPh sb="2" eb="3">
      <t>トウ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4" eb="15">
      <t>オヨ</t>
    </rPh>
    <rPh sb="16" eb="19">
      <t>セタイスウ</t>
    </rPh>
    <rPh sb="20" eb="22">
      <t>レイワ</t>
    </rPh>
    <rPh sb="23" eb="24">
      <t>ネン</t>
    </rPh>
    <rPh sb="25" eb="26">
      <t>ガツ</t>
    </rPh>
    <rPh sb="27" eb="28">
      <t>ニチ</t>
    </rPh>
    <rPh sb="28" eb="30">
      <t>ゲンザイ</t>
    </rPh>
    <phoneticPr fontId="2"/>
  </si>
  <si>
    <t>日本人</t>
    <rPh sb="0" eb="2">
      <t>ニホン</t>
    </rPh>
    <rPh sb="2" eb="3">
      <t>ジン</t>
    </rPh>
    <phoneticPr fontId="2"/>
  </si>
  <si>
    <t>外国人</t>
    <rPh sb="0" eb="2">
      <t>ガイコク</t>
    </rPh>
    <rPh sb="2" eb="3">
      <t>ジン</t>
    </rPh>
    <phoneticPr fontId="2"/>
  </si>
  <si>
    <t>日本人</t>
    <phoneticPr fontId="2"/>
  </si>
  <si>
    <t>外国人</t>
    <phoneticPr fontId="2"/>
  </si>
  <si>
    <t>複数国籍</t>
    <phoneticPr fontId="2"/>
  </si>
  <si>
    <t>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</si>
</sst>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43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10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3" borderId="11" applyNumberFormat="0" applyFon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3">
    <xf numFmtId="0" fontId="0" fillId="0" borderId="0" xfId="0"/>
    <xf numFmtId="38" fontId="3" fillId="0" borderId="0" xfId="33" applyFont="1"/>
    <xf numFmtId="38" fontId="3" fillId="0" borderId="0" xfId="33" applyFont="1" applyBorder="1" applyAlignment="1">
      <alignment vertical="center"/>
    </xf>
    <xf numFmtId="38" fontId="5" fillId="0" borderId="0" xfId="33" applyFont="1" applyBorder="1" applyAlignment="1"/>
    <xf numFmtId="38" fontId="3" fillId="0" borderId="0" xfId="33" applyFont="1" applyBorder="1" applyAlignment="1"/>
    <xf numFmtId="38" fontId="5" fillId="0" borderId="0" xfId="33" applyFont="1" applyBorder="1" applyAlignment="1">
      <alignment vertical="center"/>
    </xf>
    <xf numFmtId="38" fontId="3" fillId="33" borderId="0" xfId="33" applyFont="1" applyFill="1"/>
    <xf numFmtId="38" fontId="3" fillId="0" borderId="0" xfId="33" applyFont="1" applyAlignment="1"/>
    <xf numFmtId="38" fontId="4" fillId="33" borderId="0" xfId="33" applyFont="1" applyFill="1" applyBorder="1" applyAlignment="1">
      <alignment vertical="center"/>
    </xf>
    <xf numFmtId="38" fontId="3" fillId="33" borderId="0" xfId="33" applyFont="1" applyFill="1" applyBorder="1" applyAlignment="1"/>
    <xf numFmtId="38" fontId="3" fillId="33" borderId="0" xfId="33" applyFont="1" applyFill="1" applyBorder="1"/>
    <xf numFmtId="38" fontId="6" fillId="34" borderId="1" xfId="33" applyFont="1" applyFill="1" applyBorder="1" applyAlignment="1">
      <alignment horizontal="center" vertical="center"/>
    </xf>
    <xf numFmtId="38" fontId="3" fillId="35" borderId="0" xfId="33" applyFont="1" applyFill="1"/>
    <xf numFmtId="38" fontId="6" fillId="0" borderId="0" xfId="33" applyFont="1" applyFill="1" applyBorder="1"/>
    <xf numFmtId="38" fontId="3" fillId="0" borderId="0" xfId="33" applyFont="1" applyFill="1"/>
    <xf numFmtId="38" fontId="6" fillId="0" borderId="0" xfId="33" applyFont="1" applyFill="1" applyBorder="1" applyAlignment="1">
      <alignment horizontal="center" vertical="center"/>
    </xf>
    <xf numFmtId="38" fontId="6" fillId="0" borderId="4" xfId="33" applyFont="1" applyFill="1" applyBorder="1" applyAlignment="1">
      <alignment vertical="center"/>
    </xf>
    <xf numFmtId="38" fontId="6" fillId="0" borderId="5" xfId="33" applyFont="1" applyFill="1" applyBorder="1" applyAlignment="1">
      <alignment vertical="center"/>
    </xf>
    <xf numFmtId="38" fontId="6" fillId="0" borderId="5" xfId="33" applyFont="1" applyFill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38" fontId="6" fillId="0" borderId="7" xfId="33" applyFont="1" applyFill="1" applyBorder="1" applyAlignment="1">
      <alignment vertical="center"/>
    </xf>
    <xf numFmtId="38" fontId="6" fillId="0" borderId="19" xfId="33" applyFont="1" applyFill="1" applyBorder="1" applyAlignment="1">
      <alignment vertical="center"/>
    </xf>
    <xf numFmtId="38" fontId="6" fillId="0" borderId="9" xfId="33" applyFont="1" applyFill="1" applyBorder="1" applyAlignment="1">
      <alignment vertical="center"/>
    </xf>
    <xf numFmtId="38" fontId="6" fillId="0" borderId="4" xfId="33" applyFont="1" applyFill="1" applyBorder="1" applyAlignment="1">
      <alignment horizontal="left" vertical="center"/>
    </xf>
    <xf numFmtId="38" fontId="6" fillId="0" borderId="21" xfId="33" applyFont="1" applyFill="1" applyBorder="1" applyAlignment="1">
      <alignment vertical="center"/>
    </xf>
    <xf numFmtId="176" fontId="6" fillId="0" borderId="1" xfId="33" applyNumberFormat="1" applyFont="1" applyFill="1" applyBorder="1" applyAlignment="1"/>
    <xf numFmtId="176" fontId="6" fillId="0" borderId="24" xfId="33" applyNumberFormat="1" applyFont="1" applyFill="1" applyBorder="1" applyAlignment="1"/>
    <xf numFmtId="176" fontId="6" fillId="0" borderId="9" xfId="0" applyNumberFormat="1" applyFont="1" applyBorder="1" applyAlignment="1"/>
    <xf numFmtId="176" fontId="6" fillId="0" borderId="9" xfId="33" applyNumberFormat="1" applyFont="1" applyFill="1" applyBorder="1" applyAlignment="1"/>
    <xf numFmtId="176" fontId="6" fillId="0" borderId="20" xfId="0" applyNumberFormat="1" applyFont="1" applyBorder="1" applyAlignment="1"/>
    <xf numFmtId="176" fontId="6" fillId="0" borderId="5" xfId="33" applyNumberFormat="1" applyFont="1" applyFill="1" applyBorder="1" applyAlignment="1"/>
    <xf numFmtId="176" fontId="6" fillId="0" borderId="6" xfId="33" applyNumberFormat="1" applyFont="1" applyFill="1" applyBorder="1" applyAlignment="1"/>
    <xf numFmtId="176" fontId="6" fillId="0" borderId="5" xfId="0" applyNumberFormat="1" applyFont="1" applyBorder="1" applyAlignment="1"/>
    <xf numFmtId="176" fontId="6" fillId="0" borderId="6" xfId="0" applyNumberFormat="1" applyFont="1" applyBorder="1" applyAlignment="1"/>
    <xf numFmtId="176" fontId="6" fillId="0" borderId="5" xfId="33" applyNumberFormat="1" applyFont="1" applyBorder="1" applyAlignment="1"/>
    <xf numFmtId="176" fontId="6" fillId="0" borderId="6" xfId="33" applyNumberFormat="1" applyFont="1" applyBorder="1" applyAlignment="1"/>
    <xf numFmtId="176" fontId="6" fillId="0" borderId="7" xfId="0" applyNumberFormat="1" applyFont="1" applyBorder="1" applyAlignment="1"/>
    <xf numFmtId="176" fontId="6" fillId="0" borderId="7" xfId="33" applyNumberFormat="1" applyFont="1" applyFill="1" applyBorder="1" applyAlignment="1"/>
    <xf numFmtId="176" fontId="6" fillId="0" borderId="8" xfId="0" applyNumberFormat="1" applyFont="1" applyBorder="1" applyAlignment="1"/>
    <xf numFmtId="176" fontId="6" fillId="0" borderId="3" xfId="33" applyNumberFormat="1" applyFont="1" applyBorder="1" applyAlignment="1"/>
    <xf numFmtId="176" fontId="6" fillId="0" borderId="3" xfId="33" applyNumberFormat="1" applyFont="1" applyFill="1" applyBorder="1" applyAlignment="1"/>
    <xf numFmtId="176" fontId="6" fillId="0" borderId="22" xfId="33" applyNumberFormat="1" applyFont="1" applyBorder="1" applyAlignment="1"/>
    <xf numFmtId="38" fontId="6" fillId="34" borderId="5" xfId="33" applyFont="1" applyFill="1" applyBorder="1" applyAlignment="1">
      <alignment horizontal="center" vertical="center"/>
    </xf>
    <xf numFmtId="38" fontId="8" fillId="0" borderId="0" xfId="33" applyFont="1" applyFill="1" applyBorder="1" applyAlignment="1">
      <alignment horizontal="left" vertical="top" wrapText="1"/>
    </xf>
    <xf numFmtId="38" fontId="6" fillId="0" borderId="2" xfId="33" applyFont="1" applyBorder="1" applyAlignment="1">
      <alignment horizontal="center" vertical="center"/>
    </xf>
    <xf numFmtId="38" fontId="6" fillId="0" borderId="3" xfId="33" applyFont="1" applyBorder="1" applyAlignment="1">
      <alignment horizontal="center" vertical="center"/>
    </xf>
    <xf numFmtId="38" fontId="6" fillId="0" borderId="4" xfId="33" applyFont="1" applyBorder="1" applyAlignment="1">
      <alignment horizontal="center" vertical="center"/>
    </xf>
    <xf numFmtId="38" fontId="6" fillId="0" borderId="5" xfId="33" applyFont="1" applyBorder="1" applyAlignment="1">
      <alignment horizontal="center" vertical="center"/>
    </xf>
    <xf numFmtId="38" fontId="6" fillId="0" borderId="23" xfId="33" applyFont="1" applyFill="1" applyBorder="1" applyAlignment="1">
      <alignment horizontal="center" vertical="center"/>
    </xf>
    <xf numFmtId="38" fontId="6" fillId="0" borderId="1" xfId="33" applyFont="1" applyFill="1" applyBorder="1" applyAlignment="1">
      <alignment horizontal="center" vertical="center"/>
    </xf>
    <xf numFmtId="38" fontId="7" fillId="0" borderId="0" xfId="33" applyFont="1" applyAlignment="1">
      <alignment horizontal="center" vertical="center"/>
    </xf>
    <xf numFmtId="38" fontId="3" fillId="33" borderId="0" xfId="33" applyFont="1" applyFill="1" applyBorder="1" applyAlignment="1">
      <alignment horizontal="right" vertical="center"/>
    </xf>
    <xf numFmtId="38" fontId="6" fillId="34" borderId="9" xfId="33" applyFont="1" applyFill="1" applyBorder="1" applyAlignment="1">
      <alignment horizontal="center" vertical="center"/>
    </xf>
    <xf numFmtId="38" fontId="6" fillId="34" borderId="20" xfId="33" applyFont="1" applyFill="1" applyBorder="1" applyAlignment="1">
      <alignment horizontal="center" vertical="center"/>
    </xf>
    <xf numFmtId="38" fontId="6" fillId="34" borderId="6" xfId="33" applyFont="1" applyFill="1" applyBorder="1" applyAlignment="1">
      <alignment horizontal="center" vertical="center"/>
    </xf>
    <xf numFmtId="38" fontId="6" fillId="34" borderId="24" xfId="33" applyFont="1" applyFill="1" applyBorder="1" applyAlignment="1">
      <alignment horizontal="center" vertical="center"/>
    </xf>
    <xf numFmtId="38" fontId="6" fillId="34" borderId="1" xfId="33" applyFont="1" applyFill="1" applyBorder="1" applyAlignment="1">
      <alignment horizontal="center" vertical="center"/>
    </xf>
    <xf numFmtId="38" fontId="6" fillId="34" borderId="25" xfId="33" applyFont="1" applyFill="1" applyBorder="1" applyAlignment="1">
      <alignment horizontal="center" vertical="center"/>
    </xf>
    <xf numFmtId="38" fontId="6" fillId="34" borderId="26" xfId="33" applyFont="1" applyFill="1" applyBorder="1" applyAlignment="1">
      <alignment horizontal="center" vertical="center"/>
    </xf>
    <xf numFmtId="38" fontId="6" fillId="34" borderId="27" xfId="33" applyFont="1" applyFill="1" applyBorder="1" applyAlignment="1">
      <alignment horizontal="center" vertical="center"/>
    </xf>
    <xf numFmtId="38" fontId="6" fillId="34" borderId="19" xfId="33" applyFont="1" applyFill="1" applyBorder="1" applyAlignment="1">
      <alignment horizontal="center" vertical="center"/>
    </xf>
    <xf numFmtId="38" fontId="6" fillId="34" borderId="4" xfId="33" applyFont="1" applyFill="1" applyBorder="1" applyAlignment="1">
      <alignment horizontal="center" vertical="center"/>
    </xf>
    <xf numFmtId="38" fontId="6" fillId="34" borderId="23" xfId="33" applyFont="1" applyFill="1" applyBorder="1" applyAlignment="1">
      <alignment horizontal="center" vertical="center"/>
    </xf>
  </cellXfs>
  <cellStyles count="43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" xfId="29" builtinId="24" customBuiltin="1"/>
    <cellStyle name="悪い 2" xfId="30"/>
    <cellStyle name="計算 2" xfId="31"/>
    <cellStyle name="警告文 2" xfId="32"/>
    <cellStyle name="桁区切り" xfId="33" builtinId="6"/>
    <cellStyle name="見出し 1" xfId="34" builtinId="16" customBuiltin="1"/>
    <cellStyle name="見出し 2 2" xfId="35"/>
    <cellStyle name="見出し 3" xfId="36" builtinId="18" customBuiltin="1"/>
    <cellStyle name="見出し 4" xfId="37" builtinId="19" customBuiltin="1"/>
    <cellStyle name="集計 2" xfId="38"/>
    <cellStyle name="出力 2" xfId="39"/>
    <cellStyle name="説明文" xfId="40" builtinId="53" customBuiltin="1"/>
    <cellStyle name="入力 2" xfId="41"/>
    <cellStyle name="標準" xfId="0" builtinId="0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11"/>
  <sheetViews>
    <sheetView tabSelected="1" view="pageBreakPreview" zoomScale="6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7" sqref="N7"/>
    </sheetView>
  </sheetViews>
  <sheetFormatPr defaultColWidth="15.625" defaultRowHeight="35.25" customHeight="1" x14ac:dyDescent="0.15"/>
  <cols>
    <col min="1" max="2" width="19.25" style="1" customWidth="1"/>
    <col min="3" max="8" width="11.5" style="1" customWidth="1"/>
    <col min="9" max="9" width="13.25" style="1" bestFit="1" customWidth="1"/>
    <col min="10" max="10" width="11.5" style="1" customWidth="1"/>
    <col min="11" max="11" width="13.25" style="1" bestFit="1" customWidth="1"/>
    <col min="12" max="15" width="11.5" style="1" customWidth="1"/>
    <col min="16" max="16" width="12.625" style="14" customWidth="1"/>
    <col min="17" max="16384" width="15.625" style="1"/>
  </cols>
  <sheetData>
    <row r="1" spans="1:16" ht="39" customHeight="1" x14ac:dyDescent="0.15">
      <c r="A1" s="50" t="s">
        <v>68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6" s="6" customFormat="1" ht="27.75" customHeight="1" thickBot="1" x14ac:dyDescent="0.2">
      <c r="A2" s="8"/>
      <c r="B2" s="8"/>
      <c r="C2" s="9"/>
      <c r="D2" s="9"/>
      <c r="E2" s="9"/>
      <c r="F2" s="10"/>
      <c r="G2" s="10"/>
      <c r="H2" s="51" t="s">
        <v>59</v>
      </c>
      <c r="I2" s="51"/>
      <c r="J2" s="51"/>
      <c r="K2" s="51"/>
      <c r="L2" s="51"/>
      <c r="M2" s="51"/>
      <c r="N2" s="51"/>
      <c r="O2" s="51"/>
      <c r="P2" s="14"/>
    </row>
    <row r="3" spans="1:16" ht="30" customHeight="1" x14ac:dyDescent="0.15">
      <c r="A3" s="60" t="s">
        <v>37</v>
      </c>
      <c r="B3" s="52" t="s">
        <v>36</v>
      </c>
      <c r="C3" s="57" t="s">
        <v>60</v>
      </c>
      <c r="D3" s="58"/>
      <c r="E3" s="58"/>
      <c r="F3" s="58"/>
      <c r="G3" s="58"/>
      <c r="H3" s="58"/>
      <c r="I3" s="58"/>
      <c r="J3" s="58"/>
      <c r="K3" s="59"/>
      <c r="L3" s="52" t="s">
        <v>35</v>
      </c>
      <c r="M3" s="52"/>
      <c r="N3" s="52"/>
      <c r="O3" s="53"/>
      <c r="P3" s="15"/>
    </row>
    <row r="4" spans="1:16" ht="30" customHeight="1" x14ac:dyDescent="0.15">
      <c r="A4" s="61"/>
      <c r="B4" s="42"/>
      <c r="C4" s="42" t="s">
        <v>0</v>
      </c>
      <c r="D4" s="42"/>
      <c r="E4" s="42"/>
      <c r="F4" s="42" t="s">
        <v>1</v>
      </c>
      <c r="G4" s="42"/>
      <c r="H4" s="42"/>
      <c r="I4" s="42" t="s">
        <v>2</v>
      </c>
      <c r="J4" s="42"/>
      <c r="K4" s="42"/>
      <c r="L4" s="42" t="s">
        <v>71</v>
      </c>
      <c r="M4" s="42" t="s">
        <v>72</v>
      </c>
      <c r="N4" s="42" t="s">
        <v>73</v>
      </c>
      <c r="O4" s="54" t="s">
        <v>74</v>
      </c>
      <c r="P4" s="15"/>
    </row>
    <row r="5" spans="1:16" ht="30" customHeight="1" thickBot="1" x14ac:dyDescent="0.2">
      <c r="A5" s="62"/>
      <c r="B5" s="56"/>
      <c r="C5" s="11" t="s">
        <v>69</v>
      </c>
      <c r="D5" s="11" t="s">
        <v>70</v>
      </c>
      <c r="E5" s="11" t="s">
        <v>2</v>
      </c>
      <c r="F5" s="11" t="s">
        <v>69</v>
      </c>
      <c r="G5" s="11" t="s">
        <v>70</v>
      </c>
      <c r="H5" s="11" t="s">
        <v>2</v>
      </c>
      <c r="I5" s="11" t="s">
        <v>69</v>
      </c>
      <c r="J5" s="11" t="s">
        <v>70</v>
      </c>
      <c r="K5" s="11" t="s">
        <v>2</v>
      </c>
      <c r="L5" s="56"/>
      <c r="M5" s="56"/>
      <c r="N5" s="56"/>
      <c r="O5" s="55"/>
      <c r="P5" s="15"/>
    </row>
    <row r="6" spans="1:16" ht="32.25" customHeight="1" x14ac:dyDescent="0.15">
      <c r="A6" s="21" t="s">
        <v>38</v>
      </c>
      <c r="B6" s="22" t="s">
        <v>3</v>
      </c>
      <c r="C6" s="27">
        <v>24709</v>
      </c>
      <c r="D6" s="27">
        <v>378</v>
      </c>
      <c r="E6" s="28">
        <f>C6+D6</f>
        <v>25087</v>
      </c>
      <c r="F6" s="27">
        <v>24440</v>
      </c>
      <c r="G6" s="27">
        <v>297</v>
      </c>
      <c r="H6" s="28">
        <f>F6+G6</f>
        <v>24737</v>
      </c>
      <c r="I6" s="27">
        <f>C6+F6</f>
        <v>49149</v>
      </c>
      <c r="J6" s="27">
        <f>D6+G6</f>
        <v>675</v>
      </c>
      <c r="K6" s="28">
        <f>I6+J6</f>
        <v>49824</v>
      </c>
      <c r="L6" s="28">
        <v>24530</v>
      </c>
      <c r="M6" s="28">
        <v>378</v>
      </c>
      <c r="N6" s="28">
        <v>148</v>
      </c>
      <c r="O6" s="29">
        <f>SUM(L6:N6)</f>
        <v>25056</v>
      </c>
      <c r="P6" s="13"/>
    </row>
    <row r="7" spans="1:16" s="12" customFormat="1" ht="32.25" customHeight="1" x14ac:dyDescent="0.15">
      <c r="A7" s="16" t="s">
        <v>39</v>
      </c>
      <c r="B7" s="17" t="s">
        <v>4</v>
      </c>
      <c r="C7" s="30">
        <v>231</v>
      </c>
      <c r="D7" s="30">
        <v>0</v>
      </c>
      <c r="E7" s="30">
        <f t="shared" ref="E7:E45" si="0">C7+D7</f>
        <v>231</v>
      </c>
      <c r="F7" s="30">
        <v>161</v>
      </c>
      <c r="G7" s="30">
        <v>0</v>
      </c>
      <c r="H7" s="30">
        <f t="shared" ref="H7:H46" si="1">F7+G7</f>
        <v>161</v>
      </c>
      <c r="I7" s="30">
        <f t="shared" ref="I7:I44" si="2">C7+F7</f>
        <v>392</v>
      </c>
      <c r="J7" s="30">
        <f t="shared" ref="J7:J44" si="3">D7+G7</f>
        <v>0</v>
      </c>
      <c r="K7" s="30">
        <f t="shared" ref="K7:K46" si="4">I7+J7</f>
        <v>392</v>
      </c>
      <c r="L7" s="30">
        <v>237</v>
      </c>
      <c r="M7" s="30">
        <v>0</v>
      </c>
      <c r="N7" s="30">
        <v>0</v>
      </c>
      <c r="O7" s="31">
        <f t="shared" ref="O7:O46" si="5">SUM(L7:N7)</f>
        <v>237</v>
      </c>
      <c r="P7" s="13"/>
    </row>
    <row r="8" spans="1:16" s="12" customFormat="1" ht="32.25" customHeight="1" x14ac:dyDescent="0.15">
      <c r="A8" s="16" t="s">
        <v>40</v>
      </c>
      <c r="B8" s="19" t="s">
        <v>63</v>
      </c>
      <c r="C8" s="32">
        <v>2555</v>
      </c>
      <c r="D8" s="32">
        <v>3</v>
      </c>
      <c r="E8" s="30">
        <f t="shared" si="0"/>
        <v>2558</v>
      </c>
      <c r="F8" s="32">
        <v>2493</v>
      </c>
      <c r="G8" s="32">
        <v>2</v>
      </c>
      <c r="H8" s="30">
        <f t="shared" si="1"/>
        <v>2495</v>
      </c>
      <c r="I8" s="32">
        <f t="shared" si="2"/>
        <v>5048</v>
      </c>
      <c r="J8" s="32">
        <f t="shared" si="3"/>
        <v>5</v>
      </c>
      <c r="K8" s="30">
        <f t="shared" si="4"/>
        <v>5053</v>
      </c>
      <c r="L8" s="30">
        <v>2714</v>
      </c>
      <c r="M8" s="30">
        <v>1</v>
      </c>
      <c r="N8" s="30">
        <v>4</v>
      </c>
      <c r="O8" s="33">
        <f t="shared" si="5"/>
        <v>2719</v>
      </c>
      <c r="P8" s="13"/>
    </row>
    <row r="9" spans="1:16" s="12" customFormat="1" ht="32.25" customHeight="1" x14ac:dyDescent="0.15">
      <c r="A9" s="16"/>
      <c r="B9" s="19" t="s">
        <v>64</v>
      </c>
      <c r="C9" s="32">
        <v>54</v>
      </c>
      <c r="D9" s="32">
        <v>2</v>
      </c>
      <c r="E9" s="30">
        <f t="shared" si="0"/>
        <v>56</v>
      </c>
      <c r="F9" s="32">
        <v>40</v>
      </c>
      <c r="G9" s="32">
        <v>1</v>
      </c>
      <c r="H9" s="30">
        <f t="shared" si="1"/>
        <v>41</v>
      </c>
      <c r="I9" s="32">
        <f t="shared" si="2"/>
        <v>94</v>
      </c>
      <c r="J9" s="32">
        <f t="shared" si="3"/>
        <v>3</v>
      </c>
      <c r="K9" s="30">
        <f t="shared" si="4"/>
        <v>97</v>
      </c>
      <c r="L9" s="30">
        <v>44</v>
      </c>
      <c r="M9" s="30">
        <v>2</v>
      </c>
      <c r="N9" s="30">
        <v>2</v>
      </c>
      <c r="O9" s="33">
        <f t="shared" si="5"/>
        <v>48</v>
      </c>
      <c r="P9" s="13"/>
    </row>
    <row r="10" spans="1:16" s="12" customFormat="1" ht="32.25" customHeight="1" x14ac:dyDescent="0.15">
      <c r="A10" s="16"/>
      <c r="B10" s="19" t="s">
        <v>5</v>
      </c>
      <c r="C10" s="32">
        <v>12</v>
      </c>
      <c r="D10" s="32">
        <v>0</v>
      </c>
      <c r="E10" s="30">
        <f t="shared" si="0"/>
        <v>12</v>
      </c>
      <c r="F10" s="32">
        <v>10</v>
      </c>
      <c r="G10" s="32">
        <v>0</v>
      </c>
      <c r="H10" s="30">
        <f t="shared" si="1"/>
        <v>10</v>
      </c>
      <c r="I10" s="32">
        <f t="shared" si="2"/>
        <v>22</v>
      </c>
      <c r="J10" s="32">
        <f t="shared" si="3"/>
        <v>0</v>
      </c>
      <c r="K10" s="30">
        <f t="shared" si="4"/>
        <v>22</v>
      </c>
      <c r="L10" s="30">
        <v>17</v>
      </c>
      <c r="M10" s="30">
        <v>0</v>
      </c>
      <c r="N10" s="30">
        <v>0</v>
      </c>
      <c r="O10" s="33">
        <f t="shared" si="5"/>
        <v>17</v>
      </c>
      <c r="P10" s="13"/>
    </row>
    <row r="11" spans="1:16" s="12" customFormat="1" ht="32.25" customHeight="1" x14ac:dyDescent="0.15">
      <c r="A11" s="16"/>
      <c r="B11" s="19" t="s">
        <v>65</v>
      </c>
      <c r="C11" s="32">
        <v>303</v>
      </c>
      <c r="D11" s="32">
        <v>1</v>
      </c>
      <c r="E11" s="30">
        <f t="shared" si="0"/>
        <v>304</v>
      </c>
      <c r="F11" s="32">
        <v>250</v>
      </c>
      <c r="G11" s="32">
        <v>1</v>
      </c>
      <c r="H11" s="30">
        <f t="shared" si="1"/>
        <v>251</v>
      </c>
      <c r="I11" s="32">
        <f t="shared" si="2"/>
        <v>553</v>
      </c>
      <c r="J11" s="32">
        <f t="shared" si="3"/>
        <v>2</v>
      </c>
      <c r="K11" s="30">
        <f t="shared" si="4"/>
        <v>555</v>
      </c>
      <c r="L11" s="30">
        <v>359</v>
      </c>
      <c r="M11" s="30">
        <v>1</v>
      </c>
      <c r="N11" s="30">
        <v>1</v>
      </c>
      <c r="O11" s="33">
        <f t="shared" si="5"/>
        <v>361</v>
      </c>
      <c r="P11" s="13"/>
    </row>
    <row r="12" spans="1:16" s="12" customFormat="1" ht="32.25" customHeight="1" x14ac:dyDescent="0.15">
      <c r="A12" s="16"/>
      <c r="B12" s="19" t="s">
        <v>6</v>
      </c>
      <c r="C12" s="32">
        <v>75</v>
      </c>
      <c r="D12" s="32">
        <v>1</v>
      </c>
      <c r="E12" s="30">
        <f t="shared" si="0"/>
        <v>76</v>
      </c>
      <c r="F12" s="32">
        <v>78</v>
      </c>
      <c r="G12" s="32">
        <v>7</v>
      </c>
      <c r="H12" s="30">
        <f t="shared" si="1"/>
        <v>85</v>
      </c>
      <c r="I12" s="32">
        <f t="shared" si="2"/>
        <v>153</v>
      </c>
      <c r="J12" s="32">
        <f t="shared" si="3"/>
        <v>8</v>
      </c>
      <c r="K12" s="30">
        <f t="shared" si="4"/>
        <v>161</v>
      </c>
      <c r="L12" s="30">
        <v>93</v>
      </c>
      <c r="M12" s="30">
        <v>3</v>
      </c>
      <c r="N12" s="30">
        <v>4</v>
      </c>
      <c r="O12" s="33">
        <f t="shared" si="5"/>
        <v>100</v>
      </c>
      <c r="P12" s="13"/>
    </row>
    <row r="13" spans="1:16" s="12" customFormat="1" ht="32.25" customHeight="1" x14ac:dyDescent="0.15">
      <c r="A13" s="16"/>
      <c r="B13" s="19" t="s">
        <v>66</v>
      </c>
      <c r="C13" s="32">
        <v>24630</v>
      </c>
      <c r="D13" s="32">
        <v>234</v>
      </c>
      <c r="E13" s="30">
        <f t="shared" si="0"/>
        <v>24864</v>
      </c>
      <c r="F13" s="32">
        <v>24315</v>
      </c>
      <c r="G13" s="32">
        <v>367</v>
      </c>
      <c r="H13" s="30">
        <f t="shared" si="1"/>
        <v>24682</v>
      </c>
      <c r="I13" s="32">
        <f t="shared" si="2"/>
        <v>48945</v>
      </c>
      <c r="J13" s="32">
        <f t="shared" si="3"/>
        <v>601</v>
      </c>
      <c r="K13" s="30">
        <f t="shared" si="4"/>
        <v>49546</v>
      </c>
      <c r="L13" s="30">
        <v>24052</v>
      </c>
      <c r="M13" s="30">
        <v>410</v>
      </c>
      <c r="N13" s="30">
        <v>151</v>
      </c>
      <c r="O13" s="33">
        <f t="shared" si="5"/>
        <v>24613</v>
      </c>
      <c r="P13" s="13"/>
    </row>
    <row r="14" spans="1:16" s="12" customFormat="1" ht="32.25" customHeight="1" x14ac:dyDescent="0.15">
      <c r="A14" s="16" t="s">
        <v>41</v>
      </c>
      <c r="B14" s="17" t="s">
        <v>7</v>
      </c>
      <c r="C14" s="32">
        <v>114</v>
      </c>
      <c r="D14" s="32">
        <v>0</v>
      </c>
      <c r="E14" s="30">
        <f t="shared" si="0"/>
        <v>114</v>
      </c>
      <c r="F14" s="32">
        <v>123</v>
      </c>
      <c r="G14" s="32">
        <v>2</v>
      </c>
      <c r="H14" s="30">
        <f t="shared" si="1"/>
        <v>125</v>
      </c>
      <c r="I14" s="32">
        <f t="shared" si="2"/>
        <v>237</v>
      </c>
      <c r="J14" s="32">
        <f t="shared" si="3"/>
        <v>2</v>
      </c>
      <c r="K14" s="30">
        <f t="shared" si="4"/>
        <v>239</v>
      </c>
      <c r="L14" s="30">
        <v>153</v>
      </c>
      <c r="M14" s="30">
        <v>0</v>
      </c>
      <c r="N14" s="30">
        <v>2</v>
      </c>
      <c r="O14" s="33">
        <f t="shared" si="5"/>
        <v>155</v>
      </c>
      <c r="P14" s="13"/>
    </row>
    <row r="15" spans="1:16" s="12" customFormat="1" ht="32.25" customHeight="1" x14ac:dyDescent="0.15">
      <c r="A15" s="16" t="s">
        <v>42</v>
      </c>
      <c r="B15" s="17" t="s">
        <v>8</v>
      </c>
      <c r="C15" s="32">
        <v>16</v>
      </c>
      <c r="D15" s="32">
        <v>0</v>
      </c>
      <c r="E15" s="30">
        <f t="shared" si="0"/>
        <v>16</v>
      </c>
      <c r="F15" s="32">
        <v>18</v>
      </c>
      <c r="G15" s="32">
        <v>0</v>
      </c>
      <c r="H15" s="30">
        <f t="shared" si="1"/>
        <v>18</v>
      </c>
      <c r="I15" s="32">
        <f t="shared" si="2"/>
        <v>34</v>
      </c>
      <c r="J15" s="32">
        <f t="shared" si="3"/>
        <v>0</v>
      </c>
      <c r="K15" s="30">
        <f t="shared" si="4"/>
        <v>34</v>
      </c>
      <c r="L15" s="30">
        <v>23</v>
      </c>
      <c r="M15" s="30">
        <v>0</v>
      </c>
      <c r="N15" s="30">
        <v>0</v>
      </c>
      <c r="O15" s="33">
        <f t="shared" si="5"/>
        <v>23</v>
      </c>
      <c r="P15" s="13"/>
    </row>
    <row r="16" spans="1:16" s="12" customFormat="1" ht="32.25" customHeight="1" x14ac:dyDescent="0.15">
      <c r="A16" s="16" t="s">
        <v>43</v>
      </c>
      <c r="B16" s="17" t="s">
        <v>9</v>
      </c>
      <c r="C16" s="32">
        <v>2282</v>
      </c>
      <c r="D16" s="32">
        <v>10</v>
      </c>
      <c r="E16" s="30">
        <f t="shared" si="0"/>
        <v>2292</v>
      </c>
      <c r="F16" s="32">
        <v>2215</v>
      </c>
      <c r="G16" s="32">
        <v>17</v>
      </c>
      <c r="H16" s="30">
        <f t="shared" si="1"/>
        <v>2232</v>
      </c>
      <c r="I16" s="32">
        <f t="shared" si="2"/>
        <v>4497</v>
      </c>
      <c r="J16" s="32">
        <f t="shared" si="3"/>
        <v>27</v>
      </c>
      <c r="K16" s="30">
        <f t="shared" si="4"/>
        <v>4524</v>
      </c>
      <c r="L16" s="30">
        <v>2244</v>
      </c>
      <c r="M16" s="30">
        <v>8</v>
      </c>
      <c r="N16" s="30">
        <v>14</v>
      </c>
      <c r="O16" s="33">
        <f t="shared" si="5"/>
        <v>2266</v>
      </c>
      <c r="P16" s="13"/>
    </row>
    <row r="17" spans="1:16" s="14" customFormat="1" ht="32.25" customHeight="1" x14ac:dyDescent="0.15">
      <c r="A17" s="16" t="s">
        <v>44</v>
      </c>
      <c r="B17" s="17" t="s">
        <v>10</v>
      </c>
      <c r="C17" s="32">
        <v>371</v>
      </c>
      <c r="D17" s="32">
        <v>5</v>
      </c>
      <c r="E17" s="30">
        <f t="shared" si="0"/>
        <v>376</v>
      </c>
      <c r="F17" s="32">
        <v>329</v>
      </c>
      <c r="G17" s="32">
        <v>5</v>
      </c>
      <c r="H17" s="30">
        <f t="shared" si="1"/>
        <v>334</v>
      </c>
      <c r="I17" s="32">
        <f t="shared" si="2"/>
        <v>700</v>
      </c>
      <c r="J17" s="32">
        <f t="shared" si="3"/>
        <v>10</v>
      </c>
      <c r="K17" s="30">
        <f t="shared" si="4"/>
        <v>710</v>
      </c>
      <c r="L17" s="30">
        <v>408</v>
      </c>
      <c r="M17" s="30">
        <v>7</v>
      </c>
      <c r="N17" s="30">
        <v>1</v>
      </c>
      <c r="O17" s="33">
        <f t="shared" si="5"/>
        <v>416</v>
      </c>
      <c r="P17" s="13"/>
    </row>
    <row r="18" spans="1:16" s="14" customFormat="1" ht="32.25" customHeight="1" x14ac:dyDescent="0.15">
      <c r="A18" s="16"/>
      <c r="B18" s="17" t="s">
        <v>11</v>
      </c>
      <c r="C18" s="32">
        <v>1</v>
      </c>
      <c r="D18" s="32">
        <v>0</v>
      </c>
      <c r="E18" s="30">
        <f t="shared" si="0"/>
        <v>1</v>
      </c>
      <c r="F18" s="30">
        <v>0</v>
      </c>
      <c r="G18" s="30">
        <v>0</v>
      </c>
      <c r="H18" s="30">
        <f t="shared" si="1"/>
        <v>0</v>
      </c>
      <c r="I18" s="30">
        <f t="shared" si="2"/>
        <v>1</v>
      </c>
      <c r="J18" s="30">
        <f t="shared" si="3"/>
        <v>0</v>
      </c>
      <c r="K18" s="30">
        <f t="shared" si="4"/>
        <v>1</v>
      </c>
      <c r="L18" s="30">
        <v>1</v>
      </c>
      <c r="M18" s="30">
        <v>0</v>
      </c>
      <c r="N18" s="30">
        <v>0</v>
      </c>
      <c r="O18" s="33">
        <f t="shared" si="5"/>
        <v>1</v>
      </c>
      <c r="P18" s="13"/>
    </row>
    <row r="19" spans="1:16" s="12" customFormat="1" ht="32.25" customHeight="1" x14ac:dyDescent="0.15">
      <c r="A19" s="16" t="s">
        <v>45</v>
      </c>
      <c r="B19" s="17" t="s">
        <v>12</v>
      </c>
      <c r="C19" s="32">
        <v>317</v>
      </c>
      <c r="D19" s="32">
        <v>6</v>
      </c>
      <c r="E19" s="30">
        <f t="shared" si="0"/>
        <v>323</v>
      </c>
      <c r="F19" s="32">
        <v>268</v>
      </c>
      <c r="G19" s="32">
        <v>4</v>
      </c>
      <c r="H19" s="30">
        <f t="shared" si="1"/>
        <v>272</v>
      </c>
      <c r="I19" s="32">
        <f t="shared" si="2"/>
        <v>585</v>
      </c>
      <c r="J19" s="32">
        <f t="shared" si="3"/>
        <v>10</v>
      </c>
      <c r="K19" s="30">
        <f t="shared" si="4"/>
        <v>595</v>
      </c>
      <c r="L19" s="30">
        <v>352</v>
      </c>
      <c r="M19" s="30">
        <v>5</v>
      </c>
      <c r="N19" s="30">
        <v>3</v>
      </c>
      <c r="O19" s="33">
        <f t="shared" si="5"/>
        <v>360</v>
      </c>
      <c r="P19" s="13"/>
    </row>
    <row r="20" spans="1:16" s="12" customFormat="1" ht="32.25" customHeight="1" x14ac:dyDescent="0.15">
      <c r="A20" s="16"/>
      <c r="B20" s="17" t="s">
        <v>13</v>
      </c>
      <c r="C20" s="32">
        <v>139</v>
      </c>
      <c r="D20" s="32">
        <v>1</v>
      </c>
      <c r="E20" s="30">
        <f t="shared" si="0"/>
        <v>140</v>
      </c>
      <c r="F20" s="32">
        <v>116</v>
      </c>
      <c r="G20" s="32">
        <v>1</v>
      </c>
      <c r="H20" s="30">
        <f t="shared" si="1"/>
        <v>117</v>
      </c>
      <c r="I20" s="32">
        <f t="shared" si="2"/>
        <v>255</v>
      </c>
      <c r="J20" s="32">
        <f t="shared" si="3"/>
        <v>2</v>
      </c>
      <c r="K20" s="30">
        <f t="shared" si="4"/>
        <v>257</v>
      </c>
      <c r="L20" s="30">
        <v>156</v>
      </c>
      <c r="M20" s="30">
        <v>2</v>
      </c>
      <c r="N20" s="30">
        <v>0</v>
      </c>
      <c r="O20" s="33">
        <f t="shared" si="5"/>
        <v>158</v>
      </c>
      <c r="P20" s="13"/>
    </row>
    <row r="21" spans="1:16" s="12" customFormat="1" ht="32.25" customHeight="1" x14ac:dyDescent="0.15">
      <c r="A21" s="16"/>
      <c r="B21" s="17" t="s">
        <v>14</v>
      </c>
      <c r="C21" s="32">
        <v>34</v>
      </c>
      <c r="D21" s="32">
        <v>0</v>
      </c>
      <c r="E21" s="30">
        <f t="shared" si="0"/>
        <v>34</v>
      </c>
      <c r="F21" s="32">
        <v>28</v>
      </c>
      <c r="G21" s="32">
        <v>0</v>
      </c>
      <c r="H21" s="30">
        <f t="shared" si="1"/>
        <v>28</v>
      </c>
      <c r="I21" s="32">
        <f t="shared" si="2"/>
        <v>62</v>
      </c>
      <c r="J21" s="32">
        <f t="shared" si="3"/>
        <v>0</v>
      </c>
      <c r="K21" s="30">
        <f t="shared" si="4"/>
        <v>62</v>
      </c>
      <c r="L21" s="30">
        <v>37</v>
      </c>
      <c r="M21" s="30">
        <v>0</v>
      </c>
      <c r="N21" s="30">
        <v>0</v>
      </c>
      <c r="O21" s="33">
        <f t="shared" si="5"/>
        <v>37</v>
      </c>
      <c r="P21" s="13"/>
    </row>
    <row r="22" spans="1:16" s="12" customFormat="1" ht="32.25" customHeight="1" x14ac:dyDescent="0.15">
      <c r="A22" s="16" t="s">
        <v>46</v>
      </c>
      <c r="B22" s="17" t="s">
        <v>15</v>
      </c>
      <c r="C22" s="32">
        <v>381</v>
      </c>
      <c r="D22" s="32">
        <v>3</v>
      </c>
      <c r="E22" s="30">
        <f t="shared" si="0"/>
        <v>384</v>
      </c>
      <c r="F22" s="32">
        <v>311</v>
      </c>
      <c r="G22" s="32">
        <v>1</v>
      </c>
      <c r="H22" s="30">
        <f t="shared" si="1"/>
        <v>312</v>
      </c>
      <c r="I22" s="32">
        <f t="shared" si="2"/>
        <v>692</v>
      </c>
      <c r="J22" s="32">
        <f t="shared" si="3"/>
        <v>4</v>
      </c>
      <c r="K22" s="30">
        <f t="shared" si="4"/>
        <v>696</v>
      </c>
      <c r="L22" s="30">
        <v>415</v>
      </c>
      <c r="M22" s="30">
        <v>3</v>
      </c>
      <c r="N22" s="30">
        <v>1</v>
      </c>
      <c r="O22" s="33">
        <f t="shared" si="5"/>
        <v>419</v>
      </c>
      <c r="P22" s="13"/>
    </row>
    <row r="23" spans="1:16" ht="32.25" customHeight="1" x14ac:dyDescent="0.15">
      <c r="A23" s="16" t="s">
        <v>16</v>
      </c>
      <c r="B23" s="17" t="s">
        <v>18</v>
      </c>
      <c r="C23" s="32">
        <v>199</v>
      </c>
      <c r="D23" s="32">
        <v>2</v>
      </c>
      <c r="E23" s="30">
        <f t="shared" si="0"/>
        <v>201</v>
      </c>
      <c r="F23" s="32">
        <v>155</v>
      </c>
      <c r="G23" s="32">
        <v>0</v>
      </c>
      <c r="H23" s="30">
        <f t="shared" si="1"/>
        <v>155</v>
      </c>
      <c r="I23" s="32">
        <f t="shared" si="2"/>
        <v>354</v>
      </c>
      <c r="J23" s="32">
        <f t="shared" si="3"/>
        <v>2</v>
      </c>
      <c r="K23" s="30">
        <f t="shared" si="4"/>
        <v>356</v>
      </c>
      <c r="L23" s="30">
        <v>217</v>
      </c>
      <c r="M23" s="30">
        <v>1</v>
      </c>
      <c r="N23" s="30">
        <v>1</v>
      </c>
      <c r="O23" s="33">
        <f t="shared" si="5"/>
        <v>219</v>
      </c>
      <c r="P23" s="13"/>
    </row>
    <row r="24" spans="1:16" s="12" customFormat="1" ht="32.25" customHeight="1" x14ac:dyDescent="0.15">
      <c r="A24" s="23" t="s">
        <v>47</v>
      </c>
      <c r="B24" s="18" t="s">
        <v>17</v>
      </c>
      <c r="C24" s="32">
        <v>690</v>
      </c>
      <c r="D24" s="32">
        <v>21</v>
      </c>
      <c r="E24" s="30">
        <f t="shared" si="0"/>
        <v>711</v>
      </c>
      <c r="F24" s="32">
        <v>530</v>
      </c>
      <c r="G24" s="32">
        <v>21</v>
      </c>
      <c r="H24" s="30">
        <f t="shared" si="1"/>
        <v>551</v>
      </c>
      <c r="I24" s="32">
        <f t="shared" si="2"/>
        <v>1220</v>
      </c>
      <c r="J24" s="32">
        <f t="shared" si="3"/>
        <v>42</v>
      </c>
      <c r="K24" s="30">
        <f t="shared" si="4"/>
        <v>1262</v>
      </c>
      <c r="L24" s="30">
        <v>644</v>
      </c>
      <c r="M24" s="30">
        <v>26</v>
      </c>
      <c r="N24" s="30">
        <v>15</v>
      </c>
      <c r="O24" s="33">
        <f t="shared" si="5"/>
        <v>685</v>
      </c>
      <c r="P24" s="13"/>
    </row>
    <row r="25" spans="1:16" ht="32.25" customHeight="1" x14ac:dyDescent="0.15">
      <c r="A25" s="16" t="s">
        <v>48</v>
      </c>
      <c r="B25" s="17" t="s">
        <v>19</v>
      </c>
      <c r="C25" s="32">
        <v>338</v>
      </c>
      <c r="D25" s="32">
        <v>3</v>
      </c>
      <c r="E25" s="30">
        <f t="shared" si="0"/>
        <v>341</v>
      </c>
      <c r="F25" s="32">
        <v>245</v>
      </c>
      <c r="G25" s="32">
        <v>3</v>
      </c>
      <c r="H25" s="30">
        <f t="shared" si="1"/>
        <v>248</v>
      </c>
      <c r="I25" s="32">
        <f t="shared" si="2"/>
        <v>583</v>
      </c>
      <c r="J25" s="32">
        <f t="shared" si="3"/>
        <v>6</v>
      </c>
      <c r="K25" s="30">
        <f t="shared" si="4"/>
        <v>589</v>
      </c>
      <c r="L25" s="30">
        <v>287</v>
      </c>
      <c r="M25" s="30">
        <v>3</v>
      </c>
      <c r="N25" s="30">
        <v>3</v>
      </c>
      <c r="O25" s="33">
        <f t="shared" si="5"/>
        <v>293</v>
      </c>
      <c r="P25" s="43"/>
    </row>
    <row r="26" spans="1:16" ht="32.25" customHeight="1" x14ac:dyDescent="0.15">
      <c r="A26" s="16" t="s">
        <v>49</v>
      </c>
      <c r="B26" s="17" t="s">
        <v>20</v>
      </c>
      <c r="C26" s="32">
        <v>608</v>
      </c>
      <c r="D26" s="32">
        <v>4</v>
      </c>
      <c r="E26" s="30">
        <f t="shared" si="0"/>
        <v>612</v>
      </c>
      <c r="F26" s="32">
        <v>507</v>
      </c>
      <c r="G26" s="32">
        <v>7</v>
      </c>
      <c r="H26" s="30">
        <f t="shared" si="1"/>
        <v>514</v>
      </c>
      <c r="I26" s="32">
        <f t="shared" si="2"/>
        <v>1115</v>
      </c>
      <c r="J26" s="32">
        <f t="shared" si="3"/>
        <v>11</v>
      </c>
      <c r="K26" s="30">
        <f t="shared" si="4"/>
        <v>1126</v>
      </c>
      <c r="L26" s="30">
        <v>526</v>
      </c>
      <c r="M26" s="30">
        <v>4</v>
      </c>
      <c r="N26" s="30">
        <v>7</v>
      </c>
      <c r="O26" s="33">
        <f t="shared" si="5"/>
        <v>537</v>
      </c>
      <c r="P26" s="43"/>
    </row>
    <row r="27" spans="1:16" ht="32.25" customHeight="1" x14ac:dyDescent="0.15">
      <c r="A27" s="16"/>
      <c r="B27" s="17" t="s">
        <v>21</v>
      </c>
      <c r="C27" s="32">
        <v>51</v>
      </c>
      <c r="D27" s="32">
        <v>0</v>
      </c>
      <c r="E27" s="30">
        <f t="shared" si="0"/>
        <v>51</v>
      </c>
      <c r="F27" s="32">
        <v>53</v>
      </c>
      <c r="G27" s="32">
        <v>1</v>
      </c>
      <c r="H27" s="30">
        <f t="shared" si="1"/>
        <v>54</v>
      </c>
      <c r="I27" s="32">
        <f t="shared" si="2"/>
        <v>104</v>
      </c>
      <c r="J27" s="32">
        <f t="shared" si="3"/>
        <v>1</v>
      </c>
      <c r="K27" s="30">
        <f t="shared" si="4"/>
        <v>105</v>
      </c>
      <c r="L27" s="30">
        <v>53</v>
      </c>
      <c r="M27" s="30">
        <v>0</v>
      </c>
      <c r="N27" s="30">
        <v>1</v>
      </c>
      <c r="O27" s="33">
        <f t="shared" si="5"/>
        <v>54</v>
      </c>
      <c r="P27" s="13"/>
    </row>
    <row r="28" spans="1:16" s="12" customFormat="1" ht="32.25" customHeight="1" x14ac:dyDescent="0.15">
      <c r="A28" s="16" t="s">
        <v>50</v>
      </c>
      <c r="B28" s="17" t="s">
        <v>22</v>
      </c>
      <c r="C28" s="34">
        <v>736</v>
      </c>
      <c r="D28" s="34">
        <v>19</v>
      </c>
      <c r="E28" s="30">
        <f t="shared" si="0"/>
        <v>755</v>
      </c>
      <c r="F28" s="34">
        <v>641</v>
      </c>
      <c r="G28" s="34">
        <v>12</v>
      </c>
      <c r="H28" s="30">
        <f t="shared" si="1"/>
        <v>653</v>
      </c>
      <c r="I28" s="34">
        <f t="shared" si="2"/>
        <v>1377</v>
      </c>
      <c r="J28" s="34">
        <f t="shared" si="3"/>
        <v>31</v>
      </c>
      <c r="K28" s="30">
        <f t="shared" si="4"/>
        <v>1408</v>
      </c>
      <c r="L28" s="30">
        <v>734</v>
      </c>
      <c r="M28" s="30">
        <v>19</v>
      </c>
      <c r="N28" s="30">
        <v>12</v>
      </c>
      <c r="O28" s="35">
        <f t="shared" si="5"/>
        <v>765</v>
      </c>
      <c r="P28" s="13"/>
    </row>
    <row r="29" spans="1:16" s="12" customFormat="1" ht="32.25" customHeight="1" x14ac:dyDescent="0.15">
      <c r="A29" s="23" t="s">
        <v>51</v>
      </c>
      <c r="B29" s="18" t="s">
        <v>23</v>
      </c>
      <c r="C29" s="32">
        <v>4100</v>
      </c>
      <c r="D29" s="32">
        <v>21</v>
      </c>
      <c r="E29" s="30">
        <f t="shared" si="0"/>
        <v>4121</v>
      </c>
      <c r="F29" s="32">
        <v>3590</v>
      </c>
      <c r="G29" s="32">
        <v>24</v>
      </c>
      <c r="H29" s="30">
        <f t="shared" si="1"/>
        <v>3614</v>
      </c>
      <c r="I29" s="32">
        <f t="shared" si="2"/>
        <v>7690</v>
      </c>
      <c r="J29" s="32">
        <f t="shared" si="3"/>
        <v>45</v>
      </c>
      <c r="K29" s="30">
        <f t="shared" si="4"/>
        <v>7735</v>
      </c>
      <c r="L29" s="30">
        <v>3918</v>
      </c>
      <c r="M29" s="30">
        <v>26</v>
      </c>
      <c r="N29" s="30">
        <v>17</v>
      </c>
      <c r="O29" s="33">
        <f t="shared" si="5"/>
        <v>3961</v>
      </c>
      <c r="P29" s="13"/>
    </row>
    <row r="30" spans="1:16" s="12" customFormat="1" ht="32.25" customHeight="1" x14ac:dyDescent="0.15">
      <c r="A30" s="23"/>
      <c r="B30" s="18" t="s">
        <v>24</v>
      </c>
      <c r="C30" s="32">
        <v>19</v>
      </c>
      <c r="D30" s="32">
        <v>0</v>
      </c>
      <c r="E30" s="30">
        <f t="shared" si="0"/>
        <v>19</v>
      </c>
      <c r="F30" s="32">
        <v>11</v>
      </c>
      <c r="G30" s="32">
        <v>0</v>
      </c>
      <c r="H30" s="30">
        <f t="shared" si="1"/>
        <v>11</v>
      </c>
      <c r="I30" s="32">
        <f t="shared" si="2"/>
        <v>30</v>
      </c>
      <c r="J30" s="32">
        <f t="shared" si="3"/>
        <v>0</v>
      </c>
      <c r="K30" s="30">
        <f t="shared" si="4"/>
        <v>30</v>
      </c>
      <c r="L30" s="30">
        <v>18</v>
      </c>
      <c r="M30" s="30">
        <v>0</v>
      </c>
      <c r="N30" s="30">
        <v>0</v>
      </c>
      <c r="O30" s="33">
        <f t="shared" si="5"/>
        <v>18</v>
      </c>
      <c r="P30" s="13"/>
    </row>
    <row r="31" spans="1:16" s="12" customFormat="1" ht="32.25" customHeight="1" x14ac:dyDescent="0.15">
      <c r="A31" s="23"/>
      <c r="B31" s="18" t="s">
        <v>61</v>
      </c>
      <c r="C31" s="32">
        <v>4</v>
      </c>
      <c r="D31" s="32">
        <v>0</v>
      </c>
      <c r="E31" s="30">
        <f t="shared" si="0"/>
        <v>4</v>
      </c>
      <c r="F31" s="32">
        <v>3</v>
      </c>
      <c r="G31" s="32">
        <v>0</v>
      </c>
      <c r="H31" s="30">
        <f t="shared" si="1"/>
        <v>3</v>
      </c>
      <c r="I31" s="32">
        <f t="shared" si="2"/>
        <v>7</v>
      </c>
      <c r="J31" s="32">
        <f t="shared" si="3"/>
        <v>0</v>
      </c>
      <c r="K31" s="30">
        <f t="shared" si="4"/>
        <v>7</v>
      </c>
      <c r="L31" s="30">
        <v>1</v>
      </c>
      <c r="M31" s="30">
        <v>0</v>
      </c>
      <c r="N31" s="30">
        <v>0</v>
      </c>
      <c r="O31" s="33">
        <f t="shared" si="5"/>
        <v>1</v>
      </c>
      <c r="P31" s="13"/>
    </row>
    <row r="32" spans="1:16" s="12" customFormat="1" ht="32.25" customHeight="1" x14ac:dyDescent="0.15">
      <c r="A32" s="16" t="s">
        <v>52</v>
      </c>
      <c r="B32" s="17" t="s">
        <v>34</v>
      </c>
      <c r="C32" s="32">
        <v>601</v>
      </c>
      <c r="D32" s="32">
        <v>0</v>
      </c>
      <c r="E32" s="30">
        <f t="shared" si="0"/>
        <v>601</v>
      </c>
      <c r="F32" s="30">
        <v>504</v>
      </c>
      <c r="G32" s="30">
        <v>13</v>
      </c>
      <c r="H32" s="30">
        <f t="shared" si="1"/>
        <v>517</v>
      </c>
      <c r="I32" s="30">
        <f t="shared" si="2"/>
        <v>1105</v>
      </c>
      <c r="J32" s="30">
        <f t="shared" si="3"/>
        <v>13</v>
      </c>
      <c r="K32" s="30">
        <f t="shared" si="4"/>
        <v>1118</v>
      </c>
      <c r="L32" s="30">
        <v>496</v>
      </c>
      <c r="M32" s="30">
        <v>0</v>
      </c>
      <c r="N32" s="30">
        <v>13</v>
      </c>
      <c r="O32" s="33">
        <f t="shared" si="5"/>
        <v>509</v>
      </c>
      <c r="P32" s="13"/>
    </row>
    <row r="33" spans="1:16" s="12" customFormat="1" ht="32.25" customHeight="1" x14ac:dyDescent="0.15">
      <c r="A33" s="16"/>
      <c r="B33" s="17" t="s">
        <v>67</v>
      </c>
      <c r="C33" s="32">
        <v>3</v>
      </c>
      <c r="D33" s="32">
        <v>0</v>
      </c>
      <c r="E33" s="30">
        <f t="shared" si="0"/>
        <v>3</v>
      </c>
      <c r="F33" s="30">
        <v>1</v>
      </c>
      <c r="G33" s="30">
        <v>0</v>
      </c>
      <c r="H33" s="30">
        <f t="shared" si="1"/>
        <v>1</v>
      </c>
      <c r="I33" s="30">
        <f t="shared" si="2"/>
        <v>4</v>
      </c>
      <c r="J33" s="30">
        <f t="shared" si="3"/>
        <v>0</v>
      </c>
      <c r="K33" s="30">
        <f t="shared" si="4"/>
        <v>4</v>
      </c>
      <c r="L33" s="30">
        <v>3</v>
      </c>
      <c r="M33" s="30">
        <v>0</v>
      </c>
      <c r="N33" s="30">
        <v>0</v>
      </c>
      <c r="O33" s="33">
        <f t="shared" si="5"/>
        <v>3</v>
      </c>
      <c r="P33" s="13"/>
    </row>
    <row r="34" spans="1:16" ht="32.25" customHeight="1" x14ac:dyDescent="0.15">
      <c r="A34" s="16" t="s">
        <v>53</v>
      </c>
      <c r="B34" s="17" t="s">
        <v>25</v>
      </c>
      <c r="C34" s="32">
        <v>172</v>
      </c>
      <c r="D34" s="32">
        <v>2</v>
      </c>
      <c r="E34" s="30">
        <f t="shared" si="0"/>
        <v>174</v>
      </c>
      <c r="F34" s="32">
        <v>189</v>
      </c>
      <c r="G34" s="32">
        <v>2</v>
      </c>
      <c r="H34" s="30">
        <f t="shared" si="1"/>
        <v>191</v>
      </c>
      <c r="I34" s="32">
        <f t="shared" si="2"/>
        <v>361</v>
      </c>
      <c r="J34" s="32">
        <f t="shared" si="3"/>
        <v>4</v>
      </c>
      <c r="K34" s="30">
        <f t="shared" si="4"/>
        <v>365</v>
      </c>
      <c r="L34" s="30">
        <v>194</v>
      </c>
      <c r="M34" s="30">
        <v>2</v>
      </c>
      <c r="N34" s="30">
        <v>2</v>
      </c>
      <c r="O34" s="33">
        <f t="shared" si="5"/>
        <v>198</v>
      </c>
      <c r="P34" s="13"/>
    </row>
    <row r="35" spans="1:16" ht="32.25" customHeight="1" x14ac:dyDescent="0.15">
      <c r="A35" s="16"/>
      <c r="B35" s="17" t="s">
        <v>26</v>
      </c>
      <c r="C35" s="32">
        <v>119</v>
      </c>
      <c r="D35" s="32">
        <v>0</v>
      </c>
      <c r="E35" s="30">
        <f t="shared" si="0"/>
        <v>119</v>
      </c>
      <c r="F35" s="32">
        <v>118</v>
      </c>
      <c r="G35" s="32">
        <v>0</v>
      </c>
      <c r="H35" s="30">
        <f t="shared" si="1"/>
        <v>118</v>
      </c>
      <c r="I35" s="32">
        <f t="shared" si="2"/>
        <v>237</v>
      </c>
      <c r="J35" s="32">
        <f t="shared" si="3"/>
        <v>0</v>
      </c>
      <c r="K35" s="30">
        <f t="shared" si="4"/>
        <v>237</v>
      </c>
      <c r="L35" s="30">
        <v>140</v>
      </c>
      <c r="M35" s="30">
        <v>0</v>
      </c>
      <c r="N35" s="30">
        <v>0</v>
      </c>
      <c r="O35" s="33">
        <f t="shared" si="5"/>
        <v>140</v>
      </c>
      <c r="P35" s="13"/>
    </row>
    <row r="36" spans="1:16" ht="32.25" customHeight="1" x14ac:dyDescent="0.15">
      <c r="A36" s="16"/>
      <c r="B36" s="17" t="s">
        <v>27</v>
      </c>
      <c r="C36" s="32">
        <v>358</v>
      </c>
      <c r="D36" s="32">
        <v>10</v>
      </c>
      <c r="E36" s="30">
        <f t="shared" si="0"/>
        <v>368</v>
      </c>
      <c r="F36" s="32">
        <v>320</v>
      </c>
      <c r="G36" s="32">
        <v>10</v>
      </c>
      <c r="H36" s="30">
        <f t="shared" si="1"/>
        <v>330</v>
      </c>
      <c r="I36" s="32">
        <f t="shared" si="2"/>
        <v>678</v>
      </c>
      <c r="J36" s="32">
        <f t="shared" si="3"/>
        <v>20</v>
      </c>
      <c r="K36" s="30">
        <f t="shared" si="4"/>
        <v>698</v>
      </c>
      <c r="L36" s="30">
        <v>427</v>
      </c>
      <c r="M36" s="30">
        <v>18</v>
      </c>
      <c r="N36" s="30">
        <v>1</v>
      </c>
      <c r="O36" s="33">
        <f t="shared" si="5"/>
        <v>446</v>
      </c>
      <c r="P36" s="13"/>
    </row>
    <row r="37" spans="1:16" ht="32.25" customHeight="1" x14ac:dyDescent="0.15">
      <c r="A37" s="16"/>
      <c r="B37" s="17" t="s">
        <v>62</v>
      </c>
      <c r="C37" s="32">
        <v>1</v>
      </c>
      <c r="D37" s="32">
        <v>0</v>
      </c>
      <c r="E37" s="30">
        <f t="shared" si="0"/>
        <v>1</v>
      </c>
      <c r="F37" s="32">
        <v>0</v>
      </c>
      <c r="G37" s="32">
        <v>0</v>
      </c>
      <c r="H37" s="30">
        <f t="shared" si="1"/>
        <v>0</v>
      </c>
      <c r="I37" s="32">
        <f t="shared" si="2"/>
        <v>1</v>
      </c>
      <c r="J37" s="32">
        <f t="shared" si="3"/>
        <v>0</v>
      </c>
      <c r="K37" s="30">
        <f t="shared" si="4"/>
        <v>1</v>
      </c>
      <c r="L37" s="30">
        <v>1</v>
      </c>
      <c r="M37" s="30">
        <v>0</v>
      </c>
      <c r="N37" s="30">
        <v>0</v>
      </c>
      <c r="O37" s="33">
        <f t="shared" si="5"/>
        <v>1</v>
      </c>
      <c r="P37" s="13"/>
    </row>
    <row r="38" spans="1:16" ht="32.25" customHeight="1" x14ac:dyDescent="0.15">
      <c r="A38" s="16"/>
      <c r="B38" s="17" t="s">
        <v>32</v>
      </c>
      <c r="C38" s="32">
        <v>8</v>
      </c>
      <c r="D38" s="32">
        <v>0</v>
      </c>
      <c r="E38" s="30">
        <f t="shared" si="0"/>
        <v>8</v>
      </c>
      <c r="F38" s="32">
        <v>3</v>
      </c>
      <c r="G38" s="32">
        <v>0</v>
      </c>
      <c r="H38" s="30">
        <f t="shared" si="1"/>
        <v>3</v>
      </c>
      <c r="I38" s="32">
        <f t="shared" si="2"/>
        <v>11</v>
      </c>
      <c r="J38" s="32">
        <f t="shared" si="3"/>
        <v>0</v>
      </c>
      <c r="K38" s="30">
        <f t="shared" si="4"/>
        <v>11</v>
      </c>
      <c r="L38" s="30">
        <v>10</v>
      </c>
      <c r="M38" s="30">
        <v>0</v>
      </c>
      <c r="N38" s="30">
        <v>0</v>
      </c>
      <c r="O38" s="33">
        <f t="shared" si="5"/>
        <v>10</v>
      </c>
      <c r="P38" s="13"/>
    </row>
    <row r="39" spans="1:16" ht="32.25" customHeight="1" x14ac:dyDescent="0.15">
      <c r="A39" s="16"/>
      <c r="B39" s="17" t="s">
        <v>33</v>
      </c>
      <c r="C39" s="32">
        <v>1</v>
      </c>
      <c r="D39" s="32">
        <v>0</v>
      </c>
      <c r="E39" s="30">
        <f t="shared" si="0"/>
        <v>1</v>
      </c>
      <c r="F39" s="32">
        <v>0</v>
      </c>
      <c r="G39" s="32">
        <v>0</v>
      </c>
      <c r="H39" s="30">
        <f t="shared" si="1"/>
        <v>0</v>
      </c>
      <c r="I39" s="32">
        <f t="shared" si="2"/>
        <v>1</v>
      </c>
      <c r="J39" s="32">
        <f t="shared" si="3"/>
        <v>0</v>
      </c>
      <c r="K39" s="30">
        <f t="shared" si="4"/>
        <v>1</v>
      </c>
      <c r="L39" s="30">
        <v>1</v>
      </c>
      <c r="M39" s="30">
        <v>0</v>
      </c>
      <c r="N39" s="30">
        <v>0</v>
      </c>
      <c r="O39" s="33">
        <f t="shared" si="5"/>
        <v>1</v>
      </c>
      <c r="P39" s="13"/>
    </row>
    <row r="40" spans="1:16" ht="32.25" customHeight="1" x14ac:dyDescent="0.15">
      <c r="A40" s="16"/>
      <c r="B40" s="17" t="s">
        <v>28</v>
      </c>
      <c r="C40" s="32">
        <v>1248</v>
      </c>
      <c r="D40" s="32">
        <v>12</v>
      </c>
      <c r="E40" s="30">
        <f t="shared" si="0"/>
        <v>1260</v>
      </c>
      <c r="F40" s="32">
        <v>1169</v>
      </c>
      <c r="G40" s="32">
        <v>14</v>
      </c>
      <c r="H40" s="30">
        <f t="shared" si="1"/>
        <v>1183</v>
      </c>
      <c r="I40" s="32">
        <f t="shared" si="2"/>
        <v>2417</v>
      </c>
      <c r="J40" s="32">
        <f t="shared" si="3"/>
        <v>26</v>
      </c>
      <c r="K40" s="30">
        <f t="shared" si="4"/>
        <v>2443</v>
      </c>
      <c r="L40" s="30">
        <v>1328</v>
      </c>
      <c r="M40" s="30">
        <v>16</v>
      </c>
      <c r="N40" s="30">
        <v>9</v>
      </c>
      <c r="O40" s="33">
        <f t="shared" si="5"/>
        <v>1353</v>
      </c>
      <c r="P40" s="13"/>
    </row>
    <row r="41" spans="1:16" ht="32.25" customHeight="1" x14ac:dyDescent="0.15">
      <c r="A41" s="16"/>
      <c r="B41" s="17" t="s">
        <v>29</v>
      </c>
      <c r="C41" s="32">
        <v>35</v>
      </c>
      <c r="D41" s="32">
        <v>0</v>
      </c>
      <c r="E41" s="30">
        <f t="shared" si="0"/>
        <v>35</v>
      </c>
      <c r="F41" s="32">
        <v>23</v>
      </c>
      <c r="G41" s="32">
        <v>0</v>
      </c>
      <c r="H41" s="30">
        <f t="shared" si="1"/>
        <v>23</v>
      </c>
      <c r="I41" s="32">
        <f t="shared" si="2"/>
        <v>58</v>
      </c>
      <c r="J41" s="32">
        <f t="shared" si="3"/>
        <v>0</v>
      </c>
      <c r="K41" s="30">
        <f t="shared" si="4"/>
        <v>58</v>
      </c>
      <c r="L41" s="30">
        <v>48</v>
      </c>
      <c r="M41" s="30">
        <v>0</v>
      </c>
      <c r="N41" s="30">
        <v>0</v>
      </c>
      <c r="O41" s="33">
        <f t="shared" si="5"/>
        <v>48</v>
      </c>
      <c r="P41" s="13"/>
    </row>
    <row r="42" spans="1:16" ht="32.25" customHeight="1" x14ac:dyDescent="0.15">
      <c r="A42" s="16"/>
      <c r="B42" s="17" t="s">
        <v>30</v>
      </c>
      <c r="C42" s="32">
        <v>11</v>
      </c>
      <c r="D42" s="32">
        <v>0</v>
      </c>
      <c r="E42" s="30">
        <f t="shared" si="0"/>
        <v>11</v>
      </c>
      <c r="F42" s="32">
        <v>3</v>
      </c>
      <c r="G42" s="32">
        <v>0</v>
      </c>
      <c r="H42" s="30">
        <f t="shared" si="1"/>
        <v>3</v>
      </c>
      <c r="I42" s="32">
        <f t="shared" si="2"/>
        <v>14</v>
      </c>
      <c r="J42" s="32">
        <f t="shared" si="3"/>
        <v>0</v>
      </c>
      <c r="K42" s="30">
        <f t="shared" si="4"/>
        <v>14</v>
      </c>
      <c r="L42" s="30">
        <v>13</v>
      </c>
      <c r="M42" s="30">
        <v>0</v>
      </c>
      <c r="N42" s="30">
        <v>0</v>
      </c>
      <c r="O42" s="33">
        <f t="shared" si="5"/>
        <v>13</v>
      </c>
      <c r="P42" s="13"/>
    </row>
    <row r="43" spans="1:16" ht="32.25" customHeight="1" x14ac:dyDescent="0.15">
      <c r="A43" s="16"/>
      <c r="B43" s="17" t="s">
        <v>31</v>
      </c>
      <c r="C43" s="32">
        <v>270</v>
      </c>
      <c r="D43" s="32">
        <v>0</v>
      </c>
      <c r="E43" s="30">
        <f t="shared" si="0"/>
        <v>270</v>
      </c>
      <c r="F43" s="32">
        <v>244</v>
      </c>
      <c r="G43" s="32">
        <v>0</v>
      </c>
      <c r="H43" s="30">
        <f t="shared" si="1"/>
        <v>244</v>
      </c>
      <c r="I43" s="32">
        <f t="shared" si="2"/>
        <v>514</v>
      </c>
      <c r="J43" s="32">
        <f t="shared" si="3"/>
        <v>0</v>
      </c>
      <c r="K43" s="30">
        <f t="shared" si="4"/>
        <v>514</v>
      </c>
      <c r="L43" s="30">
        <v>276</v>
      </c>
      <c r="M43" s="30">
        <v>0</v>
      </c>
      <c r="N43" s="30">
        <v>0</v>
      </c>
      <c r="O43" s="33">
        <f t="shared" si="5"/>
        <v>276</v>
      </c>
      <c r="P43" s="13"/>
    </row>
    <row r="44" spans="1:16" s="12" customFormat="1" ht="32.25" customHeight="1" thickBot="1" x14ac:dyDescent="0.2">
      <c r="A44" s="24" t="s">
        <v>54</v>
      </c>
      <c r="B44" s="20" t="s">
        <v>55</v>
      </c>
      <c r="C44" s="36">
        <v>945</v>
      </c>
      <c r="D44" s="36">
        <v>4</v>
      </c>
      <c r="E44" s="37">
        <f t="shared" si="0"/>
        <v>949</v>
      </c>
      <c r="F44" s="36">
        <v>761</v>
      </c>
      <c r="G44" s="36">
        <v>6</v>
      </c>
      <c r="H44" s="37">
        <f t="shared" si="1"/>
        <v>767</v>
      </c>
      <c r="I44" s="36">
        <f t="shared" si="2"/>
        <v>1706</v>
      </c>
      <c r="J44" s="36">
        <f t="shared" si="3"/>
        <v>10</v>
      </c>
      <c r="K44" s="37">
        <f t="shared" si="4"/>
        <v>1716</v>
      </c>
      <c r="L44" s="37">
        <v>949</v>
      </c>
      <c r="M44" s="37">
        <v>2</v>
      </c>
      <c r="N44" s="37">
        <v>6</v>
      </c>
      <c r="O44" s="38">
        <f t="shared" si="5"/>
        <v>957</v>
      </c>
      <c r="P44" s="13"/>
    </row>
    <row r="45" spans="1:16" ht="32.25" customHeight="1" thickTop="1" x14ac:dyDescent="0.15">
      <c r="A45" s="44" t="s">
        <v>56</v>
      </c>
      <c r="B45" s="45"/>
      <c r="C45" s="39">
        <f>SUM(C6:C44)</f>
        <v>66741</v>
      </c>
      <c r="D45" s="39">
        <f>SUM(D6:D44)</f>
        <v>742</v>
      </c>
      <c r="E45" s="40">
        <f t="shared" si="0"/>
        <v>67483</v>
      </c>
      <c r="F45" s="39">
        <f>SUM(F6:F44)</f>
        <v>64265</v>
      </c>
      <c r="G45" s="39">
        <f>SUM(G6:G44)</f>
        <v>818</v>
      </c>
      <c r="H45" s="40">
        <f t="shared" si="1"/>
        <v>65083</v>
      </c>
      <c r="I45" s="39">
        <f>SUM(I6:I44)</f>
        <v>131006</v>
      </c>
      <c r="J45" s="39">
        <f>SUM(J6:J44)</f>
        <v>1560</v>
      </c>
      <c r="K45" s="40">
        <f t="shared" si="4"/>
        <v>132566</v>
      </c>
      <c r="L45" s="40">
        <f>SUM(L6:L44)</f>
        <v>66119</v>
      </c>
      <c r="M45" s="40">
        <f>SUM(M6:M44)</f>
        <v>937</v>
      </c>
      <c r="N45" s="40">
        <f>SUM(N6:N44)</f>
        <v>418</v>
      </c>
      <c r="O45" s="41">
        <f>SUM(L45:N45)</f>
        <v>67474</v>
      </c>
      <c r="P45" s="13"/>
    </row>
    <row r="46" spans="1:16" ht="32.25" customHeight="1" x14ac:dyDescent="0.15">
      <c r="A46" s="46" t="s">
        <v>57</v>
      </c>
      <c r="B46" s="47"/>
      <c r="C46" s="34">
        <f>C47-C45</f>
        <v>652793</v>
      </c>
      <c r="D46" s="34">
        <f>D47-D45</f>
        <v>10849</v>
      </c>
      <c r="E46" s="30">
        <f>C46+D46</f>
        <v>663642</v>
      </c>
      <c r="F46" s="34">
        <f>F47-F45</f>
        <v>677211</v>
      </c>
      <c r="G46" s="34">
        <f>G47-G45</f>
        <v>8120</v>
      </c>
      <c r="H46" s="30">
        <f t="shared" si="1"/>
        <v>685331</v>
      </c>
      <c r="I46" s="34">
        <f>I47-I45</f>
        <v>1330004</v>
      </c>
      <c r="J46" s="34">
        <f>J47-J45</f>
        <v>18969</v>
      </c>
      <c r="K46" s="30">
        <f t="shared" si="4"/>
        <v>1348973</v>
      </c>
      <c r="L46" s="30">
        <f>L47-L45</f>
        <v>583559</v>
      </c>
      <c r="M46" s="30">
        <f>M47-M45</f>
        <v>12022</v>
      </c>
      <c r="N46" s="30">
        <f>N47-N45</f>
        <v>3804</v>
      </c>
      <c r="O46" s="35">
        <f t="shared" si="5"/>
        <v>599385</v>
      </c>
      <c r="P46" s="13"/>
    </row>
    <row r="47" spans="1:16" ht="32.25" customHeight="1" thickBot="1" x14ac:dyDescent="0.2">
      <c r="A47" s="48" t="s">
        <v>58</v>
      </c>
      <c r="B47" s="49"/>
      <c r="C47" s="25">
        <v>719534</v>
      </c>
      <c r="D47" s="25">
        <v>11591</v>
      </c>
      <c r="E47" s="25">
        <v>731125</v>
      </c>
      <c r="F47" s="25">
        <v>741476</v>
      </c>
      <c r="G47" s="25">
        <v>8938</v>
      </c>
      <c r="H47" s="25">
        <v>750414</v>
      </c>
      <c r="I47" s="25">
        <v>1461010</v>
      </c>
      <c r="J47" s="25">
        <v>20529</v>
      </c>
      <c r="K47" s="25">
        <v>1481539</v>
      </c>
      <c r="L47" s="25">
        <v>649678</v>
      </c>
      <c r="M47" s="25">
        <v>12959</v>
      </c>
      <c r="N47" s="25">
        <v>4222</v>
      </c>
      <c r="O47" s="26">
        <v>666859</v>
      </c>
      <c r="P47" s="13"/>
    </row>
    <row r="48" spans="1:16" ht="35.25" customHeight="1" x14ac:dyDescent="0.15">
      <c r="A48" s="2"/>
      <c r="B48" s="2"/>
      <c r="C48" s="2"/>
      <c r="D48" s="2"/>
      <c r="E48" s="2"/>
    </row>
    <row r="49" spans="1:5" ht="35.25" customHeight="1" x14ac:dyDescent="0.15">
      <c r="A49" s="2"/>
      <c r="B49" s="2"/>
      <c r="C49" s="2"/>
      <c r="D49" s="2"/>
      <c r="E49" s="2"/>
    </row>
    <row r="50" spans="1:5" ht="35.25" customHeight="1" x14ac:dyDescent="0.15">
      <c r="A50" s="2"/>
      <c r="B50" s="2"/>
      <c r="C50" s="2"/>
      <c r="D50" s="2"/>
      <c r="E50" s="2"/>
    </row>
    <row r="51" spans="1:5" ht="35.25" customHeight="1" x14ac:dyDescent="0.15">
      <c r="A51" s="2"/>
      <c r="B51" s="2"/>
      <c r="C51" s="2"/>
      <c r="D51" s="2"/>
      <c r="E51" s="2"/>
    </row>
    <row r="52" spans="1:5" ht="35.25" customHeight="1" x14ac:dyDescent="0.15">
      <c r="A52" s="3"/>
      <c r="B52" s="3"/>
      <c r="C52" s="4"/>
      <c r="D52" s="4"/>
      <c r="E52" s="4"/>
    </row>
    <row r="53" spans="1:5" ht="35.25" customHeight="1" x14ac:dyDescent="0.15">
      <c r="A53" s="4"/>
      <c r="B53" s="4"/>
      <c r="C53" s="4"/>
      <c r="D53" s="4"/>
      <c r="E53" s="4"/>
    </row>
    <row r="54" spans="1:5" ht="35.25" customHeight="1" x14ac:dyDescent="0.15">
      <c r="A54" s="2"/>
      <c r="B54" s="2"/>
      <c r="C54" s="2"/>
      <c r="D54" s="2"/>
      <c r="E54" s="2"/>
    </row>
    <row r="55" spans="1:5" ht="35.25" customHeight="1" x14ac:dyDescent="0.15">
      <c r="A55" s="4"/>
      <c r="B55" s="4"/>
      <c r="C55" s="4"/>
      <c r="D55" s="4"/>
      <c r="E55" s="4"/>
    </row>
    <row r="56" spans="1:5" ht="35.25" customHeight="1" x14ac:dyDescent="0.15">
      <c r="A56" s="4"/>
      <c r="B56" s="4"/>
      <c r="C56" s="4"/>
      <c r="D56" s="4"/>
      <c r="E56" s="4"/>
    </row>
    <row r="57" spans="1:5" ht="35.25" customHeight="1" x14ac:dyDescent="0.15">
      <c r="A57" s="4"/>
      <c r="B57" s="4"/>
      <c r="C57" s="4"/>
      <c r="D57" s="4"/>
      <c r="E57" s="4"/>
    </row>
    <row r="58" spans="1:5" ht="35.25" customHeight="1" x14ac:dyDescent="0.15">
      <c r="A58" s="4"/>
      <c r="B58" s="4"/>
      <c r="C58" s="4"/>
      <c r="D58" s="4"/>
      <c r="E58" s="4"/>
    </row>
    <row r="59" spans="1:5" ht="35.25" customHeight="1" x14ac:dyDescent="0.15">
      <c r="A59" s="4"/>
      <c r="B59" s="4"/>
      <c r="C59" s="4"/>
      <c r="D59" s="4"/>
      <c r="E59" s="4"/>
    </row>
    <row r="60" spans="1:5" ht="35.25" customHeight="1" x14ac:dyDescent="0.15">
      <c r="A60" s="4"/>
      <c r="B60" s="4"/>
      <c r="C60" s="4"/>
      <c r="D60" s="4"/>
      <c r="E60" s="4"/>
    </row>
    <row r="61" spans="1:5" ht="35.25" customHeight="1" x14ac:dyDescent="0.15">
      <c r="A61" s="4"/>
      <c r="B61" s="4"/>
      <c r="C61" s="4"/>
      <c r="D61" s="4"/>
      <c r="E61" s="4"/>
    </row>
    <row r="62" spans="1:5" ht="35.25" customHeight="1" x14ac:dyDescent="0.15">
      <c r="A62" s="4"/>
      <c r="B62" s="4"/>
      <c r="C62" s="4"/>
      <c r="D62" s="4"/>
      <c r="E62" s="4"/>
    </row>
    <row r="63" spans="1:5" ht="35.25" customHeight="1" x14ac:dyDescent="0.15">
      <c r="A63" s="4"/>
      <c r="B63" s="4"/>
      <c r="C63" s="4"/>
      <c r="D63" s="4"/>
      <c r="E63" s="4"/>
    </row>
    <row r="64" spans="1:5" ht="35.25" customHeight="1" x14ac:dyDescent="0.15">
      <c r="A64" s="4"/>
      <c r="B64" s="4"/>
      <c r="C64" s="4"/>
      <c r="D64" s="4"/>
      <c r="E64" s="4"/>
    </row>
    <row r="65" spans="1:5" ht="35.25" customHeight="1" x14ac:dyDescent="0.15">
      <c r="A65" s="4"/>
      <c r="B65" s="4"/>
      <c r="C65" s="4"/>
      <c r="D65" s="4"/>
      <c r="E65" s="4"/>
    </row>
    <row r="66" spans="1:5" ht="35.25" customHeight="1" x14ac:dyDescent="0.15">
      <c r="A66" s="4"/>
      <c r="B66" s="4"/>
      <c r="C66" s="4"/>
      <c r="D66" s="4"/>
      <c r="E66" s="4"/>
    </row>
    <row r="67" spans="1:5" ht="35.25" customHeight="1" x14ac:dyDescent="0.15">
      <c r="A67" s="4"/>
      <c r="B67" s="4"/>
      <c r="C67" s="4"/>
      <c r="D67" s="4"/>
      <c r="E67" s="4"/>
    </row>
    <row r="68" spans="1:5" ht="35.25" customHeight="1" x14ac:dyDescent="0.15">
      <c r="A68" s="4"/>
      <c r="B68" s="4"/>
      <c r="C68" s="4"/>
      <c r="D68" s="4"/>
      <c r="E68" s="4"/>
    </row>
    <row r="69" spans="1:5" ht="35.25" customHeight="1" x14ac:dyDescent="0.15">
      <c r="A69" s="4"/>
      <c r="B69" s="4"/>
      <c r="C69" s="4"/>
      <c r="D69" s="4"/>
      <c r="E69" s="4"/>
    </row>
    <row r="70" spans="1:5" ht="35.25" customHeight="1" x14ac:dyDescent="0.15">
      <c r="A70" s="4"/>
      <c r="B70" s="4"/>
      <c r="C70" s="4"/>
      <c r="D70" s="4"/>
      <c r="E70" s="4"/>
    </row>
    <row r="71" spans="1:5" ht="35.25" customHeight="1" x14ac:dyDescent="0.15">
      <c r="A71" s="4"/>
      <c r="B71" s="4"/>
      <c r="C71" s="4"/>
      <c r="D71" s="4"/>
      <c r="E71" s="4"/>
    </row>
    <row r="72" spans="1:5" ht="35.25" customHeight="1" x14ac:dyDescent="0.15">
      <c r="A72" s="2"/>
      <c r="B72" s="2"/>
      <c r="C72" s="4"/>
      <c r="D72" s="4"/>
      <c r="E72" s="4"/>
    </row>
    <row r="73" spans="1:5" ht="35.25" customHeight="1" x14ac:dyDescent="0.15">
      <c r="A73" s="5"/>
      <c r="B73" s="5"/>
      <c r="C73" s="2"/>
      <c r="D73" s="2"/>
      <c r="E73" s="2"/>
    </row>
    <row r="74" spans="1:5" ht="35.25" customHeight="1" x14ac:dyDescent="0.15">
      <c r="A74" s="2"/>
      <c r="B74" s="2"/>
      <c r="C74" s="2"/>
      <c r="D74" s="2"/>
      <c r="E74" s="2"/>
    </row>
    <row r="75" spans="1:5" ht="35.25" customHeight="1" x14ac:dyDescent="0.15">
      <c r="A75" s="2"/>
      <c r="B75" s="2"/>
      <c r="C75" s="2"/>
      <c r="D75" s="2"/>
      <c r="E75" s="2"/>
    </row>
    <row r="76" spans="1:5" ht="35.25" customHeight="1" x14ac:dyDescent="0.15">
      <c r="A76" s="2"/>
      <c r="B76" s="2"/>
      <c r="C76" s="2"/>
      <c r="D76" s="2"/>
      <c r="E76" s="2"/>
    </row>
    <row r="77" spans="1:5" ht="35.25" customHeight="1" x14ac:dyDescent="0.15">
      <c r="A77" s="2"/>
      <c r="B77" s="2"/>
      <c r="C77" s="2"/>
      <c r="D77" s="2"/>
      <c r="E77" s="2"/>
    </row>
    <row r="78" spans="1:5" ht="35.25" customHeight="1" x14ac:dyDescent="0.15">
      <c r="A78" s="3"/>
      <c r="B78" s="3"/>
      <c r="C78" s="3"/>
      <c r="D78" s="3"/>
      <c r="E78" s="3"/>
    </row>
    <row r="79" spans="1:5" ht="35.25" customHeight="1" x14ac:dyDescent="0.15">
      <c r="A79" s="4"/>
      <c r="B79" s="4"/>
      <c r="C79" s="4"/>
      <c r="D79" s="4"/>
      <c r="E79" s="4"/>
    </row>
    <row r="80" spans="1:5" ht="35.25" customHeight="1" x14ac:dyDescent="0.15">
      <c r="A80" s="2"/>
      <c r="B80" s="2"/>
      <c r="C80" s="2"/>
      <c r="D80" s="2"/>
      <c r="E80" s="2"/>
    </row>
    <row r="81" spans="1:5" ht="35.25" customHeight="1" x14ac:dyDescent="0.15">
      <c r="A81" s="4"/>
      <c r="B81" s="4"/>
      <c r="C81" s="4"/>
      <c r="D81" s="4"/>
      <c r="E81" s="4"/>
    </row>
    <row r="82" spans="1:5" ht="35.25" customHeight="1" x14ac:dyDescent="0.15">
      <c r="A82" s="4"/>
      <c r="B82" s="4"/>
      <c r="C82" s="4"/>
      <c r="D82" s="4"/>
      <c r="E82" s="4"/>
    </row>
    <row r="83" spans="1:5" ht="35.25" customHeight="1" x14ac:dyDescent="0.15">
      <c r="A83" s="4"/>
      <c r="B83" s="4"/>
      <c r="C83" s="4"/>
      <c r="D83" s="4"/>
      <c r="E83" s="4"/>
    </row>
    <row r="84" spans="1:5" ht="35.25" customHeight="1" x14ac:dyDescent="0.15">
      <c r="A84" s="4"/>
      <c r="B84" s="4"/>
      <c r="C84" s="4"/>
      <c r="D84" s="4"/>
      <c r="E84" s="4"/>
    </row>
    <row r="85" spans="1:5" ht="35.25" customHeight="1" x14ac:dyDescent="0.15">
      <c r="A85" s="4"/>
      <c r="B85" s="4"/>
      <c r="C85" s="4"/>
      <c r="D85" s="4"/>
      <c r="E85" s="4"/>
    </row>
    <row r="86" spans="1:5" ht="35.25" customHeight="1" x14ac:dyDescent="0.15">
      <c r="A86" s="4"/>
      <c r="B86" s="4"/>
      <c r="C86" s="4"/>
      <c r="D86" s="4"/>
      <c r="E86" s="4"/>
    </row>
    <row r="87" spans="1:5" ht="35.25" customHeight="1" x14ac:dyDescent="0.15">
      <c r="A87" s="4"/>
      <c r="B87" s="4"/>
      <c r="C87" s="4"/>
      <c r="D87" s="4"/>
      <c r="E87" s="4"/>
    </row>
    <row r="88" spans="1:5" ht="35.25" customHeight="1" x14ac:dyDescent="0.15">
      <c r="A88" s="4"/>
      <c r="B88" s="4"/>
      <c r="C88" s="4"/>
      <c r="D88" s="4"/>
      <c r="E88" s="4"/>
    </row>
    <row r="89" spans="1:5" ht="35.25" customHeight="1" x14ac:dyDescent="0.15">
      <c r="A89" s="4"/>
      <c r="B89" s="4"/>
      <c r="C89" s="4"/>
      <c r="D89" s="4"/>
      <c r="E89" s="4"/>
    </row>
    <row r="90" spans="1:5" ht="35.25" customHeight="1" x14ac:dyDescent="0.15">
      <c r="A90" s="4"/>
      <c r="B90" s="4"/>
      <c r="C90" s="4"/>
      <c r="D90" s="4"/>
      <c r="E90" s="4"/>
    </row>
    <row r="91" spans="1:5" ht="35.25" customHeight="1" x14ac:dyDescent="0.15">
      <c r="A91" s="4"/>
      <c r="B91" s="4"/>
      <c r="C91" s="4"/>
      <c r="D91" s="4"/>
      <c r="E91" s="4"/>
    </row>
    <row r="92" spans="1:5" ht="35.25" customHeight="1" x14ac:dyDescent="0.15">
      <c r="A92" s="4"/>
      <c r="B92" s="4"/>
      <c r="C92" s="4"/>
      <c r="D92" s="4"/>
      <c r="E92" s="4"/>
    </row>
    <row r="93" spans="1:5" ht="35.25" customHeight="1" x14ac:dyDescent="0.15">
      <c r="A93" s="4"/>
      <c r="B93" s="4"/>
      <c r="C93" s="4"/>
      <c r="D93" s="4"/>
      <c r="E93" s="4"/>
    </row>
    <row r="94" spans="1:5" ht="35.25" customHeight="1" x14ac:dyDescent="0.15">
      <c r="A94" s="4"/>
      <c r="B94" s="4"/>
      <c r="C94" s="4"/>
      <c r="D94" s="4"/>
      <c r="E94" s="4"/>
    </row>
    <row r="95" spans="1:5" ht="35.25" customHeight="1" x14ac:dyDescent="0.15">
      <c r="A95" s="4"/>
      <c r="B95" s="4"/>
      <c r="C95" s="4"/>
      <c r="D95" s="4"/>
      <c r="E95" s="4"/>
    </row>
    <row r="96" spans="1:5" ht="35.25" customHeight="1" x14ac:dyDescent="0.15">
      <c r="A96" s="4"/>
      <c r="B96" s="4"/>
      <c r="C96" s="4"/>
      <c r="D96" s="4"/>
      <c r="E96" s="4"/>
    </row>
    <row r="97" spans="1:5" ht="35.25" customHeight="1" x14ac:dyDescent="0.15">
      <c r="A97" s="4"/>
      <c r="B97" s="4"/>
      <c r="C97" s="4"/>
      <c r="D97" s="4"/>
      <c r="E97" s="4"/>
    </row>
    <row r="98" spans="1:5" ht="35.25" customHeight="1" x14ac:dyDescent="0.15">
      <c r="A98" s="2"/>
      <c r="B98" s="2"/>
      <c r="C98" s="4"/>
      <c r="D98" s="4"/>
      <c r="E98" s="4"/>
    </row>
    <row r="99" spans="1:5" ht="35.25" customHeight="1" x14ac:dyDescent="0.15">
      <c r="A99" s="5"/>
      <c r="B99" s="5"/>
      <c r="C99" s="2"/>
      <c r="D99" s="2"/>
      <c r="E99" s="2"/>
    </row>
    <row r="100" spans="1:5" ht="35.25" customHeight="1" x14ac:dyDescent="0.15">
      <c r="A100" s="7"/>
      <c r="B100" s="7"/>
      <c r="C100" s="7"/>
      <c r="D100" s="7"/>
      <c r="E100" s="7"/>
    </row>
    <row r="101" spans="1:5" ht="35.25" customHeight="1" x14ac:dyDescent="0.15">
      <c r="A101" s="7"/>
      <c r="B101" s="7"/>
      <c r="C101" s="7"/>
      <c r="D101" s="7"/>
      <c r="E101" s="7"/>
    </row>
    <row r="102" spans="1:5" ht="35.25" customHeight="1" x14ac:dyDescent="0.15">
      <c r="A102" s="7"/>
      <c r="B102" s="7"/>
      <c r="C102" s="7"/>
      <c r="D102" s="7"/>
      <c r="E102" s="7"/>
    </row>
    <row r="103" spans="1:5" ht="35.25" customHeight="1" x14ac:dyDescent="0.15">
      <c r="A103" s="7"/>
      <c r="B103" s="7"/>
      <c r="C103" s="7"/>
      <c r="D103" s="7"/>
      <c r="E103" s="7"/>
    </row>
    <row r="104" spans="1:5" ht="35.25" customHeight="1" x14ac:dyDescent="0.15">
      <c r="A104" s="7"/>
      <c r="B104" s="7"/>
      <c r="C104" s="7"/>
      <c r="D104" s="7"/>
      <c r="E104" s="7"/>
    </row>
    <row r="105" spans="1:5" ht="35.25" customHeight="1" x14ac:dyDescent="0.15">
      <c r="A105" s="7"/>
      <c r="B105" s="7"/>
      <c r="C105" s="7"/>
      <c r="D105" s="7"/>
      <c r="E105" s="7"/>
    </row>
    <row r="106" spans="1:5" ht="35.25" customHeight="1" x14ac:dyDescent="0.15">
      <c r="A106" s="7"/>
      <c r="B106" s="7"/>
      <c r="C106" s="7"/>
      <c r="D106" s="7"/>
      <c r="E106" s="7"/>
    </row>
    <row r="107" spans="1:5" ht="35.25" customHeight="1" x14ac:dyDescent="0.15">
      <c r="A107" s="7"/>
      <c r="B107" s="7"/>
      <c r="C107" s="7"/>
      <c r="D107" s="7"/>
      <c r="E107" s="7"/>
    </row>
    <row r="108" spans="1:5" ht="35.25" customHeight="1" x14ac:dyDescent="0.15">
      <c r="A108" s="7"/>
      <c r="B108" s="7"/>
      <c r="C108" s="7"/>
      <c r="D108" s="7"/>
      <c r="E108" s="7"/>
    </row>
    <row r="109" spans="1:5" ht="35.25" customHeight="1" x14ac:dyDescent="0.15">
      <c r="A109" s="7"/>
      <c r="B109" s="7"/>
      <c r="C109" s="7"/>
      <c r="D109" s="7"/>
      <c r="E109" s="7"/>
    </row>
    <row r="110" spans="1:5" ht="35.25" customHeight="1" x14ac:dyDescent="0.15">
      <c r="A110" s="7"/>
      <c r="B110" s="7"/>
      <c r="C110" s="7"/>
      <c r="D110" s="7"/>
      <c r="E110" s="7"/>
    </row>
    <row r="111" spans="1:5" ht="35.25" customHeight="1" x14ac:dyDescent="0.15">
      <c r="A111" s="7"/>
      <c r="B111" s="7"/>
      <c r="C111" s="7"/>
      <c r="D111" s="7"/>
      <c r="E111" s="7"/>
    </row>
  </sheetData>
  <mergeCells count="17">
    <mergeCell ref="A1:O1"/>
    <mergeCell ref="H2:O2"/>
    <mergeCell ref="L3:O3"/>
    <mergeCell ref="O4:O5"/>
    <mergeCell ref="N4:N5"/>
    <mergeCell ref="L4:L5"/>
    <mergeCell ref="M4:M5"/>
    <mergeCell ref="C3:K3"/>
    <mergeCell ref="B3:B5"/>
    <mergeCell ref="A3:A5"/>
    <mergeCell ref="F4:H4"/>
    <mergeCell ref="C4:E4"/>
    <mergeCell ref="I4:K4"/>
    <mergeCell ref="P25:P26"/>
    <mergeCell ref="A45:B45"/>
    <mergeCell ref="A46:B46"/>
    <mergeCell ref="A47:B47"/>
  </mergeCells>
  <phoneticPr fontId="2"/>
  <pageMargins left="1.08" right="0.78740157480314965" top="0.59055118110236227" bottom="0.39370078740157483" header="0.51181102362204722" footer="0.51181102362204722"/>
  <pageSetup paperSize="9" scale="43" orientation="portrait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島しょ別</vt:lpstr>
      <vt:lpstr>島しょ別!Print_Area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 </cp:lastModifiedBy>
  <cp:lastPrinted>2020-10-22T09:07:37Z</cp:lastPrinted>
  <dcterms:created xsi:type="dcterms:W3CDTF">2001-07-04T01:05:11Z</dcterms:created>
  <dcterms:modified xsi:type="dcterms:W3CDTF">2020-10-22T09:21:11Z</dcterms:modified>
</cp:coreProperties>
</file>