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0" windowWidth="7725" windowHeight="8250" activeTab="0"/>
  </bookViews>
  <sheets>
    <sheet name="1　住民基本台帳人口" sheetId="1" r:id="rId1"/>
    <sheet name="1-2　人口動態" sheetId="2" r:id="rId2"/>
    <sheet name="Sheet1" sheetId="3" r:id="rId3"/>
  </sheets>
  <definedNames>
    <definedName name="\A">#REF!</definedName>
    <definedName name="\B">#REF!</definedName>
    <definedName name="_xlnm.Print_Titles" localSheetId="1">'1-2　人口動態'!$A:$A,'1-2　人口動態'!$1:$10</definedName>
  </definedNames>
  <calcPr fullCalcOnLoad="1"/>
</workbook>
</file>

<file path=xl/sharedStrings.xml><?xml version="1.0" encoding="utf-8"?>
<sst xmlns="http://schemas.openxmlformats.org/spreadsheetml/2006/main" count="407" uniqueCount="171">
  <si>
    <t>(5)</t>
  </si>
  <si>
    <t>　　　区分</t>
  </si>
  <si>
    <t>団体名</t>
  </si>
  <si>
    <t xml:space="preserve"> </t>
  </si>
  <si>
    <t>記</t>
  </si>
  <si>
    <t>載</t>
  </si>
  <si>
    <t>消</t>
  </si>
  <si>
    <t>除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</si>
  <si>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</si>
  <si>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</si>
  <si>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</si>
  <si>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</si>
  <si>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</si>
  <si>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</si>
  <si>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</si>
  <si>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</si>
  <si>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</si>
  <si>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</si>
  <si>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</si>
  <si>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</si>
  <si>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</si>
  <si>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合計</t>
  </si>
  <si>
    <t>計</t>
  </si>
  <si>
    <t>日本人</t>
  </si>
  <si>
    <t>外国人</t>
  </si>
  <si>
    <t>複数国籍</t>
  </si>
  <si>
    <t>国　　　　内</t>
  </si>
  <si>
    <t>帰化等</t>
  </si>
  <si>
    <t>国籍喪失</t>
  </si>
  <si>
    <t>そ　　の　　他</t>
  </si>
  <si>
    <t>他</t>
  </si>
  <si>
    <t>国　　　　外</t>
  </si>
  <si>
    <t>　　そ　　　　　　の　　　　　　他</t>
  </si>
  <si>
    <t>総計</t>
  </si>
  <si>
    <t>(1)</t>
  </si>
  <si>
    <t>(2)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</si>
  <si>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</si>
  <si>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</si>
  <si>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</si>
  <si>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</si>
  <si>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</si>
  <si>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</si>
  <si>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</si>
  <si>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</si>
  <si>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</si>
  <si>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</si>
  <si>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</si>
  <si>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</si>
  <si>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</si>
  <si>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</si>
  <si>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</si>
  <si>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</si>
  <si>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</si>
  <si>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</si>
  <si>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</si>
  <si>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</si>
  <si>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</si>
  <si>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</si>
  <si>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</si>
  <si>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</si>
  <si>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</si>
  <si>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</si>
  <si>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</si>
  <si>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男</t>
  </si>
  <si>
    <t>女</t>
  </si>
  <si>
    <t>(3)</t>
  </si>
  <si>
    <t>(4)</t>
  </si>
  <si>
    <t>増　　　　減　　　　数</t>
  </si>
  <si>
    <t>転</t>
  </si>
  <si>
    <t>入</t>
  </si>
  <si>
    <t>者</t>
  </si>
  <si>
    <t>数</t>
  </si>
  <si>
    <t>出　生　者　数</t>
  </si>
  <si>
    <t>そ</t>
  </si>
  <si>
    <t>の</t>
  </si>
  <si>
    <t>出</t>
  </si>
  <si>
    <t>死　亡　者　数</t>
  </si>
  <si>
    <t>計（Ａ）</t>
  </si>
  <si>
    <t>計（Ｂ）</t>
  </si>
  <si>
    <t xml:space="preserve"> (A)-(B)</t>
  </si>
  <si>
    <t>沖縄県計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</si>
  <si>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</si>
  <si>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</si>
  <si>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</si>
  <si>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</si>
  <si>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</si>
  <si>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</si>
  <si>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</si>
  <si>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</si>
  <si>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</si>
  <si>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</si>
  <si>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</si>
  <si>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</si>
  <si>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</si>
  <si>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</si>
  <si>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</si>
  <si>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</si>
  <si>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</si>
  <si>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</si>
  <si>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</si>
  <si>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</si>
  <si>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</si>
  <si>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</si>
  <si>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</si>
  <si>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</si>
  <si>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</si>
  <si>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</si>
  <si>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</si>
  <si>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</si>
  <si>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</si>
  <si>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</si>
  <si>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</si>
  <si>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</si>
  <si>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</si>
  <si>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</si>
  <si>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</si>
  <si>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</si>
  <si>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</si>
  <si>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</si>
  <si>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</si>
  <si>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</si>
  <si>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</si>
  <si>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単位：人</t>
  </si>
  <si>
    <t>単位：人、世帯</t>
  </si>
  <si>
    <t>市町村名</t>
  </si>
  <si>
    <t>人　　　口</t>
  </si>
  <si>
    <t>世帯数</t>
  </si>
  <si>
    <t>県　　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</si>
  <si>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</si>
  <si>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</si>
  <si>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</si>
  <si>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</si>
  <si>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</si>
  <si>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</si>
  <si>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</si>
  <si>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</si>
  <si>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</si>
  <si>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</si>
  <si>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</si>
  <si>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</si>
  <si>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</si>
  <si>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</si>
  <si>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</si>
  <si>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</si>
  <si>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</si>
  <si>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</si>
  <si>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</si>
  <si>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</si>
  <si>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</si>
  <si>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</si>
  <si>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</si>
  <si>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</si>
  <si>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</si>
  <si>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</si>
  <si>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</si>
  <si>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</si>
  <si>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</si>
  <si>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</si>
  <si>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</si>
  <si>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</si>
  <si>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</si>
  <si>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</si>
  <si>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</si>
  <si>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</si>
  <si>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</si>
  <si>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</si>
  <si>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</si>
  <si>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</si>
  <si>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</si>
  <si>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平成28年住民基本台帳人口・世帯数</t>
  </si>
  <si>
    <r>
      <t>1-2  平成27年人口動態</t>
    </r>
    <r>
      <rPr>
        <sz val="20"/>
        <rFont val="ＭＳ 明朝"/>
        <family val="1"/>
      </rPr>
      <t>（平成27年1月1日～平成27年12月31日）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</si>
</sst>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0" fontId="0" fillId="0" borderId="0">
      <alignment/>
      <protection/>
    </xf>
    <xf numFmtId="0" fontId="46" fillId="31" borderId="0" applyNumberFormat="0" applyBorder="0" applyAlignment="0" applyProtection="0"/>
  </cellStyleXfs>
  <cellXfs count="167">
    <xf numFmtId="1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/>
      <protection/>
    </xf>
    <xf numFmtId="1" fontId="0" fillId="0" borderId="0" xfId="0" applyFont="1" applyAlignment="1" applyProtection="1">
      <alignment/>
      <protection/>
    </xf>
    <xf numFmtId="1" fontId="0" fillId="0" borderId="0" xfId="0" applyFont="1" applyAlignment="1">
      <alignment/>
    </xf>
    <xf numFmtId="1" fontId="0" fillId="0" borderId="10" xfId="0" applyFont="1" applyBorder="1" applyAlignment="1">
      <alignment horizontal="right"/>
    </xf>
    <xf numFmtId="1" fontId="0" fillId="0" borderId="11" xfId="0" applyFont="1" applyBorder="1" applyAlignment="1" applyProtection="1">
      <alignment horizontal="center"/>
      <protection/>
    </xf>
    <xf numFmtId="1" fontId="0" fillId="0" borderId="12" xfId="0" applyFont="1" applyBorder="1" applyAlignment="1" applyProtection="1">
      <alignment horizontal="center"/>
      <protection/>
    </xf>
    <xf numFmtId="1" fontId="0" fillId="0" borderId="12" xfId="0" applyFont="1" applyBorder="1" applyAlignment="1" applyProtection="1">
      <alignment/>
      <protection/>
    </xf>
    <xf numFmtId="1" fontId="0" fillId="0" borderId="11" xfId="0" applyFont="1" applyBorder="1" applyAlignment="1" applyProtection="1">
      <alignment/>
      <protection/>
    </xf>
    <xf numFmtId="1" fontId="0" fillId="0" borderId="13" xfId="0" applyFont="1" applyBorder="1" applyAlignment="1" applyProtection="1">
      <alignment horizontal="center"/>
      <protection/>
    </xf>
    <xf numFmtId="1" fontId="0" fillId="0" borderId="14" xfId="0" applyFont="1" applyBorder="1" applyAlignment="1" applyProtection="1">
      <alignment horizontal="center"/>
      <protection/>
    </xf>
    <xf numFmtId="1" fontId="0" fillId="0" borderId="15" xfId="0" applyFont="1" applyBorder="1" applyAlignment="1" applyProtection="1">
      <alignment horizontal="center"/>
      <protection/>
    </xf>
    <xf numFmtId="1" fontId="0" fillId="0" borderId="16" xfId="0" applyFont="1" applyBorder="1" applyAlignment="1" applyProtection="1">
      <alignment/>
      <protection/>
    </xf>
    <xf numFmtId="1" fontId="0" fillId="0" borderId="0" xfId="0" applyFont="1" applyBorder="1" applyAlignment="1">
      <alignment/>
    </xf>
    <xf numFmtId="1" fontId="0" fillId="0" borderId="17" xfId="0" applyFont="1" applyBorder="1" applyAlignment="1">
      <alignment/>
    </xf>
    <xf numFmtId="1" fontId="0" fillId="0" borderId="18" xfId="0" applyFont="1" applyBorder="1" applyAlignment="1" applyProtection="1">
      <alignment horizontal="center"/>
      <protection/>
    </xf>
    <xf numFmtId="1" fontId="0" fillId="0" borderId="19" xfId="0" applyFont="1" applyBorder="1" applyAlignment="1" applyProtection="1">
      <alignment horizontal="center"/>
      <protection/>
    </xf>
    <xf numFmtId="1" fontId="0" fillId="0" borderId="20" xfId="0" applyFont="1" applyBorder="1" applyAlignment="1" applyProtection="1">
      <alignment horizontal="center"/>
      <protection/>
    </xf>
    <xf numFmtId="1" fontId="0" fillId="0" borderId="21" xfId="0" applyFont="1" applyBorder="1" applyAlignment="1" applyProtection="1">
      <alignment horizontal="center"/>
      <protection/>
    </xf>
    <xf numFmtId="1" fontId="0" fillId="0" borderId="22" xfId="0" applyFont="1" applyBorder="1" applyAlignment="1" applyProtection="1">
      <alignment horizontal="center"/>
      <protection/>
    </xf>
    <xf numFmtId="1" fontId="0" fillId="0" borderId="23" xfId="0" applyFont="1" applyBorder="1" applyAlignment="1" applyProtection="1">
      <alignment horizontal="center"/>
      <protection/>
    </xf>
    <xf numFmtId="1" fontId="0" fillId="0" borderId="24" xfId="0" applyFont="1" applyBorder="1" applyAlignment="1" applyProtection="1">
      <alignment horizontal="center"/>
      <protection/>
    </xf>
    <xf numFmtId="1" fontId="0" fillId="0" borderId="25" xfId="0" applyFont="1" applyBorder="1" applyAlignment="1" applyProtection="1">
      <alignment horizontal="center"/>
      <protection/>
    </xf>
    <xf numFmtId="1" fontId="0" fillId="0" borderId="26" xfId="0" applyFont="1" applyBorder="1" applyAlignment="1" applyProtection="1">
      <alignment/>
      <protection/>
    </xf>
    <xf numFmtId="1" fontId="0" fillId="0" borderId="27" xfId="0" applyFont="1" applyBorder="1" applyAlignment="1" applyProtection="1">
      <alignment/>
      <protection/>
    </xf>
    <xf numFmtId="1" fontId="0" fillId="0" borderId="28" xfId="0" applyFont="1" applyBorder="1" applyAlignment="1" applyProtection="1">
      <alignment horizontal="center"/>
      <protection/>
    </xf>
    <xf numFmtId="1" fontId="0" fillId="0" borderId="0" xfId="0" applyFont="1" applyBorder="1" applyAlignment="1">
      <alignment horizontal="center"/>
    </xf>
    <xf numFmtId="1" fontId="0" fillId="0" borderId="29" xfId="0" applyFont="1" applyBorder="1" applyAlignment="1" applyProtection="1">
      <alignment horizontal="center"/>
      <protection/>
    </xf>
    <xf numFmtId="1" fontId="0" fillId="0" borderId="30" xfId="0" applyFont="1" applyBorder="1" applyAlignment="1" applyProtection="1">
      <alignment horizontal="center"/>
      <protection/>
    </xf>
    <xf numFmtId="1" fontId="0" fillId="0" borderId="31" xfId="0" applyFont="1" applyBorder="1" applyAlignment="1" applyProtection="1">
      <alignment horizontal="center"/>
      <protection/>
    </xf>
    <xf numFmtId="1" fontId="0" fillId="0" borderId="32" xfId="0" applyFont="1" applyBorder="1" applyAlignment="1" applyProtection="1">
      <alignment horizontal="center"/>
      <protection/>
    </xf>
    <xf numFmtId="1" fontId="0" fillId="0" borderId="33" xfId="0" applyFont="1" applyBorder="1" applyAlignment="1" applyProtection="1">
      <alignment horizontal="center"/>
      <protection/>
    </xf>
    <xf numFmtId="1" fontId="0" fillId="0" borderId="34" xfId="0" applyFont="1" applyBorder="1" applyAlignment="1" applyProtection="1">
      <alignment horizontal="center"/>
      <protection/>
    </xf>
    <xf numFmtId="1" fontId="0" fillId="0" borderId="35" xfId="0" applyFont="1" applyBorder="1" applyAlignment="1" applyProtection="1">
      <alignment horizontal="center"/>
      <protection/>
    </xf>
    <xf numFmtId="1" fontId="0" fillId="0" borderId="27" xfId="0" applyFont="1" applyBorder="1" applyAlignment="1" applyProtection="1">
      <alignment horizontal="center"/>
      <protection/>
    </xf>
    <xf numFmtId="1" fontId="0" fillId="0" borderId="36" xfId="0" applyFont="1" applyBorder="1" applyAlignment="1" applyProtection="1">
      <alignment horizontal="center"/>
      <protection/>
    </xf>
    <xf numFmtId="1" fontId="0" fillId="0" borderId="37" xfId="0" applyFont="1" applyBorder="1" applyAlignment="1" applyProtection="1">
      <alignment horizontal="center"/>
      <protection/>
    </xf>
    <xf numFmtId="1" fontId="0" fillId="0" borderId="38" xfId="0" applyFont="1" applyBorder="1" applyAlignment="1" applyProtection="1">
      <alignment horizontal="center"/>
      <protection/>
    </xf>
    <xf numFmtId="1" fontId="0" fillId="0" borderId="39" xfId="0" applyFont="1" applyBorder="1" applyAlignment="1" applyProtection="1">
      <alignment horizontal="center"/>
      <protection/>
    </xf>
    <xf numFmtId="1" fontId="0" fillId="0" borderId="40" xfId="0" applyFont="1" applyBorder="1" applyAlignment="1" applyProtection="1">
      <alignment horizontal="center"/>
      <protection/>
    </xf>
    <xf numFmtId="1" fontId="0" fillId="0" borderId="41" xfId="0" applyFont="1" applyBorder="1" applyAlignment="1" applyProtection="1">
      <alignment horizontal="center"/>
      <protection/>
    </xf>
    <xf numFmtId="1" fontId="0" fillId="0" borderId="42" xfId="0" applyFont="1" applyBorder="1" applyAlignment="1" applyProtection="1">
      <alignment horizontal="center"/>
      <protection/>
    </xf>
    <xf numFmtId="1" fontId="0" fillId="0" borderId="43" xfId="0" applyFont="1" applyBorder="1" applyAlignment="1" applyProtection="1">
      <alignment horizontal="center"/>
      <protection/>
    </xf>
    <xf numFmtId="1" fontId="0" fillId="0" borderId="44" xfId="0" applyFont="1" applyBorder="1" applyAlignment="1" applyProtection="1">
      <alignment horizontal="center"/>
      <protection/>
    </xf>
    <xf numFmtId="1" fontId="0" fillId="0" borderId="45" xfId="0" applyFont="1" applyBorder="1" applyAlignment="1" applyProtection="1">
      <alignment horizontal="center"/>
      <protection/>
    </xf>
    <xf numFmtId="1" fontId="0" fillId="0" borderId="46" xfId="0" applyFont="1" applyBorder="1" applyAlignment="1" applyProtection="1">
      <alignment horizontal="center"/>
      <protection/>
    </xf>
    <xf numFmtId="1" fontId="0" fillId="0" borderId="47" xfId="0" applyFont="1" applyBorder="1" applyAlignment="1">
      <alignment/>
    </xf>
    <xf numFmtId="1" fontId="0" fillId="0" borderId="48" xfId="0" applyFont="1" applyBorder="1" applyAlignment="1" applyProtection="1">
      <alignment horizontal="center"/>
      <protection/>
    </xf>
    <xf numFmtId="1" fontId="0" fillId="0" borderId="49" xfId="0" applyFont="1" applyBorder="1" applyAlignment="1" applyProtection="1">
      <alignment horizontal="center"/>
      <protection/>
    </xf>
    <xf numFmtId="1" fontId="0" fillId="0" borderId="50" xfId="0" applyFont="1" applyBorder="1" applyAlignment="1" applyProtection="1">
      <alignment horizontal="center"/>
      <protection/>
    </xf>
    <xf numFmtId="1" fontId="0" fillId="0" borderId="51" xfId="0" applyFont="1" applyBorder="1" applyAlignment="1" applyProtection="1">
      <alignment horizontal="center"/>
      <protection/>
    </xf>
    <xf numFmtId="1" fontId="0" fillId="0" borderId="52" xfId="0" applyFont="1" applyBorder="1" applyAlignment="1" applyProtection="1">
      <alignment horizontal="center"/>
      <protection/>
    </xf>
    <xf numFmtId="1" fontId="0" fillId="0" borderId="53" xfId="0" applyFont="1" applyBorder="1" applyAlignment="1" applyProtection="1">
      <alignment horizontal="center"/>
      <protection/>
    </xf>
    <xf numFmtId="1" fontId="0" fillId="0" borderId="54" xfId="0" applyFont="1" applyBorder="1" applyAlignment="1" applyProtection="1">
      <alignment horizontal="center"/>
      <protection/>
    </xf>
    <xf numFmtId="1" fontId="0" fillId="0" borderId="50" xfId="0" applyFont="1" applyBorder="1" applyAlignment="1" applyProtection="1">
      <alignment/>
      <protection/>
    </xf>
    <xf numFmtId="1" fontId="0" fillId="0" borderId="55" xfId="0" applyFont="1" applyBorder="1" applyAlignment="1" applyProtection="1">
      <alignment horizontal="center"/>
      <protection/>
    </xf>
    <xf numFmtId="1" fontId="0" fillId="0" borderId="56" xfId="0" applyFont="1" applyFill="1" applyBorder="1" applyAlignment="1" applyProtection="1">
      <alignment horizontal="center"/>
      <protection/>
    </xf>
    <xf numFmtId="1" fontId="0" fillId="0" borderId="57" xfId="0" applyFont="1" applyFill="1" applyBorder="1" applyAlignment="1" applyProtection="1">
      <alignment horizontal="center"/>
      <protection/>
    </xf>
    <xf numFmtId="1" fontId="0" fillId="0" borderId="58" xfId="0" applyFont="1" applyFill="1" applyBorder="1" applyAlignment="1" applyProtection="1">
      <alignment horizontal="center"/>
      <protection/>
    </xf>
    <xf numFmtId="37" fontId="0" fillId="0" borderId="59" xfId="0" applyNumberFormat="1" applyFont="1" applyBorder="1" applyAlignment="1" applyProtection="1">
      <alignment/>
      <protection locked="0"/>
    </xf>
    <xf numFmtId="37" fontId="0" fillId="0" borderId="60" xfId="0" applyNumberFormat="1" applyFont="1" applyBorder="1" applyAlignment="1" applyProtection="1">
      <alignment/>
      <protection locked="0"/>
    </xf>
    <xf numFmtId="1" fontId="0" fillId="0" borderId="61" xfId="0" applyFont="1" applyFill="1" applyBorder="1" applyAlignment="1" applyProtection="1">
      <alignment horizontal="center"/>
      <protection/>
    </xf>
    <xf numFmtId="37" fontId="0" fillId="0" borderId="62" xfId="0" applyNumberFormat="1" applyFont="1" applyBorder="1" applyAlignment="1" applyProtection="1">
      <alignment/>
      <protection locked="0"/>
    </xf>
    <xf numFmtId="38" fontId="0" fillId="0" borderId="63" xfId="48" applyFont="1" applyFill="1" applyBorder="1" applyAlignment="1" applyProtection="1">
      <alignment/>
      <protection/>
    </xf>
    <xf numFmtId="38" fontId="0" fillId="0" borderId="64" xfId="48" applyFont="1" applyFill="1" applyBorder="1" applyAlignment="1" applyProtection="1">
      <alignment/>
      <protection/>
    </xf>
    <xf numFmtId="38" fontId="0" fillId="0" borderId="65" xfId="48" applyFont="1" applyFill="1" applyBorder="1" applyAlignment="1" applyProtection="1">
      <alignment/>
      <protection/>
    </xf>
    <xf numFmtId="38" fontId="0" fillId="0" borderId="66" xfId="48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8" fontId="0" fillId="0" borderId="67" xfId="48" applyFont="1" applyFill="1" applyBorder="1" applyAlignment="1" applyProtection="1">
      <alignment/>
      <protection locked="0"/>
    </xf>
    <xf numFmtId="38" fontId="0" fillId="0" borderId="68" xfId="48" applyFont="1" applyFill="1" applyBorder="1" applyAlignment="1" applyProtection="1">
      <alignment/>
      <protection locked="0"/>
    </xf>
    <xf numFmtId="38" fontId="0" fillId="0" borderId="69" xfId="48" applyFont="1" applyBorder="1" applyAlignment="1" applyProtection="1">
      <alignment/>
      <protection/>
    </xf>
    <xf numFmtId="38" fontId="0" fillId="0" borderId="68" xfId="48" applyFont="1" applyBorder="1" applyAlignment="1" applyProtection="1">
      <alignment/>
      <protection/>
    </xf>
    <xf numFmtId="38" fontId="0" fillId="0" borderId="70" xfId="48" applyFont="1" applyBorder="1" applyAlignment="1" applyProtection="1">
      <alignment/>
      <protection/>
    </xf>
    <xf numFmtId="38" fontId="0" fillId="0" borderId="71" xfId="48" applyFont="1" applyBorder="1" applyAlignment="1" applyProtection="1">
      <alignment/>
      <protection/>
    </xf>
    <xf numFmtId="38" fontId="0" fillId="0" borderId="67" xfId="48" applyFont="1" applyBorder="1" applyAlignment="1" applyProtection="1">
      <alignment/>
      <protection/>
    </xf>
    <xf numFmtId="37" fontId="0" fillId="0" borderId="62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72" xfId="0" applyNumberFormat="1" applyFont="1" applyBorder="1" applyAlignment="1" applyProtection="1">
      <alignment/>
      <protection locked="0"/>
    </xf>
    <xf numFmtId="37" fontId="0" fillId="0" borderId="72" xfId="0" applyNumberFormat="1" applyFont="1" applyBorder="1" applyAlignment="1" applyProtection="1">
      <alignment/>
      <protection/>
    </xf>
    <xf numFmtId="38" fontId="0" fillId="0" borderId="59" xfId="0" applyNumberFormat="1" applyFont="1" applyBorder="1" applyAlignment="1" applyProtection="1">
      <alignment/>
      <protection/>
    </xf>
    <xf numFmtId="37" fontId="0" fillId="0" borderId="73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73" xfId="0" applyNumberFormat="1" applyFont="1" applyFill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 locked="0"/>
    </xf>
    <xf numFmtId="37" fontId="0" fillId="0" borderId="75" xfId="0" applyNumberFormat="1" applyFont="1" applyBorder="1" applyAlignment="1" applyProtection="1">
      <alignment/>
      <protection locked="0"/>
    </xf>
    <xf numFmtId="37" fontId="0" fillId="0" borderId="75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/>
    </xf>
    <xf numFmtId="37" fontId="0" fillId="0" borderId="77" xfId="0" applyNumberFormat="1" applyFont="1" applyBorder="1" applyAlignment="1" applyProtection="1">
      <alignment/>
      <protection locked="0"/>
    </xf>
    <xf numFmtId="37" fontId="0" fillId="0" borderId="77" xfId="0" applyNumberFormat="1" applyFont="1" applyBorder="1" applyAlignment="1" applyProtection="1">
      <alignment/>
      <protection/>
    </xf>
    <xf numFmtId="38" fontId="0" fillId="0" borderId="76" xfId="0" applyNumberFormat="1" applyFont="1" applyBorder="1" applyAlignment="1" applyProtection="1">
      <alignment/>
      <protection/>
    </xf>
    <xf numFmtId="37" fontId="0" fillId="0" borderId="76" xfId="0" applyNumberFormat="1" applyFont="1" applyBorder="1" applyAlignment="1" applyProtection="1">
      <alignment/>
      <protection locked="0"/>
    </xf>
    <xf numFmtId="37" fontId="0" fillId="0" borderId="78" xfId="0" applyNumberFormat="1" applyFont="1" applyBorder="1" applyAlignment="1" applyProtection="1">
      <alignment/>
      <protection/>
    </xf>
    <xf numFmtId="37" fontId="0" fillId="0" borderId="74" xfId="0" applyNumberFormat="1" applyFont="1" applyBorder="1" applyAlignment="1" applyProtection="1">
      <alignment/>
      <protection/>
    </xf>
    <xf numFmtId="1" fontId="1" fillId="0" borderId="0" xfId="0" applyFont="1" applyAlignment="1">
      <alignment/>
    </xf>
    <xf numFmtId="1" fontId="1" fillId="0" borderId="0" xfId="0" applyFont="1" applyAlignment="1" applyProtection="1">
      <alignment/>
      <protection locked="0"/>
    </xf>
    <xf numFmtId="1" fontId="8" fillId="0" borderId="79" xfId="0" applyFont="1" applyBorder="1" applyAlignment="1">
      <alignment horizontal="center"/>
    </xf>
    <xf numFmtId="1" fontId="8" fillId="0" borderId="52" xfId="0" applyFont="1" applyBorder="1" applyAlignment="1">
      <alignment horizontal="center"/>
    </xf>
    <xf numFmtId="1" fontId="8" fillId="0" borderId="80" xfId="0" applyFont="1" applyBorder="1" applyAlignment="1">
      <alignment horizontal="center"/>
    </xf>
    <xf numFmtId="1" fontId="8" fillId="0" borderId="53" xfId="0" applyFont="1" applyBorder="1" applyAlignment="1">
      <alignment horizontal="center"/>
    </xf>
    <xf numFmtId="1" fontId="9" fillId="0" borderId="81" xfId="0" applyFont="1" applyBorder="1" applyAlignment="1">
      <alignment horizontal="center"/>
    </xf>
    <xf numFmtId="37" fontId="9" fillId="0" borderId="82" xfId="0" applyNumberFormat="1" applyFont="1" applyBorder="1" applyAlignment="1" applyProtection="1">
      <alignment/>
      <protection locked="0"/>
    </xf>
    <xf numFmtId="37" fontId="9" fillId="0" borderId="83" xfId="0" applyNumberFormat="1" applyFont="1" applyBorder="1" applyAlignment="1" applyProtection="1">
      <alignment/>
      <protection locked="0"/>
    </xf>
    <xf numFmtId="37" fontId="9" fillId="0" borderId="84" xfId="0" applyNumberFormat="1" applyFont="1" applyBorder="1" applyAlignment="1" applyProtection="1">
      <alignment/>
      <protection locked="0"/>
    </xf>
    <xf numFmtId="37" fontId="9" fillId="0" borderId="85" xfId="0" applyNumberFormat="1" applyFont="1" applyBorder="1" applyAlignment="1" applyProtection="1">
      <alignment/>
      <protection locked="0"/>
    </xf>
    <xf numFmtId="1" fontId="1" fillId="0" borderId="56" xfId="0" applyFont="1" applyBorder="1" applyAlignment="1">
      <alignment horizontal="center"/>
    </xf>
    <xf numFmtId="37" fontId="10" fillId="0" borderId="23" xfId="0" applyNumberFormat="1" applyFont="1" applyBorder="1" applyAlignment="1" applyProtection="1">
      <alignment/>
      <protection locked="0"/>
    </xf>
    <xf numFmtId="37" fontId="10" fillId="0" borderId="86" xfId="0" applyNumberFormat="1" applyFont="1" applyBorder="1" applyAlignment="1" applyProtection="1">
      <alignment/>
      <protection locked="0"/>
    </xf>
    <xf numFmtId="37" fontId="10" fillId="0" borderId="87" xfId="0" applyNumberFormat="1" applyFont="1" applyBorder="1" applyAlignment="1" applyProtection="1">
      <alignment/>
      <protection locked="0"/>
    </xf>
    <xf numFmtId="37" fontId="10" fillId="0" borderId="68" xfId="0" applyNumberFormat="1" applyFont="1" applyBorder="1" applyAlignment="1" applyProtection="1">
      <alignment/>
      <protection locked="0"/>
    </xf>
    <xf numFmtId="37" fontId="10" fillId="0" borderId="70" xfId="0" applyNumberFormat="1" applyFont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1" fontId="1" fillId="0" borderId="57" xfId="0" applyFont="1" applyBorder="1" applyAlignment="1">
      <alignment horizontal="center"/>
    </xf>
    <xf numFmtId="37" fontId="10" fillId="0" borderId="88" xfId="0" applyNumberFormat="1" applyFont="1" applyBorder="1" applyAlignment="1" applyProtection="1">
      <alignment/>
      <protection locked="0"/>
    </xf>
    <xf numFmtId="37" fontId="10" fillId="0" borderId="59" xfId="0" applyNumberFormat="1" applyFont="1" applyBorder="1" applyAlignment="1" applyProtection="1">
      <alignment/>
      <protection locked="0"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73" xfId="0" applyNumberFormat="1" applyFont="1" applyBorder="1" applyAlignment="1" applyProtection="1">
      <alignment/>
      <protection locked="0"/>
    </xf>
    <xf numFmtId="37" fontId="10" fillId="0" borderId="89" xfId="0" applyNumberFormat="1" applyFont="1" applyFill="1" applyBorder="1" applyAlignment="1" applyProtection="1">
      <alignment/>
      <protection locked="0"/>
    </xf>
    <xf numFmtId="37" fontId="10" fillId="0" borderId="90" xfId="0" applyNumberFormat="1" applyFont="1" applyFill="1" applyBorder="1" applyAlignment="1" applyProtection="1">
      <alignment/>
      <protection locked="0"/>
    </xf>
    <xf numFmtId="37" fontId="10" fillId="0" borderId="91" xfId="0" applyNumberFormat="1" applyFont="1" applyFill="1" applyBorder="1" applyAlignment="1" applyProtection="1">
      <alignment/>
      <protection locked="0"/>
    </xf>
    <xf numFmtId="37" fontId="10" fillId="0" borderId="59" xfId="0" applyNumberFormat="1" applyFont="1" applyFill="1" applyBorder="1" applyAlignment="1" applyProtection="1">
      <alignment/>
      <protection locked="0"/>
    </xf>
    <xf numFmtId="37" fontId="10" fillId="0" borderId="72" xfId="0" applyNumberFormat="1" applyFont="1" applyFill="1" applyBorder="1" applyAlignment="1" applyProtection="1">
      <alignment/>
      <protection locked="0"/>
    </xf>
    <xf numFmtId="1" fontId="1" fillId="0" borderId="88" xfId="0" applyFont="1" applyBorder="1" applyAlignment="1">
      <alignment horizontal="center"/>
    </xf>
    <xf numFmtId="37" fontId="10" fillId="0" borderId="92" xfId="0" applyNumberFormat="1" applyFont="1" applyBorder="1" applyAlignment="1" applyProtection="1">
      <alignment/>
      <protection locked="0"/>
    </xf>
    <xf numFmtId="37" fontId="10" fillId="0" borderId="93" xfId="0" applyNumberFormat="1" applyFont="1" applyBorder="1" applyAlignment="1" applyProtection="1">
      <alignment/>
      <protection locked="0"/>
    </xf>
    <xf numFmtId="37" fontId="10" fillId="0" borderId="94" xfId="0" applyNumberFormat="1" applyFont="1" applyBorder="1" applyAlignment="1" applyProtection="1">
      <alignment/>
      <protection locked="0"/>
    </xf>
    <xf numFmtId="37" fontId="10" fillId="0" borderId="88" xfId="0" applyNumberFormat="1" applyFont="1" applyFill="1" applyBorder="1" applyAlignment="1" applyProtection="1">
      <alignment/>
      <protection locked="0"/>
    </xf>
    <xf numFmtId="1" fontId="1" fillId="0" borderId="95" xfId="0" applyFont="1" applyBorder="1" applyAlignment="1">
      <alignment horizontal="center"/>
    </xf>
    <xf numFmtId="37" fontId="10" fillId="0" borderId="95" xfId="0" applyNumberFormat="1" applyFont="1" applyBorder="1" applyAlignment="1" applyProtection="1">
      <alignment/>
      <protection locked="0"/>
    </xf>
    <xf numFmtId="37" fontId="10" fillId="0" borderId="76" xfId="0" applyNumberFormat="1" applyFont="1" applyBorder="1" applyAlignment="1" applyProtection="1">
      <alignment/>
      <protection locked="0"/>
    </xf>
    <xf numFmtId="37" fontId="10" fillId="0" borderId="77" xfId="0" applyNumberFormat="1" applyFont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1" fontId="6" fillId="0" borderId="0" xfId="0" applyFont="1" applyAlignment="1" applyProtection="1">
      <alignment/>
      <protection/>
    </xf>
    <xf numFmtId="37" fontId="0" fillId="0" borderId="78" xfId="0" applyNumberFormat="1" applyFont="1" applyFill="1" applyBorder="1" applyAlignment="1" applyProtection="1">
      <alignment/>
      <protection/>
    </xf>
    <xf numFmtId="1" fontId="0" fillId="0" borderId="13" xfId="0" applyFont="1" applyBorder="1" applyAlignment="1" applyProtection="1">
      <alignment/>
      <protection/>
    </xf>
    <xf numFmtId="37" fontId="11" fillId="0" borderId="87" xfId="0" applyNumberFormat="1" applyFont="1" applyFill="1" applyBorder="1" applyAlignment="1" applyProtection="1">
      <alignment/>
      <protection/>
    </xf>
    <xf numFmtId="37" fontId="10" fillId="0" borderId="80" xfId="0" applyNumberFormat="1" applyFont="1" applyBorder="1" applyAlignment="1" applyProtection="1">
      <alignment/>
      <protection locked="0"/>
    </xf>
    <xf numFmtId="37" fontId="11" fillId="0" borderId="80" xfId="0" applyNumberFormat="1" applyFont="1" applyFill="1" applyBorder="1" applyAlignment="1" applyProtection="1">
      <alignment/>
      <protection/>
    </xf>
    <xf numFmtId="37" fontId="11" fillId="0" borderId="59" xfId="0" applyNumberFormat="1" applyFont="1" applyFill="1" applyBorder="1" applyAlignment="1" applyProtection="1">
      <alignment/>
      <protection/>
    </xf>
    <xf numFmtId="37" fontId="10" fillId="0" borderId="96" xfId="0" applyNumberFormat="1" applyFont="1" applyBorder="1" applyAlignment="1" applyProtection="1">
      <alignment/>
      <protection locked="0"/>
    </xf>
    <xf numFmtId="37" fontId="10" fillId="0" borderId="53" xfId="0" applyNumberFormat="1" applyFont="1" applyBorder="1" applyAlignment="1" applyProtection="1">
      <alignment/>
      <protection locked="0"/>
    </xf>
    <xf numFmtId="37" fontId="10" fillId="0" borderId="37" xfId="0" applyNumberFormat="1" applyFont="1" applyBorder="1" applyAlignment="1" applyProtection="1">
      <alignment/>
      <protection locked="0"/>
    </xf>
    <xf numFmtId="37" fontId="0" fillId="0" borderId="27" xfId="0" applyNumberFormat="1" applyFont="1" applyFill="1" applyBorder="1" applyAlignment="1" applyProtection="1">
      <alignment/>
      <protection locked="0"/>
    </xf>
    <xf numFmtId="37" fontId="0" fillId="0" borderId="27" xfId="0" applyNumberFormat="1" applyFont="1" applyFill="1" applyBorder="1" applyAlignment="1" applyProtection="1">
      <alignment/>
      <protection/>
    </xf>
    <xf numFmtId="38" fontId="0" fillId="0" borderId="59" xfId="48" applyFont="1" applyBorder="1" applyAlignment="1" applyProtection="1">
      <alignment/>
      <protection/>
    </xf>
    <xf numFmtId="38" fontId="0" fillId="0" borderId="93" xfId="48" applyFont="1" applyBorder="1" applyAlignment="1" applyProtection="1">
      <alignment/>
      <protection/>
    </xf>
    <xf numFmtId="38" fontId="0" fillId="0" borderId="76" xfId="48" applyFont="1" applyBorder="1" applyAlignment="1" applyProtection="1">
      <alignment/>
      <protection/>
    </xf>
    <xf numFmtId="38" fontId="0" fillId="0" borderId="86" xfId="48" applyFont="1" applyBorder="1" applyAlignment="1" applyProtection="1">
      <alignment/>
      <protection/>
    </xf>
    <xf numFmtId="1" fontId="7" fillId="0" borderId="0" xfId="0" applyFont="1" applyBorder="1" applyAlignment="1">
      <alignment horizontal="center"/>
    </xf>
    <xf numFmtId="1" fontId="1" fillId="0" borderId="10" xfId="0" applyFont="1" applyBorder="1" applyAlignment="1" applyProtection="1">
      <alignment horizontal="center" vertical="center"/>
      <protection locked="0"/>
    </xf>
    <xf numFmtId="1" fontId="1" fillId="0" borderId="17" xfId="0" applyFont="1" applyBorder="1" applyAlignment="1" applyProtection="1">
      <alignment horizontal="center" vertical="center"/>
      <protection locked="0"/>
    </xf>
    <xf numFmtId="1" fontId="1" fillId="0" borderId="47" xfId="0" applyFont="1" applyBorder="1" applyAlignment="1" applyProtection="1">
      <alignment horizontal="center" vertical="center"/>
      <protection locked="0"/>
    </xf>
    <xf numFmtId="1" fontId="1" fillId="0" borderId="11" xfId="0" applyFont="1" applyBorder="1" applyAlignment="1">
      <alignment horizontal="center"/>
    </xf>
    <xf numFmtId="1" fontId="1" fillId="0" borderId="12" xfId="0" applyFont="1" applyBorder="1" applyAlignment="1">
      <alignment horizontal="center"/>
    </xf>
    <xf numFmtId="1" fontId="1" fillId="0" borderId="13" xfId="0" applyFont="1" applyBorder="1" applyAlignment="1">
      <alignment horizontal="center"/>
    </xf>
    <xf numFmtId="1" fontId="8" fillId="0" borderId="97" xfId="0" applyFont="1" applyBorder="1" applyAlignment="1">
      <alignment horizontal="center"/>
    </xf>
    <xf numFmtId="1" fontId="8" fillId="0" borderId="98" xfId="0" applyFont="1" applyBorder="1" applyAlignment="1">
      <alignment horizontal="center"/>
    </xf>
    <xf numFmtId="1" fontId="8" fillId="0" borderId="99" xfId="0" applyFont="1" applyBorder="1" applyAlignment="1">
      <alignment horizontal="center"/>
    </xf>
    <xf numFmtId="1" fontId="8" fillId="0" borderId="87" xfId="0" applyFont="1" applyBorder="1" applyAlignment="1">
      <alignment horizontal="center" vertical="center"/>
    </xf>
    <xf numFmtId="1" fontId="8" fillId="0" borderId="24" xfId="0" applyFont="1" applyBorder="1" applyAlignment="1">
      <alignment horizontal="center" vertical="center"/>
    </xf>
    <xf numFmtId="1" fontId="8" fillId="0" borderId="100" xfId="0" applyFont="1" applyBorder="1" applyAlignment="1">
      <alignment horizontal="center" vertical="center"/>
    </xf>
    <xf numFmtId="1" fontId="8" fillId="0" borderId="84" xfId="0" applyFont="1" applyBorder="1" applyAlignment="1">
      <alignment horizontal="center" vertical="center"/>
    </xf>
    <xf numFmtId="1" fontId="8" fillId="0" borderId="65" xfId="0" applyFont="1" applyBorder="1" applyAlignment="1">
      <alignment horizontal="center" vertical="center"/>
    </xf>
    <xf numFmtId="1" fontId="8" fillId="0" borderId="101" xfId="0" applyFont="1" applyBorder="1" applyAlignment="1">
      <alignment horizontal="center" vertical="center"/>
    </xf>
    <xf numFmtId="1" fontId="8" fillId="0" borderId="102" xfId="0" applyFont="1" applyBorder="1" applyAlignment="1">
      <alignment horizontal="center"/>
    </xf>
    <xf numFmtId="1" fontId="0" fillId="0" borderId="0" xfId="0" applyFont="1" applyAlignment="1" applyProtection="1">
      <alignment horizontal="center"/>
      <protection/>
    </xf>
    <xf numFmtId="1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dxfs count="21">
    <dxf>
      <font>
        <b val="0"/>
        <sz val="14"/>
      </font>
      <fill>
        <patternFill patternType="solid">
          <fgColor indexed="31"/>
          <bgColor indexed="44"/>
        </patternFill>
      </fill>
    </dxf>
    <dxf>
      <font>
        <b val="0"/>
        <sz val="14"/>
      </font>
      <fill>
        <patternFill patternType="solid">
          <fgColor indexed="45"/>
          <bgColor indexed="29"/>
        </patternFill>
      </fill>
    </dxf>
    <dxf>
      <font>
        <b val="0"/>
        <sz val="14"/>
      </font>
      <fill>
        <patternFill patternType="solid">
          <fgColor indexed="13"/>
          <bgColor indexed="51"/>
        </patternFill>
      </fill>
    </dxf>
    <dxf>
      <font>
        <b val="0"/>
        <sz val="14"/>
      </font>
      <fill>
        <patternFill patternType="solid">
          <fgColor indexed="31"/>
          <bgColor indexed="44"/>
        </patternFill>
      </fill>
    </dxf>
    <dxf>
      <font>
        <b val="0"/>
        <sz val="14"/>
      </font>
      <fill>
        <patternFill patternType="solid">
          <fgColor indexed="45"/>
          <bgColor indexed="29"/>
        </patternFill>
      </fill>
    </dxf>
    <dxf>
      <font>
        <b val="0"/>
        <sz val="14"/>
      </font>
      <fill>
        <patternFill patternType="solid">
          <fgColor indexed="13"/>
          <bgColor indexed="51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ont>
        <b val="0"/>
        <sz val="14"/>
      </font>
      <fill>
        <patternFill patternType="solid">
          <fgColor indexed="31"/>
          <bgColor indexed="44"/>
        </patternFill>
      </fill>
    </dxf>
    <dxf>
      <font>
        <b val="0"/>
        <sz val="14"/>
      </font>
      <fill>
        <patternFill patternType="solid">
          <fgColor indexed="45"/>
          <bgColor indexed="29"/>
        </patternFill>
      </fill>
    </dxf>
    <dxf>
      <font>
        <b val="0"/>
        <sz val="14"/>
      </font>
      <fill>
        <patternFill patternType="solid">
          <fgColor indexed="13"/>
          <bgColor indexed="51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ont>
        <b val="0"/>
        <sz val="14"/>
      </font>
      <fill>
        <patternFill patternType="solid">
          <fgColor rgb="FFFFFF00"/>
          <bgColor rgb="FFFFCC00"/>
        </patternFill>
      </fill>
      <border/>
    </dxf>
    <dxf>
      <font>
        <b val="0"/>
        <sz val="14"/>
      </font>
      <fill>
        <patternFill patternType="solid">
          <fgColor rgb="FFFF99CC"/>
          <bgColor rgb="FFFF8080"/>
        </patternFill>
      </fill>
      <border/>
    </dxf>
    <dxf>
      <font>
        <b val="0"/>
        <sz val="14"/>
      </font>
      <fill>
        <patternFill patternType="solid">
          <fgColor rgb="FFCCCCFF"/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0</xdr:row>
      <xdr:rowOff>571500</xdr:rowOff>
    </xdr:from>
    <xdr:to>
      <xdr:col>4</xdr:col>
      <xdr:colOff>581025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19475" y="57150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4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5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6" name="直線コネクタ 2"/>
        <xdr:cNvSpPr>
          <a:spLocks/>
        </xdr:cNvSpPr>
      </xdr:nvSpPr>
      <xdr:spPr>
        <a:xfrm>
          <a:off x="19050" y="1552575"/>
          <a:ext cx="1771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2076450"/>
          <a:ext cx="9715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9050" y="2076450"/>
          <a:ext cx="9715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3" name="直線コネクタ 2"/>
        <xdr:cNvSpPr>
          <a:spLocks/>
        </xdr:cNvSpPr>
      </xdr:nvSpPr>
      <xdr:spPr>
        <a:xfrm>
          <a:off x="19050" y="2076450"/>
          <a:ext cx="9715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4" name="直線コネクタ 2"/>
        <xdr:cNvSpPr>
          <a:spLocks/>
        </xdr:cNvSpPr>
      </xdr:nvSpPr>
      <xdr:spPr>
        <a:xfrm>
          <a:off x="19050" y="2076450"/>
          <a:ext cx="9715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5" name="直線コネクタ 2"/>
        <xdr:cNvSpPr>
          <a:spLocks/>
        </xdr:cNvSpPr>
      </xdr:nvSpPr>
      <xdr:spPr>
        <a:xfrm>
          <a:off x="19050" y="2076450"/>
          <a:ext cx="9715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</xdr:col>
      <xdr:colOff>0</xdr:colOff>
      <xdr:row>10</xdr:row>
      <xdr:rowOff>0</xdr:rowOff>
    </xdr:to>
    <xdr:sp>
      <xdr:nvSpPr>
        <xdr:cNvPr id="6" name="直線コネクタ 2"/>
        <xdr:cNvSpPr>
          <a:spLocks/>
        </xdr:cNvSpPr>
      </xdr:nvSpPr>
      <xdr:spPr>
        <a:xfrm>
          <a:off x="19050" y="2076450"/>
          <a:ext cx="9715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2"/>
  <sheetViews>
    <sheetView tabSelected="1" zoomScale="130" zoomScaleNormal="130" zoomScalePageLayoutView="0" workbookViewId="0" topLeftCell="A1">
      <selection activeCell="D8" sqref="D8"/>
    </sheetView>
  </sheetViews>
  <sheetFormatPr defaultColWidth="10.66015625" defaultRowHeight="18"/>
  <cols>
    <col min="1" max="1" width="7" style="94" customWidth="1"/>
    <col min="2" max="7" width="6.66015625" style="94" customWidth="1"/>
    <col min="8" max="8" width="8.5" style="94" bestFit="1" customWidth="1"/>
    <col min="9" max="9" width="6.66015625" style="94" customWidth="1"/>
    <col min="10" max="10" width="7.91015625" style="94" customWidth="1"/>
    <col min="11" max="14" width="6.66015625" style="94" customWidth="1"/>
    <col min="15" max="16" width="10.66015625" style="94" customWidth="1"/>
    <col min="17" max="25" width="2.66015625" style="94" customWidth="1"/>
    <col min="26" max="27" width="3.66015625" style="94" customWidth="1"/>
    <col min="28" max="29" width="9.66015625" style="94" customWidth="1"/>
    <col min="30" max="30" width="7.66015625" style="94" customWidth="1"/>
    <col min="31" max="33" width="9.66015625" style="94" customWidth="1"/>
    <col min="34" max="34" width="8.66015625" style="94" customWidth="1"/>
    <col min="35" max="35" width="9.66015625" style="94" customWidth="1"/>
    <col min="36" max="39" width="10.66015625" style="94" customWidth="1"/>
    <col min="40" max="42" width="18.66015625" style="94" customWidth="1"/>
    <col min="43" max="44" width="10.66015625" style="94" customWidth="1"/>
    <col min="45" max="54" width="2.66015625" style="94" customWidth="1"/>
    <col min="55" max="56" width="3.66015625" style="94" customWidth="1"/>
    <col min="57" max="57" width="10.66015625" style="94" customWidth="1"/>
    <col min="58" max="65" width="9.66015625" style="94" customWidth="1"/>
    <col min="66" max="16384" width="10.66015625" style="94" customWidth="1"/>
  </cols>
  <sheetData>
    <row r="1" spans="1:14" ht="62.25" customHeight="1">
      <c r="A1" s="148" t="s">
        <v>169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ht="35.25" customHeight="1" thickBot="1">
      <c r="M2" s="94" t="s">
        <v>123</v>
      </c>
    </row>
    <row r="3" spans="1:14" ht="18" customHeight="1">
      <c r="A3" s="149" t="s">
        <v>124</v>
      </c>
      <c r="B3" s="152">
        <v>42370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65" ht="18" customHeight="1">
      <c r="A4" s="150"/>
      <c r="B4" s="155" t="s">
        <v>125</v>
      </c>
      <c r="C4" s="156"/>
      <c r="D4" s="156"/>
      <c r="E4" s="156"/>
      <c r="F4" s="156"/>
      <c r="G4" s="156"/>
      <c r="H4" s="156"/>
      <c r="I4" s="156"/>
      <c r="J4" s="157"/>
      <c r="K4" s="158" t="s">
        <v>126</v>
      </c>
      <c r="L4" s="159"/>
      <c r="M4" s="159"/>
      <c r="N4" s="160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BE4" s="95"/>
      <c r="BF4" s="95"/>
      <c r="BG4" s="95"/>
      <c r="BH4" s="95"/>
      <c r="BI4" s="95"/>
      <c r="BJ4" s="95"/>
      <c r="BK4" s="95"/>
      <c r="BL4" s="95"/>
      <c r="BM4" s="95"/>
    </row>
    <row r="5" spans="1:65" ht="18" customHeight="1">
      <c r="A5" s="150"/>
      <c r="B5" s="155" t="s">
        <v>63</v>
      </c>
      <c r="C5" s="156"/>
      <c r="D5" s="157"/>
      <c r="E5" s="164" t="s">
        <v>64</v>
      </c>
      <c r="F5" s="156"/>
      <c r="G5" s="156"/>
      <c r="H5" s="164" t="s">
        <v>21</v>
      </c>
      <c r="I5" s="156"/>
      <c r="J5" s="157"/>
      <c r="K5" s="161"/>
      <c r="L5" s="162"/>
      <c r="M5" s="162"/>
      <c r="N5" s="163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BE5" s="95"/>
      <c r="BF5" s="95"/>
      <c r="BG5" s="95"/>
      <c r="BH5" s="95"/>
      <c r="BI5" s="95"/>
      <c r="BJ5" s="95"/>
      <c r="BK5" s="95"/>
      <c r="BL5" s="95"/>
      <c r="BM5" s="95"/>
    </row>
    <row r="6" spans="1:65" ht="18" customHeight="1" thickBot="1">
      <c r="A6" s="151"/>
      <c r="B6" s="96" t="s">
        <v>23</v>
      </c>
      <c r="C6" s="97" t="s">
        <v>24</v>
      </c>
      <c r="D6" s="98" t="s">
        <v>22</v>
      </c>
      <c r="E6" s="98" t="s">
        <v>23</v>
      </c>
      <c r="F6" s="98" t="s">
        <v>24</v>
      </c>
      <c r="G6" s="98" t="s">
        <v>22</v>
      </c>
      <c r="H6" s="98" t="s">
        <v>23</v>
      </c>
      <c r="I6" s="98" t="s">
        <v>24</v>
      </c>
      <c r="J6" s="98" t="s">
        <v>22</v>
      </c>
      <c r="K6" s="97" t="s">
        <v>23</v>
      </c>
      <c r="L6" s="97" t="s">
        <v>24</v>
      </c>
      <c r="M6" s="98" t="s">
        <v>25</v>
      </c>
      <c r="N6" s="99" t="s">
        <v>22</v>
      </c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BE6" s="95"/>
      <c r="BF6" s="95"/>
      <c r="BG6" s="95"/>
      <c r="BH6" s="95"/>
      <c r="BI6" s="95"/>
      <c r="BJ6" s="95"/>
      <c r="BK6" s="95"/>
      <c r="BL6" s="95"/>
      <c r="BM6" s="95"/>
    </row>
    <row r="7" spans="1:14" ht="21" customHeight="1">
      <c r="A7" s="100" t="s">
        <v>127</v>
      </c>
      <c r="B7" s="101">
        <f>SUM(B8:B48)</f>
        <v>713398</v>
      </c>
      <c r="C7" s="102">
        <f>SUM(C8:C48)</f>
        <v>7150</v>
      </c>
      <c r="D7" s="103">
        <f>B7+C7</f>
        <v>720548</v>
      </c>
      <c r="E7" s="103">
        <f>SUM(E8:E48)</f>
        <v>735258</v>
      </c>
      <c r="F7" s="103">
        <f>SUM(F8:F48)</f>
        <v>5425</v>
      </c>
      <c r="G7" s="103">
        <f>E7+F7</f>
        <v>740683</v>
      </c>
      <c r="H7" s="103">
        <f>B7+E7</f>
        <v>1448656</v>
      </c>
      <c r="I7" s="103">
        <f>C7+F7</f>
        <v>12575</v>
      </c>
      <c r="J7" s="103">
        <f>H7+I7</f>
        <v>1461231</v>
      </c>
      <c r="K7" s="102">
        <f>SUM(K8:K48)</f>
        <v>611411</v>
      </c>
      <c r="L7" s="102">
        <f>SUM(L8:L48)</f>
        <v>6653</v>
      </c>
      <c r="M7" s="103">
        <f>SUM(M8:M48)</f>
        <v>3726</v>
      </c>
      <c r="N7" s="104">
        <f>K7+L7+M7</f>
        <v>621790</v>
      </c>
    </row>
    <row r="8" spans="1:65" ht="21" customHeight="1">
      <c r="A8" s="105" t="s">
        <v>128</v>
      </c>
      <c r="B8" s="106">
        <v>155172</v>
      </c>
      <c r="C8" s="107">
        <v>2097</v>
      </c>
      <c r="D8" s="108">
        <f>B8+C8</f>
        <v>157269</v>
      </c>
      <c r="E8" s="108">
        <v>165381</v>
      </c>
      <c r="F8" s="108">
        <v>1519</v>
      </c>
      <c r="G8" s="108">
        <f>E8+F8</f>
        <v>166900</v>
      </c>
      <c r="H8" s="108">
        <f>B8+E8</f>
        <v>320553</v>
      </c>
      <c r="I8" s="108">
        <f>C8+F8</f>
        <v>3616</v>
      </c>
      <c r="J8" s="135">
        <f>H8+I8</f>
        <v>324169</v>
      </c>
      <c r="K8" s="107">
        <v>144044</v>
      </c>
      <c r="L8" s="109">
        <v>2442</v>
      </c>
      <c r="M8" s="110">
        <v>720</v>
      </c>
      <c r="N8" s="139">
        <f>K8+L8+M8</f>
        <v>147206</v>
      </c>
      <c r="O8" s="111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BE8" s="95"/>
      <c r="BF8" s="95"/>
      <c r="BG8" s="95"/>
      <c r="BH8" s="95"/>
      <c r="BI8" s="95"/>
      <c r="BJ8" s="95"/>
      <c r="BK8" s="95"/>
      <c r="BL8" s="95"/>
      <c r="BM8" s="95"/>
    </row>
    <row r="9" spans="1:65" ht="21" customHeight="1">
      <c r="A9" s="112" t="s">
        <v>129</v>
      </c>
      <c r="B9" s="113">
        <v>46940</v>
      </c>
      <c r="C9" s="114">
        <v>595</v>
      </c>
      <c r="D9" s="114">
        <f aca="true" t="shared" si="0" ref="D9:D48">B9+C9</f>
        <v>47535</v>
      </c>
      <c r="E9" s="115">
        <v>49502</v>
      </c>
      <c r="F9" s="115">
        <v>472</v>
      </c>
      <c r="G9" s="114">
        <f aca="true" t="shared" si="1" ref="G9:G48">E9+F9</f>
        <v>49974</v>
      </c>
      <c r="H9" s="114">
        <f aca="true" t="shared" si="2" ref="H9:H47">B9+E9</f>
        <v>96442</v>
      </c>
      <c r="I9" s="115">
        <f>C9+F9</f>
        <v>1067</v>
      </c>
      <c r="J9" s="138">
        <f aca="true" t="shared" si="3" ref="J9:J48">H9+I9</f>
        <v>97509</v>
      </c>
      <c r="K9" s="114">
        <v>41138</v>
      </c>
      <c r="L9" s="114">
        <v>441</v>
      </c>
      <c r="M9" s="115">
        <v>359</v>
      </c>
      <c r="N9" s="116">
        <f aca="true" t="shared" si="4" ref="N9:N48">K9+L9+M9</f>
        <v>41938</v>
      </c>
      <c r="O9" s="111"/>
      <c r="P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BE9" s="95"/>
      <c r="BF9" s="95"/>
      <c r="BG9" s="95"/>
      <c r="BH9" s="95"/>
      <c r="BI9" s="95"/>
      <c r="BJ9" s="95"/>
      <c r="BK9" s="95"/>
      <c r="BL9" s="95"/>
      <c r="BM9" s="95"/>
    </row>
    <row r="10" spans="1:65" ht="21" customHeight="1">
      <c r="A10" s="112" t="s">
        <v>130</v>
      </c>
      <c r="B10" s="113">
        <v>24408</v>
      </c>
      <c r="C10" s="114">
        <v>143</v>
      </c>
      <c r="D10" s="114">
        <f t="shared" si="0"/>
        <v>24551</v>
      </c>
      <c r="E10" s="115">
        <v>24462</v>
      </c>
      <c r="F10" s="115">
        <v>161</v>
      </c>
      <c r="G10" s="114">
        <f t="shared" si="1"/>
        <v>24623</v>
      </c>
      <c r="H10" s="114">
        <f t="shared" si="2"/>
        <v>48870</v>
      </c>
      <c r="I10" s="115">
        <f aca="true" t="shared" si="5" ref="I10:I47">C10+F10</f>
        <v>304</v>
      </c>
      <c r="J10" s="138">
        <f t="shared" si="3"/>
        <v>49174</v>
      </c>
      <c r="K10" s="114">
        <v>23001</v>
      </c>
      <c r="L10" s="114">
        <v>154</v>
      </c>
      <c r="M10" s="115">
        <v>123</v>
      </c>
      <c r="N10" s="116">
        <f t="shared" si="4"/>
        <v>23278</v>
      </c>
      <c r="O10" s="111"/>
      <c r="P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spans="1:65" ht="21" customHeight="1">
      <c r="A11" s="112" t="s">
        <v>131</v>
      </c>
      <c r="B11" s="113">
        <v>55059</v>
      </c>
      <c r="C11" s="114">
        <v>670</v>
      </c>
      <c r="D11" s="114">
        <f t="shared" si="0"/>
        <v>55729</v>
      </c>
      <c r="E11" s="115">
        <v>58084</v>
      </c>
      <c r="F11" s="115">
        <v>352</v>
      </c>
      <c r="G11" s="114">
        <f t="shared" si="1"/>
        <v>58436</v>
      </c>
      <c r="H11" s="114">
        <f t="shared" si="2"/>
        <v>113143</v>
      </c>
      <c r="I11" s="115">
        <f t="shared" si="5"/>
        <v>1022</v>
      </c>
      <c r="J11" s="138">
        <f t="shared" si="3"/>
        <v>114165</v>
      </c>
      <c r="K11" s="114">
        <v>46628</v>
      </c>
      <c r="L11" s="114">
        <v>756</v>
      </c>
      <c r="M11" s="115">
        <v>191</v>
      </c>
      <c r="N11" s="116">
        <f t="shared" si="4"/>
        <v>47575</v>
      </c>
      <c r="O11" s="111"/>
      <c r="P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BE11" s="95"/>
      <c r="BF11" s="95"/>
      <c r="BG11" s="95"/>
      <c r="BH11" s="95"/>
      <c r="BI11" s="95"/>
      <c r="BJ11" s="95"/>
      <c r="BK11" s="95"/>
      <c r="BL11" s="95"/>
      <c r="BM11" s="95"/>
    </row>
    <row r="12" spans="1:65" ht="21" customHeight="1">
      <c r="A12" s="112" t="s">
        <v>132</v>
      </c>
      <c r="B12" s="113">
        <v>30888</v>
      </c>
      <c r="C12" s="114">
        <v>156</v>
      </c>
      <c r="D12" s="114">
        <f t="shared" si="0"/>
        <v>31044</v>
      </c>
      <c r="E12" s="115">
        <v>30999</v>
      </c>
      <c r="F12" s="115">
        <v>184</v>
      </c>
      <c r="G12" s="114">
        <f t="shared" si="1"/>
        <v>31183</v>
      </c>
      <c r="H12" s="114">
        <f t="shared" si="2"/>
        <v>61887</v>
      </c>
      <c r="I12" s="115">
        <f t="shared" si="5"/>
        <v>340</v>
      </c>
      <c r="J12" s="138">
        <f t="shared" si="3"/>
        <v>62227</v>
      </c>
      <c r="K12" s="114">
        <v>27798</v>
      </c>
      <c r="L12" s="114">
        <v>157</v>
      </c>
      <c r="M12" s="115">
        <v>118</v>
      </c>
      <c r="N12" s="116">
        <f t="shared" si="4"/>
        <v>28073</v>
      </c>
      <c r="O12" s="111"/>
      <c r="P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BE12" s="95"/>
      <c r="BF12" s="95"/>
      <c r="BG12" s="95"/>
      <c r="BH12" s="95"/>
      <c r="BI12" s="95"/>
      <c r="BJ12" s="95"/>
      <c r="BK12" s="95"/>
      <c r="BL12" s="95"/>
      <c r="BM12" s="95"/>
    </row>
    <row r="13" spans="1:65" ht="21" customHeight="1">
      <c r="A13" s="112" t="s">
        <v>133</v>
      </c>
      <c r="B13" s="113">
        <v>30137</v>
      </c>
      <c r="C13" s="114">
        <v>202</v>
      </c>
      <c r="D13" s="114">
        <f t="shared" si="0"/>
        <v>30339</v>
      </c>
      <c r="E13" s="115">
        <v>29773</v>
      </c>
      <c r="F13" s="115">
        <v>94</v>
      </c>
      <c r="G13" s="114">
        <f t="shared" si="1"/>
        <v>29867</v>
      </c>
      <c r="H13" s="114">
        <f t="shared" si="2"/>
        <v>59910</v>
      </c>
      <c r="I13" s="115">
        <f t="shared" si="5"/>
        <v>296</v>
      </c>
      <c r="J13" s="138">
        <f t="shared" si="3"/>
        <v>60206</v>
      </c>
      <c r="K13" s="114">
        <v>24125</v>
      </c>
      <c r="L13" s="114">
        <v>195</v>
      </c>
      <c r="M13" s="115">
        <v>87</v>
      </c>
      <c r="N13" s="116">
        <f t="shared" si="4"/>
        <v>24407</v>
      </c>
      <c r="O13" s="111"/>
      <c r="P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BE13" s="95"/>
      <c r="BF13" s="95"/>
      <c r="BG13" s="95"/>
      <c r="BH13" s="95"/>
      <c r="BI13" s="95"/>
      <c r="BJ13" s="95"/>
      <c r="BK13" s="95"/>
      <c r="BL13" s="95"/>
      <c r="BM13" s="95"/>
    </row>
    <row r="14" spans="1:65" ht="21" customHeight="1">
      <c r="A14" s="112" t="s">
        <v>134</v>
      </c>
      <c r="B14" s="113">
        <v>67358</v>
      </c>
      <c r="C14" s="114">
        <v>741</v>
      </c>
      <c r="D14" s="114">
        <f t="shared" si="0"/>
        <v>68099</v>
      </c>
      <c r="E14" s="115">
        <v>71887</v>
      </c>
      <c r="F14" s="115">
        <v>517</v>
      </c>
      <c r="G14" s="114">
        <f t="shared" si="1"/>
        <v>72404</v>
      </c>
      <c r="H14" s="114">
        <f t="shared" si="2"/>
        <v>139245</v>
      </c>
      <c r="I14" s="115">
        <f t="shared" si="5"/>
        <v>1258</v>
      </c>
      <c r="J14" s="138">
        <f t="shared" si="3"/>
        <v>140503</v>
      </c>
      <c r="K14" s="114">
        <v>57690</v>
      </c>
      <c r="L14" s="114">
        <v>405</v>
      </c>
      <c r="M14" s="115">
        <v>528</v>
      </c>
      <c r="N14" s="116">
        <f t="shared" si="4"/>
        <v>58623</v>
      </c>
      <c r="O14" s="111"/>
      <c r="P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BE14" s="95"/>
      <c r="BF14" s="95"/>
      <c r="BG14" s="95"/>
      <c r="BH14" s="95"/>
      <c r="BI14" s="95"/>
      <c r="BJ14" s="95"/>
      <c r="BK14" s="95"/>
      <c r="BL14" s="95"/>
      <c r="BM14" s="95"/>
    </row>
    <row r="15" spans="1:65" ht="21" customHeight="1">
      <c r="A15" s="112" t="s">
        <v>135</v>
      </c>
      <c r="B15" s="113">
        <v>30716</v>
      </c>
      <c r="C15" s="114">
        <v>105</v>
      </c>
      <c r="D15" s="114">
        <f t="shared" si="0"/>
        <v>30821</v>
      </c>
      <c r="E15" s="115">
        <v>31658</v>
      </c>
      <c r="F15" s="115">
        <v>87</v>
      </c>
      <c r="G15" s="114">
        <f t="shared" si="1"/>
        <v>31745</v>
      </c>
      <c r="H15" s="114">
        <f t="shared" si="2"/>
        <v>62374</v>
      </c>
      <c r="I15" s="115">
        <f t="shared" si="5"/>
        <v>192</v>
      </c>
      <c r="J15" s="138">
        <f t="shared" si="3"/>
        <v>62566</v>
      </c>
      <c r="K15" s="114">
        <v>23972</v>
      </c>
      <c r="L15" s="114">
        <v>57</v>
      </c>
      <c r="M15" s="115">
        <v>96</v>
      </c>
      <c r="N15" s="116">
        <f t="shared" si="4"/>
        <v>24125</v>
      </c>
      <c r="O15" s="111"/>
      <c r="P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BE15" s="95"/>
      <c r="BF15" s="95"/>
      <c r="BG15" s="95"/>
      <c r="BH15" s="95"/>
      <c r="BI15" s="95"/>
      <c r="BJ15" s="95"/>
      <c r="BK15" s="95"/>
      <c r="BL15" s="95"/>
      <c r="BM15" s="95"/>
    </row>
    <row r="16" spans="1:65" ht="21" customHeight="1">
      <c r="A16" s="112" t="s">
        <v>136</v>
      </c>
      <c r="B16" s="113">
        <v>60672</v>
      </c>
      <c r="C16" s="114">
        <v>504</v>
      </c>
      <c r="D16" s="114">
        <f t="shared" si="0"/>
        <v>61176</v>
      </c>
      <c r="E16" s="115">
        <v>60647</v>
      </c>
      <c r="F16" s="115">
        <v>276</v>
      </c>
      <c r="G16" s="114">
        <f t="shared" si="1"/>
        <v>60923</v>
      </c>
      <c r="H16" s="114">
        <f t="shared" si="2"/>
        <v>121319</v>
      </c>
      <c r="I16" s="115">
        <f t="shared" si="5"/>
        <v>780</v>
      </c>
      <c r="J16" s="138">
        <f t="shared" si="3"/>
        <v>122099</v>
      </c>
      <c r="K16" s="114">
        <v>48683</v>
      </c>
      <c r="L16" s="114">
        <v>350</v>
      </c>
      <c r="M16" s="115">
        <v>311</v>
      </c>
      <c r="N16" s="116">
        <f t="shared" si="4"/>
        <v>49344</v>
      </c>
      <c r="O16" s="111"/>
      <c r="P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BE16" s="95"/>
      <c r="BF16" s="95"/>
      <c r="BG16" s="95"/>
      <c r="BH16" s="95"/>
      <c r="BI16" s="95"/>
      <c r="BJ16" s="95"/>
      <c r="BK16" s="95"/>
      <c r="BL16" s="95"/>
      <c r="BM16" s="95"/>
    </row>
    <row r="17" spans="1:65" ht="21" customHeight="1">
      <c r="A17" s="112" t="s">
        <v>137</v>
      </c>
      <c r="B17" s="113">
        <v>27075</v>
      </c>
      <c r="C17" s="114">
        <v>72</v>
      </c>
      <c r="D17" s="114">
        <f t="shared" si="0"/>
        <v>27147</v>
      </c>
      <c r="E17" s="115">
        <v>27191</v>
      </c>
      <c r="F17" s="115">
        <v>181</v>
      </c>
      <c r="G17" s="114">
        <f t="shared" si="1"/>
        <v>27372</v>
      </c>
      <c r="H17" s="114">
        <f t="shared" si="2"/>
        <v>54266</v>
      </c>
      <c r="I17" s="115">
        <f t="shared" si="5"/>
        <v>253</v>
      </c>
      <c r="J17" s="138">
        <f t="shared" si="3"/>
        <v>54519</v>
      </c>
      <c r="K17" s="114">
        <v>25314</v>
      </c>
      <c r="L17" s="114">
        <v>77</v>
      </c>
      <c r="M17" s="115">
        <v>144</v>
      </c>
      <c r="N17" s="116">
        <f t="shared" si="4"/>
        <v>25535</v>
      </c>
      <c r="O17" s="111"/>
      <c r="P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BE17" s="95"/>
      <c r="BF17" s="95"/>
      <c r="BG17" s="95"/>
      <c r="BH17" s="95"/>
      <c r="BI17" s="95"/>
      <c r="BJ17" s="95"/>
      <c r="BK17" s="95"/>
      <c r="BL17" s="95"/>
      <c r="BM17" s="95"/>
    </row>
    <row r="18" spans="1:65" ht="21" customHeight="1">
      <c r="A18" s="112" t="s">
        <v>138</v>
      </c>
      <c r="B18" s="113">
        <v>21474</v>
      </c>
      <c r="C18" s="114">
        <v>89</v>
      </c>
      <c r="D18" s="114">
        <f t="shared" si="0"/>
        <v>21563</v>
      </c>
      <c r="E18" s="115">
        <v>21207</v>
      </c>
      <c r="F18" s="115">
        <v>66</v>
      </c>
      <c r="G18" s="114">
        <f t="shared" si="1"/>
        <v>21273</v>
      </c>
      <c r="H18" s="114">
        <f t="shared" si="2"/>
        <v>42681</v>
      </c>
      <c r="I18" s="115">
        <f t="shared" si="5"/>
        <v>155</v>
      </c>
      <c r="J18" s="138">
        <f t="shared" si="3"/>
        <v>42836</v>
      </c>
      <c r="K18" s="114">
        <v>16216</v>
      </c>
      <c r="L18" s="114">
        <v>67</v>
      </c>
      <c r="M18" s="115">
        <v>74</v>
      </c>
      <c r="N18" s="116">
        <f t="shared" si="4"/>
        <v>16357</v>
      </c>
      <c r="O18" s="111"/>
      <c r="P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65" ht="21" customHeight="1">
      <c r="A19" s="112" t="s">
        <v>139</v>
      </c>
      <c r="B19" s="113">
        <v>2530</v>
      </c>
      <c r="C19" s="114">
        <v>14</v>
      </c>
      <c r="D19" s="114">
        <f t="shared" si="0"/>
        <v>2544</v>
      </c>
      <c r="E19" s="115">
        <v>2445</v>
      </c>
      <c r="F19" s="115">
        <v>17</v>
      </c>
      <c r="G19" s="114">
        <f t="shared" si="1"/>
        <v>2462</v>
      </c>
      <c r="H19" s="114">
        <f t="shared" si="2"/>
        <v>4975</v>
      </c>
      <c r="I19" s="115">
        <f t="shared" si="5"/>
        <v>31</v>
      </c>
      <c r="J19" s="138">
        <f t="shared" si="3"/>
        <v>5006</v>
      </c>
      <c r="K19" s="114">
        <v>2383</v>
      </c>
      <c r="L19" s="114">
        <v>14</v>
      </c>
      <c r="M19" s="115">
        <v>15</v>
      </c>
      <c r="N19" s="116">
        <f t="shared" si="4"/>
        <v>2412</v>
      </c>
      <c r="O19" s="111"/>
      <c r="P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BE19" s="95"/>
      <c r="BF19" s="95"/>
      <c r="BG19" s="95"/>
      <c r="BH19" s="95"/>
      <c r="BI19" s="95"/>
      <c r="BJ19" s="95"/>
      <c r="BK19" s="95"/>
      <c r="BL19" s="95"/>
      <c r="BM19" s="95"/>
    </row>
    <row r="20" spans="1:65" ht="21" customHeight="1">
      <c r="A20" s="112" t="s">
        <v>140</v>
      </c>
      <c r="B20" s="117">
        <v>1633</v>
      </c>
      <c r="C20" s="118">
        <v>7</v>
      </c>
      <c r="D20" s="114">
        <f t="shared" si="0"/>
        <v>1640</v>
      </c>
      <c r="E20" s="119">
        <v>1510</v>
      </c>
      <c r="F20" s="119">
        <v>7</v>
      </c>
      <c r="G20" s="114">
        <f t="shared" si="1"/>
        <v>1517</v>
      </c>
      <c r="H20" s="114">
        <f t="shared" si="2"/>
        <v>3143</v>
      </c>
      <c r="I20" s="115">
        <f t="shared" si="5"/>
        <v>14</v>
      </c>
      <c r="J20" s="138">
        <f t="shared" si="3"/>
        <v>3157</v>
      </c>
      <c r="K20" s="118">
        <v>1634</v>
      </c>
      <c r="L20" s="120">
        <v>7</v>
      </c>
      <c r="M20" s="121">
        <v>6</v>
      </c>
      <c r="N20" s="116">
        <f t="shared" si="4"/>
        <v>1647</v>
      </c>
      <c r="O20" s="95"/>
      <c r="P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spans="1:65" ht="21" customHeight="1">
      <c r="A21" s="112" t="s">
        <v>141</v>
      </c>
      <c r="B21" s="113">
        <v>1024</v>
      </c>
      <c r="C21" s="114">
        <v>1</v>
      </c>
      <c r="D21" s="114">
        <f t="shared" si="0"/>
        <v>1025</v>
      </c>
      <c r="E21" s="115">
        <v>848</v>
      </c>
      <c r="F21" s="115">
        <v>3</v>
      </c>
      <c r="G21" s="114">
        <f t="shared" si="1"/>
        <v>851</v>
      </c>
      <c r="H21" s="114">
        <f t="shared" si="2"/>
        <v>1872</v>
      </c>
      <c r="I21" s="115">
        <f t="shared" si="5"/>
        <v>4</v>
      </c>
      <c r="J21" s="138">
        <f t="shared" si="3"/>
        <v>1876</v>
      </c>
      <c r="K21" s="114">
        <v>924</v>
      </c>
      <c r="L21" s="114">
        <v>1</v>
      </c>
      <c r="M21" s="115">
        <v>3</v>
      </c>
      <c r="N21" s="116">
        <f t="shared" si="4"/>
        <v>928</v>
      </c>
      <c r="O21" s="95"/>
      <c r="P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BE21" s="95"/>
      <c r="BF21" s="95"/>
      <c r="BG21" s="95"/>
      <c r="BH21" s="95"/>
      <c r="BI21" s="95"/>
      <c r="BJ21" s="95"/>
      <c r="BK21" s="95"/>
      <c r="BL21" s="95"/>
      <c r="BM21" s="95"/>
    </row>
    <row r="22" spans="1:65" ht="21" customHeight="1">
      <c r="A22" s="112" t="s">
        <v>142</v>
      </c>
      <c r="B22" s="113">
        <v>4862</v>
      </c>
      <c r="C22" s="114">
        <v>17</v>
      </c>
      <c r="D22" s="114">
        <f t="shared" si="0"/>
        <v>4879</v>
      </c>
      <c r="E22" s="115">
        <v>4714</v>
      </c>
      <c r="F22" s="115">
        <v>18</v>
      </c>
      <c r="G22" s="114">
        <f t="shared" si="1"/>
        <v>4732</v>
      </c>
      <c r="H22" s="114">
        <f t="shared" si="2"/>
        <v>9576</v>
      </c>
      <c r="I22" s="115">
        <f t="shared" si="5"/>
        <v>35</v>
      </c>
      <c r="J22" s="138">
        <f t="shared" si="3"/>
        <v>9611</v>
      </c>
      <c r="K22" s="114">
        <v>4214</v>
      </c>
      <c r="L22" s="114">
        <v>8</v>
      </c>
      <c r="M22" s="115">
        <v>24</v>
      </c>
      <c r="N22" s="116">
        <f t="shared" si="4"/>
        <v>4246</v>
      </c>
      <c r="O22" s="95"/>
      <c r="P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BE22" s="95"/>
      <c r="BF22" s="95"/>
      <c r="BG22" s="95"/>
      <c r="BH22" s="95"/>
      <c r="BI22" s="95"/>
      <c r="BJ22" s="95"/>
      <c r="BK22" s="95"/>
      <c r="BL22" s="95"/>
      <c r="BM22" s="95"/>
    </row>
    <row r="23" spans="1:65" ht="21" customHeight="1">
      <c r="A23" s="112" t="s">
        <v>143</v>
      </c>
      <c r="B23" s="113">
        <v>6906</v>
      </c>
      <c r="C23" s="114">
        <v>25</v>
      </c>
      <c r="D23" s="114">
        <f t="shared" si="0"/>
        <v>6931</v>
      </c>
      <c r="E23" s="115">
        <v>6634</v>
      </c>
      <c r="F23" s="115">
        <v>25</v>
      </c>
      <c r="G23" s="114">
        <f t="shared" si="1"/>
        <v>6659</v>
      </c>
      <c r="H23" s="114">
        <f t="shared" si="2"/>
        <v>13540</v>
      </c>
      <c r="I23" s="115">
        <f t="shared" si="5"/>
        <v>50</v>
      </c>
      <c r="J23" s="138">
        <f t="shared" si="3"/>
        <v>13590</v>
      </c>
      <c r="K23" s="114">
        <v>6131</v>
      </c>
      <c r="L23" s="114">
        <v>16</v>
      </c>
      <c r="M23" s="115">
        <v>30</v>
      </c>
      <c r="N23" s="116">
        <f t="shared" si="4"/>
        <v>6177</v>
      </c>
      <c r="O23" s="95"/>
      <c r="P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BE23" s="95"/>
      <c r="BF23" s="95"/>
      <c r="BG23" s="95"/>
      <c r="BH23" s="95"/>
      <c r="BI23" s="95"/>
      <c r="BJ23" s="95"/>
      <c r="BK23" s="95"/>
      <c r="BL23" s="95"/>
      <c r="BM23" s="95"/>
    </row>
    <row r="24" spans="1:65" ht="21" customHeight="1">
      <c r="A24" s="112" t="s">
        <v>144</v>
      </c>
      <c r="B24" s="113">
        <v>5299</v>
      </c>
      <c r="C24" s="114">
        <v>296</v>
      </c>
      <c r="D24" s="114">
        <f t="shared" si="0"/>
        <v>5595</v>
      </c>
      <c r="E24" s="115">
        <v>5089</v>
      </c>
      <c r="F24" s="115">
        <v>222</v>
      </c>
      <c r="G24" s="114">
        <f t="shared" si="1"/>
        <v>5311</v>
      </c>
      <c r="H24" s="114">
        <f t="shared" si="2"/>
        <v>10388</v>
      </c>
      <c r="I24" s="115">
        <f t="shared" si="5"/>
        <v>518</v>
      </c>
      <c r="J24" s="138">
        <f t="shared" si="3"/>
        <v>10906</v>
      </c>
      <c r="K24" s="114">
        <v>4617</v>
      </c>
      <c r="L24" s="114">
        <v>350</v>
      </c>
      <c r="M24" s="115">
        <v>57</v>
      </c>
      <c r="N24" s="116">
        <f t="shared" si="4"/>
        <v>5024</v>
      </c>
      <c r="O24" s="95"/>
      <c r="P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BE24" s="95"/>
      <c r="BF24" s="95"/>
      <c r="BG24" s="95"/>
      <c r="BH24" s="95"/>
      <c r="BI24" s="95"/>
      <c r="BJ24" s="95"/>
      <c r="BK24" s="95"/>
      <c r="BL24" s="95"/>
      <c r="BM24" s="95"/>
    </row>
    <row r="25" spans="1:65" ht="21" customHeight="1">
      <c r="A25" s="112" t="s">
        <v>145</v>
      </c>
      <c r="B25" s="113">
        <v>2959</v>
      </c>
      <c r="C25" s="114">
        <v>16</v>
      </c>
      <c r="D25" s="114">
        <f t="shared" si="0"/>
        <v>2975</v>
      </c>
      <c r="E25" s="115">
        <v>2935</v>
      </c>
      <c r="F25" s="115">
        <v>6</v>
      </c>
      <c r="G25" s="114">
        <f t="shared" si="1"/>
        <v>2941</v>
      </c>
      <c r="H25" s="114">
        <f t="shared" si="2"/>
        <v>5894</v>
      </c>
      <c r="I25" s="115">
        <f t="shared" si="5"/>
        <v>22</v>
      </c>
      <c r="J25" s="138">
        <f t="shared" si="3"/>
        <v>5916</v>
      </c>
      <c r="K25" s="114">
        <v>2285</v>
      </c>
      <c r="L25" s="114">
        <v>11</v>
      </c>
      <c r="M25" s="115">
        <v>10</v>
      </c>
      <c r="N25" s="116">
        <f t="shared" si="4"/>
        <v>2306</v>
      </c>
      <c r="O25" s="95"/>
      <c r="P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BE25" s="95"/>
      <c r="BF25" s="95"/>
      <c r="BG25" s="95"/>
      <c r="BH25" s="95"/>
      <c r="BI25" s="95"/>
      <c r="BJ25" s="95"/>
      <c r="BK25" s="95"/>
      <c r="BL25" s="95"/>
      <c r="BM25" s="95"/>
    </row>
    <row r="26" spans="1:65" ht="21" customHeight="1">
      <c r="A26" s="112" t="s">
        <v>146</v>
      </c>
      <c r="B26" s="113">
        <v>5642</v>
      </c>
      <c r="C26" s="114">
        <v>61</v>
      </c>
      <c r="D26" s="114">
        <f t="shared" si="0"/>
        <v>5703</v>
      </c>
      <c r="E26" s="115">
        <v>5760</v>
      </c>
      <c r="F26" s="115">
        <v>32</v>
      </c>
      <c r="G26" s="114">
        <f t="shared" si="1"/>
        <v>5792</v>
      </c>
      <c r="H26" s="114">
        <f t="shared" si="2"/>
        <v>11402</v>
      </c>
      <c r="I26" s="115">
        <f t="shared" si="5"/>
        <v>93</v>
      </c>
      <c r="J26" s="138">
        <f t="shared" si="3"/>
        <v>11495</v>
      </c>
      <c r="K26" s="114">
        <v>5120</v>
      </c>
      <c r="L26" s="114">
        <v>32</v>
      </c>
      <c r="M26" s="115">
        <v>41</v>
      </c>
      <c r="N26" s="116">
        <f t="shared" si="4"/>
        <v>5193</v>
      </c>
      <c r="O26" s="95"/>
      <c r="P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BE26" s="95"/>
      <c r="BF26" s="95"/>
      <c r="BG26" s="95"/>
      <c r="BH26" s="95"/>
      <c r="BI26" s="95"/>
      <c r="BJ26" s="95"/>
      <c r="BK26" s="95"/>
      <c r="BL26" s="95"/>
      <c r="BM26" s="95"/>
    </row>
    <row r="27" spans="1:65" ht="21" customHeight="1">
      <c r="A27" s="112" t="s">
        <v>147</v>
      </c>
      <c r="B27" s="113">
        <v>2378</v>
      </c>
      <c r="C27" s="114">
        <v>1</v>
      </c>
      <c r="D27" s="114">
        <f t="shared" si="0"/>
        <v>2379</v>
      </c>
      <c r="E27" s="115">
        <v>2308</v>
      </c>
      <c r="F27" s="115">
        <v>13</v>
      </c>
      <c r="G27" s="114">
        <f t="shared" si="1"/>
        <v>2321</v>
      </c>
      <c r="H27" s="114">
        <f t="shared" si="2"/>
        <v>4686</v>
      </c>
      <c r="I27" s="115">
        <f t="shared" si="5"/>
        <v>14</v>
      </c>
      <c r="J27" s="138">
        <f t="shared" si="3"/>
        <v>4700</v>
      </c>
      <c r="K27" s="114">
        <v>2204</v>
      </c>
      <c r="L27" s="114">
        <v>5</v>
      </c>
      <c r="M27" s="115">
        <v>8</v>
      </c>
      <c r="N27" s="116">
        <f t="shared" si="4"/>
        <v>2217</v>
      </c>
      <c r="O27" s="95"/>
      <c r="P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BE27" s="95"/>
      <c r="BF27" s="95"/>
      <c r="BG27" s="95"/>
      <c r="BH27" s="95"/>
      <c r="BI27" s="95"/>
      <c r="BJ27" s="95"/>
      <c r="BK27" s="95"/>
      <c r="BL27" s="95"/>
      <c r="BM27" s="95"/>
    </row>
    <row r="28" spans="1:65" ht="21" customHeight="1">
      <c r="A28" s="112" t="s">
        <v>148</v>
      </c>
      <c r="B28" s="113">
        <v>20157</v>
      </c>
      <c r="C28" s="114">
        <v>272</v>
      </c>
      <c r="D28" s="114">
        <f t="shared" si="0"/>
        <v>20429</v>
      </c>
      <c r="E28" s="115">
        <v>20588</v>
      </c>
      <c r="F28" s="115">
        <v>197</v>
      </c>
      <c r="G28" s="114">
        <f t="shared" si="1"/>
        <v>20785</v>
      </c>
      <c r="H28" s="114">
        <f t="shared" si="2"/>
        <v>40745</v>
      </c>
      <c r="I28" s="115">
        <f t="shared" si="5"/>
        <v>469</v>
      </c>
      <c r="J28" s="138">
        <f t="shared" si="3"/>
        <v>41214</v>
      </c>
      <c r="K28" s="114">
        <v>15115</v>
      </c>
      <c r="L28" s="114">
        <v>181</v>
      </c>
      <c r="M28" s="115">
        <v>169</v>
      </c>
      <c r="N28" s="116">
        <f t="shared" si="4"/>
        <v>15465</v>
      </c>
      <c r="O28" s="95"/>
      <c r="P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BE28" s="95"/>
      <c r="BF28" s="95"/>
      <c r="BG28" s="95"/>
      <c r="BH28" s="95"/>
      <c r="BI28" s="95"/>
      <c r="BJ28" s="95"/>
      <c r="BK28" s="95"/>
      <c r="BL28" s="95"/>
      <c r="BM28" s="95"/>
    </row>
    <row r="29" spans="1:65" ht="21" customHeight="1">
      <c r="A29" s="112" t="s">
        <v>149</v>
      </c>
      <c r="B29" s="113">
        <v>6725</v>
      </c>
      <c r="C29" s="114">
        <v>46</v>
      </c>
      <c r="D29" s="114">
        <f t="shared" si="0"/>
        <v>6771</v>
      </c>
      <c r="E29" s="115">
        <v>7029</v>
      </c>
      <c r="F29" s="115">
        <v>41</v>
      </c>
      <c r="G29" s="114">
        <f t="shared" si="1"/>
        <v>7070</v>
      </c>
      <c r="H29" s="114">
        <f t="shared" si="2"/>
        <v>13754</v>
      </c>
      <c r="I29" s="115">
        <f t="shared" si="5"/>
        <v>87</v>
      </c>
      <c r="J29" s="138">
        <f t="shared" si="3"/>
        <v>13841</v>
      </c>
      <c r="K29" s="114">
        <v>5437</v>
      </c>
      <c r="L29" s="114">
        <v>22</v>
      </c>
      <c r="M29" s="115">
        <v>48</v>
      </c>
      <c r="N29" s="116">
        <f t="shared" si="4"/>
        <v>5507</v>
      </c>
      <c r="O29" s="95"/>
      <c r="P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BE29" s="95"/>
      <c r="BF29" s="95"/>
      <c r="BG29" s="95"/>
      <c r="BH29" s="95"/>
      <c r="BI29" s="95"/>
      <c r="BJ29" s="95"/>
      <c r="BK29" s="95"/>
      <c r="BL29" s="95"/>
      <c r="BM29" s="95"/>
    </row>
    <row r="30" spans="1:65" ht="21" customHeight="1">
      <c r="A30" s="112" t="s">
        <v>150</v>
      </c>
      <c r="B30" s="113">
        <v>13673</v>
      </c>
      <c r="C30" s="114">
        <v>318</v>
      </c>
      <c r="D30" s="114">
        <f t="shared" si="0"/>
        <v>13991</v>
      </c>
      <c r="E30" s="115">
        <v>14811</v>
      </c>
      <c r="F30" s="115">
        <v>291</v>
      </c>
      <c r="G30" s="114">
        <f t="shared" si="1"/>
        <v>15102</v>
      </c>
      <c r="H30" s="114">
        <f t="shared" si="2"/>
        <v>28484</v>
      </c>
      <c r="I30" s="115">
        <f t="shared" si="5"/>
        <v>609</v>
      </c>
      <c r="J30" s="138">
        <f t="shared" si="3"/>
        <v>29093</v>
      </c>
      <c r="K30" s="114">
        <v>11360</v>
      </c>
      <c r="L30" s="114">
        <v>273</v>
      </c>
      <c r="M30" s="115">
        <v>182</v>
      </c>
      <c r="N30" s="116">
        <f t="shared" si="4"/>
        <v>11815</v>
      </c>
      <c r="O30" s="95"/>
      <c r="P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BE30" s="95"/>
      <c r="BF30" s="95"/>
      <c r="BG30" s="95"/>
      <c r="BH30" s="95"/>
      <c r="BI30" s="95"/>
      <c r="BJ30" s="95"/>
      <c r="BK30" s="95"/>
      <c r="BL30" s="95"/>
      <c r="BM30" s="95"/>
    </row>
    <row r="31" spans="1:65" ht="21" customHeight="1">
      <c r="A31" s="122" t="s">
        <v>151</v>
      </c>
      <c r="B31" s="113">
        <v>7990</v>
      </c>
      <c r="C31" s="114">
        <v>172</v>
      </c>
      <c r="D31" s="114">
        <f t="shared" si="0"/>
        <v>8162</v>
      </c>
      <c r="E31" s="115">
        <v>8605</v>
      </c>
      <c r="F31" s="115">
        <v>130</v>
      </c>
      <c r="G31" s="114">
        <f t="shared" si="1"/>
        <v>8735</v>
      </c>
      <c r="H31" s="114">
        <f t="shared" si="2"/>
        <v>16595</v>
      </c>
      <c r="I31" s="115">
        <f t="shared" si="5"/>
        <v>302</v>
      </c>
      <c r="J31" s="138">
        <f t="shared" si="3"/>
        <v>16897</v>
      </c>
      <c r="K31" s="114">
        <v>6450</v>
      </c>
      <c r="L31" s="114">
        <v>91</v>
      </c>
      <c r="M31" s="115">
        <v>75</v>
      </c>
      <c r="N31" s="116">
        <f t="shared" si="4"/>
        <v>6616</v>
      </c>
      <c r="O31" s="95"/>
      <c r="P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BE31" s="95"/>
      <c r="BF31" s="95"/>
      <c r="BG31" s="95"/>
      <c r="BH31" s="95"/>
      <c r="BI31" s="95"/>
      <c r="BJ31" s="95"/>
      <c r="BK31" s="95"/>
      <c r="BL31" s="95"/>
      <c r="BM31" s="95"/>
    </row>
    <row r="32" spans="1:65" ht="21" customHeight="1">
      <c r="A32" s="122" t="s">
        <v>152</v>
      </c>
      <c r="B32" s="113">
        <v>9863</v>
      </c>
      <c r="C32" s="114">
        <v>86</v>
      </c>
      <c r="D32" s="114">
        <f t="shared" si="0"/>
        <v>9949</v>
      </c>
      <c r="E32" s="115">
        <v>9716</v>
      </c>
      <c r="F32" s="115">
        <v>60</v>
      </c>
      <c r="G32" s="114">
        <f t="shared" si="1"/>
        <v>9776</v>
      </c>
      <c r="H32" s="114">
        <f t="shared" si="2"/>
        <v>19579</v>
      </c>
      <c r="I32" s="115">
        <f t="shared" si="5"/>
        <v>146</v>
      </c>
      <c r="J32" s="138">
        <f t="shared" si="3"/>
        <v>19725</v>
      </c>
      <c r="K32" s="114">
        <v>7616</v>
      </c>
      <c r="L32" s="114">
        <v>53</v>
      </c>
      <c r="M32" s="115">
        <v>48</v>
      </c>
      <c r="N32" s="116">
        <f t="shared" si="4"/>
        <v>7717</v>
      </c>
      <c r="O32" s="95"/>
      <c r="P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BE32" s="95"/>
      <c r="BF32" s="95"/>
      <c r="BG32" s="95"/>
      <c r="BH32" s="95"/>
      <c r="BI32" s="95"/>
      <c r="BJ32" s="95"/>
      <c r="BK32" s="95"/>
      <c r="BL32" s="95"/>
      <c r="BM32" s="95"/>
    </row>
    <row r="33" spans="1:65" ht="21" customHeight="1">
      <c r="A33" s="122" t="s">
        <v>153</v>
      </c>
      <c r="B33" s="113">
        <v>17508</v>
      </c>
      <c r="C33" s="114">
        <v>232</v>
      </c>
      <c r="D33" s="114">
        <f t="shared" si="0"/>
        <v>17740</v>
      </c>
      <c r="E33" s="115">
        <v>17378</v>
      </c>
      <c r="F33" s="115">
        <v>200</v>
      </c>
      <c r="G33" s="114">
        <f t="shared" si="1"/>
        <v>17578</v>
      </c>
      <c r="H33" s="114">
        <f t="shared" si="2"/>
        <v>34886</v>
      </c>
      <c r="I33" s="115">
        <f t="shared" si="5"/>
        <v>432</v>
      </c>
      <c r="J33" s="138">
        <f t="shared" si="3"/>
        <v>35318</v>
      </c>
      <c r="K33" s="114">
        <v>13574</v>
      </c>
      <c r="L33" s="114">
        <v>289</v>
      </c>
      <c r="M33" s="115">
        <v>56</v>
      </c>
      <c r="N33" s="116">
        <f t="shared" si="4"/>
        <v>13919</v>
      </c>
      <c r="O33" s="95"/>
      <c r="P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BE33" s="95"/>
      <c r="BF33" s="95"/>
      <c r="BG33" s="95"/>
      <c r="BH33" s="95"/>
      <c r="BI33" s="95"/>
      <c r="BJ33" s="95"/>
      <c r="BK33" s="95"/>
      <c r="BL33" s="95"/>
      <c r="BM33" s="95"/>
    </row>
    <row r="34" spans="1:65" ht="21" customHeight="1">
      <c r="A34" s="122" t="s">
        <v>154</v>
      </c>
      <c r="B34" s="123">
        <v>9144</v>
      </c>
      <c r="C34" s="124">
        <v>41</v>
      </c>
      <c r="D34" s="114">
        <f t="shared" si="0"/>
        <v>9185</v>
      </c>
      <c r="E34" s="125">
        <v>9665</v>
      </c>
      <c r="F34" s="125">
        <v>56</v>
      </c>
      <c r="G34" s="114">
        <f t="shared" si="1"/>
        <v>9721</v>
      </c>
      <c r="H34" s="114">
        <f t="shared" si="2"/>
        <v>18809</v>
      </c>
      <c r="I34" s="115">
        <f t="shared" si="5"/>
        <v>97</v>
      </c>
      <c r="J34" s="138">
        <f t="shared" si="3"/>
        <v>18906</v>
      </c>
      <c r="K34" s="124">
        <v>7459</v>
      </c>
      <c r="L34" s="114">
        <v>43</v>
      </c>
      <c r="M34" s="115">
        <v>38</v>
      </c>
      <c r="N34" s="116">
        <f t="shared" si="4"/>
        <v>7540</v>
      </c>
      <c r="O34" s="95"/>
      <c r="P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BE34" s="95"/>
      <c r="BF34" s="95"/>
      <c r="BG34" s="95"/>
      <c r="BH34" s="95"/>
      <c r="BI34" s="95"/>
      <c r="BJ34" s="95"/>
      <c r="BK34" s="95"/>
      <c r="BL34" s="95"/>
      <c r="BM34" s="95"/>
    </row>
    <row r="35" spans="1:65" ht="21" customHeight="1">
      <c r="A35" s="122" t="s">
        <v>155</v>
      </c>
      <c r="B35" s="126">
        <v>18385</v>
      </c>
      <c r="C35" s="120">
        <v>51</v>
      </c>
      <c r="D35" s="114">
        <f t="shared" si="0"/>
        <v>18436</v>
      </c>
      <c r="E35" s="121">
        <v>18860</v>
      </c>
      <c r="F35" s="121">
        <v>46</v>
      </c>
      <c r="G35" s="114">
        <f t="shared" si="1"/>
        <v>18906</v>
      </c>
      <c r="H35" s="114">
        <f t="shared" si="2"/>
        <v>37245</v>
      </c>
      <c r="I35" s="115">
        <f t="shared" si="5"/>
        <v>97</v>
      </c>
      <c r="J35" s="138">
        <f t="shared" si="3"/>
        <v>37342</v>
      </c>
      <c r="K35" s="120">
        <v>13701</v>
      </c>
      <c r="L35" s="120">
        <v>26</v>
      </c>
      <c r="M35" s="121">
        <v>45</v>
      </c>
      <c r="N35" s="116">
        <f t="shared" si="4"/>
        <v>13772</v>
      </c>
      <c r="O35" s="95"/>
      <c r="P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BE35" s="95"/>
      <c r="BF35" s="95"/>
      <c r="BG35" s="95"/>
      <c r="BH35" s="95"/>
      <c r="BI35" s="95"/>
      <c r="BJ35" s="95"/>
      <c r="BK35" s="95"/>
      <c r="BL35" s="95"/>
      <c r="BM35" s="95"/>
    </row>
    <row r="36" spans="1:65" ht="21" customHeight="1">
      <c r="A36" s="122" t="s">
        <v>156</v>
      </c>
      <c r="B36" s="113">
        <v>374</v>
      </c>
      <c r="C36" s="114">
        <v>7</v>
      </c>
      <c r="D36" s="114">
        <f t="shared" si="0"/>
        <v>381</v>
      </c>
      <c r="E36" s="115">
        <v>310</v>
      </c>
      <c r="F36" s="115">
        <v>2</v>
      </c>
      <c r="G36" s="114">
        <f t="shared" si="1"/>
        <v>312</v>
      </c>
      <c r="H36" s="114">
        <f t="shared" si="2"/>
        <v>684</v>
      </c>
      <c r="I36" s="115">
        <f t="shared" si="5"/>
        <v>9</v>
      </c>
      <c r="J36" s="138">
        <f t="shared" si="3"/>
        <v>693</v>
      </c>
      <c r="K36" s="114">
        <v>402</v>
      </c>
      <c r="L36" s="114">
        <v>8</v>
      </c>
      <c r="M36" s="115">
        <v>1</v>
      </c>
      <c r="N36" s="116">
        <f t="shared" si="4"/>
        <v>411</v>
      </c>
      <c r="O36" s="95"/>
      <c r="P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BE36" s="95"/>
      <c r="BF36" s="95"/>
      <c r="BG36" s="95"/>
      <c r="BH36" s="95"/>
      <c r="BI36" s="95"/>
      <c r="BJ36" s="95"/>
      <c r="BK36" s="95"/>
      <c r="BL36" s="95"/>
      <c r="BM36" s="95"/>
    </row>
    <row r="37" spans="1:65" ht="21" customHeight="1">
      <c r="A37" s="122" t="s">
        <v>157</v>
      </c>
      <c r="B37" s="126">
        <v>484</v>
      </c>
      <c r="C37" s="120">
        <v>4</v>
      </c>
      <c r="D37" s="114">
        <f t="shared" si="0"/>
        <v>488</v>
      </c>
      <c r="E37" s="121">
        <v>417</v>
      </c>
      <c r="F37" s="121">
        <v>5</v>
      </c>
      <c r="G37" s="114">
        <f t="shared" si="1"/>
        <v>422</v>
      </c>
      <c r="H37" s="114">
        <f t="shared" si="2"/>
        <v>901</v>
      </c>
      <c r="I37" s="115">
        <f t="shared" si="5"/>
        <v>9</v>
      </c>
      <c r="J37" s="138">
        <f t="shared" si="3"/>
        <v>910</v>
      </c>
      <c r="K37" s="120">
        <v>512</v>
      </c>
      <c r="L37" s="120">
        <v>9</v>
      </c>
      <c r="M37" s="121">
        <v>0</v>
      </c>
      <c r="N37" s="116">
        <f t="shared" si="4"/>
        <v>521</v>
      </c>
      <c r="O37" s="95"/>
      <c r="P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BE37" s="95"/>
      <c r="BF37" s="95"/>
      <c r="BG37" s="95"/>
      <c r="BH37" s="95"/>
      <c r="BI37" s="95"/>
      <c r="BJ37" s="95"/>
      <c r="BK37" s="95"/>
      <c r="BL37" s="95"/>
      <c r="BM37" s="95"/>
    </row>
    <row r="38" spans="1:65" ht="21" customHeight="1">
      <c r="A38" s="122" t="s">
        <v>158</v>
      </c>
      <c r="B38" s="113">
        <v>394</v>
      </c>
      <c r="C38" s="114">
        <v>2</v>
      </c>
      <c r="D38" s="114">
        <f t="shared" si="0"/>
        <v>396</v>
      </c>
      <c r="E38" s="115">
        <v>336</v>
      </c>
      <c r="F38" s="115">
        <v>2</v>
      </c>
      <c r="G38" s="114">
        <f t="shared" si="1"/>
        <v>338</v>
      </c>
      <c r="H38" s="114">
        <f t="shared" si="2"/>
        <v>730</v>
      </c>
      <c r="I38" s="115">
        <f t="shared" si="5"/>
        <v>4</v>
      </c>
      <c r="J38" s="138">
        <f t="shared" si="3"/>
        <v>734</v>
      </c>
      <c r="K38" s="114">
        <v>435</v>
      </c>
      <c r="L38" s="114">
        <v>3</v>
      </c>
      <c r="M38" s="115">
        <v>1</v>
      </c>
      <c r="N38" s="116">
        <f t="shared" si="4"/>
        <v>439</v>
      </c>
      <c r="O38" s="95"/>
      <c r="P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BE38" s="95"/>
      <c r="BF38" s="95"/>
      <c r="BG38" s="95"/>
      <c r="BH38" s="95"/>
      <c r="BI38" s="95"/>
      <c r="BJ38" s="95"/>
      <c r="BK38" s="95"/>
      <c r="BL38" s="95"/>
      <c r="BM38" s="95"/>
    </row>
    <row r="39" spans="1:65" ht="21" customHeight="1">
      <c r="A39" s="122" t="s">
        <v>159</v>
      </c>
      <c r="B39" s="113">
        <v>208</v>
      </c>
      <c r="C39" s="114">
        <v>2</v>
      </c>
      <c r="D39" s="114">
        <f t="shared" si="0"/>
        <v>210</v>
      </c>
      <c r="E39" s="115">
        <v>179</v>
      </c>
      <c r="F39" s="115">
        <v>0</v>
      </c>
      <c r="G39" s="114">
        <f t="shared" si="1"/>
        <v>179</v>
      </c>
      <c r="H39" s="114">
        <f t="shared" si="2"/>
        <v>387</v>
      </c>
      <c r="I39" s="115">
        <f t="shared" si="5"/>
        <v>2</v>
      </c>
      <c r="J39" s="138">
        <f t="shared" si="3"/>
        <v>389</v>
      </c>
      <c r="K39" s="114">
        <v>220</v>
      </c>
      <c r="L39" s="114">
        <v>1</v>
      </c>
      <c r="M39" s="115">
        <v>0</v>
      </c>
      <c r="N39" s="116">
        <f t="shared" si="4"/>
        <v>221</v>
      </c>
      <c r="O39" s="95"/>
      <c r="P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BE39" s="95"/>
      <c r="BF39" s="95"/>
      <c r="BG39" s="95"/>
      <c r="BH39" s="95"/>
      <c r="BI39" s="95"/>
      <c r="BJ39" s="95"/>
      <c r="BK39" s="95"/>
      <c r="BL39" s="95"/>
      <c r="BM39" s="95"/>
    </row>
    <row r="40" spans="1:65" ht="21" customHeight="1">
      <c r="A40" s="122" t="s">
        <v>160</v>
      </c>
      <c r="B40" s="113">
        <v>710</v>
      </c>
      <c r="C40" s="114">
        <v>17</v>
      </c>
      <c r="D40" s="114">
        <f t="shared" si="0"/>
        <v>727</v>
      </c>
      <c r="E40" s="115">
        <v>536</v>
      </c>
      <c r="F40" s="115">
        <v>19</v>
      </c>
      <c r="G40" s="114">
        <f t="shared" si="1"/>
        <v>555</v>
      </c>
      <c r="H40" s="114">
        <f t="shared" si="2"/>
        <v>1246</v>
      </c>
      <c r="I40" s="115">
        <f t="shared" si="5"/>
        <v>36</v>
      </c>
      <c r="J40" s="138">
        <f t="shared" si="3"/>
        <v>1282</v>
      </c>
      <c r="K40" s="114">
        <v>631</v>
      </c>
      <c r="L40" s="114">
        <v>17</v>
      </c>
      <c r="M40" s="115">
        <v>15</v>
      </c>
      <c r="N40" s="116">
        <f t="shared" si="4"/>
        <v>663</v>
      </c>
      <c r="O40" s="95"/>
      <c r="P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BE40" s="95"/>
      <c r="BF40" s="95"/>
      <c r="BG40" s="95"/>
      <c r="BH40" s="95"/>
      <c r="BI40" s="95"/>
      <c r="BJ40" s="95"/>
      <c r="BK40" s="95"/>
      <c r="BL40" s="95"/>
      <c r="BM40" s="95"/>
    </row>
    <row r="41" spans="1:65" ht="21" customHeight="1">
      <c r="A41" s="122" t="s">
        <v>161</v>
      </c>
      <c r="B41" s="126">
        <v>322</v>
      </c>
      <c r="C41" s="120">
        <v>1</v>
      </c>
      <c r="D41" s="114">
        <f t="shared" si="0"/>
        <v>323</v>
      </c>
      <c r="E41" s="121">
        <v>264</v>
      </c>
      <c r="F41" s="121">
        <v>3</v>
      </c>
      <c r="G41" s="114">
        <f t="shared" si="1"/>
        <v>267</v>
      </c>
      <c r="H41" s="114">
        <f t="shared" si="2"/>
        <v>586</v>
      </c>
      <c r="I41" s="115">
        <f t="shared" si="5"/>
        <v>4</v>
      </c>
      <c r="J41" s="138">
        <f t="shared" si="3"/>
        <v>590</v>
      </c>
      <c r="K41" s="120">
        <v>279</v>
      </c>
      <c r="L41" s="120">
        <v>1</v>
      </c>
      <c r="M41" s="121">
        <v>3</v>
      </c>
      <c r="N41" s="116">
        <f t="shared" si="4"/>
        <v>283</v>
      </c>
      <c r="O41" s="95"/>
      <c r="P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BE41" s="95"/>
      <c r="BF41" s="95"/>
      <c r="BG41" s="95"/>
      <c r="BH41" s="95"/>
      <c r="BI41" s="95"/>
      <c r="BJ41" s="95"/>
      <c r="BK41" s="95"/>
      <c r="BL41" s="95"/>
      <c r="BM41" s="95"/>
    </row>
    <row r="42" spans="1:65" ht="21" customHeight="1">
      <c r="A42" s="122" t="s">
        <v>162</v>
      </c>
      <c r="B42" s="113">
        <v>680</v>
      </c>
      <c r="C42" s="114">
        <v>3</v>
      </c>
      <c r="D42" s="114">
        <f t="shared" si="0"/>
        <v>683</v>
      </c>
      <c r="E42" s="115">
        <v>594</v>
      </c>
      <c r="F42" s="115">
        <v>11</v>
      </c>
      <c r="G42" s="114">
        <f t="shared" si="1"/>
        <v>605</v>
      </c>
      <c r="H42" s="114">
        <f t="shared" si="2"/>
        <v>1274</v>
      </c>
      <c r="I42" s="115">
        <f t="shared" si="5"/>
        <v>14</v>
      </c>
      <c r="J42" s="138">
        <f t="shared" si="3"/>
        <v>1288</v>
      </c>
      <c r="K42" s="114">
        <v>574</v>
      </c>
      <c r="L42" s="114">
        <v>2</v>
      </c>
      <c r="M42" s="115">
        <v>10</v>
      </c>
      <c r="N42" s="116">
        <f t="shared" si="4"/>
        <v>586</v>
      </c>
      <c r="O42" s="95"/>
      <c r="P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BE42" s="95"/>
      <c r="BF42" s="95"/>
      <c r="BG42" s="95"/>
      <c r="BH42" s="95"/>
      <c r="BI42" s="95"/>
      <c r="BJ42" s="95"/>
      <c r="BK42" s="95"/>
      <c r="BL42" s="95"/>
      <c r="BM42" s="95"/>
    </row>
    <row r="43" spans="1:65" ht="21" customHeight="1">
      <c r="A43" s="122" t="s">
        <v>163</v>
      </c>
      <c r="B43" s="126">
        <v>810</v>
      </c>
      <c r="C43" s="120">
        <v>11</v>
      </c>
      <c r="D43" s="114">
        <f t="shared" si="0"/>
        <v>821</v>
      </c>
      <c r="E43" s="121">
        <v>696</v>
      </c>
      <c r="F43" s="121">
        <v>13</v>
      </c>
      <c r="G43" s="114">
        <f t="shared" si="1"/>
        <v>709</v>
      </c>
      <c r="H43" s="114">
        <f t="shared" si="2"/>
        <v>1506</v>
      </c>
      <c r="I43" s="115">
        <f t="shared" si="5"/>
        <v>24</v>
      </c>
      <c r="J43" s="138">
        <f t="shared" si="3"/>
        <v>1530</v>
      </c>
      <c r="K43" s="120">
        <v>772</v>
      </c>
      <c r="L43" s="120">
        <v>11</v>
      </c>
      <c r="M43" s="121">
        <v>13</v>
      </c>
      <c r="N43" s="116">
        <f t="shared" si="4"/>
        <v>796</v>
      </c>
      <c r="O43" s="95"/>
      <c r="P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BE43" s="95"/>
      <c r="BF43" s="95"/>
      <c r="BG43" s="95"/>
      <c r="BH43" s="95"/>
      <c r="BI43" s="95"/>
      <c r="BJ43" s="95"/>
      <c r="BK43" s="95"/>
      <c r="BL43" s="95"/>
      <c r="BM43" s="95"/>
    </row>
    <row r="44" spans="1:65" ht="21" customHeight="1">
      <c r="A44" s="122" t="s">
        <v>164</v>
      </c>
      <c r="B44" s="113">
        <v>4324</v>
      </c>
      <c r="C44" s="114">
        <v>20</v>
      </c>
      <c r="D44" s="114">
        <f t="shared" si="0"/>
        <v>4344</v>
      </c>
      <c r="E44" s="115">
        <v>3867</v>
      </c>
      <c r="F44" s="115">
        <v>24</v>
      </c>
      <c r="G44" s="114">
        <f t="shared" si="1"/>
        <v>3891</v>
      </c>
      <c r="H44" s="114">
        <f t="shared" si="2"/>
        <v>8191</v>
      </c>
      <c r="I44" s="115">
        <f t="shared" si="5"/>
        <v>44</v>
      </c>
      <c r="J44" s="138">
        <f t="shared" si="3"/>
        <v>8235</v>
      </c>
      <c r="K44" s="114">
        <v>3928</v>
      </c>
      <c r="L44" s="114">
        <v>24</v>
      </c>
      <c r="M44" s="115">
        <v>17</v>
      </c>
      <c r="N44" s="116">
        <f t="shared" si="4"/>
        <v>3969</v>
      </c>
      <c r="O44" s="95"/>
      <c r="P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BE44" s="95"/>
      <c r="BF44" s="95"/>
      <c r="BG44" s="95"/>
      <c r="BH44" s="95"/>
      <c r="BI44" s="95"/>
      <c r="BJ44" s="95"/>
      <c r="BK44" s="95"/>
      <c r="BL44" s="95"/>
      <c r="BM44" s="95"/>
    </row>
    <row r="45" spans="1:65" ht="21" customHeight="1">
      <c r="A45" s="122" t="s">
        <v>165</v>
      </c>
      <c r="B45" s="113">
        <v>14924</v>
      </c>
      <c r="C45" s="114">
        <v>38</v>
      </c>
      <c r="D45" s="114">
        <f t="shared" si="0"/>
        <v>14962</v>
      </c>
      <c r="E45" s="115">
        <v>15102</v>
      </c>
      <c r="F45" s="115">
        <v>29</v>
      </c>
      <c r="G45" s="114">
        <f t="shared" si="1"/>
        <v>15131</v>
      </c>
      <c r="H45" s="114">
        <f t="shared" si="2"/>
        <v>30026</v>
      </c>
      <c r="I45" s="115">
        <f t="shared" si="5"/>
        <v>67</v>
      </c>
      <c r="J45" s="138">
        <f t="shared" si="3"/>
        <v>30093</v>
      </c>
      <c r="K45" s="114">
        <v>11207</v>
      </c>
      <c r="L45" s="114">
        <v>25</v>
      </c>
      <c r="M45" s="115">
        <v>36</v>
      </c>
      <c r="N45" s="116">
        <f t="shared" si="4"/>
        <v>11268</v>
      </c>
      <c r="O45" s="95"/>
      <c r="P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BE45" s="95"/>
      <c r="BF45" s="95"/>
      <c r="BG45" s="95"/>
      <c r="BH45" s="95"/>
      <c r="BI45" s="95"/>
      <c r="BJ45" s="95"/>
      <c r="BK45" s="95"/>
      <c r="BL45" s="95"/>
      <c r="BM45" s="95"/>
    </row>
    <row r="46" spans="1:65" ht="21" customHeight="1">
      <c r="A46" s="122" t="s">
        <v>166</v>
      </c>
      <c r="B46" s="113">
        <v>639</v>
      </c>
      <c r="C46" s="114">
        <v>2</v>
      </c>
      <c r="D46" s="114">
        <f t="shared" si="0"/>
        <v>641</v>
      </c>
      <c r="E46" s="115">
        <v>536</v>
      </c>
      <c r="F46" s="115">
        <v>15</v>
      </c>
      <c r="G46" s="114">
        <f t="shared" si="1"/>
        <v>551</v>
      </c>
      <c r="H46" s="114">
        <f t="shared" si="2"/>
        <v>1175</v>
      </c>
      <c r="I46" s="115">
        <f t="shared" si="5"/>
        <v>17</v>
      </c>
      <c r="J46" s="138">
        <f t="shared" si="3"/>
        <v>1192</v>
      </c>
      <c r="K46" s="114">
        <v>511</v>
      </c>
      <c r="L46" s="114">
        <v>0</v>
      </c>
      <c r="M46" s="115">
        <v>14</v>
      </c>
      <c r="N46" s="116">
        <f t="shared" si="4"/>
        <v>525</v>
      </c>
      <c r="O46" s="95"/>
      <c r="P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BE46" s="95"/>
      <c r="BF46" s="95"/>
      <c r="BG46" s="95"/>
      <c r="BH46" s="95"/>
      <c r="BI46" s="95"/>
      <c r="BJ46" s="95"/>
      <c r="BK46" s="95"/>
      <c r="BL46" s="95"/>
      <c r="BM46" s="95"/>
    </row>
    <row r="47" spans="1:65" ht="21" customHeight="1">
      <c r="A47" s="122" t="s">
        <v>167</v>
      </c>
      <c r="B47" s="113">
        <v>2181</v>
      </c>
      <c r="C47" s="114">
        <v>12</v>
      </c>
      <c r="D47" s="114">
        <f t="shared" si="0"/>
        <v>2193</v>
      </c>
      <c r="E47" s="115">
        <v>2021</v>
      </c>
      <c r="F47" s="115">
        <v>25</v>
      </c>
      <c r="G47" s="114">
        <f t="shared" si="1"/>
        <v>2046</v>
      </c>
      <c r="H47" s="141">
        <f t="shared" si="2"/>
        <v>4202</v>
      </c>
      <c r="I47" s="115">
        <f t="shared" si="5"/>
        <v>37</v>
      </c>
      <c r="J47" s="138">
        <f t="shared" si="3"/>
        <v>4239</v>
      </c>
      <c r="K47" s="114">
        <v>2326</v>
      </c>
      <c r="L47" s="114">
        <v>29</v>
      </c>
      <c r="M47" s="115">
        <v>5</v>
      </c>
      <c r="N47" s="116">
        <f t="shared" si="4"/>
        <v>2360</v>
      </c>
      <c r="O47" s="95"/>
      <c r="P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BE47" s="95"/>
      <c r="BF47" s="95"/>
      <c r="BG47" s="95"/>
      <c r="BH47" s="95"/>
      <c r="BI47" s="95"/>
      <c r="BJ47" s="95"/>
      <c r="BK47" s="95"/>
      <c r="BL47" s="95"/>
      <c r="BM47" s="95"/>
    </row>
    <row r="48" spans="1:65" ht="21" customHeight="1" thickBot="1">
      <c r="A48" s="127" t="s">
        <v>168</v>
      </c>
      <c r="B48" s="128">
        <v>771</v>
      </c>
      <c r="C48" s="129">
        <v>1</v>
      </c>
      <c r="D48" s="136">
        <f t="shared" si="0"/>
        <v>772</v>
      </c>
      <c r="E48" s="130">
        <v>714</v>
      </c>
      <c r="F48" s="130">
        <v>4</v>
      </c>
      <c r="G48" s="136">
        <f t="shared" si="1"/>
        <v>718</v>
      </c>
      <c r="H48" s="130">
        <f>B48+E48</f>
        <v>1485</v>
      </c>
      <c r="I48" s="130">
        <f>C48+F48</f>
        <v>5</v>
      </c>
      <c r="J48" s="137">
        <f t="shared" si="3"/>
        <v>1490</v>
      </c>
      <c r="K48" s="129">
        <v>781</v>
      </c>
      <c r="L48" s="129">
        <v>0</v>
      </c>
      <c r="M48" s="130">
        <v>5</v>
      </c>
      <c r="N48" s="140">
        <f t="shared" si="4"/>
        <v>786</v>
      </c>
      <c r="O48" s="95"/>
      <c r="P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48:78" ht="13.5">
      <c r="AV49" s="95"/>
      <c r="AW49" s="95"/>
      <c r="AX49" s="95"/>
      <c r="AY49" s="95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</row>
    <row r="50" spans="48:74" ht="13.5">
      <c r="AV50" s="95"/>
      <c r="AW50" s="95"/>
      <c r="AX50" s="95"/>
      <c r="AY50" s="95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</row>
    <row r="51" spans="48:74" ht="13.5">
      <c r="AV51" s="95"/>
      <c r="AW51" s="95"/>
      <c r="AX51" s="95"/>
      <c r="AY51" s="95"/>
      <c r="BE51" s="13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</row>
    <row r="52" spans="48:75" ht="13.5">
      <c r="AV52" s="95"/>
      <c r="AW52" s="95"/>
      <c r="AX52" s="95"/>
      <c r="AY52" s="95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</row>
    <row r="53" spans="48:74" ht="13.5">
      <c r="AV53" s="95"/>
      <c r="AW53" s="95"/>
      <c r="AX53" s="95"/>
      <c r="AY53" s="95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</row>
    <row r="54" spans="48:74" ht="13.5">
      <c r="AV54" s="95"/>
      <c r="AW54" s="95"/>
      <c r="AX54" s="95"/>
      <c r="AY54" s="95"/>
      <c r="BE54" s="13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</row>
    <row r="55" spans="48:78" ht="13.5">
      <c r="AV55" s="95"/>
      <c r="AW55" s="95"/>
      <c r="AX55" s="95"/>
      <c r="AY55" s="95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</row>
    <row r="56" spans="48:74" ht="13.5">
      <c r="AV56" s="95"/>
      <c r="AW56" s="95"/>
      <c r="AX56" s="95"/>
      <c r="AY56" s="95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</row>
    <row r="57" spans="48:74" ht="13.5">
      <c r="AV57" s="95"/>
      <c r="AW57" s="95"/>
      <c r="AX57" s="95"/>
      <c r="AY57" s="95"/>
      <c r="BE57" s="13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</row>
    <row r="58" spans="48:75" ht="13.5">
      <c r="AV58" s="95"/>
      <c r="AW58" s="95"/>
      <c r="AX58" s="95"/>
      <c r="AY58" s="95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</row>
    <row r="59" spans="48:57" ht="13.5">
      <c r="AV59" s="95"/>
      <c r="AW59" s="95"/>
      <c r="AX59" s="95"/>
      <c r="AY59" s="95"/>
      <c r="BE59" s="131"/>
    </row>
    <row r="60" spans="48:57" ht="13.5">
      <c r="AV60" s="95"/>
      <c r="AW60" s="95"/>
      <c r="AX60" s="95"/>
      <c r="AY60" s="95"/>
      <c r="BE60" s="131"/>
    </row>
    <row r="61" spans="48:78" ht="13.5">
      <c r="AV61" s="95"/>
      <c r="AW61" s="95"/>
      <c r="AX61" s="95"/>
      <c r="AY61" s="95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</row>
    <row r="62" spans="48:74" ht="13.5">
      <c r="AV62" s="95"/>
      <c r="AW62" s="95"/>
      <c r="AX62" s="95"/>
      <c r="AY62" s="95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</row>
    <row r="63" spans="48:74" ht="13.5">
      <c r="AV63" s="95"/>
      <c r="AW63" s="95"/>
      <c r="AX63" s="95"/>
      <c r="AY63" s="95"/>
      <c r="BE63" s="13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</row>
    <row r="64" spans="48:75" ht="13.5">
      <c r="AV64" s="95"/>
      <c r="AW64" s="95"/>
      <c r="AX64" s="95"/>
      <c r="AY64" s="95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</row>
    <row r="65" spans="48:74" ht="13.5">
      <c r="AV65" s="95"/>
      <c r="AW65" s="95"/>
      <c r="AX65" s="95"/>
      <c r="AY65" s="95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</row>
    <row r="66" spans="48:74" ht="13.5">
      <c r="AV66" s="95"/>
      <c r="AW66" s="95"/>
      <c r="AX66" s="95"/>
      <c r="AY66" s="95"/>
      <c r="BE66" s="13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</row>
    <row r="67" spans="48:78" ht="13.5">
      <c r="AV67" s="95"/>
      <c r="AW67" s="95"/>
      <c r="AX67" s="95"/>
      <c r="AY67" s="95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</row>
    <row r="68" spans="48:74" ht="13.5">
      <c r="AV68" s="95"/>
      <c r="AW68" s="95"/>
      <c r="AX68" s="95"/>
      <c r="AY68" s="95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</row>
    <row r="69" spans="48:74" ht="13.5">
      <c r="AV69" s="95"/>
      <c r="AW69" s="95"/>
      <c r="AX69" s="95"/>
      <c r="AY69" s="95"/>
      <c r="BE69" s="13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</row>
    <row r="70" spans="48:75" ht="13.5">
      <c r="AV70" s="95"/>
      <c r="AW70" s="95"/>
      <c r="AX70" s="95"/>
      <c r="AY70" s="95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</row>
    <row r="71" spans="48:74" ht="13.5">
      <c r="AV71" s="95"/>
      <c r="AW71" s="95"/>
      <c r="AX71" s="95"/>
      <c r="AY71" s="95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</row>
    <row r="72" spans="48:74" ht="13.5">
      <c r="AV72" s="95"/>
      <c r="AW72" s="95"/>
      <c r="AX72" s="95"/>
      <c r="AY72" s="95"/>
      <c r="BE72" s="13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</row>
    <row r="73" spans="48:78" ht="13.5">
      <c r="AV73" s="95"/>
      <c r="AW73" s="95"/>
      <c r="AX73" s="95"/>
      <c r="AY73" s="95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</row>
    <row r="74" spans="48:74" ht="13.5">
      <c r="AV74" s="95"/>
      <c r="AW74" s="95"/>
      <c r="AX74" s="95"/>
      <c r="AY74" s="95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</row>
    <row r="75" spans="48:74" ht="13.5">
      <c r="AV75" s="95"/>
      <c r="AW75" s="95"/>
      <c r="AX75" s="95"/>
      <c r="AY75" s="95"/>
      <c r="BE75" s="13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</row>
    <row r="76" spans="48:75" ht="13.5">
      <c r="AV76" s="95"/>
      <c r="AW76" s="95"/>
      <c r="AX76" s="95"/>
      <c r="AY76" s="95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</row>
    <row r="77" spans="48:74" ht="13.5">
      <c r="AV77" s="95"/>
      <c r="AW77" s="95"/>
      <c r="AX77" s="95"/>
      <c r="AY77" s="95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</row>
    <row r="78" spans="48:74" ht="13.5">
      <c r="AV78" s="95"/>
      <c r="AW78" s="95"/>
      <c r="AX78" s="95"/>
      <c r="AY78" s="95"/>
      <c r="BE78" s="13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</row>
    <row r="79" spans="48:78" ht="13.5">
      <c r="AV79" s="95"/>
      <c r="AW79" s="95"/>
      <c r="AX79" s="95"/>
      <c r="AY79" s="95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</row>
    <row r="80" spans="48:74" ht="13.5">
      <c r="AV80" s="95"/>
      <c r="AW80" s="95"/>
      <c r="AX80" s="95"/>
      <c r="AY80" s="95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</row>
    <row r="81" spans="48:74" ht="13.5">
      <c r="AV81" s="95"/>
      <c r="AW81" s="95"/>
      <c r="AX81" s="95"/>
      <c r="AY81" s="95"/>
      <c r="BE81" s="13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</row>
    <row r="82" spans="48:75" ht="13.5">
      <c r="AV82" s="95"/>
      <c r="AW82" s="95"/>
      <c r="AX82" s="95"/>
      <c r="AY82" s="95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</row>
    <row r="83" spans="48:74" ht="13.5">
      <c r="AV83" s="95"/>
      <c r="AW83" s="95"/>
      <c r="AX83" s="95"/>
      <c r="AY83" s="95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</row>
    <row r="84" spans="48:74" ht="13.5">
      <c r="AV84" s="95"/>
      <c r="AW84" s="95"/>
      <c r="AX84" s="95"/>
      <c r="AY84" s="95"/>
      <c r="BE84" s="13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</row>
    <row r="85" spans="48:78" ht="13.5">
      <c r="AV85" s="95"/>
      <c r="AW85" s="95"/>
      <c r="AX85" s="95"/>
      <c r="AY85" s="95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</row>
    <row r="86" spans="48:74" ht="13.5">
      <c r="AV86" s="95"/>
      <c r="AW86" s="95"/>
      <c r="AX86" s="95"/>
      <c r="AY86" s="95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</row>
    <row r="87" spans="48:74" ht="13.5">
      <c r="AV87" s="95"/>
      <c r="AW87" s="95"/>
      <c r="AX87" s="95"/>
      <c r="AY87" s="95"/>
      <c r="BE87" s="131"/>
      <c r="BF87" s="111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</row>
    <row r="88" spans="48:75" ht="13.5">
      <c r="AV88" s="95"/>
      <c r="AW88" s="95"/>
      <c r="AX88" s="95"/>
      <c r="AY88" s="95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</row>
    <row r="89" spans="48:74" ht="13.5">
      <c r="AV89" s="95"/>
      <c r="AW89" s="95"/>
      <c r="AX89" s="95"/>
      <c r="AY89" s="95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</row>
    <row r="90" spans="48:74" ht="13.5">
      <c r="AV90" s="95"/>
      <c r="AW90" s="95"/>
      <c r="AX90" s="95"/>
      <c r="AY90" s="95"/>
      <c r="BE90" s="13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</row>
    <row r="91" spans="48:78" ht="13.5">
      <c r="AV91" s="95"/>
      <c r="AW91" s="95"/>
      <c r="AX91" s="95"/>
      <c r="AY91" s="95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</row>
    <row r="92" spans="48:74" ht="13.5">
      <c r="AV92" s="95"/>
      <c r="AW92" s="95"/>
      <c r="AX92" s="95"/>
      <c r="AY92" s="95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</row>
    <row r="93" spans="48:74" ht="13.5">
      <c r="AV93" s="95"/>
      <c r="AW93" s="95"/>
      <c r="AX93" s="95"/>
      <c r="AY93" s="95"/>
      <c r="BE93" s="13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</row>
    <row r="94" spans="48:75" ht="13.5">
      <c r="AV94" s="95"/>
      <c r="AW94" s="95"/>
      <c r="AX94" s="95"/>
      <c r="AY94" s="95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</row>
    <row r="95" spans="48:74" ht="13.5">
      <c r="AV95" s="95"/>
      <c r="AW95" s="95"/>
      <c r="AX95" s="95"/>
      <c r="AY95" s="95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</row>
    <row r="96" spans="48:74" ht="13.5">
      <c r="AV96" s="95"/>
      <c r="AW96" s="95"/>
      <c r="AX96" s="95"/>
      <c r="AY96" s="95"/>
      <c r="BE96" s="13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</row>
    <row r="97" spans="48:78" ht="13.5">
      <c r="AV97" s="95"/>
      <c r="AW97" s="95"/>
      <c r="AX97" s="95"/>
      <c r="AY97" s="95"/>
      <c r="BE97" s="131"/>
      <c r="BF97" s="131"/>
      <c r="BG97" s="131"/>
      <c r="BH97" s="131"/>
      <c r="BI97" s="131"/>
      <c r="BJ97" s="131"/>
      <c r="BK97" s="131"/>
      <c r="BL97" s="131"/>
      <c r="BM97" s="131"/>
      <c r="BN97" s="131"/>
      <c r="BO97" s="131"/>
      <c r="BP97" s="131"/>
      <c r="BQ97" s="131"/>
      <c r="BR97" s="131"/>
      <c r="BS97" s="131"/>
      <c r="BT97" s="131"/>
      <c r="BU97" s="131"/>
      <c r="BV97" s="131"/>
      <c r="BW97" s="131"/>
      <c r="BX97" s="131"/>
      <c r="BY97" s="131"/>
      <c r="BZ97" s="131"/>
    </row>
    <row r="98" spans="48:74" ht="13.5">
      <c r="AV98" s="95"/>
      <c r="AW98" s="95"/>
      <c r="AX98" s="95"/>
      <c r="AY98" s="95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</row>
    <row r="99" spans="48:74" ht="13.5">
      <c r="AV99" s="95"/>
      <c r="AW99" s="95"/>
      <c r="AX99" s="95"/>
      <c r="AY99" s="95"/>
      <c r="BE99" s="13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</row>
    <row r="100" spans="48:75" ht="13.5">
      <c r="AV100" s="95"/>
      <c r="AW100" s="95"/>
      <c r="AX100" s="95"/>
      <c r="AY100" s="95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</row>
    <row r="101" spans="48:74" ht="13.5">
      <c r="AV101" s="95"/>
      <c r="AW101" s="95"/>
      <c r="AX101" s="95"/>
      <c r="AY101" s="95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131"/>
      <c r="BU101" s="131"/>
      <c r="BV101" s="131"/>
    </row>
    <row r="102" spans="48:74" ht="13.5">
      <c r="AV102" s="95"/>
      <c r="AW102" s="95"/>
      <c r="AX102" s="95"/>
      <c r="AY102" s="95"/>
      <c r="BE102" s="13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</row>
    <row r="103" spans="48:78" ht="13.5">
      <c r="AV103" s="95"/>
      <c r="AW103" s="95"/>
      <c r="AX103" s="95"/>
      <c r="AY103" s="95"/>
      <c r="BE103" s="131"/>
      <c r="BF103" s="131"/>
      <c r="BG103" s="131"/>
      <c r="BH103" s="131"/>
      <c r="BI103" s="131"/>
      <c r="BJ103" s="131"/>
      <c r="BK103" s="131"/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</row>
    <row r="104" spans="48:74" ht="13.5">
      <c r="AV104" s="95"/>
      <c r="AW104" s="95"/>
      <c r="AX104" s="95"/>
      <c r="AY104" s="95"/>
      <c r="BE104" s="131"/>
      <c r="BF104" s="131"/>
      <c r="BG104" s="131"/>
      <c r="BH104" s="131"/>
      <c r="BI104" s="131"/>
      <c r="BJ104" s="131"/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</row>
    <row r="105" spans="48:74" ht="13.5">
      <c r="AV105" s="95"/>
      <c r="AW105" s="95"/>
      <c r="AX105" s="95"/>
      <c r="AY105" s="95"/>
      <c r="BE105" s="13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</row>
    <row r="106" spans="48:75" ht="13.5">
      <c r="AV106" s="95"/>
      <c r="AW106" s="95"/>
      <c r="AX106" s="95"/>
      <c r="AY106" s="95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</row>
    <row r="107" spans="48:74" ht="13.5">
      <c r="AV107" s="95"/>
      <c r="AW107" s="95"/>
      <c r="AX107" s="95"/>
      <c r="AY107" s="95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</row>
    <row r="108" spans="48:74" ht="13.5">
      <c r="AV108" s="95"/>
      <c r="AW108" s="95"/>
      <c r="AX108" s="95"/>
      <c r="AY108" s="95"/>
      <c r="BE108" s="13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</row>
    <row r="109" spans="48:78" ht="13.5">
      <c r="AV109" s="95"/>
      <c r="AW109" s="95"/>
      <c r="AX109" s="95"/>
      <c r="AY109" s="95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</row>
    <row r="110" spans="48:74" ht="13.5">
      <c r="AV110" s="95"/>
      <c r="AW110" s="95"/>
      <c r="AX110" s="95"/>
      <c r="AY110" s="95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</row>
    <row r="111" spans="48:74" ht="13.5">
      <c r="AV111" s="95"/>
      <c r="AW111" s="95"/>
      <c r="AX111" s="95"/>
      <c r="AY111" s="95"/>
      <c r="BE111" s="13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</row>
    <row r="112" spans="48:75" ht="13.5">
      <c r="AV112" s="95"/>
      <c r="AW112" s="95"/>
      <c r="AX112" s="95"/>
      <c r="AY112" s="95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</row>
    <row r="113" spans="48:74" ht="13.5">
      <c r="AV113" s="95"/>
      <c r="AW113" s="95"/>
      <c r="AX113" s="95"/>
      <c r="AY113" s="95"/>
      <c r="BE113" s="131"/>
      <c r="BF113" s="131"/>
      <c r="BG113" s="131"/>
      <c r="BH113" s="131"/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</row>
    <row r="114" spans="48:74" ht="13.5">
      <c r="AV114" s="95"/>
      <c r="AW114" s="95"/>
      <c r="AX114" s="95"/>
      <c r="AY114" s="95"/>
      <c r="BE114" s="13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</row>
    <row r="115" spans="48:78" ht="13.5">
      <c r="AV115" s="95"/>
      <c r="AW115" s="95"/>
      <c r="AX115" s="95"/>
      <c r="AY115" s="95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</row>
    <row r="116" spans="48:74" ht="13.5">
      <c r="AV116" s="95"/>
      <c r="AW116" s="95"/>
      <c r="AX116" s="95"/>
      <c r="AY116" s="95"/>
      <c r="BE116" s="131"/>
      <c r="BF116" s="131"/>
      <c r="BG116" s="131"/>
      <c r="BH116" s="131"/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</row>
    <row r="117" spans="48:74" ht="13.5">
      <c r="AV117" s="95"/>
      <c r="AW117" s="95"/>
      <c r="AX117" s="95"/>
      <c r="AY117" s="95"/>
      <c r="BE117" s="13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</row>
    <row r="118" spans="48:75" ht="13.5">
      <c r="AV118" s="95"/>
      <c r="AW118" s="95"/>
      <c r="AX118" s="95"/>
      <c r="AY118" s="95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</row>
    <row r="119" spans="48:74" ht="13.5">
      <c r="AV119" s="95"/>
      <c r="AW119" s="95"/>
      <c r="AX119" s="95"/>
      <c r="AY119" s="95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</row>
    <row r="120" spans="48:74" ht="13.5">
      <c r="AV120" s="95"/>
      <c r="AW120" s="95"/>
      <c r="AX120" s="95"/>
      <c r="AY120" s="95"/>
      <c r="BE120" s="13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</row>
    <row r="121" spans="48:78" ht="13.5">
      <c r="AV121" s="95"/>
      <c r="AW121" s="95"/>
      <c r="AX121" s="95"/>
      <c r="AY121" s="95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  <c r="BY121" s="131"/>
      <c r="BZ121" s="131"/>
    </row>
    <row r="122" spans="48:74" ht="13.5">
      <c r="AV122" s="95"/>
      <c r="AW122" s="95"/>
      <c r="AX122" s="95"/>
      <c r="AY122" s="95"/>
      <c r="BE122" s="131"/>
      <c r="BF122" s="131"/>
      <c r="BG122" s="131"/>
      <c r="BH122" s="131"/>
      <c r="BI122" s="131"/>
      <c r="BJ122" s="131"/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</row>
    <row r="123" spans="48:74" ht="13.5">
      <c r="AV123" s="95"/>
      <c r="AW123" s="95"/>
      <c r="AX123" s="95"/>
      <c r="AY123" s="95"/>
      <c r="BE123" s="13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</row>
    <row r="124" spans="48:75" ht="13.5">
      <c r="AV124" s="95"/>
      <c r="AW124" s="95"/>
      <c r="AX124" s="95"/>
      <c r="AY124" s="95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</row>
    <row r="125" spans="57:74" ht="13.5"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</row>
    <row r="126" spans="57:74" ht="13.5"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</row>
    <row r="127" spans="57:78" ht="13.5"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</row>
    <row r="128" ht="13.5">
      <c r="BE128" s="131"/>
    </row>
    <row r="129" ht="13.5">
      <c r="BE129" s="131"/>
    </row>
    <row r="130" spans="57:75" ht="13.5">
      <c r="BE130" s="131"/>
      <c r="BW130" s="131"/>
    </row>
    <row r="131" ht="13.5">
      <c r="BE131" s="131"/>
    </row>
    <row r="132" ht="13.5">
      <c r="BE132" s="131"/>
    </row>
    <row r="133" spans="57:78" ht="13.5">
      <c r="BE133" s="131"/>
      <c r="BW133" s="131"/>
      <c r="BX133" s="131"/>
      <c r="BY133" s="131"/>
      <c r="BZ133" s="131"/>
    </row>
    <row r="134" ht="13.5">
      <c r="BE134" s="131"/>
    </row>
    <row r="135" ht="13.5">
      <c r="BE135" s="131"/>
    </row>
    <row r="136" spans="57:75" ht="13.5">
      <c r="BE136" s="131"/>
      <c r="BW136" s="131"/>
    </row>
    <row r="137" ht="13.5">
      <c r="BE137" s="131"/>
    </row>
    <row r="138" ht="13.5">
      <c r="BE138" s="131"/>
    </row>
    <row r="139" spans="57:78" ht="13.5">
      <c r="BE139" s="131"/>
      <c r="BW139" s="131"/>
      <c r="BX139" s="131"/>
      <c r="BY139" s="131"/>
      <c r="BZ139" s="131"/>
    </row>
    <row r="140" ht="13.5">
      <c r="BE140" s="131"/>
    </row>
    <row r="141" ht="13.5">
      <c r="BE141" s="131"/>
    </row>
    <row r="142" spans="57:75" ht="13.5">
      <c r="BE142" s="131"/>
      <c r="BW142" s="131"/>
    </row>
  </sheetData>
  <sheetProtection/>
  <mergeCells count="8">
    <mergeCell ref="A1:N1"/>
    <mergeCell ref="A3:A6"/>
    <mergeCell ref="B3:N3"/>
    <mergeCell ref="B4:J4"/>
    <mergeCell ref="K4:N5"/>
    <mergeCell ref="B5:D5"/>
    <mergeCell ref="E5:G5"/>
    <mergeCell ref="H5:J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zoomScale="55" zoomScaleNormal="55" zoomScaleSheetLayoutView="50" workbookViewId="0" topLeftCell="F7">
      <selection activeCell="S21" sqref="S21"/>
    </sheetView>
  </sheetViews>
  <sheetFormatPr defaultColWidth="10.66015625" defaultRowHeight="20.25" customHeight="1"/>
  <cols>
    <col min="1" max="1" width="15.66015625" style="4" customWidth="1"/>
    <col min="2" max="12" width="8.66015625" style="4" customWidth="1"/>
    <col min="13" max="18" width="8.83203125" style="4" customWidth="1"/>
    <col min="19" max="21" width="8.66015625" style="4" customWidth="1"/>
    <col min="22" max="22" width="10.16015625" style="4" customWidth="1"/>
    <col min="23" max="42" width="8.66015625" style="4" customWidth="1"/>
    <col min="43" max="45" width="10.16015625" style="4" customWidth="1"/>
    <col min="46" max="47" width="10.08203125" style="4" customWidth="1"/>
    <col min="48" max="16384" width="10.66015625" style="4" customWidth="1"/>
  </cols>
  <sheetData>
    <row r="1" spans="2:46" ht="20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ht="20.25" customHeight="1">
      <c r="B2" s="166" t="s">
        <v>170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32"/>
    </row>
    <row r="3" spans="1:46" ht="20.25" customHeight="1">
      <c r="A3" s="132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32"/>
    </row>
    <row r="4" spans="1:46" ht="20.25" customHeight="1">
      <c r="A4" s="13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32"/>
    </row>
    <row r="5" spans="2:46" ht="20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5"/>
      <c r="V5" s="16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65" t="s">
        <v>122</v>
      </c>
      <c r="AT5" s="165"/>
    </row>
    <row r="6" spans="2:47" ht="20.25" customHeight="1" thickBot="1">
      <c r="B6" s="2" t="s">
        <v>34</v>
      </c>
      <c r="C6" s="2" t="s">
        <v>35</v>
      </c>
      <c r="D6" s="2" t="s">
        <v>65</v>
      </c>
      <c r="E6" s="2" t="s">
        <v>66</v>
      </c>
      <c r="F6" s="2" t="s">
        <v>0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36</v>
      </c>
      <c r="U6" s="2" t="s">
        <v>37</v>
      </c>
      <c r="V6" s="2" t="s">
        <v>38</v>
      </c>
      <c r="W6" s="2" t="s">
        <v>39</v>
      </c>
      <c r="X6" s="2" t="s">
        <v>40</v>
      </c>
      <c r="Y6" s="2" t="s">
        <v>41</v>
      </c>
      <c r="Z6" s="2" t="s">
        <v>42</v>
      </c>
      <c r="AA6" s="2" t="s">
        <v>43</v>
      </c>
      <c r="AB6" s="2" t="s">
        <v>44</v>
      </c>
      <c r="AC6" s="2" t="s">
        <v>45</v>
      </c>
      <c r="AD6" s="2" t="s">
        <v>46</v>
      </c>
      <c r="AE6" s="2" t="s">
        <v>47</v>
      </c>
      <c r="AF6" s="2" t="s">
        <v>48</v>
      </c>
      <c r="AG6" s="2" t="s">
        <v>49</v>
      </c>
      <c r="AH6" s="2" t="s">
        <v>50</v>
      </c>
      <c r="AI6" s="2" t="s">
        <v>51</v>
      </c>
      <c r="AJ6" s="2" t="s">
        <v>52</v>
      </c>
      <c r="AK6" s="2" t="s">
        <v>53</v>
      </c>
      <c r="AL6" s="2" t="s">
        <v>54</v>
      </c>
      <c r="AM6" s="2" t="s">
        <v>55</v>
      </c>
      <c r="AN6" s="2" t="s">
        <v>56</v>
      </c>
      <c r="AO6" s="2" t="s">
        <v>57</v>
      </c>
      <c r="AP6" s="2" t="s">
        <v>58</v>
      </c>
      <c r="AQ6" s="2" t="s">
        <v>59</v>
      </c>
      <c r="AR6" s="2" t="s">
        <v>60</v>
      </c>
      <c r="AS6" s="2" t="s">
        <v>61</v>
      </c>
      <c r="AT6" s="2" t="s">
        <v>62</v>
      </c>
      <c r="AU6" s="1"/>
    </row>
    <row r="7" spans="1:47" ht="20.25" customHeight="1">
      <c r="A7" s="5" t="s">
        <v>1</v>
      </c>
      <c r="B7" s="6" t="s">
        <v>3</v>
      </c>
      <c r="C7" s="7"/>
      <c r="D7" s="7" t="s">
        <v>4</v>
      </c>
      <c r="E7" s="7"/>
      <c r="F7" s="7"/>
      <c r="G7" s="7"/>
      <c r="H7" s="7"/>
      <c r="I7" s="7"/>
      <c r="J7" s="7" t="s">
        <v>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4"/>
      <c r="W7" s="9"/>
      <c r="X7" s="8"/>
      <c r="Y7" s="8"/>
      <c r="Z7" s="8"/>
      <c r="AA7" s="8"/>
      <c r="AB7" s="8"/>
      <c r="AC7" s="8"/>
      <c r="AD7" s="8"/>
      <c r="AE7" s="8"/>
      <c r="AF7" s="8"/>
      <c r="AG7" s="8"/>
      <c r="AH7" s="7" t="s">
        <v>6</v>
      </c>
      <c r="AI7" s="7"/>
      <c r="AJ7" s="7"/>
      <c r="AK7" s="7"/>
      <c r="AL7" s="7"/>
      <c r="AM7" s="7"/>
      <c r="AN7" s="7" t="s">
        <v>7</v>
      </c>
      <c r="AO7" s="7"/>
      <c r="AP7" s="7"/>
      <c r="AQ7" s="10" t="s">
        <v>3</v>
      </c>
      <c r="AR7" s="11"/>
      <c r="AS7" s="12" t="s">
        <v>67</v>
      </c>
      <c r="AT7" s="13"/>
      <c r="AU7" s="14"/>
    </row>
    <row r="8" spans="1:47" ht="20.25" customHeight="1">
      <c r="A8" s="15"/>
      <c r="B8" s="16"/>
      <c r="C8" s="17" t="s">
        <v>68</v>
      </c>
      <c r="D8" s="17"/>
      <c r="E8" s="17" t="s">
        <v>69</v>
      </c>
      <c r="F8" s="17"/>
      <c r="G8" s="17" t="s">
        <v>70</v>
      </c>
      <c r="H8" s="17"/>
      <c r="I8" s="17" t="s">
        <v>71</v>
      </c>
      <c r="J8" s="18"/>
      <c r="K8" s="19"/>
      <c r="L8" s="17" t="s">
        <v>72</v>
      </c>
      <c r="M8" s="18"/>
      <c r="N8" s="17" t="s">
        <v>73</v>
      </c>
      <c r="O8" s="17"/>
      <c r="P8" s="17" t="s">
        <v>74</v>
      </c>
      <c r="Q8" s="17"/>
      <c r="R8" s="17" t="s">
        <v>30</v>
      </c>
      <c r="S8" s="18"/>
      <c r="T8" s="19"/>
      <c r="U8" s="17" t="s">
        <v>22</v>
      </c>
      <c r="V8" s="20"/>
      <c r="W8" s="21"/>
      <c r="X8" s="22" t="s">
        <v>68</v>
      </c>
      <c r="Y8" s="22"/>
      <c r="Z8" s="22" t="s">
        <v>75</v>
      </c>
      <c r="AA8" s="22"/>
      <c r="AB8" s="22" t="s">
        <v>70</v>
      </c>
      <c r="AC8" s="22"/>
      <c r="AD8" s="22" t="s">
        <v>71</v>
      </c>
      <c r="AE8" s="23"/>
      <c r="AF8" s="19"/>
      <c r="AG8" s="17" t="s">
        <v>76</v>
      </c>
      <c r="AH8" s="18"/>
      <c r="AI8" s="19"/>
      <c r="AJ8" s="17"/>
      <c r="AK8" s="17" t="s">
        <v>32</v>
      </c>
      <c r="AL8" s="17"/>
      <c r="AM8" s="17"/>
      <c r="AN8" s="18"/>
      <c r="AO8" s="19"/>
      <c r="AP8" s="17" t="s">
        <v>22</v>
      </c>
      <c r="AQ8" s="20"/>
      <c r="AR8" s="24"/>
      <c r="AS8" s="25"/>
      <c r="AT8" s="26"/>
      <c r="AU8" s="27"/>
    </row>
    <row r="9" spans="1:47" ht="20.25" customHeight="1">
      <c r="A9" s="15"/>
      <c r="B9" s="28"/>
      <c r="C9" s="29" t="s">
        <v>26</v>
      </c>
      <c r="D9" s="29"/>
      <c r="E9" s="30"/>
      <c r="F9" s="31" t="s">
        <v>31</v>
      </c>
      <c r="G9" s="29"/>
      <c r="H9" s="30"/>
      <c r="I9" s="31" t="s">
        <v>22</v>
      </c>
      <c r="J9" s="29"/>
      <c r="K9" s="32"/>
      <c r="L9" s="33"/>
      <c r="M9" s="34"/>
      <c r="N9" s="35" t="s">
        <v>27</v>
      </c>
      <c r="O9" s="35" t="s">
        <v>28</v>
      </c>
      <c r="P9" s="30"/>
      <c r="Q9" s="31" t="s">
        <v>29</v>
      </c>
      <c r="R9" s="29"/>
      <c r="S9" s="36" t="s">
        <v>22</v>
      </c>
      <c r="T9" s="36"/>
      <c r="U9" s="37"/>
      <c r="V9" s="38"/>
      <c r="W9" s="39"/>
      <c r="X9" s="31" t="s">
        <v>26</v>
      </c>
      <c r="Y9" s="40"/>
      <c r="Z9" s="41"/>
      <c r="AA9" s="31" t="s">
        <v>31</v>
      </c>
      <c r="AB9" s="40"/>
      <c r="AC9" s="41"/>
      <c r="AD9" s="31" t="s">
        <v>22</v>
      </c>
      <c r="AE9" s="40"/>
      <c r="AF9" s="42"/>
      <c r="AG9" s="42"/>
      <c r="AH9" s="43"/>
      <c r="AI9" s="35" t="s">
        <v>27</v>
      </c>
      <c r="AJ9" s="35" t="s">
        <v>28</v>
      </c>
      <c r="AK9" s="44"/>
      <c r="AL9" s="45" t="s">
        <v>29</v>
      </c>
      <c r="AM9" s="46"/>
      <c r="AN9" s="37" t="s">
        <v>22</v>
      </c>
      <c r="AO9" s="37"/>
      <c r="AP9" s="37"/>
      <c r="AQ9" s="26"/>
      <c r="AR9" s="24"/>
      <c r="AS9" s="25"/>
      <c r="AT9" s="26" t="s">
        <v>33</v>
      </c>
      <c r="AU9" s="27"/>
    </row>
    <row r="10" spans="1:47" ht="20.25" customHeight="1" thickBot="1">
      <c r="A10" s="47" t="s">
        <v>2</v>
      </c>
      <c r="B10" s="48" t="s">
        <v>23</v>
      </c>
      <c r="C10" s="49" t="s">
        <v>24</v>
      </c>
      <c r="D10" s="49" t="s">
        <v>22</v>
      </c>
      <c r="E10" s="49" t="s">
        <v>23</v>
      </c>
      <c r="F10" s="49" t="s">
        <v>24</v>
      </c>
      <c r="G10" s="49" t="s">
        <v>22</v>
      </c>
      <c r="H10" s="49" t="s">
        <v>23</v>
      </c>
      <c r="I10" s="49" t="s">
        <v>24</v>
      </c>
      <c r="J10" s="49" t="s">
        <v>22</v>
      </c>
      <c r="K10" s="50" t="s">
        <v>23</v>
      </c>
      <c r="L10" s="51" t="s">
        <v>24</v>
      </c>
      <c r="M10" s="49" t="s">
        <v>22</v>
      </c>
      <c r="N10" s="52" t="s">
        <v>23</v>
      </c>
      <c r="O10" s="52" t="s">
        <v>24</v>
      </c>
      <c r="P10" s="49" t="s">
        <v>23</v>
      </c>
      <c r="Q10" s="49" t="s">
        <v>24</v>
      </c>
      <c r="R10" s="49" t="s">
        <v>22</v>
      </c>
      <c r="S10" s="52"/>
      <c r="T10" s="52" t="s">
        <v>23</v>
      </c>
      <c r="U10" s="49" t="s">
        <v>24</v>
      </c>
      <c r="V10" s="53" t="s">
        <v>77</v>
      </c>
      <c r="W10" s="54" t="s">
        <v>23</v>
      </c>
      <c r="X10" s="51" t="s">
        <v>24</v>
      </c>
      <c r="Y10" s="49" t="s">
        <v>22</v>
      </c>
      <c r="Z10" s="50" t="s">
        <v>23</v>
      </c>
      <c r="AA10" s="51" t="s">
        <v>24</v>
      </c>
      <c r="AB10" s="49" t="s">
        <v>22</v>
      </c>
      <c r="AC10" s="50" t="s">
        <v>23</v>
      </c>
      <c r="AD10" s="51" t="s">
        <v>24</v>
      </c>
      <c r="AE10" s="49" t="s">
        <v>22</v>
      </c>
      <c r="AF10" s="50" t="s">
        <v>23</v>
      </c>
      <c r="AG10" s="51" t="s">
        <v>24</v>
      </c>
      <c r="AH10" s="49" t="s">
        <v>22</v>
      </c>
      <c r="AI10" s="49" t="s">
        <v>24</v>
      </c>
      <c r="AJ10" s="49" t="s">
        <v>23</v>
      </c>
      <c r="AK10" s="49" t="s">
        <v>23</v>
      </c>
      <c r="AL10" s="49" t="s">
        <v>24</v>
      </c>
      <c r="AM10" s="49" t="s">
        <v>22</v>
      </c>
      <c r="AN10" s="55"/>
      <c r="AO10" s="56" t="s">
        <v>23</v>
      </c>
      <c r="AP10" s="49" t="s">
        <v>24</v>
      </c>
      <c r="AQ10" s="53" t="s">
        <v>78</v>
      </c>
      <c r="AR10" s="48" t="s">
        <v>23</v>
      </c>
      <c r="AS10" s="52" t="s">
        <v>24</v>
      </c>
      <c r="AT10" s="53" t="s">
        <v>79</v>
      </c>
      <c r="AU10" s="27"/>
    </row>
    <row r="11" spans="1:47" ht="30" customHeight="1">
      <c r="A11" s="62" t="s">
        <v>80</v>
      </c>
      <c r="B11" s="64">
        <f aca="true" t="shared" si="0" ref="B11:AQ11">SUM(B12:B52)</f>
        <v>70847</v>
      </c>
      <c r="C11" s="65">
        <f t="shared" si="0"/>
        <v>1650</v>
      </c>
      <c r="D11" s="66">
        <f t="shared" si="0"/>
        <v>72497</v>
      </c>
      <c r="E11" s="65">
        <f t="shared" si="0"/>
        <v>1735</v>
      </c>
      <c r="F11" s="65">
        <f t="shared" si="0"/>
        <v>3192</v>
      </c>
      <c r="G11" s="65">
        <f t="shared" si="0"/>
        <v>4927</v>
      </c>
      <c r="H11" s="65">
        <f t="shared" si="0"/>
        <v>72582</v>
      </c>
      <c r="I11" s="65">
        <f t="shared" si="0"/>
        <v>4842</v>
      </c>
      <c r="J11" s="65">
        <f t="shared" si="0"/>
        <v>77424</v>
      </c>
      <c r="K11" s="65">
        <f t="shared" si="0"/>
        <v>17008</v>
      </c>
      <c r="L11" s="65">
        <f t="shared" si="0"/>
        <v>59</v>
      </c>
      <c r="M11" s="65">
        <f t="shared" si="0"/>
        <v>17067</v>
      </c>
      <c r="N11" s="65">
        <f t="shared" si="0"/>
        <v>30</v>
      </c>
      <c r="O11" s="65">
        <f t="shared" si="0"/>
        <v>8</v>
      </c>
      <c r="P11" s="65">
        <f t="shared" si="0"/>
        <v>1080</v>
      </c>
      <c r="Q11" s="65">
        <f t="shared" si="0"/>
        <v>61</v>
      </c>
      <c r="R11" s="65">
        <f t="shared" si="0"/>
        <v>1141</v>
      </c>
      <c r="S11" s="65">
        <f t="shared" si="0"/>
        <v>1179</v>
      </c>
      <c r="T11" s="65">
        <f t="shared" si="0"/>
        <v>90700</v>
      </c>
      <c r="U11" s="65">
        <f t="shared" si="0"/>
        <v>4970</v>
      </c>
      <c r="V11" s="67">
        <f t="shared" si="0"/>
        <v>95670</v>
      </c>
      <c r="W11" s="66">
        <f t="shared" si="0"/>
        <v>71001</v>
      </c>
      <c r="X11" s="65">
        <f t="shared" si="0"/>
        <v>1793</v>
      </c>
      <c r="Y11" s="65">
        <f t="shared" si="0"/>
        <v>72794</v>
      </c>
      <c r="Z11" s="65">
        <f t="shared" si="0"/>
        <v>2014</v>
      </c>
      <c r="AA11" s="65">
        <f t="shared" si="0"/>
        <v>766</v>
      </c>
      <c r="AB11" s="65">
        <f t="shared" si="0"/>
        <v>2780</v>
      </c>
      <c r="AC11" s="65">
        <f t="shared" si="0"/>
        <v>73015</v>
      </c>
      <c r="AD11" s="65">
        <f t="shared" si="0"/>
        <v>2559</v>
      </c>
      <c r="AE11" s="65">
        <f t="shared" si="0"/>
        <v>75574</v>
      </c>
      <c r="AF11" s="65">
        <f t="shared" si="0"/>
        <v>11326</v>
      </c>
      <c r="AG11" s="65">
        <f t="shared" si="0"/>
        <v>31</v>
      </c>
      <c r="AH11" s="65">
        <f t="shared" si="0"/>
        <v>11357</v>
      </c>
      <c r="AI11" s="65">
        <f t="shared" si="0"/>
        <v>30</v>
      </c>
      <c r="AJ11" s="65">
        <f t="shared" si="0"/>
        <v>9</v>
      </c>
      <c r="AK11" s="65">
        <f t="shared" si="0"/>
        <v>817</v>
      </c>
      <c r="AL11" s="65">
        <f t="shared" si="0"/>
        <v>675</v>
      </c>
      <c r="AM11" s="65">
        <f t="shared" si="0"/>
        <v>1492</v>
      </c>
      <c r="AN11" s="65">
        <f t="shared" si="0"/>
        <v>1531</v>
      </c>
      <c r="AO11" s="65">
        <f t="shared" si="0"/>
        <v>85167</v>
      </c>
      <c r="AP11" s="65">
        <f t="shared" si="0"/>
        <v>3295</v>
      </c>
      <c r="AQ11" s="66">
        <f t="shared" si="0"/>
        <v>88462</v>
      </c>
      <c r="AR11" s="64">
        <f>SUM(AR12:AR52)</f>
        <v>5533</v>
      </c>
      <c r="AS11" s="64">
        <f>SUM(AS12:AS52)</f>
        <v>1675</v>
      </c>
      <c r="AT11" s="67">
        <f>SUM(AT12:AT52)</f>
        <v>7208</v>
      </c>
      <c r="AU11" s="68"/>
    </row>
    <row r="12" spans="1:47" ht="30" customHeight="1">
      <c r="A12" s="57" t="s">
        <v>81</v>
      </c>
      <c r="B12" s="69">
        <v>15711</v>
      </c>
      <c r="C12" s="70">
        <v>330</v>
      </c>
      <c r="D12" s="71">
        <f>B12+C12</f>
        <v>16041</v>
      </c>
      <c r="E12" s="70">
        <v>376</v>
      </c>
      <c r="F12" s="70">
        <v>1168</v>
      </c>
      <c r="G12" s="71">
        <f>E12+F12</f>
        <v>1544</v>
      </c>
      <c r="H12" s="72">
        <f>B12+E12</f>
        <v>16087</v>
      </c>
      <c r="I12" s="71">
        <f>C12+F12</f>
        <v>1498</v>
      </c>
      <c r="J12" s="72">
        <f>H12+I12</f>
        <v>17585</v>
      </c>
      <c r="K12" s="70">
        <v>3323</v>
      </c>
      <c r="L12" s="70">
        <v>15</v>
      </c>
      <c r="M12" s="72">
        <f>K12+L12</f>
        <v>3338</v>
      </c>
      <c r="N12" s="70">
        <v>7</v>
      </c>
      <c r="O12" s="70">
        <v>0</v>
      </c>
      <c r="P12" s="70">
        <v>159</v>
      </c>
      <c r="Q12" s="70">
        <v>6</v>
      </c>
      <c r="R12" s="72">
        <f>P12+Q12</f>
        <v>165</v>
      </c>
      <c r="S12" s="72">
        <f aca="true" t="shared" si="1" ref="S12:S52">SUM(N12:Q12)</f>
        <v>172</v>
      </c>
      <c r="T12" s="73">
        <f>H12+K12+N12+P12</f>
        <v>19576</v>
      </c>
      <c r="U12" s="147">
        <f>I12+L12+O12+Q12</f>
        <v>1519</v>
      </c>
      <c r="V12" s="74">
        <f aca="true" t="shared" si="2" ref="V12:V52">J12+M12+S12</f>
        <v>21095</v>
      </c>
      <c r="W12" s="69">
        <v>16082</v>
      </c>
      <c r="X12" s="70">
        <v>511</v>
      </c>
      <c r="Y12" s="72">
        <f>W12+X12</f>
        <v>16593</v>
      </c>
      <c r="Z12" s="70">
        <v>385</v>
      </c>
      <c r="AA12" s="70">
        <v>101</v>
      </c>
      <c r="AB12" s="72">
        <f>Z12+AA12</f>
        <v>486</v>
      </c>
      <c r="AC12" s="72">
        <f>W12+Z12</f>
        <v>16467</v>
      </c>
      <c r="AD12" s="72">
        <f>X12+AA12</f>
        <v>612</v>
      </c>
      <c r="AE12" s="72">
        <f>AC12+AD12</f>
        <v>17079</v>
      </c>
      <c r="AF12" s="70">
        <v>2610</v>
      </c>
      <c r="AG12" s="70">
        <v>7</v>
      </c>
      <c r="AH12" s="72">
        <f>AF12+AG12</f>
        <v>2617</v>
      </c>
      <c r="AI12" s="70">
        <v>7</v>
      </c>
      <c r="AJ12" s="70">
        <v>0</v>
      </c>
      <c r="AK12" s="70">
        <v>233</v>
      </c>
      <c r="AL12" s="70">
        <v>174</v>
      </c>
      <c r="AM12" s="72">
        <f>AK12+AL12</f>
        <v>407</v>
      </c>
      <c r="AN12" s="72">
        <f>SUM(AI12:AL12)</f>
        <v>414</v>
      </c>
      <c r="AO12" s="72">
        <f>AC12+AF12+AJ12+AK12</f>
        <v>19310</v>
      </c>
      <c r="AP12" s="72">
        <f>AD12+AG12+AI12+AL12</f>
        <v>800</v>
      </c>
      <c r="AQ12" s="74">
        <f>AE12+AH12+AN12</f>
        <v>20110</v>
      </c>
      <c r="AR12" s="75">
        <f>T12-AO12</f>
        <v>266</v>
      </c>
      <c r="AS12" s="75">
        <f>U12-AP12</f>
        <v>719</v>
      </c>
      <c r="AT12" s="74">
        <f aca="true" t="shared" si="3" ref="AR12:AT27">V12-AQ12</f>
        <v>985</v>
      </c>
      <c r="AU12" s="68"/>
    </row>
    <row r="13" spans="1:47" ht="30" customHeight="1">
      <c r="A13" s="58" t="s">
        <v>82</v>
      </c>
      <c r="B13" s="61">
        <v>5093</v>
      </c>
      <c r="C13" s="63">
        <v>155</v>
      </c>
      <c r="D13" s="76">
        <f>B13+C13</f>
        <v>5248</v>
      </c>
      <c r="E13" s="63">
        <v>113</v>
      </c>
      <c r="F13" s="63">
        <v>152</v>
      </c>
      <c r="G13" s="76">
        <f>E13+F13</f>
        <v>265</v>
      </c>
      <c r="H13" s="77">
        <f>B13+E13</f>
        <v>5206</v>
      </c>
      <c r="I13" s="76">
        <f>C13+F13</f>
        <v>307</v>
      </c>
      <c r="J13" s="77">
        <f>H13+I13</f>
        <v>5513</v>
      </c>
      <c r="K13" s="78">
        <v>1247</v>
      </c>
      <c r="L13" s="78">
        <v>4</v>
      </c>
      <c r="M13" s="79">
        <f>K13+L13</f>
        <v>1251</v>
      </c>
      <c r="N13" s="78">
        <v>4</v>
      </c>
      <c r="O13" s="78">
        <v>0</v>
      </c>
      <c r="P13" s="78">
        <v>63</v>
      </c>
      <c r="Q13" s="78">
        <v>3</v>
      </c>
      <c r="R13" s="80">
        <f>P13+Q13</f>
        <v>66</v>
      </c>
      <c r="S13" s="77">
        <f t="shared" si="1"/>
        <v>70</v>
      </c>
      <c r="T13" s="79">
        <f aca="true" t="shared" si="4" ref="T13:T52">H13+K13+N13+P13</f>
        <v>6520</v>
      </c>
      <c r="U13" s="144">
        <f aca="true" t="shared" si="5" ref="U13:U52">I13+L13+O13+Q13</f>
        <v>314</v>
      </c>
      <c r="V13" s="83">
        <f t="shared" si="2"/>
        <v>6834</v>
      </c>
      <c r="W13" s="61">
        <v>5006</v>
      </c>
      <c r="X13" s="60">
        <v>136</v>
      </c>
      <c r="Y13" s="77">
        <f>W13+X13</f>
        <v>5142</v>
      </c>
      <c r="Z13" s="60">
        <v>138</v>
      </c>
      <c r="AA13" s="60">
        <v>40</v>
      </c>
      <c r="AB13" s="77">
        <f>Z13+AA13</f>
        <v>178</v>
      </c>
      <c r="AC13" s="77">
        <f>W13+Z13</f>
        <v>5144</v>
      </c>
      <c r="AD13" s="77">
        <f>X13+AA13</f>
        <v>176</v>
      </c>
      <c r="AE13" s="77">
        <f>AC13+AD13</f>
        <v>5320</v>
      </c>
      <c r="AF13" s="60">
        <v>560</v>
      </c>
      <c r="AG13" s="60">
        <v>2</v>
      </c>
      <c r="AH13" s="77">
        <f>AF13+AG13</f>
        <v>562</v>
      </c>
      <c r="AI13" s="60">
        <v>4</v>
      </c>
      <c r="AJ13" s="60">
        <v>0</v>
      </c>
      <c r="AK13" s="60">
        <v>50</v>
      </c>
      <c r="AL13" s="60">
        <v>52</v>
      </c>
      <c r="AM13" s="77">
        <f>AK13+AL13</f>
        <v>102</v>
      </c>
      <c r="AN13" s="77">
        <f>SUM(AI13:AL13)</f>
        <v>106</v>
      </c>
      <c r="AO13" s="77">
        <f>AC13+AF13+AJ13+AK13</f>
        <v>5754</v>
      </c>
      <c r="AP13" s="77">
        <f>AD13+AG13+AI13+AL13</f>
        <v>234</v>
      </c>
      <c r="AQ13" s="81">
        <f>AE13+AH13+AN13</f>
        <v>5988</v>
      </c>
      <c r="AR13" s="82">
        <f t="shared" si="3"/>
        <v>766</v>
      </c>
      <c r="AS13" s="77">
        <f t="shared" si="3"/>
        <v>80</v>
      </c>
      <c r="AT13" s="81">
        <f t="shared" si="3"/>
        <v>846</v>
      </c>
      <c r="AU13" s="68"/>
    </row>
    <row r="14" spans="1:47" ht="30" customHeight="1">
      <c r="A14" s="58" t="s">
        <v>83</v>
      </c>
      <c r="B14" s="61">
        <v>2911</v>
      </c>
      <c r="C14" s="63">
        <v>65</v>
      </c>
      <c r="D14" s="76">
        <f aca="true" t="shared" si="6" ref="D14:D52">B14+C14</f>
        <v>2976</v>
      </c>
      <c r="E14" s="63">
        <v>36</v>
      </c>
      <c r="F14" s="63">
        <v>101</v>
      </c>
      <c r="G14" s="76">
        <f aca="true" t="shared" si="7" ref="G14:G52">E14+F14</f>
        <v>137</v>
      </c>
      <c r="H14" s="77">
        <f aca="true" t="shared" si="8" ref="H14:I52">B14+E14</f>
        <v>2947</v>
      </c>
      <c r="I14" s="76">
        <f t="shared" si="8"/>
        <v>166</v>
      </c>
      <c r="J14" s="77">
        <f aca="true" t="shared" si="9" ref="J14:J52">H14+I14</f>
        <v>3113</v>
      </c>
      <c r="K14" s="78">
        <v>598</v>
      </c>
      <c r="L14" s="78">
        <v>1</v>
      </c>
      <c r="M14" s="79">
        <f aca="true" t="shared" si="10" ref="M14:M52">K14+L14</f>
        <v>599</v>
      </c>
      <c r="N14" s="78">
        <v>1</v>
      </c>
      <c r="O14" s="78">
        <v>0</v>
      </c>
      <c r="P14" s="78">
        <v>85</v>
      </c>
      <c r="Q14" s="78">
        <v>4</v>
      </c>
      <c r="R14" s="80">
        <f aca="true" t="shared" si="11" ref="R14:R52">P14+Q14</f>
        <v>89</v>
      </c>
      <c r="S14" s="77">
        <f t="shared" si="1"/>
        <v>90</v>
      </c>
      <c r="T14" s="79">
        <f t="shared" si="4"/>
        <v>3631</v>
      </c>
      <c r="U14" s="144">
        <f t="shared" si="5"/>
        <v>171</v>
      </c>
      <c r="V14" s="83">
        <f t="shared" si="2"/>
        <v>3802</v>
      </c>
      <c r="W14" s="61">
        <v>2952</v>
      </c>
      <c r="X14" s="60">
        <v>64</v>
      </c>
      <c r="Y14" s="77">
        <f aca="true" t="shared" si="12" ref="Y14:Y52">W14+X14</f>
        <v>3016</v>
      </c>
      <c r="Z14" s="60">
        <v>51</v>
      </c>
      <c r="AA14" s="60">
        <v>51</v>
      </c>
      <c r="AB14" s="77">
        <f aca="true" t="shared" si="13" ref="AB14:AB52">Z14+AA14</f>
        <v>102</v>
      </c>
      <c r="AC14" s="77">
        <f aca="true" t="shared" si="14" ref="AC14:AD52">W14+Z14</f>
        <v>3003</v>
      </c>
      <c r="AD14" s="77">
        <f t="shared" si="14"/>
        <v>115</v>
      </c>
      <c r="AE14" s="77">
        <f aca="true" t="shared" si="15" ref="AE14:AE52">AC14+AD14</f>
        <v>3118</v>
      </c>
      <c r="AF14" s="60">
        <v>418</v>
      </c>
      <c r="AG14" s="60">
        <v>2</v>
      </c>
      <c r="AH14" s="77">
        <f aca="true" t="shared" si="16" ref="AH14:AH52">AF14+AG14</f>
        <v>420</v>
      </c>
      <c r="AI14" s="60">
        <v>1</v>
      </c>
      <c r="AJ14" s="60">
        <v>0</v>
      </c>
      <c r="AK14" s="60">
        <v>2</v>
      </c>
      <c r="AL14" s="60">
        <v>14</v>
      </c>
      <c r="AM14" s="77">
        <f aca="true" t="shared" si="17" ref="AM14:AM53">AK14+AL14</f>
        <v>16</v>
      </c>
      <c r="AN14" s="77">
        <f aca="true" t="shared" si="18" ref="AN14:AN52">SUM(AI14:AL14)</f>
        <v>17</v>
      </c>
      <c r="AO14" s="77">
        <f aca="true" t="shared" si="19" ref="AO14:AO52">AC14+AF14+AJ14+AK14</f>
        <v>3423</v>
      </c>
      <c r="AP14" s="77">
        <f aca="true" t="shared" si="20" ref="AP14:AP52">AD14+AG14+AI14+AL14</f>
        <v>132</v>
      </c>
      <c r="AQ14" s="81">
        <f aca="true" t="shared" si="21" ref="AQ14:AQ52">AE14+AH14+AN14</f>
        <v>3555</v>
      </c>
      <c r="AR14" s="82">
        <f t="shared" si="3"/>
        <v>208</v>
      </c>
      <c r="AS14" s="77">
        <f t="shared" si="3"/>
        <v>39</v>
      </c>
      <c r="AT14" s="81">
        <f t="shared" si="3"/>
        <v>247</v>
      </c>
      <c r="AU14" s="68"/>
    </row>
    <row r="15" spans="1:47" ht="30" customHeight="1">
      <c r="A15" s="58" t="s">
        <v>84</v>
      </c>
      <c r="B15" s="60">
        <v>4723</v>
      </c>
      <c r="C15" s="63">
        <v>53</v>
      </c>
      <c r="D15" s="76">
        <f t="shared" si="6"/>
        <v>4776</v>
      </c>
      <c r="E15" s="63">
        <v>129</v>
      </c>
      <c r="F15" s="63">
        <v>510</v>
      </c>
      <c r="G15" s="76">
        <f t="shared" si="7"/>
        <v>639</v>
      </c>
      <c r="H15" s="77">
        <f t="shared" si="8"/>
        <v>4852</v>
      </c>
      <c r="I15" s="76">
        <f t="shared" si="8"/>
        <v>563</v>
      </c>
      <c r="J15" s="77">
        <f t="shared" si="9"/>
        <v>5415</v>
      </c>
      <c r="K15" s="78">
        <v>1433</v>
      </c>
      <c r="L15" s="78">
        <v>0</v>
      </c>
      <c r="M15" s="79">
        <f t="shared" si="10"/>
        <v>1433</v>
      </c>
      <c r="N15" s="78">
        <v>2</v>
      </c>
      <c r="O15" s="78">
        <v>0</v>
      </c>
      <c r="P15" s="78">
        <v>48</v>
      </c>
      <c r="Q15" s="78">
        <v>12</v>
      </c>
      <c r="R15" s="80">
        <f t="shared" si="11"/>
        <v>60</v>
      </c>
      <c r="S15" s="77">
        <f t="shared" si="1"/>
        <v>62</v>
      </c>
      <c r="T15" s="79">
        <f t="shared" si="4"/>
        <v>6335</v>
      </c>
      <c r="U15" s="144">
        <f t="shared" si="5"/>
        <v>575</v>
      </c>
      <c r="V15" s="83">
        <f t="shared" si="2"/>
        <v>6910</v>
      </c>
      <c r="W15" s="63">
        <v>5783</v>
      </c>
      <c r="X15" s="60">
        <v>254</v>
      </c>
      <c r="Y15" s="77">
        <f t="shared" si="12"/>
        <v>6037</v>
      </c>
      <c r="Z15" s="60">
        <v>135</v>
      </c>
      <c r="AA15" s="60">
        <v>30</v>
      </c>
      <c r="AB15" s="77">
        <f t="shared" si="13"/>
        <v>165</v>
      </c>
      <c r="AC15" s="77">
        <f t="shared" si="14"/>
        <v>5918</v>
      </c>
      <c r="AD15" s="77">
        <f t="shared" si="14"/>
        <v>284</v>
      </c>
      <c r="AE15" s="77">
        <f t="shared" si="15"/>
        <v>6202</v>
      </c>
      <c r="AF15" s="60">
        <v>687</v>
      </c>
      <c r="AG15" s="60">
        <v>0</v>
      </c>
      <c r="AH15" s="77">
        <f t="shared" si="16"/>
        <v>687</v>
      </c>
      <c r="AI15" s="60">
        <v>2</v>
      </c>
      <c r="AJ15" s="60">
        <v>0</v>
      </c>
      <c r="AK15" s="60">
        <v>28</v>
      </c>
      <c r="AL15" s="60">
        <v>71</v>
      </c>
      <c r="AM15" s="77">
        <f t="shared" si="17"/>
        <v>99</v>
      </c>
      <c r="AN15" s="77">
        <f t="shared" si="18"/>
        <v>101</v>
      </c>
      <c r="AO15" s="77">
        <f t="shared" si="19"/>
        <v>6633</v>
      </c>
      <c r="AP15" s="77">
        <f t="shared" si="20"/>
        <v>357</v>
      </c>
      <c r="AQ15" s="81">
        <f t="shared" si="21"/>
        <v>6990</v>
      </c>
      <c r="AR15" s="82">
        <f t="shared" si="3"/>
        <v>-298</v>
      </c>
      <c r="AS15" s="77">
        <f t="shared" si="3"/>
        <v>218</v>
      </c>
      <c r="AT15" s="81">
        <f t="shared" si="3"/>
        <v>-80</v>
      </c>
      <c r="AU15" s="68"/>
    </row>
    <row r="16" spans="1:47" ht="30" customHeight="1">
      <c r="A16" s="58" t="s">
        <v>85</v>
      </c>
      <c r="B16" s="61">
        <v>2958</v>
      </c>
      <c r="C16" s="63">
        <v>53</v>
      </c>
      <c r="D16" s="76">
        <f t="shared" si="6"/>
        <v>3011</v>
      </c>
      <c r="E16" s="63">
        <v>46</v>
      </c>
      <c r="F16" s="63">
        <v>60</v>
      </c>
      <c r="G16" s="76">
        <f t="shared" si="7"/>
        <v>106</v>
      </c>
      <c r="H16" s="77">
        <f t="shared" si="8"/>
        <v>3004</v>
      </c>
      <c r="I16" s="76">
        <f t="shared" si="8"/>
        <v>113</v>
      </c>
      <c r="J16" s="77">
        <f t="shared" si="9"/>
        <v>3117</v>
      </c>
      <c r="K16" s="78">
        <v>708</v>
      </c>
      <c r="L16" s="78">
        <v>2</v>
      </c>
      <c r="M16" s="79">
        <f t="shared" si="10"/>
        <v>710</v>
      </c>
      <c r="N16" s="78">
        <v>2</v>
      </c>
      <c r="O16" s="78">
        <v>0</v>
      </c>
      <c r="P16" s="78">
        <v>81</v>
      </c>
      <c r="Q16" s="78">
        <v>1</v>
      </c>
      <c r="R16" s="80">
        <f t="shared" si="11"/>
        <v>82</v>
      </c>
      <c r="S16" s="77">
        <f t="shared" si="1"/>
        <v>84</v>
      </c>
      <c r="T16" s="79">
        <f t="shared" si="4"/>
        <v>3795</v>
      </c>
      <c r="U16" s="144">
        <f t="shared" si="5"/>
        <v>116</v>
      </c>
      <c r="V16" s="83">
        <f t="shared" si="2"/>
        <v>3911</v>
      </c>
      <c r="W16" s="61">
        <v>3100</v>
      </c>
      <c r="X16" s="60">
        <v>48</v>
      </c>
      <c r="Y16" s="77">
        <f t="shared" si="12"/>
        <v>3148</v>
      </c>
      <c r="Z16" s="60">
        <v>55</v>
      </c>
      <c r="AA16" s="60">
        <v>36</v>
      </c>
      <c r="AB16" s="77">
        <f t="shared" si="13"/>
        <v>91</v>
      </c>
      <c r="AC16" s="77">
        <f t="shared" si="14"/>
        <v>3155</v>
      </c>
      <c r="AD16" s="77">
        <f t="shared" si="14"/>
        <v>84</v>
      </c>
      <c r="AE16" s="77">
        <f t="shared" si="15"/>
        <v>3239</v>
      </c>
      <c r="AF16" s="60">
        <v>490</v>
      </c>
      <c r="AG16" s="60">
        <v>0</v>
      </c>
      <c r="AH16" s="77">
        <f t="shared" si="16"/>
        <v>490</v>
      </c>
      <c r="AI16" s="60">
        <v>2</v>
      </c>
      <c r="AJ16" s="60">
        <v>0</v>
      </c>
      <c r="AK16" s="60">
        <v>10</v>
      </c>
      <c r="AL16" s="60">
        <v>24</v>
      </c>
      <c r="AM16" s="77">
        <f t="shared" si="17"/>
        <v>34</v>
      </c>
      <c r="AN16" s="77">
        <f t="shared" si="18"/>
        <v>36</v>
      </c>
      <c r="AO16" s="77">
        <f t="shared" si="19"/>
        <v>3655</v>
      </c>
      <c r="AP16" s="77">
        <f t="shared" si="20"/>
        <v>110</v>
      </c>
      <c r="AQ16" s="81">
        <f t="shared" si="21"/>
        <v>3765</v>
      </c>
      <c r="AR16" s="82">
        <f t="shared" si="3"/>
        <v>140</v>
      </c>
      <c r="AS16" s="77">
        <f t="shared" si="3"/>
        <v>6</v>
      </c>
      <c r="AT16" s="81">
        <f t="shared" si="3"/>
        <v>146</v>
      </c>
      <c r="AU16" s="68"/>
    </row>
    <row r="17" spans="1:47" ht="30" customHeight="1">
      <c r="A17" s="58" t="s">
        <v>86</v>
      </c>
      <c r="B17" s="61">
        <v>2810</v>
      </c>
      <c r="C17" s="63">
        <v>79</v>
      </c>
      <c r="D17" s="76">
        <f t="shared" si="6"/>
        <v>2889</v>
      </c>
      <c r="E17" s="63">
        <v>103</v>
      </c>
      <c r="F17" s="63">
        <v>82</v>
      </c>
      <c r="G17" s="76">
        <f t="shared" si="7"/>
        <v>185</v>
      </c>
      <c r="H17" s="77">
        <f t="shared" si="8"/>
        <v>2913</v>
      </c>
      <c r="I17" s="76">
        <f t="shared" si="8"/>
        <v>161</v>
      </c>
      <c r="J17" s="77">
        <f t="shared" si="9"/>
        <v>3074</v>
      </c>
      <c r="K17" s="78">
        <v>747</v>
      </c>
      <c r="L17" s="78">
        <v>1</v>
      </c>
      <c r="M17" s="79">
        <f t="shared" si="10"/>
        <v>748</v>
      </c>
      <c r="N17" s="78">
        <v>0</v>
      </c>
      <c r="O17" s="78">
        <v>0</v>
      </c>
      <c r="P17" s="78">
        <v>46</v>
      </c>
      <c r="Q17" s="78">
        <v>2</v>
      </c>
      <c r="R17" s="80">
        <f t="shared" si="11"/>
        <v>48</v>
      </c>
      <c r="S17" s="77">
        <f t="shared" si="1"/>
        <v>48</v>
      </c>
      <c r="T17" s="79">
        <f t="shared" si="4"/>
        <v>3706</v>
      </c>
      <c r="U17" s="144">
        <f t="shared" si="5"/>
        <v>164</v>
      </c>
      <c r="V17" s="83">
        <f t="shared" si="2"/>
        <v>3870</v>
      </c>
      <c r="W17" s="61">
        <v>3058</v>
      </c>
      <c r="X17" s="60">
        <v>72</v>
      </c>
      <c r="Y17" s="77">
        <f t="shared" si="12"/>
        <v>3130</v>
      </c>
      <c r="Z17" s="60">
        <v>81</v>
      </c>
      <c r="AA17" s="60">
        <v>25</v>
      </c>
      <c r="AB17" s="77">
        <f t="shared" si="13"/>
        <v>106</v>
      </c>
      <c r="AC17" s="77">
        <f t="shared" si="14"/>
        <v>3139</v>
      </c>
      <c r="AD17" s="77">
        <f t="shared" si="14"/>
        <v>97</v>
      </c>
      <c r="AE17" s="77">
        <f t="shared" si="15"/>
        <v>3236</v>
      </c>
      <c r="AF17" s="60">
        <v>493</v>
      </c>
      <c r="AG17" s="60">
        <v>0</v>
      </c>
      <c r="AH17" s="77">
        <f t="shared" si="16"/>
        <v>493</v>
      </c>
      <c r="AI17" s="60">
        <v>0</v>
      </c>
      <c r="AJ17" s="60">
        <v>0</v>
      </c>
      <c r="AK17" s="60">
        <v>39</v>
      </c>
      <c r="AL17" s="60">
        <v>24</v>
      </c>
      <c r="AM17" s="77">
        <f t="shared" si="17"/>
        <v>63</v>
      </c>
      <c r="AN17" s="77">
        <f t="shared" si="18"/>
        <v>63</v>
      </c>
      <c r="AO17" s="77">
        <f t="shared" si="19"/>
        <v>3671</v>
      </c>
      <c r="AP17" s="77">
        <f t="shared" si="20"/>
        <v>121</v>
      </c>
      <c r="AQ17" s="81">
        <f t="shared" si="21"/>
        <v>3792</v>
      </c>
      <c r="AR17" s="82">
        <f t="shared" si="3"/>
        <v>35</v>
      </c>
      <c r="AS17" s="77">
        <f t="shared" si="3"/>
        <v>43</v>
      </c>
      <c r="AT17" s="81">
        <f t="shared" si="3"/>
        <v>78</v>
      </c>
      <c r="AU17" s="68"/>
    </row>
    <row r="18" spans="1:47" ht="30" customHeight="1">
      <c r="A18" s="58" t="s">
        <v>87</v>
      </c>
      <c r="B18" s="61">
        <v>6370</v>
      </c>
      <c r="C18" s="63">
        <v>185</v>
      </c>
      <c r="D18" s="76">
        <f t="shared" si="6"/>
        <v>6555</v>
      </c>
      <c r="E18" s="63">
        <v>194</v>
      </c>
      <c r="F18" s="63">
        <v>139</v>
      </c>
      <c r="G18" s="76">
        <f t="shared" si="7"/>
        <v>333</v>
      </c>
      <c r="H18" s="77">
        <f t="shared" si="8"/>
        <v>6564</v>
      </c>
      <c r="I18" s="76">
        <f t="shared" si="8"/>
        <v>324</v>
      </c>
      <c r="J18" s="77">
        <f t="shared" si="9"/>
        <v>6888</v>
      </c>
      <c r="K18" s="78">
        <v>1731</v>
      </c>
      <c r="L18" s="78">
        <v>4</v>
      </c>
      <c r="M18" s="79">
        <f t="shared" si="10"/>
        <v>1735</v>
      </c>
      <c r="N18" s="78">
        <v>4</v>
      </c>
      <c r="O18" s="78">
        <v>5</v>
      </c>
      <c r="P18" s="78">
        <v>162</v>
      </c>
      <c r="Q18" s="78">
        <v>8</v>
      </c>
      <c r="R18" s="80">
        <f t="shared" si="11"/>
        <v>170</v>
      </c>
      <c r="S18" s="77">
        <f t="shared" si="1"/>
        <v>179</v>
      </c>
      <c r="T18" s="79">
        <f t="shared" si="4"/>
        <v>8461</v>
      </c>
      <c r="U18" s="144">
        <f t="shared" si="5"/>
        <v>341</v>
      </c>
      <c r="V18" s="83">
        <f t="shared" si="2"/>
        <v>8802</v>
      </c>
      <c r="W18" s="61">
        <v>5937</v>
      </c>
      <c r="X18" s="60">
        <v>116</v>
      </c>
      <c r="Y18" s="77">
        <f t="shared" si="12"/>
        <v>6053</v>
      </c>
      <c r="Z18" s="60">
        <v>243</v>
      </c>
      <c r="AA18" s="60">
        <v>66</v>
      </c>
      <c r="AB18" s="77">
        <f t="shared" si="13"/>
        <v>309</v>
      </c>
      <c r="AC18" s="77">
        <f t="shared" si="14"/>
        <v>6180</v>
      </c>
      <c r="AD18" s="77">
        <f t="shared" si="14"/>
        <v>182</v>
      </c>
      <c r="AE18" s="77">
        <f t="shared" si="15"/>
        <v>6362</v>
      </c>
      <c r="AF18" s="60">
        <v>974</v>
      </c>
      <c r="AG18" s="60">
        <v>6</v>
      </c>
      <c r="AH18" s="77">
        <f t="shared" si="16"/>
        <v>980</v>
      </c>
      <c r="AI18" s="60">
        <v>4</v>
      </c>
      <c r="AJ18" s="60">
        <v>5</v>
      </c>
      <c r="AK18" s="60">
        <v>67</v>
      </c>
      <c r="AL18" s="60">
        <v>62</v>
      </c>
      <c r="AM18" s="77">
        <f t="shared" si="17"/>
        <v>129</v>
      </c>
      <c r="AN18" s="77">
        <f t="shared" si="18"/>
        <v>138</v>
      </c>
      <c r="AO18" s="77">
        <f t="shared" si="19"/>
        <v>7226</v>
      </c>
      <c r="AP18" s="77">
        <f t="shared" si="20"/>
        <v>254</v>
      </c>
      <c r="AQ18" s="81">
        <f t="shared" si="21"/>
        <v>7480</v>
      </c>
      <c r="AR18" s="82">
        <f t="shared" si="3"/>
        <v>1235</v>
      </c>
      <c r="AS18" s="77">
        <f t="shared" si="3"/>
        <v>87</v>
      </c>
      <c r="AT18" s="81">
        <f t="shared" si="3"/>
        <v>1322</v>
      </c>
      <c r="AU18" s="68"/>
    </row>
    <row r="19" spans="1:47" ht="30" customHeight="1">
      <c r="A19" s="58" t="s">
        <v>88</v>
      </c>
      <c r="B19" s="61">
        <v>3839</v>
      </c>
      <c r="C19" s="63">
        <v>42</v>
      </c>
      <c r="D19" s="76">
        <f t="shared" si="6"/>
        <v>3881</v>
      </c>
      <c r="E19" s="63">
        <v>80</v>
      </c>
      <c r="F19" s="63">
        <v>25</v>
      </c>
      <c r="G19" s="76">
        <f t="shared" si="7"/>
        <v>105</v>
      </c>
      <c r="H19" s="77">
        <f t="shared" si="8"/>
        <v>3919</v>
      </c>
      <c r="I19" s="76">
        <f t="shared" si="8"/>
        <v>67</v>
      </c>
      <c r="J19" s="77">
        <f t="shared" si="9"/>
        <v>3986</v>
      </c>
      <c r="K19" s="78">
        <v>902</v>
      </c>
      <c r="L19" s="78">
        <v>0</v>
      </c>
      <c r="M19" s="79">
        <f t="shared" si="10"/>
        <v>902</v>
      </c>
      <c r="N19" s="78">
        <v>1</v>
      </c>
      <c r="O19" s="78">
        <v>0</v>
      </c>
      <c r="P19" s="78">
        <v>42</v>
      </c>
      <c r="Q19" s="78">
        <v>0</v>
      </c>
      <c r="R19" s="80">
        <f t="shared" si="11"/>
        <v>42</v>
      </c>
      <c r="S19" s="77">
        <f t="shared" si="1"/>
        <v>43</v>
      </c>
      <c r="T19" s="79">
        <f t="shared" si="4"/>
        <v>4864</v>
      </c>
      <c r="U19" s="144">
        <f t="shared" si="5"/>
        <v>67</v>
      </c>
      <c r="V19" s="83">
        <f t="shared" si="2"/>
        <v>4931</v>
      </c>
      <c r="W19" s="61">
        <v>3475</v>
      </c>
      <c r="X19" s="60">
        <v>25</v>
      </c>
      <c r="Y19" s="77">
        <f t="shared" si="12"/>
        <v>3500</v>
      </c>
      <c r="Z19" s="60">
        <v>85</v>
      </c>
      <c r="AA19" s="60">
        <v>6</v>
      </c>
      <c r="AB19" s="77">
        <f t="shared" si="13"/>
        <v>91</v>
      </c>
      <c r="AC19" s="77">
        <f t="shared" si="14"/>
        <v>3560</v>
      </c>
      <c r="AD19" s="77">
        <f t="shared" si="14"/>
        <v>31</v>
      </c>
      <c r="AE19" s="77">
        <f t="shared" si="15"/>
        <v>3591</v>
      </c>
      <c r="AF19" s="60">
        <v>391</v>
      </c>
      <c r="AG19" s="60">
        <v>0</v>
      </c>
      <c r="AH19" s="77">
        <f t="shared" si="16"/>
        <v>391</v>
      </c>
      <c r="AI19" s="60">
        <v>1</v>
      </c>
      <c r="AJ19" s="60">
        <v>1</v>
      </c>
      <c r="AK19" s="60">
        <v>30</v>
      </c>
      <c r="AL19" s="60">
        <v>9</v>
      </c>
      <c r="AM19" s="77">
        <f t="shared" si="17"/>
        <v>39</v>
      </c>
      <c r="AN19" s="77">
        <f t="shared" si="18"/>
        <v>41</v>
      </c>
      <c r="AO19" s="77">
        <f t="shared" si="19"/>
        <v>3982</v>
      </c>
      <c r="AP19" s="77">
        <f t="shared" si="20"/>
        <v>41</v>
      </c>
      <c r="AQ19" s="81">
        <f t="shared" si="21"/>
        <v>4023</v>
      </c>
      <c r="AR19" s="82">
        <f t="shared" si="3"/>
        <v>882</v>
      </c>
      <c r="AS19" s="77">
        <f t="shared" si="3"/>
        <v>26</v>
      </c>
      <c r="AT19" s="81">
        <f t="shared" si="3"/>
        <v>908</v>
      </c>
      <c r="AU19" s="68"/>
    </row>
    <row r="20" spans="1:47" ht="30" customHeight="1">
      <c r="A20" s="58" t="s">
        <v>89</v>
      </c>
      <c r="B20" s="61">
        <v>4459</v>
      </c>
      <c r="C20" s="63">
        <v>134</v>
      </c>
      <c r="D20" s="76">
        <f t="shared" si="6"/>
        <v>4593</v>
      </c>
      <c r="E20" s="63">
        <v>163</v>
      </c>
      <c r="F20" s="63">
        <v>159</v>
      </c>
      <c r="G20" s="76">
        <f t="shared" si="7"/>
        <v>322</v>
      </c>
      <c r="H20" s="77">
        <f t="shared" si="8"/>
        <v>4622</v>
      </c>
      <c r="I20" s="76">
        <f t="shared" si="8"/>
        <v>293</v>
      </c>
      <c r="J20" s="77">
        <f t="shared" si="9"/>
        <v>4915</v>
      </c>
      <c r="K20" s="78">
        <v>1436</v>
      </c>
      <c r="L20" s="78">
        <v>1</v>
      </c>
      <c r="M20" s="79">
        <f t="shared" si="10"/>
        <v>1437</v>
      </c>
      <c r="N20" s="78">
        <v>1</v>
      </c>
      <c r="O20" s="78">
        <v>1</v>
      </c>
      <c r="P20" s="78">
        <v>141</v>
      </c>
      <c r="Q20" s="78">
        <v>12</v>
      </c>
      <c r="R20" s="80">
        <f t="shared" si="11"/>
        <v>153</v>
      </c>
      <c r="S20" s="77">
        <f t="shared" si="1"/>
        <v>155</v>
      </c>
      <c r="T20" s="79">
        <f t="shared" si="4"/>
        <v>6200</v>
      </c>
      <c r="U20" s="144">
        <f t="shared" si="5"/>
        <v>307</v>
      </c>
      <c r="V20" s="83">
        <f t="shared" si="2"/>
        <v>6507</v>
      </c>
      <c r="W20" s="61">
        <v>4478</v>
      </c>
      <c r="X20" s="60">
        <v>112</v>
      </c>
      <c r="Y20" s="77">
        <f t="shared" si="12"/>
        <v>4590</v>
      </c>
      <c r="Z20" s="60">
        <v>169</v>
      </c>
      <c r="AA20" s="60">
        <v>24</v>
      </c>
      <c r="AB20" s="77">
        <f t="shared" si="13"/>
        <v>193</v>
      </c>
      <c r="AC20" s="77">
        <f t="shared" si="14"/>
        <v>4647</v>
      </c>
      <c r="AD20" s="77">
        <f t="shared" si="14"/>
        <v>136</v>
      </c>
      <c r="AE20" s="77">
        <f t="shared" si="15"/>
        <v>4783</v>
      </c>
      <c r="AF20" s="60">
        <v>1023</v>
      </c>
      <c r="AG20" s="60">
        <v>3</v>
      </c>
      <c r="AH20" s="77">
        <f t="shared" si="16"/>
        <v>1026</v>
      </c>
      <c r="AI20" s="60">
        <v>1</v>
      </c>
      <c r="AJ20" s="60">
        <v>1</v>
      </c>
      <c r="AK20" s="60">
        <v>73</v>
      </c>
      <c r="AL20" s="60">
        <v>45</v>
      </c>
      <c r="AM20" s="77">
        <f t="shared" si="17"/>
        <v>118</v>
      </c>
      <c r="AN20" s="77">
        <f t="shared" si="18"/>
        <v>120</v>
      </c>
      <c r="AO20" s="77">
        <f t="shared" si="19"/>
        <v>5744</v>
      </c>
      <c r="AP20" s="77">
        <f t="shared" si="20"/>
        <v>185</v>
      </c>
      <c r="AQ20" s="81">
        <f t="shared" si="21"/>
        <v>5929</v>
      </c>
      <c r="AR20" s="82">
        <f t="shared" si="3"/>
        <v>456</v>
      </c>
      <c r="AS20" s="77">
        <f t="shared" si="3"/>
        <v>122</v>
      </c>
      <c r="AT20" s="81">
        <f t="shared" si="3"/>
        <v>578</v>
      </c>
      <c r="AU20" s="68"/>
    </row>
    <row r="21" spans="1:47" ht="30" customHeight="1">
      <c r="A21" s="58" t="s">
        <v>90</v>
      </c>
      <c r="B21" s="61">
        <v>2183</v>
      </c>
      <c r="C21" s="63">
        <v>21</v>
      </c>
      <c r="D21" s="76">
        <f t="shared" si="6"/>
        <v>2204</v>
      </c>
      <c r="E21" s="63">
        <v>40</v>
      </c>
      <c r="F21" s="63">
        <v>45</v>
      </c>
      <c r="G21" s="76">
        <f t="shared" si="7"/>
        <v>85</v>
      </c>
      <c r="H21" s="77">
        <f t="shared" si="8"/>
        <v>2223</v>
      </c>
      <c r="I21" s="76">
        <f t="shared" si="8"/>
        <v>66</v>
      </c>
      <c r="J21" s="77">
        <f t="shared" si="9"/>
        <v>2289</v>
      </c>
      <c r="K21" s="78">
        <v>603</v>
      </c>
      <c r="L21" s="78">
        <v>3</v>
      </c>
      <c r="M21" s="79">
        <f t="shared" si="10"/>
        <v>606</v>
      </c>
      <c r="N21" s="78">
        <v>1</v>
      </c>
      <c r="O21" s="78">
        <v>0</v>
      </c>
      <c r="P21" s="78">
        <v>22</v>
      </c>
      <c r="Q21" s="78">
        <v>0</v>
      </c>
      <c r="R21" s="80">
        <f t="shared" si="11"/>
        <v>22</v>
      </c>
      <c r="S21" s="77">
        <f t="shared" si="1"/>
        <v>23</v>
      </c>
      <c r="T21" s="79">
        <f t="shared" si="4"/>
        <v>2849</v>
      </c>
      <c r="U21" s="144">
        <f t="shared" si="5"/>
        <v>69</v>
      </c>
      <c r="V21" s="83">
        <f t="shared" si="2"/>
        <v>2918</v>
      </c>
      <c r="W21" s="61">
        <v>2357</v>
      </c>
      <c r="X21" s="60">
        <v>24</v>
      </c>
      <c r="Y21" s="77">
        <f t="shared" si="12"/>
        <v>2381</v>
      </c>
      <c r="Z21" s="60">
        <v>37</v>
      </c>
      <c r="AA21" s="60">
        <v>14</v>
      </c>
      <c r="AB21" s="77">
        <f t="shared" si="13"/>
        <v>51</v>
      </c>
      <c r="AC21" s="77">
        <f t="shared" si="14"/>
        <v>2394</v>
      </c>
      <c r="AD21" s="77">
        <f t="shared" si="14"/>
        <v>38</v>
      </c>
      <c r="AE21" s="77">
        <f t="shared" si="15"/>
        <v>2432</v>
      </c>
      <c r="AF21" s="60">
        <v>623</v>
      </c>
      <c r="AG21" s="60">
        <v>2</v>
      </c>
      <c r="AH21" s="77">
        <f t="shared" si="16"/>
        <v>625</v>
      </c>
      <c r="AI21" s="60">
        <v>1</v>
      </c>
      <c r="AJ21" s="60">
        <v>0</v>
      </c>
      <c r="AK21" s="60">
        <v>42</v>
      </c>
      <c r="AL21" s="60">
        <v>5</v>
      </c>
      <c r="AM21" s="77">
        <f t="shared" si="17"/>
        <v>47</v>
      </c>
      <c r="AN21" s="77">
        <f t="shared" si="18"/>
        <v>48</v>
      </c>
      <c r="AO21" s="77">
        <f t="shared" si="19"/>
        <v>3059</v>
      </c>
      <c r="AP21" s="77">
        <f t="shared" si="20"/>
        <v>46</v>
      </c>
      <c r="AQ21" s="81">
        <f t="shared" si="21"/>
        <v>3105</v>
      </c>
      <c r="AR21" s="82">
        <f t="shared" si="3"/>
        <v>-210</v>
      </c>
      <c r="AS21" s="77">
        <f t="shared" si="3"/>
        <v>23</v>
      </c>
      <c r="AT21" s="81">
        <f t="shared" si="3"/>
        <v>-187</v>
      </c>
      <c r="AU21" s="68"/>
    </row>
    <row r="22" spans="1:47" ht="30" customHeight="1">
      <c r="A22" s="58" t="s">
        <v>91</v>
      </c>
      <c r="B22" s="61">
        <v>2196</v>
      </c>
      <c r="C22" s="63">
        <v>36</v>
      </c>
      <c r="D22" s="76">
        <f t="shared" si="6"/>
        <v>2232</v>
      </c>
      <c r="E22" s="63">
        <v>29</v>
      </c>
      <c r="F22" s="63">
        <v>23</v>
      </c>
      <c r="G22" s="76">
        <f t="shared" si="7"/>
        <v>52</v>
      </c>
      <c r="H22" s="77">
        <f t="shared" si="8"/>
        <v>2225</v>
      </c>
      <c r="I22" s="76">
        <f t="shared" si="8"/>
        <v>59</v>
      </c>
      <c r="J22" s="77">
        <f t="shared" si="9"/>
        <v>2284</v>
      </c>
      <c r="K22" s="78">
        <v>477</v>
      </c>
      <c r="L22" s="78">
        <v>0</v>
      </c>
      <c r="M22" s="79">
        <f t="shared" si="10"/>
        <v>477</v>
      </c>
      <c r="N22" s="78">
        <v>0</v>
      </c>
      <c r="O22" s="78">
        <v>0</v>
      </c>
      <c r="P22" s="78">
        <v>30</v>
      </c>
      <c r="Q22" s="78">
        <v>0</v>
      </c>
      <c r="R22" s="80">
        <f t="shared" si="11"/>
        <v>30</v>
      </c>
      <c r="S22" s="77">
        <f t="shared" si="1"/>
        <v>30</v>
      </c>
      <c r="T22" s="79">
        <f t="shared" si="4"/>
        <v>2732</v>
      </c>
      <c r="U22" s="144">
        <f t="shared" si="5"/>
        <v>59</v>
      </c>
      <c r="V22" s="83">
        <f t="shared" si="2"/>
        <v>2791</v>
      </c>
      <c r="W22" s="61">
        <v>1642</v>
      </c>
      <c r="X22" s="60">
        <v>11</v>
      </c>
      <c r="Y22" s="77">
        <f t="shared" si="12"/>
        <v>1653</v>
      </c>
      <c r="Z22" s="60">
        <v>37</v>
      </c>
      <c r="AA22" s="60">
        <v>11</v>
      </c>
      <c r="AB22" s="77">
        <f t="shared" si="13"/>
        <v>48</v>
      </c>
      <c r="AC22" s="77">
        <f t="shared" si="14"/>
        <v>1679</v>
      </c>
      <c r="AD22" s="77">
        <f t="shared" si="14"/>
        <v>22</v>
      </c>
      <c r="AE22" s="77">
        <f t="shared" si="15"/>
        <v>1701</v>
      </c>
      <c r="AF22" s="60">
        <v>395</v>
      </c>
      <c r="AG22" s="60">
        <v>0</v>
      </c>
      <c r="AH22" s="77">
        <f t="shared" si="16"/>
        <v>395</v>
      </c>
      <c r="AI22" s="60">
        <v>0</v>
      </c>
      <c r="AJ22" s="60">
        <v>0</v>
      </c>
      <c r="AK22" s="60">
        <v>29</v>
      </c>
      <c r="AL22" s="60">
        <v>8</v>
      </c>
      <c r="AM22" s="77">
        <f t="shared" si="17"/>
        <v>37</v>
      </c>
      <c r="AN22" s="77">
        <f t="shared" si="18"/>
        <v>37</v>
      </c>
      <c r="AO22" s="77">
        <f t="shared" si="19"/>
        <v>2103</v>
      </c>
      <c r="AP22" s="77">
        <f t="shared" si="20"/>
        <v>30</v>
      </c>
      <c r="AQ22" s="81">
        <f t="shared" si="21"/>
        <v>2133</v>
      </c>
      <c r="AR22" s="82">
        <f t="shared" si="3"/>
        <v>629</v>
      </c>
      <c r="AS22" s="77">
        <f t="shared" si="3"/>
        <v>29</v>
      </c>
      <c r="AT22" s="81">
        <f t="shared" si="3"/>
        <v>658</v>
      </c>
      <c r="AU22" s="68"/>
    </row>
    <row r="23" spans="1:47" ht="30" customHeight="1">
      <c r="A23" s="58" t="s">
        <v>92</v>
      </c>
      <c r="B23" s="61">
        <v>211</v>
      </c>
      <c r="C23" s="63">
        <v>9</v>
      </c>
      <c r="D23" s="76">
        <f t="shared" si="6"/>
        <v>220</v>
      </c>
      <c r="E23" s="63">
        <v>5</v>
      </c>
      <c r="F23" s="63">
        <v>2</v>
      </c>
      <c r="G23" s="76">
        <f t="shared" si="7"/>
        <v>7</v>
      </c>
      <c r="H23" s="77">
        <f t="shared" si="8"/>
        <v>216</v>
      </c>
      <c r="I23" s="76">
        <f t="shared" si="8"/>
        <v>11</v>
      </c>
      <c r="J23" s="77">
        <f t="shared" si="9"/>
        <v>227</v>
      </c>
      <c r="K23" s="78">
        <v>40</v>
      </c>
      <c r="L23" s="78">
        <v>0</v>
      </c>
      <c r="M23" s="79">
        <f t="shared" si="10"/>
        <v>40</v>
      </c>
      <c r="N23" s="78">
        <v>0</v>
      </c>
      <c r="O23" s="78">
        <v>0</v>
      </c>
      <c r="P23" s="78">
        <v>1</v>
      </c>
      <c r="Q23" s="78">
        <v>0</v>
      </c>
      <c r="R23" s="80">
        <f t="shared" si="11"/>
        <v>1</v>
      </c>
      <c r="S23" s="77">
        <f t="shared" si="1"/>
        <v>1</v>
      </c>
      <c r="T23" s="79">
        <f t="shared" si="4"/>
        <v>257</v>
      </c>
      <c r="U23" s="144">
        <f t="shared" si="5"/>
        <v>11</v>
      </c>
      <c r="V23" s="83">
        <f t="shared" si="2"/>
        <v>268</v>
      </c>
      <c r="W23" s="61">
        <v>208</v>
      </c>
      <c r="X23" s="60">
        <v>6</v>
      </c>
      <c r="Y23" s="77">
        <f t="shared" si="12"/>
        <v>214</v>
      </c>
      <c r="Z23" s="60">
        <v>7</v>
      </c>
      <c r="AA23" s="60">
        <v>0</v>
      </c>
      <c r="AB23" s="77">
        <f t="shared" si="13"/>
        <v>7</v>
      </c>
      <c r="AC23" s="77">
        <f t="shared" si="14"/>
        <v>215</v>
      </c>
      <c r="AD23" s="77">
        <f t="shared" si="14"/>
        <v>6</v>
      </c>
      <c r="AE23" s="77">
        <f t="shared" si="15"/>
        <v>221</v>
      </c>
      <c r="AF23" s="60">
        <v>80</v>
      </c>
      <c r="AG23" s="60">
        <v>0</v>
      </c>
      <c r="AH23" s="77">
        <f t="shared" si="16"/>
        <v>80</v>
      </c>
      <c r="AI23" s="60">
        <v>0</v>
      </c>
      <c r="AJ23" s="60">
        <v>0</v>
      </c>
      <c r="AK23" s="60">
        <v>1</v>
      </c>
      <c r="AL23" s="60">
        <v>1</v>
      </c>
      <c r="AM23" s="77">
        <f t="shared" si="17"/>
        <v>2</v>
      </c>
      <c r="AN23" s="77">
        <f t="shared" si="18"/>
        <v>2</v>
      </c>
      <c r="AO23" s="77">
        <f t="shared" si="19"/>
        <v>296</v>
      </c>
      <c r="AP23" s="77">
        <f t="shared" si="20"/>
        <v>7</v>
      </c>
      <c r="AQ23" s="81">
        <f t="shared" si="21"/>
        <v>303</v>
      </c>
      <c r="AR23" s="82">
        <f t="shared" si="3"/>
        <v>-39</v>
      </c>
      <c r="AS23" s="77">
        <f t="shared" si="3"/>
        <v>4</v>
      </c>
      <c r="AT23" s="81">
        <f t="shared" si="3"/>
        <v>-35</v>
      </c>
      <c r="AU23" s="68"/>
    </row>
    <row r="24" spans="1:47" ht="30" customHeight="1">
      <c r="A24" s="58" t="s">
        <v>93</v>
      </c>
      <c r="B24" s="61">
        <v>95</v>
      </c>
      <c r="C24" s="63">
        <v>4</v>
      </c>
      <c r="D24" s="76">
        <f t="shared" si="6"/>
        <v>99</v>
      </c>
      <c r="E24" s="63">
        <v>1</v>
      </c>
      <c r="F24" s="63">
        <v>1</v>
      </c>
      <c r="G24" s="76">
        <f t="shared" si="7"/>
        <v>2</v>
      </c>
      <c r="H24" s="77">
        <f t="shared" si="8"/>
        <v>96</v>
      </c>
      <c r="I24" s="76">
        <f t="shared" si="8"/>
        <v>5</v>
      </c>
      <c r="J24" s="77">
        <f t="shared" si="9"/>
        <v>101</v>
      </c>
      <c r="K24" s="78">
        <v>20</v>
      </c>
      <c r="L24" s="78">
        <v>0</v>
      </c>
      <c r="M24" s="79">
        <f t="shared" si="10"/>
        <v>20</v>
      </c>
      <c r="N24" s="78">
        <v>0</v>
      </c>
      <c r="O24" s="78">
        <v>0</v>
      </c>
      <c r="P24" s="78">
        <v>3</v>
      </c>
      <c r="Q24" s="78">
        <v>0</v>
      </c>
      <c r="R24" s="80">
        <f t="shared" si="11"/>
        <v>3</v>
      </c>
      <c r="S24" s="77">
        <f t="shared" si="1"/>
        <v>3</v>
      </c>
      <c r="T24" s="79">
        <f t="shared" si="4"/>
        <v>119</v>
      </c>
      <c r="U24" s="144">
        <f t="shared" si="5"/>
        <v>5</v>
      </c>
      <c r="V24" s="83">
        <f t="shared" si="2"/>
        <v>124</v>
      </c>
      <c r="W24" s="61">
        <v>182</v>
      </c>
      <c r="X24" s="60">
        <v>6</v>
      </c>
      <c r="Y24" s="77">
        <f t="shared" si="12"/>
        <v>188</v>
      </c>
      <c r="Z24" s="60">
        <v>0</v>
      </c>
      <c r="AA24" s="60">
        <v>0</v>
      </c>
      <c r="AB24" s="77">
        <f t="shared" si="13"/>
        <v>0</v>
      </c>
      <c r="AC24" s="77">
        <f t="shared" si="14"/>
        <v>182</v>
      </c>
      <c r="AD24" s="77">
        <f t="shared" si="14"/>
        <v>6</v>
      </c>
      <c r="AE24" s="77">
        <f t="shared" si="15"/>
        <v>188</v>
      </c>
      <c r="AF24" s="60">
        <v>57</v>
      </c>
      <c r="AG24" s="60">
        <v>0</v>
      </c>
      <c r="AH24" s="77">
        <f t="shared" si="16"/>
        <v>57</v>
      </c>
      <c r="AI24" s="60">
        <v>0</v>
      </c>
      <c r="AJ24" s="60">
        <v>0</v>
      </c>
      <c r="AK24" s="60">
        <v>0</v>
      </c>
      <c r="AL24" s="60">
        <v>0</v>
      </c>
      <c r="AM24" s="77">
        <f t="shared" si="17"/>
        <v>0</v>
      </c>
      <c r="AN24" s="77">
        <f t="shared" si="18"/>
        <v>0</v>
      </c>
      <c r="AO24" s="77">
        <f t="shared" si="19"/>
        <v>239</v>
      </c>
      <c r="AP24" s="77">
        <f t="shared" si="20"/>
        <v>6</v>
      </c>
      <c r="AQ24" s="81">
        <f t="shared" si="21"/>
        <v>245</v>
      </c>
      <c r="AR24" s="82">
        <f t="shared" si="3"/>
        <v>-120</v>
      </c>
      <c r="AS24" s="77">
        <f t="shared" si="3"/>
        <v>-1</v>
      </c>
      <c r="AT24" s="81">
        <f t="shared" si="3"/>
        <v>-121</v>
      </c>
      <c r="AU24" s="68"/>
    </row>
    <row r="25" spans="1:47" ht="30" customHeight="1">
      <c r="A25" s="58" t="s">
        <v>94</v>
      </c>
      <c r="B25" s="61">
        <v>100</v>
      </c>
      <c r="C25" s="63">
        <v>0</v>
      </c>
      <c r="D25" s="76">
        <f t="shared" si="6"/>
        <v>100</v>
      </c>
      <c r="E25" s="63">
        <v>3</v>
      </c>
      <c r="F25" s="63">
        <v>0</v>
      </c>
      <c r="G25" s="76">
        <f t="shared" si="7"/>
        <v>3</v>
      </c>
      <c r="H25" s="77">
        <f t="shared" si="8"/>
        <v>103</v>
      </c>
      <c r="I25" s="76">
        <f t="shared" si="8"/>
        <v>0</v>
      </c>
      <c r="J25" s="77">
        <f t="shared" si="9"/>
        <v>103</v>
      </c>
      <c r="K25" s="78">
        <v>13</v>
      </c>
      <c r="L25" s="78">
        <v>0</v>
      </c>
      <c r="M25" s="79">
        <f t="shared" si="10"/>
        <v>13</v>
      </c>
      <c r="N25" s="78">
        <v>0</v>
      </c>
      <c r="O25" s="78">
        <v>0</v>
      </c>
      <c r="P25" s="78">
        <v>1</v>
      </c>
      <c r="Q25" s="78">
        <v>1</v>
      </c>
      <c r="R25" s="80">
        <f t="shared" si="11"/>
        <v>2</v>
      </c>
      <c r="S25" s="77">
        <f t="shared" si="1"/>
        <v>2</v>
      </c>
      <c r="T25" s="79">
        <f t="shared" si="4"/>
        <v>117</v>
      </c>
      <c r="U25" s="144">
        <f t="shared" si="5"/>
        <v>1</v>
      </c>
      <c r="V25" s="83">
        <f t="shared" si="2"/>
        <v>118</v>
      </c>
      <c r="W25" s="61">
        <v>104</v>
      </c>
      <c r="X25" s="60">
        <v>0</v>
      </c>
      <c r="Y25" s="77">
        <f t="shared" si="12"/>
        <v>104</v>
      </c>
      <c r="Z25" s="60">
        <v>4</v>
      </c>
      <c r="AA25" s="60">
        <v>0</v>
      </c>
      <c r="AB25" s="77">
        <f t="shared" si="13"/>
        <v>4</v>
      </c>
      <c r="AC25" s="77">
        <f t="shared" si="14"/>
        <v>108</v>
      </c>
      <c r="AD25" s="77">
        <f t="shared" si="14"/>
        <v>0</v>
      </c>
      <c r="AE25" s="77">
        <f t="shared" si="15"/>
        <v>108</v>
      </c>
      <c r="AF25" s="60">
        <v>14</v>
      </c>
      <c r="AG25" s="60">
        <v>0</v>
      </c>
      <c r="AH25" s="77">
        <f t="shared" si="16"/>
        <v>14</v>
      </c>
      <c r="AI25" s="60">
        <v>0</v>
      </c>
      <c r="AJ25" s="60">
        <v>0</v>
      </c>
      <c r="AK25" s="60">
        <v>0</v>
      </c>
      <c r="AL25" s="60">
        <v>2</v>
      </c>
      <c r="AM25" s="77">
        <f t="shared" si="17"/>
        <v>2</v>
      </c>
      <c r="AN25" s="77">
        <f t="shared" si="18"/>
        <v>2</v>
      </c>
      <c r="AO25" s="77">
        <f t="shared" si="19"/>
        <v>122</v>
      </c>
      <c r="AP25" s="77">
        <f t="shared" si="20"/>
        <v>2</v>
      </c>
      <c r="AQ25" s="81">
        <f t="shared" si="21"/>
        <v>124</v>
      </c>
      <c r="AR25" s="82">
        <f t="shared" si="3"/>
        <v>-5</v>
      </c>
      <c r="AS25" s="77">
        <f t="shared" si="3"/>
        <v>-1</v>
      </c>
      <c r="AT25" s="81">
        <f t="shared" si="3"/>
        <v>-6</v>
      </c>
      <c r="AU25" s="68"/>
    </row>
    <row r="26" spans="1:47" ht="30" customHeight="1">
      <c r="A26" s="58" t="s">
        <v>95</v>
      </c>
      <c r="B26" s="61">
        <v>411</v>
      </c>
      <c r="C26" s="63">
        <v>3</v>
      </c>
      <c r="D26" s="76">
        <f t="shared" si="6"/>
        <v>414</v>
      </c>
      <c r="E26" s="63">
        <v>3</v>
      </c>
      <c r="F26" s="63">
        <v>1</v>
      </c>
      <c r="G26" s="76">
        <f t="shared" si="7"/>
        <v>4</v>
      </c>
      <c r="H26" s="77">
        <f t="shared" si="8"/>
        <v>414</v>
      </c>
      <c r="I26" s="76">
        <f t="shared" si="8"/>
        <v>4</v>
      </c>
      <c r="J26" s="77">
        <f t="shared" si="9"/>
        <v>418</v>
      </c>
      <c r="K26" s="78">
        <v>80</v>
      </c>
      <c r="L26" s="78">
        <v>0</v>
      </c>
      <c r="M26" s="79">
        <f t="shared" si="10"/>
        <v>80</v>
      </c>
      <c r="N26" s="78">
        <v>0</v>
      </c>
      <c r="O26" s="78">
        <v>0</v>
      </c>
      <c r="P26" s="78">
        <v>3</v>
      </c>
      <c r="Q26" s="78">
        <v>3</v>
      </c>
      <c r="R26" s="80">
        <f t="shared" si="11"/>
        <v>6</v>
      </c>
      <c r="S26" s="77">
        <f t="shared" si="1"/>
        <v>6</v>
      </c>
      <c r="T26" s="79">
        <f t="shared" si="4"/>
        <v>497</v>
      </c>
      <c r="U26" s="144">
        <f t="shared" si="5"/>
        <v>7</v>
      </c>
      <c r="V26" s="83">
        <f t="shared" si="2"/>
        <v>504</v>
      </c>
      <c r="W26" s="61">
        <v>395</v>
      </c>
      <c r="X26" s="60">
        <v>0</v>
      </c>
      <c r="Y26" s="77">
        <f t="shared" si="12"/>
        <v>395</v>
      </c>
      <c r="Z26" s="60">
        <v>15</v>
      </c>
      <c r="AA26" s="60">
        <v>2</v>
      </c>
      <c r="AB26" s="77">
        <f t="shared" si="13"/>
        <v>17</v>
      </c>
      <c r="AC26" s="77">
        <f t="shared" si="14"/>
        <v>410</v>
      </c>
      <c r="AD26" s="77">
        <f t="shared" si="14"/>
        <v>2</v>
      </c>
      <c r="AE26" s="77">
        <f t="shared" si="15"/>
        <v>412</v>
      </c>
      <c r="AF26" s="60">
        <v>101</v>
      </c>
      <c r="AG26" s="60">
        <v>0</v>
      </c>
      <c r="AH26" s="77">
        <f t="shared" si="16"/>
        <v>101</v>
      </c>
      <c r="AI26" s="60">
        <v>0</v>
      </c>
      <c r="AJ26" s="60">
        <v>0</v>
      </c>
      <c r="AK26" s="60">
        <v>5</v>
      </c>
      <c r="AL26" s="60">
        <v>3</v>
      </c>
      <c r="AM26" s="77">
        <f t="shared" si="17"/>
        <v>8</v>
      </c>
      <c r="AN26" s="77">
        <f t="shared" si="18"/>
        <v>8</v>
      </c>
      <c r="AO26" s="77">
        <f t="shared" si="19"/>
        <v>516</v>
      </c>
      <c r="AP26" s="77">
        <f t="shared" si="20"/>
        <v>5</v>
      </c>
      <c r="AQ26" s="81">
        <f t="shared" si="21"/>
        <v>521</v>
      </c>
      <c r="AR26" s="82">
        <f t="shared" si="3"/>
        <v>-19</v>
      </c>
      <c r="AS26" s="77">
        <f t="shared" si="3"/>
        <v>2</v>
      </c>
      <c r="AT26" s="81">
        <f t="shared" si="3"/>
        <v>-17</v>
      </c>
      <c r="AU26" s="68"/>
    </row>
    <row r="27" spans="1:47" ht="30" customHeight="1">
      <c r="A27" s="58" t="s">
        <v>96</v>
      </c>
      <c r="B27" s="61">
        <v>593</v>
      </c>
      <c r="C27" s="63">
        <v>4</v>
      </c>
      <c r="D27" s="76">
        <f t="shared" si="6"/>
        <v>597</v>
      </c>
      <c r="E27" s="63">
        <v>8</v>
      </c>
      <c r="F27" s="63">
        <v>11</v>
      </c>
      <c r="G27" s="76">
        <f t="shared" si="7"/>
        <v>19</v>
      </c>
      <c r="H27" s="77">
        <f t="shared" si="8"/>
        <v>601</v>
      </c>
      <c r="I27" s="76">
        <f t="shared" si="8"/>
        <v>15</v>
      </c>
      <c r="J27" s="77">
        <f t="shared" si="9"/>
        <v>616</v>
      </c>
      <c r="K27" s="78">
        <v>119</v>
      </c>
      <c r="L27" s="78">
        <v>0</v>
      </c>
      <c r="M27" s="79">
        <f t="shared" si="10"/>
        <v>119</v>
      </c>
      <c r="N27" s="78">
        <v>1</v>
      </c>
      <c r="O27" s="78">
        <v>0</v>
      </c>
      <c r="P27" s="78">
        <v>8</v>
      </c>
      <c r="Q27" s="78">
        <v>2</v>
      </c>
      <c r="R27" s="80">
        <f t="shared" si="11"/>
        <v>10</v>
      </c>
      <c r="S27" s="77">
        <f t="shared" si="1"/>
        <v>11</v>
      </c>
      <c r="T27" s="79">
        <f t="shared" si="4"/>
        <v>729</v>
      </c>
      <c r="U27" s="144">
        <f t="shared" si="5"/>
        <v>17</v>
      </c>
      <c r="V27" s="83">
        <f t="shared" si="2"/>
        <v>746</v>
      </c>
      <c r="W27" s="61">
        <v>609</v>
      </c>
      <c r="X27" s="60">
        <v>3</v>
      </c>
      <c r="Y27" s="77">
        <f t="shared" si="12"/>
        <v>612</v>
      </c>
      <c r="Z27" s="60">
        <v>9</v>
      </c>
      <c r="AA27" s="60">
        <v>14</v>
      </c>
      <c r="AB27" s="77">
        <f t="shared" si="13"/>
        <v>23</v>
      </c>
      <c r="AC27" s="77">
        <f t="shared" si="14"/>
        <v>618</v>
      </c>
      <c r="AD27" s="77">
        <f t="shared" si="14"/>
        <v>17</v>
      </c>
      <c r="AE27" s="77">
        <f t="shared" si="15"/>
        <v>635</v>
      </c>
      <c r="AF27" s="60">
        <v>165</v>
      </c>
      <c r="AG27" s="60">
        <v>1</v>
      </c>
      <c r="AH27" s="77">
        <f t="shared" si="16"/>
        <v>166</v>
      </c>
      <c r="AI27" s="60">
        <v>0</v>
      </c>
      <c r="AJ27" s="60">
        <v>0</v>
      </c>
      <c r="AK27" s="60">
        <v>6</v>
      </c>
      <c r="AL27" s="60">
        <v>1</v>
      </c>
      <c r="AM27" s="77">
        <f t="shared" si="17"/>
        <v>7</v>
      </c>
      <c r="AN27" s="77">
        <f t="shared" si="18"/>
        <v>7</v>
      </c>
      <c r="AO27" s="77">
        <f t="shared" si="19"/>
        <v>789</v>
      </c>
      <c r="AP27" s="77">
        <f t="shared" si="20"/>
        <v>19</v>
      </c>
      <c r="AQ27" s="81">
        <f t="shared" si="21"/>
        <v>808</v>
      </c>
      <c r="AR27" s="82">
        <f t="shared" si="3"/>
        <v>-60</v>
      </c>
      <c r="AS27" s="77">
        <f t="shared" si="3"/>
        <v>-2</v>
      </c>
      <c r="AT27" s="81">
        <f t="shared" si="3"/>
        <v>-62</v>
      </c>
      <c r="AU27" s="68"/>
    </row>
    <row r="28" spans="1:47" ht="30" customHeight="1">
      <c r="A28" s="58" t="s">
        <v>97</v>
      </c>
      <c r="B28" s="61">
        <v>759</v>
      </c>
      <c r="C28" s="63">
        <v>68</v>
      </c>
      <c r="D28" s="76">
        <f t="shared" si="6"/>
        <v>827</v>
      </c>
      <c r="E28" s="63">
        <v>40</v>
      </c>
      <c r="F28" s="63">
        <v>253</v>
      </c>
      <c r="G28" s="76">
        <f t="shared" si="7"/>
        <v>293</v>
      </c>
      <c r="H28" s="77">
        <f t="shared" si="8"/>
        <v>799</v>
      </c>
      <c r="I28" s="76">
        <f t="shared" si="8"/>
        <v>321</v>
      </c>
      <c r="J28" s="77">
        <f t="shared" si="9"/>
        <v>1120</v>
      </c>
      <c r="K28" s="78">
        <v>90</v>
      </c>
      <c r="L28" s="78">
        <v>5</v>
      </c>
      <c r="M28" s="79">
        <f t="shared" si="10"/>
        <v>95</v>
      </c>
      <c r="N28" s="78">
        <v>1</v>
      </c>
      <c r="O28" s="78">
        <v>0</v>
      </c>
      <c r="P28" s="78">
        <v>19</v>
      </c>
      <c r="Q28" s="78">
        <v>3</v>
      </c>
      <c r="R28" s="80">
        <f t="shared" si="11"/>
        <v>22</v>
      </c>
      <c r="S28" s="77">
        <f t="shared" si="1"/>
        <v>23</v>
      </c>
      <c r="T28" s="79">
        <f t="shared" si="4"/>
        <v>909</v>
      </c>
      <c r="U28" s="144">
        <f t="shared" si="5"/>
        <v>329</v>
      </c>
      <c r="V28" s="83">
        <f t="shared" si="2"/>
        <v>1238</v>
      </c>
      <c r="W28" s="61">
        <v>750</v>
      </c>
      <c r="X28" s="60">
        <v>79</v>
      </c>
      <c r="Y28" s="77">
        <f t="shared" si="12"/>
        <v>829</v>
      </c>
      <c r="Z28" s="60">
        <v>37</v>
      </c>
      <c r="AA28" s="60">
        <v>60</v>
      </c>
      <c r="AB28" s="77">
        <f t="shared" si="13"/>
        <v>97</v>
      </c>
      <c r="AC28" s="77">
        <f t="shared" si="14"/>
        <v>787</v>
      </c>
      <c r="AD28" s="77">
        <f t="shared" si="14"/>
        <v>139</v>
      </c>
      <c r="AE28" s="77">
        <f t="shared" si="15"/>
        <v>926</v>
      </c>
      <c r="AF28" s="60">
        <v>127</v>
      </c>
      <c r="AG28" s="60">
        <v>0</v>
      </c>
      <c r="AH28" s="77">
        <f t="shared" si="16"/>
        <v>127</v>
      </c>
      <c r="AI28" s="60">
        <v>1</v>
      </c>
      <c r="AJ28" s="60">
        <v>0</v>
      </c>
      <c r="AK28" s="60">
        <v>16</v>
      </c>
      <c r="AL28" s="60">
        <v>76</v>
      </c>
      <c r="AM28" s="77">
        <f t="shared" si="17"/>
        <v>92</v>
      </c>
      <c r="AN28" s="77">
        <f t="shared" si="18"/>
        <v>93</v>
      </c>
      <c r="AO28" s="77">
        <f t="shared" si="19"/>
        <v>930</v>
      </c>
      <c r="AP28" s="77">
        <f t="shared" si="20"/>
        <v>216</v>
      </c>
      <c r="AQ28" s="81">
        <f t="shared" si="21"/>
        <v>1146</v>
      </c>
      <c r="AR28" s="82">
        <f aca="true" t="shared" si="22" ref="AR28:AT52">T28-AO28</f>
        <v>-21</v>
      </c>
      <c r="AS28" s="77">
        <f t="shared" si="22"/>
        <v>113</v>
      </c>
      <c r="AT28" s="81">
        <f t="shared" si="22"/>
        <v>92</v>
      </c>
      <c r="AU28" s="68"/>
    </row>
    <row r="29" spans="1:47" ht="30" customHeight="1">
      <c r="A29" s="58" t="s">
        <v>98</v>
      </c>
      <c r="B29" s="61">
        <v>226</v>
      </c>
      <c r="C29" s="63">
        <v>6</v>
      </c>
      <c r="D29" s="76">
        <f t="shared" si="6"/>
        <v>232</v>
      </c>
      <c r="E29" s="63">
        <v>16</v>
      </c>
      <c r="F29" s="63">
        <v>7</v>
      </c>
      <c r="G29" s="76">
        <f t="shared" si="7"/>
        <v>23</v>
      </c>
      <c r="H29" s="77">
        <f t="shared" si="8"/>
        <v>242</v>
      </c>
      <c r="I29" s="76">
        <f t="shared" si="8"/>
        <v>13</v>
      </c>
      <c r="J29" s="77">
        <f t="shared" si="9"/>
        <v>255</v>
      </c>
      <c r="K29" s="78">
        <v>69</v>
      </c>
      <c r="L29" s="78">
        <v>0</v>
      </c>
      <c r="M29" s="79">
        <f t="shared" si="10"/>
        <v>69</v>
      </c>
      <c r="N29" s="78">
        <v>0</v>
      </c>
      <c r="O29" s="78">
        <v>0</v>
      </c>
      <c r="P29" s="78">
        <v>6</v>
      </c>
      <c r="Q29" s="78">
        <v>0</v>
      </c>
      <c r="R29" s="80">
        <f t="shared" si="11"/>
        <v>6</v>
      </c>
      <c r="S29" s="77">
        <f t="shared" si="1"/>
        <v>6</v>
      </c>
      <c r="T29" s="79">
        <f t="shared" si="4"/>
        <v>317</v>
      </c>
      <c r="U29" s="144">
        <f t="shared" si="5"/>
        <v>13</v>
      </c>
      <c r="V29" s="83">
        <f t="shared" si="2"/>
        <v>330</v>
      </c>
      <c r="W29" s="61">
        <v>199</v>
      </c>
      <c r="X29" s="60">
        <v>1</v>
      </c>
      <c r="Y29" s="77">
        <f t="shared" si="12"/>
        <v>200</v>
      </c>
      <c r="Z29" s="60">
        <v>23</v>
      </c>
      <c r="AA29" s="60">
        <v>10</v>
      </c>
      <c r="AB29" s="77">
        <f t="shared" si="13"/>
        <v>33</v>
      </c>
      <c r="AC29" s="77">
        <f t="shared" si="14"/>
        <v>222</v>
      </c>
      <c r="AD29" s="77">
        <f t="shared" si="14"/>
        <v>11</v>
      </c>
      <c r="AE29" s="77">
        <f t="shared" si="15"/>
        <v>233</v>
      </c>
      <c r="AF29" s="60">
        <v>63</v>
      </c>
      <c r="AG29" s="60">
        <v>0</v>
      </c>
      <c r="AH29" s="77">
        <f t="shared" si="16"/>
        <v>63</v>
      </c>
      <c r="AI29" s="60">
        <v>0</v>
      </c>
      <c r="AJ29" s="60">
        <v>0</v>
      </c>
      <c r="AK29" s="60">
        <v>3</v>
      </c>
      <c r="AL29" s="60">
        <v>4</v>
      </c>
      <c r="AM29" s="77">
        <f t="shared" si="17"/>
        <v>7</v>
      </c>
      <c r="AN29" s="77">
        <f t="shared" si="18"/>
        <v>7</v>
      </c>
      <c r="AO29" s="77">
        <f t="shared" si="19"/>
        <v>288</v>
      </c>
      <c r="AP29" s="77">
        <f t="shared" si="20"/>
        <v>15</v>
      </c>
      <c r="AQ29" s="81">
        <f t="shared" si="21"/>
        <v>303</v>
      </c>
      <c r="AR29" s="82">
        <f t="shared" si="22"/>
        <v>29</v>
      </c>
      <c r="AS29" s="77">
        <f t="shared" si="22"/>
        <v>-2</v>
      </c>
      <c r="AT29" s="81">
        <f t="shared" si="22"/>
        <v>27</v>
      </c>
      <c r="AU29" s="68"/>
    </row>
    <row r="30" spans="1:47" ht="30" customHeight="1">
      <c r="A30" s="58" t="s">
        <v>99</v>
      </c>
      <c r="B30" s="61">
        <v>410</v>
      </c>
      <c r="C30" s="63">
        <v>8</v>
      </c>
      <c r="D30" s="76">
        <f t="shared" si="6"/>
        <v>418</v>
      </c>
      <c r="E30" s="63">
        <v>10</v>
      </c>
      <c r="F30" s="63">
        <v>6</v>
      </c>
      <c r="G30" s="76">
        <f t="shared" si="7"/>
        <v>16</v>
      </c>
      <c r="H30" s="77">
        <f t="shared" si="8"/>
        <v>420</v>
      </c>
      <c r="I30" s="76">
        <f t="shared" si="8"/>
        <v>14</v>
      </c>
      <c r="J30" s="77">
        <f t="shared" si="9"/>
        <v>434</v>
      </c>
      <c r="K30" s="78">
        <v>148</v>
      </c>
      <c r="L30" s="78">
        <v>0</v>
      </c>
      <c r="M30" s="79">
        <f t="shared" si="10"/>
        <v>148</v>
      </c>
      <c r="N30" s="78">
        <v>1</v>
      </c>
      <c r="O30" s="78">
        <v>0</v>
      </c>
      <c r="P30" s="78">
        <v>1</v>
      </c>
      <c r="Q30" s="78">
        <v>0</v>
      </c>
      <c r="R30" s="80">
        <f t="shared" si="11"/>
        <v>1</v>
      </c>
      <c r="S30" s="77">
        <f t="shared" si="1"/>
        <v>2</v>
      </c>
      <c r="T30" s="79">
        <f t="shared" si="4"/>
        <v>570</v>
      </c>
      <c r="U30" s="144">
        <f t="shared" si="5"/>
        <v>14</v>
      </c>
      <c r="V30" s="83">
        <f t="shared" si="2"/>
        <v>584</v>
      </c>
      <c r="W30" s="61">
        <v>417</v>
      </c>
      <c r="X30" s="60">
        <v>5</v>
      </c>
      <c r="Y30" s="77">
        <f t="shared" si="12"/>
        <v>422</v>
      </c>
      <c r="Z30" s="60">
        <v>13</v>
      </c>
      <c r="AA30" s="60">
        <v>3</v>
      </c>
      <c r="AB30" s="77">
        <f t="shared" si="13"/>
        <v>16</v>
      </c>
      <c r="AC30" s="77">
        <f t="shared" si="14"/>
        <v>430</v>
      </c>
      <c r="AD30" s="77">
        <f t="shared" si="14"/>
        <v>8</v>
      </c>
      <c r="AE30" s="77">
        <f t="shared" si="15"/>
        <v>438</v>
      </c>
      <c r="AF30" s="60">
        <v>114</v>
      </c>
      <c r="AG30" s="60">
        <v>1</v>
      </c>
      <c r="AH30" s="77">
        <f t="shared" si="16"/>
        <v>115</v>
      </c>
      <c r="AI30" s="60">
        <v>1</v>
      </c>
      <c r="AJ30" s="60">
        <v>0</v>
      </c>
      <c r="AK30" s="60">
        <v>0</v>
      </c>
      <c r="AL30" s="60">
        <v>5</v>
      </c>
      <c r="AM30" s="77">
        <f t="shared" si="17"/>
        <v>5</v>
      </c>
      <c r="AN30" s="77">
        <f t="shared" si="18"/>
        <v>6</v>
      </c>
      <c r="AO30" s="77">
        <f t="shared" si="19"/>
        <v>544</v>
      </c>
      <c r="AP30" s="77">
        <f t="shared" si="20"/>
        <v>15</v>
      </c>
      <c r="AQ30" s="81">
        <f t="shared" si="21"/>
        <v>559</v>
      </c>
      <c r="AR30" s="82">
        <f t="shared" si="22"/>
        <v>26</v>
      </c>
      <c r="AS30" s="77">
        <f t="shared" si="22"/>
        <v>-1</v>
      </c>
      <c r="AT30" s="81">
        <f t="shared" si="22"/>
        <v>25</v>
      </c>
      <c r="AU30" s="68"/>
    </row>
    <row r="31" spans="1:47" ht="30" customHeight="1">
      <c r="A31" s="58" t="s">
        <v>100</v>
      </c>
      <c r="B31" s="61">
        <v>190</v>
      </c>
      <c r="C31" s="63">
        <v>4</v>
      </c>
      <c r="D31" s="76">
        <f t="shared" si="6"/>
        <v>194</v>
      </c>
      <c r="E31" s="63">
        <v>1</v>
      </c>
      <c r="F31" s="63">
        <v>1</v>
      </c>
      <c r="G31" s="76">
        <f t="shared" si="7"/>
        <v>2</v>
      </c>
      <c r="H31" s="77">
        <f t="shared" si="8"/>
        <v>191</v>
      </c>
      <c r="I31" s="76">
        <f t="shared" si="8"/>
        <v>5</v>
      </c>
      <c r="J31" s="77">
        <f t="shared" si="9"/>
        <v>196</v>
      </c>
      <c r="K31" s="78">
        <v>34</v>
      </c>
      <c r="L31" s="78">
        <v>0</v>
      </c>
      <c r="M31" s="79">
        <f t="shared" si="10"/>
        <v>34</v>
      </c>
      <c r="N31" s="78">
        <v>0</v>
      </c>
      <c r="O31" s="78">
        <v>0</v>
      </c>
      <c r="P31" s="78">
        <v>0</v>
      </c>
      <c r="Q31" s="78">
        <v>0</v>
      </c>
      <c r="R31" s="80">
        <f t="shared" si="11"/>
        <v>0</v>
      </c>
      <c r="S31" s="77">
        <f t="shared" si="1"/>
        <v>0</v>
      </c>
      <c r="T31" s="79">
        <f t="shared" si="4"/>
        <v>225</v>
      </c>
      <c r="U31" s="144">
        <f t="shared" si="5"/>
        <v>5</v>
      </c>
      <c r="V31" s="83">
        <f t="shared" si="2"/>
        <v>230</v>
      </c>
      <c r="W31" s="61">
        <v>187</v>
      </c>
      <c r="X31" s="60">
        <v>4</v>
      </c>
      <c r="Y31" s="77">
        <f t="shared" si="12"/>
        <v>191</v>
      </c>
      <c r="Z31" s="60">
        <v>3</v>
      </c>
      <c r="AA31" s="60">
        <v>2</v>
      </c>
      <c r="AB31" s="77">
        <f t="shared" si="13"/>
        <v>5</v>
      </c>
      <c r="AC31" s="77">
        <f t="shared" si="14"/>
        <v>190</v>
      </c>
      <c r="AD31" s="77">
        <f t="shared" si="14"/>
        <v>6</v>
      </c>
      <c r="AE31" s="77">
        <f t="shared" si="15"/>
        <v>196</v>
      </c>
      <c r="AF31" s="60">
        <v>61</v>
      </c>
      <c r="AG31" s="60">
        <v>0</v>
      </c>
      <c r="AH31" s="77">
        <f t="shared" si="16"/>
        <v>61</v>
      </c>
      <c r="AI31" s="60">
        <v>0</v>
      </c>
      <c r="AJ31" s="60">
        <v>0</v>
      </c>
      <c r="AK31" s="60">
        <v>3</v>
      </c>
      <c r="AL31" s="60">
        <v>0</v>
      </c>
      <c r="AM31" s="77">
        <f t="shared" si="17"/>
        <v>3</v>
      </c>
      <c r="AN31" s="77">
        <f t="shared" si="18"/>
        <v>3</v>
      </c>
      <c r="AO31" s="77">
        <f t="shared" si="19"/>
        <v>254</v>
      </c>
      <c r="AP31" s="77">
        <f t="shared" si="20"/>
        <v>6</v>
      </c>
      <c r="AQ31" s="81">
        <f t="shared" si="21"/>
        <v>260</v>
      </c>
      <c r="AR31" s="82">
        <f t="shared" si="22"/>
        <v>-29</v>
      </c>
      <c r="AS31" s="77">
        <f t="shared" si="22"/>
        <v>-1</v>
      </c>
      <c r="AT31" s="81">
        <f t="shared" si="22"/>
        <v>-30</v>
      </c>
      <c r="AU31" s="68"/>
    </row>
    <row r="32" spans="1:47" ht="30" customHeight="1">
      <c r="A32" s="58" t="s">
        <v>101</v>
      </c>
      <c r="B32" s="61">
        <v>1499</v>
      </c>
      <c r="C32" s="63">
        <v>78</v>
      </c>
      <c r="D32" s="76">
        <f t="shared" si="6"/>
        <v>1577</v>
      </c>
      <c r="E32" s="63">
        <v>77</v>
      </c>
      <c r="F32" s="63">
        <v>81</v>
      </c>
      <c r="G32" s="76">
        <f t="shared" si="7"/>
        <v>158</v>
      </c>
      <c r="H32" s="77">
        <f t="shared" si="8"/>
        <v>1576</v>
      </c>
      <c r="I32" s="76">
        <f t="shared" si="8"/>
        <v>159</v>
      </c>
      <c r="J32" s="77">
        <f t="shared" si="9"/>
        <v>1735</v>
      </c>
      <c r="K32" s="78">
        <v>434</v>
      </c>
      <c r="L32" s="78">
        <v>6</v>
      </c>
      <c r="M32" s="79">
        <f t="shared" si="10"/>
        <v>440</v>
      </c>
      <c r="N32" s="78">
        <v>0</v>
      </c>
      <c r="O32" s="78">
        <v>1</v>
      </c>
      <c r="P32" s="78">
        <v>29</v>
      </c>
      <c r="Q32" s="78">
        <v>0</v>
      </c>
      <c r="R32" s="80">
        <f t="shared" si="11"/>
        <v>29</v>
      </c>
      <c r="S32" s="77">
        <f t="shared" si="1"/>
        <v>30</v>
      </c>
      <c r="T32" s="79">
        <f t="shared" si="4"/>
        <v>2039</v>
      </c>
      <c r="U32" s="144">
        <f t="shared" si="5"/>
        <v>166</v>
      </c>
      <c r="V32" s="83">
        <f t="shared" si="2"/>
        <v>2205</v>
      </c>
      <c r="W32" s="61">
        <v>1588</v>
      </c>
      <c r="X32" s="60">
        <v>33</v>
      </c>
      <c r="Y32" s="77">
        <f t="shared" si="12"/>
        <v>1621</v>
      </c>
      <c r="Z32" s="60">
        <v>91</v>
      </c>
      <c r="AA32" s="60">
        <v>49</v>
      </c>
      <c r="AB32" s="77">
        <f t="shared" si="13"/>
        <v>140</v>
      </c>
      <c r="AC32" s="77">
        <f t="shared" si="14"/>
        <v>1679</v>
      </c>
      <c r="AD32" s="77">
        <f t="shared" si="14"/>
        <v>82</v>
      </c>
      <c r="AE32" s="77">
        <f t="shared" si="15"/>
        <v>1761</v>
      </c>
      <c r="AF32" s="60">
        <v>290</v>
      </c>
      <c r="AG32" s="60">
        <v>1</v>
      </c>
      <c r="AH32" s="77">
        <f t="shared" si="16"/>
        <v>291</v>
      </c>
      <c r="AI32" s="60">
        <v>0</v>
      </c>
      <c r="AJ32" s="60">
        <v>1</v>
      </c>
      <c r="AK32" s="60">
        <v>10</v>
      </c>
      <c r="AL32" s="60">
        <v>18</v>
      </c>
      <c r="AM32" s="77">
        <f t="shared" si="17"/>
        <v>28</v>
      </c>
      <c r="AN32" s="77">
        <f t="shared" si="18"/>
        <v>29</v>
      </c>
      <c r="AO32" s="77">
        <f t="shared" si="19"/>
        <v>1980</v>
      </c>
      <c r="AP32" s="77">
        <f t="shared" si="20"/>
        <v>101</v>
      </c>
      <c r="AQ32" s="81">
        <f t="shared" si="21"/>
        <v>2081</v>
      </c>
      <c r="AR32" s="82">
        <f t="shared" si="22"/>
        <v>59</v>
      </c>
      <c r="AS32" s="77">
        <f t="shared" si="22"/>
        <v>65</v>
      </c>
      <c r="AT32" s="81">
        <f t="shared" si="22"/>
        <v>124</v>
      </c>
      <c r="AU32" s="68"/>
    </row>
    <row r="33" spans="1:47" ht="30" customHeight="1">
      <c r="A33" s="58" t="s">
        <v>102</v>
      </c>
      <c r="B33" s="61">
        <v>592</v>
      </c>
      <c r="C33" s="63">
        <v>13</v>
      </c>
      <c r="D33" s="76">
        <f t="shared" si="6"/>
        <v>605</v>
      </c>
      <c r="E33" s="63">
        <v>14</v>
      </c>
      <c r="F33" s="63">
        <v>10</v>
      </c>
      <c r="G33" s="76">
        <f t="shared" si="7"/>
        <v>24</v>
      </c>
      <c r="H33" s="77">
        <f t="shared" si="8"/>
        <v>606</v>
      </c>
      <c r="I33" s="76">
        <f t="shared" si="8"/>
        <v>23</v>
      </c>
      <c r="J33" s="77">
        <f t="shared" si="9"/>
        <v>629</v>
      </c>
      <c r="K33" s="78">
        <v>154</v>
      </c>
      <c r="L33" s="78">
        <v>0</v>
      </c>
      <c r="M33" s="79">
        <f t="shared" si="10"/>
        <v>154</v>
      </c>
      <c r="N33" s="78">
        <v>0</v>
      </c>
      <c r="O33" s="78">
        <v>0</v>
      </c>
      <c r="P33" s="78">
        <v>6</v>
      </c>
      <c r="Q33" s="78">
        <v>0</v>
      </c>
      <c r="R33" s="80">
        <f t="shared" si="11"/>
        <v>6</v>
      </c>
      <c r="S33" s="77">
        <f t="shared" si="1"/>
        <v>6</v>
      </c>
      <c r="T33" s="79">
        <f t="shared" si="4"/>
        <v>766</v>
      </c>
      <c r="U33" s="144">
        <f t="shared" si="5"/>
        <v>23</v>
      </c>
      <c r="V33" s="83">
        <f t="shared" si="2"/>
        <v>789</v>
      </c>
      <c r="W33" s="61">
        <v>596</v>
      </c>
      <c r="X33" s="60">
        <v>11</v>
      </c>
      <c r="Y33" s="77">
        <f t="shared" si="12"/>
        <v>607</v>
      </c>
      <c r="Z33" s="60">
        <v>31</v>
      </c>
      <c r="AA33" s="60">
        <v>5</v>
      </c>
      <c r="AB33" s="77">
        <f t="shared" si="13"/>
        <v>36</v>
      </c>
      <c r="AC33" s="77">
        <f t="shared" si="14"/>
        <v>627</v>
      </c>
      <c r="AD33" s="77">
        <f t="shared" si="14"/>
        <v>16</v>
      </c>
      <c r="AE33" s="77">
        <f t="shared" si="15"/>
        <v>643</v>
      </c>
      <c r="AF33" s="60">
        <v>132</v>
      </c>
      <c r="AG33" s="60">
        <v>0</v>
      </c>
      <c r="AH33" s="77">
        <f t="shared" si="16"/>
        <v>132</v>
      </c>
      <c r="AI33" s="60">
        <v>0</v>
      </c>
      <c r="AJ33" s="60">
        <v>0</v>
      </c>
      <c r="AK33" s="60">
        <v>0</v>
      </c>
      <c r="AL33" s="60">
        <v>1</v>
      </c>
      <c r="AM33" s="77">
        <f t="shared" si="17"/>
        <v>1</v>
      </c>
      <c r="AN33" s="77">
        <f t="shared" si="18"/>
        <v>1</v>
      </c>
      <c r="AO33" s="77">
        <f t="shared" si="19"/>
        <v>759</v>
      </c>
      <c r="AP33" s="77">
        <f t="shared" si="20"/>
        <v>17</v>
      </c>
      <c r="AQ33" s="81">
        <f t="shared" si="21"/>
        <v>776</v>
      </c>
      <c r="AR33" s="82">
        <f t="shared" si="22"/>
        <v>7</v>
      </c>
      <c r="AS33" s="77">
        <f t="shared" si="22"/>
        <v>6</v>
      </c>
      <c r="AT33" s="81">
        <f t="shared" si="22"/>
        <v>13</v>
      </c>
      <c r="AU33" s="68"/>
    </row>
    <row r="34" spans="1:47" ht="30" customHeight="1">
      <c r="A34" s="58" t="s">
        <v>103</v>
      </c>
      <c r="B34" s="61">
        <v>1641</v>
      </c>
      <c r="C34" s="63">
        <v>87</v>
      </c>
      <c r="D34" s="76">
        <f t="shared" si="6"/>
        <v>1728</v>
      </c>
      <c r="E34" s="63">
        <v>117</v>
      </c>
      <c r="F34" s="63">
        <v>111</v>
      </c>
      <c r="G34" s="76">
        <f t="shared" si="7"/>
        <v>228</v>
      </c>
      <c r="H34" s="77">
        <f t="shared" si="8"/>
        <v>1758</v>
      </c>
      <c r="I34" s="76">
        <f t="shared" si="8"/>
        <v>198</v>
      </c>
      <c r="J34" s="77">
        <f t="shared" si="9"/>
        <v>1956</v>
      </c>
      <c r="K34" s="78">
        <v>331</v>
      </c>
      <c r="L34" s="78">
        <v>2</v>
      </c>
      <c r="M34" s="79">
        <f t="shared" si="10"/>
        <v>333</v>
      </c>
      <c r="N34" s="78">
        <v>2</v>
      </c>
      <c r="O34" s="78">
        <v>1</v>
      </c>
      <c r="P34" s="78">
        <v>9</v>
      </c>
      <c r="Q34" s="78">
        <v>1</v>
      </c>
      <c r="R34" s="80">
        <f t="shared" si="11"/>
        <v>10</v>
      </c>
      <c r="S34" s="77">
        <f t="shared" si="1"/>
        <v>13</v>
      </c>
      <c r="T34" s="79">
        <f t="shared" si="4"/>
        <v>2100</v>
      </c>
      <c r="U34" s="144">
        <f t="shared" si="5"/>
        <v>202</v>
      </c>
      <c r="V34" s="83">
        <f t="shared" si="2"/>
        <v>2302</v>
      </c>
      <c r="W34" s="61">
        <v>1543</v>
      </c>
      <c r="X34" s="60">
        <v>97</v>
      </c>
      <c r="Y34" s="77">
        <f t="shared" si="12"/>
        <v>1640</v>
      </c>
      <c r="Z34" s="60">
        <v>166</v>
      </c>
      <c r="AA34" s="60">
        <v>47</v>
      </c>
      <c r="AB34" s="77">
        <f t="shared" si="13"/>
        <v>213</v>
      </c>
      <c r="AC34" s="77">
        <f t="shared" si="14"/>
        <v>1709</v>
      </c>
      <c r="AD34" s="77">
        <f t="shared" si="14"/>
        <v>144</v>
      </c>
      <c r="AE34" s="77">
        <f t="shared" si="15"/>
        <v>1853</v>
      </c>
      <c r="AF34" s="60">
        <v>190</v>
      </c>
      <c r="AG34" s="60">
        <v>2</v>
      </c>
      <c r="AH34" s="77">
        <f t="shared" si="16"/>
        <v>192</v>
      </c>
      <c r="AI34" s="60">
        <v>2</v>
      </c>
      <c r="AJ34" s="60">
        <v>1</v>
      </c>
      <c r="AK34" s="60">
        <v>8</v>
      </c>
      <c r="AL34" s="60">
        <v>15</v>
      </c>
      <c r="AM34" s="77">
        <f t="shared" si="17"/>
        <v>23</v>
      </c>
      <c r="AN34" s="77">
        <f t="shared" si="18"/>
        <v>26</v>
      </c>
      <c r="AO34" s="77">
        <f t="shared" si="19"/>
        <v>1908</v>
      </c>
      <c r="AP34" s="77">
        <f t="shared" si="20"/>
        <v>163</v>
      </c>
      <c r="AQ34" s="81">
        <f t="shared" si="21"/>
        <v>2071</v>
      </c>
      <c r="AR34" s="82">
        <f t="shared" si="22"/>
        <v>192</v>
      </c>
      <c r="AS34" s="77">
        <f t="shared" si="22"/>
        <v>39</v>
      </c>
      <c r="AT34" s="81">
        <f t="shared" si="22"/>
        <v>231</v>
      </c>
      <c r="AU34" s="68"/>
    </row>
    <row r="35" spans="1:47" ht="30" customHeight="1">
      <c r="A35" s="58" t="s">
        <v>104</v>
      </c>
      <c r="B35" s="61">
        <v>849</v>
      </c>
      <c r="C35" s="63">
        <v>31</v>
      </c>
      <c r="D35" s="76">
        <f t="shared" si="6"/>
        <v>880</v>
      </c>
      <c r="E35" s="63">
        <v>41</v>
      </c>
      <c r="F35" s="63">
        <v>16</v>
      </c>
      <c r="G35" s="76">
        <f t="shared" si="7"/>
        <v>57</v>
      </c>
      <c r="H35" s="77">
        <f t="shared" si="8"/>
        <v>890</v>
      </c>
      <c r="I35" s="76">
        <f t="shared" si="8"/>
        <v>47</v>
      </c>
      <c r="J35" s="77">
        <f t="shared" si="9"/>
        <v>937</v>
      </c>
      <c r="K35" s="78">
        <v>190</v>
      </c>
      <c r="L35" s="78">
        <v>3</v>
      </c>
      <c r="M35" s="79">
        <f t="shared" si="10"/>
        <v>193</v>
      </c>
      <c r="N35" s="78">
        <v>0</v>
      </c>
      <c r="O35" s="78">
        <v>0</v>
      </c>
      <c r="P35" s="78">
        <v>12</v>
      </c>
      <c r="Q35" s="78">
        <v>3</v>
      </c>
      <c r="R35" s="80">
        <f t="shared" si="11"/>
        <v>15</v>
      </c>
      <c r="S35" s="77">
        <f t="shared" si="1"/>
        <v>15</v>
      </c>
      <c r="T35" s="79">
        <f t="shared" si="4"/>
        <v>1092</v>
      </c>
      <c r="U35" s="144">
        <f t="shared" si="5"/>
        <v>53</v>
      </c>
      <c r="V35" s="83">
        <f t="shared" si="2"/>
        <v>1145</v>
      </c>
      <c r="W35" s="61">
        <v>841</v>
      </c>
      <c r="X35" s="60">
        <v>43</v>
      </c>
      <c r="Y35" s="77">
        <f t="shared" si="12"/>
        <v>884</v>
      </c>
      <c r="Z35" s="60">
        <v>57</v>
      </c>
      <c r="AA35" s="60">
        <v>14</v>
      </c>
      <c r="AB35" s="77">
        <f t="shared" si="13"/>
        <v>71</v>
      </c>
      <c r="AC35" s="77">
        <f t="shared" si="14"/>
        <v>898</v>
      </c>
      <c r="AD35" s="77">
        <f t="shared" si="14"/>
        <v>57</v>
      </c>
      <c r="AE35" s="77">
        <f t="shared" si="15"/>
        <v>955</v>
      </c>
      <c r="AF35" s="60">
        <v>122</v>
      </c>
      <c r="AG35" s="60">
        <v>1</v>
      </c>
      <c r="AH35" s="77">
        <f t="shared" si="16"/>
        <v>123</v>
      </c>
      <c r="AI35" s="60">
        <v>0</v>
      </c>
      <c r="AJ35" s="60">
        <v>0</v>
      </c>
      <c r="AK35" s="60">
        <v>81</v>
      </c>
      <c r="AL35" s="60">
        <v>21</v>
      </c>
      <c r="AM35" s="77">
        <f t="shared" si="17"/>
        <v>102</v>
      </c>
      <c r="AN35" s="77">
        <f t="shared" si="18"/>
        <v>102</v>
      </c>
      <c r="AO35" s="77">
        <f t="shared" si="19"/>
        <v>1101</v>
      </c>
      <c r="AP35" s="77">
        <f t="shared" si="20"/>
        <v>79</v>
      </c>
      <c r="AQ35" s="81">
        <f t="shared" si="21"/>
        <v>1180</v>
      </c>
      <c r="AR35" s="82">
        <f t="shared" si="22"/>
        <v>-9</v>
      </c>
      <c r="AS35" s="77">
        <f t="shared" si="22"/>
        <v>-26</v>
      </c>
      <c r="AT35" s="81">
        <f t="shared" si="22"/>
        <v>-35</v>
      </c>
      <c r="AU35" s="68"/>
    </row>
    <row r="36" spans="1:47" ht="30" customHeight="1">
      <c r="A36" s="58" t="s">
        <v>105</v>
      </c>
      <c r="B36" s="61">
        <v>1432</v>
      </c>
      <c r="C36" s="63">
        <v>30</v>
      </c>
      <c r="D36" s="76">
        <f t="shared" si="6"/>
        <v>1462</v>
      </c>
      <c r="E36" s="63">
        <v>3</v>
      </c>
      <c r="F36" s="63">
        <v>15</v>
      </c>
      <c r="G36" s="76">
        <f t="shared" si="7"/>
        <v>18</v>
      </c>
      <c r="H36" s="77">
        <f t="shared" si="8"/>
        <v>1435</v>
      </c>
      <c r="I36" s="76">
        <f t="shared" si="8"/>
        <v>45</v>
      </c>
      <c r="J36" s="77">
        <f t="shared" si="9"/>
        <v>1480</v>
      </c>
      <c r="K36" s="78">
        <v>235</v>
      </c>
      <c r="L36" s="78">
        <v>3</v>
      </c>
      <c r="M36" s="79">
        <f t="shared" si="10"/>
        <v>238</v>
      </c>
      <c r="N36" s="78">
        <v>0</v>
      </c>
      <c r="O36" s="78">
        <v>0</v>
      </c>
      <c r="P36" s="78">
        <v>0</v>
      </c>
      <c r="Q36" s="78">
        <v>0</v>
      </c>
      <c r="R36" s="80">
        <f t="shared" si="11"/>
        <v>0</v>
      </c>
      <c r="S36" s="77">
        <f t="shared" si="1"/>
        <v>0</v>
      </c>
      <c r="T36" s="79">
        <f t="shared" si="4"/>
        <v>1670</v>
      </c>
      <c r="U36" s="144">
        <f t="shared" si="5"/>
        <v>48</v>
      </c>
      <c r="V36" s="83">
        <f t="shared" si="2"/>
        <v>1718</v>
      </c>
      <c r="W36" s="61">
        <v>1064</v>
      </c>
      <c r="X36" s="60">
        <v>21</v>
      </c>
      <c r="Y36" s="77">
        <f t="shared" si="12"/>
        <v>1085</v>
      </c>
      <c r="Z36" s="60">
        <v>25</v>
      </c>
      <c r="AA36" s="60">
        <v>13</v>
      </c>
      <c r="AB36" s="77">
        <f t="shared" si="13"/>
        <v>38</v>
      </c>
      <c r="AC36" s="77">
        <f t="shared" si="14"/>
        <v>1089</v>
      </c>
      <c r="AD36" s="77">
        <f t="shared" si="14"/>
        <v>34</v>
      </c>
      <c r="AE36" s="77">
        <f t="shared" si="15"/>
        <v>1123</v>
      </c>
      <c r="AF36" s="60">
        <v>143</v>
      </c>
      <c r="AG36" s="60">
        <v>2</v>
      </c>
      <c r="AH36" s="77">
        <f t="shared" si="16"/>
        <v>145</v>
      </c>
      <c r="AI36" s="60">
        <v>0</v>
      </c>
      <c r="AJ36" s="60">
        <v>0</v>
      </c>
      <c r="AK36" s="60">
        <v>0</v>
      </c>
      <c r="AL36" s="60">
        <v>0</v>
      </c>
      <c r="AM36" s="77">
        <f t="shared" si="17"/>
        <v>0</v>
      </c>
      <c r="AN36" s="77">
        <f t="shared" si="18"/>
        <v>0</v>
      </c>
      <c r="AO36" s="77">
        <f t="shared" si="19"/>
        <v>1232</v>
      </c>
      <c r="AP36" s="77">
        <f t="shared" si="20"/>
        <v>36</v>
      </c>
      <c r="AQ36" s="81">
        <f t="shared" si="21"/>
        <v>1268</v>
      </c>
      <c r="AR36" s="82">
        <f t="shared" si="22"/>
        <v>438</v>
      </c>
      <c r="AS36" s="77">
        <f t="shared" si="22"/>
        <v>12</v>
      </c>
      <c r="AT36" s="81">
        <f t="shared" si="22"/>
        <v>450</v>
      </c>
      <c r="AU36" s="68"/>
    </row>
    <row r="37" spans="1:47" ht="30" customHeight="1">
      <c r="A37" s="58" t="s">
        <v>106</v>
      </c>
      <c r="B37" s="61">
        <v>1791</v>
      </c>
      <c r="C37" s="63">
        <v>73</v>
      </c>
      <c r="D37" s="76">
        <f t="shared" si="6"/>
        <v>1864</v>
      </c>
      <c r="E37" s="63">
        <v>24</v>
      </c>
      <c r="F37" s="63">
        <v>162</v>
      </c>
      <c r="G37" s="76">
        <f t="shared" si="7"/>
        <v>186</v>
      </c>
      <c r="H37" s="77">
        <f t="shared" si="8"/>
        <v>1815</v>
      </c>
      <c r="I37" s="76">
        <f t="shared" si="8"/>
        <v>235</v>
      </c>
      <c r="J37" s="77">
        <f t="shared" si="9"/>
        <v>2050</v>
      </c>
      <c r="K37" s="78">
        <v>367</v>
      </c>
      <c r="L37" s="78">
        <v>8</v>
      </c>
      <c r="M37" s="79">
        <f t="shared" si="10"/>
        <v>375</v>
      </c>
      <c r="N37" s="78">
        <v>0</v>
      </c>
      <c r="O37" s="78">
        <v>0</v>
      </c>
      <c r="P37" s="78">
        <v>34</v>
      </c>
      <c r="Q37" s="78">
        <v>0</v>
      </c>
      <c r="R37" s="80">
        <f t="shared" si="11"/>
        <v>34</v>
      </c>
      <c r="S37" s="77">
        <f t="shared" si="1"/>
        <v>34</v>
      </c>
      <c r="T37" s="79">
        <f t="shared" si="4"/>
        <v>2216</v>
      </c>
      <c r="U37" s="144">
        <f t="shared" si="5"/>
        <v>243</v>
      </c>
      <c r="V37" s="83">
        <f t="shared" si="2"/>
        <v>2459</v>
      </c>
      <c r="W37" s="61">
        <v>1894</v>
      </c>
      <c r="X37" s="60">
        <v>60</v>
      </c>
      <c r="Y37" s="77">
        <f t="shared" si="12"/>
        <v>1954</v>
      </c>
      <c r="Z37" s="60">
        <v>39</v>
      </c>
      <c r="AA37" s="60">
        <v>124</v>
      </c>
      <c r="AB37" s="77">
        <f t="shared" si="13"/>
        <v>163</v>
      </c>
      <c r="AC37" s="77">
        <f t="shared" si="14"/>
        <v>1933</v>
      </c>
      <c r="AD37" s="77">
        <f t="shared" si="14"/>
        <v>184</v>
      </c>
      <c r="AE37" s="77">
        <f t="shared" si="15"/>
        <v>2117</v>
      </c>
      <c r="AF37" s="60">
        <v>184</v>
      </c>
      <c r="AG37" s="60">
        <v>0</v>
      </c>
      <c r="AH37" s="77">
        <f t="shared" si="16"/>
        <v>184</v>
      </c>
      <c r="AI37" s="60">
        <v>0</v>
      </c>
      <c r="AJ37" s="60">
        <v>0</v>
      </c>
      <c r="AK37" s="60">
        <v>10</v>
      </c>
      <c r="AL37" s="60">
        <v>28</v>
      </c>
      <c r="AM37" s="77">
        <f t="shared" si="17"/>
        <v>38</v>
      </c>
      <c r="AN37" s="77">
        <f t="shared" si="18"/>
        <v>38</v>
      </c>
      <c r="AO37" s="77">
        <f t="shared" si="19"/>
        <v>2127</v>
      </c>
      <c r="AP37" s="77">
        <f t="shared" si="20"/>
        <v>212</v>
      </c>
      <c r="AQ37" s="81">
        <f t="shared" si="21"/>
        <v>2339</v>
      </c>
      <c r="AR37" s="82">
        <f t="shared" si="22"/>
        <v>89</v>
      </c>
      <c r="AS37" s="77">
        <f t="shared" si="22"/>
        <v>31</v>
      </c>
      <c r="AT37" s="81">
        <f t="shared" si="22"/>
        <v>120</v>
      </c>
      <c r="AU37" s="68"/>
    </row>
    <row r="38" spans="1:47" ht="30" customHeight="1">
      <c r="A38" s="58" t="s">
        <v>107</v>
      </c>
      <c r="B38" s="61">
        <v>1296</v>
      </c>
      <c r="C38" s="63">
        <v>12</v>
      </c>
      <c r="D38" s="76">
        <f t="shared" si="6"/>
        <v>1308</v>
      </c>
      <c r="E38" s="63">
        <v>11</v>
      </c>
      <c r="F38" s="63">
        <v>3</v>
      </c>
      <c r="G38" s="76">
        <f t="shared" si="7"/>
        <v>14</v>
      </c>
      <c r="H38" s="77">
        <f t="shared" si="8"/>
        <v>1307</v>
      </c>
      <c r="I38" s="76">
        <f t="shared" si="8"/>
        <v>15</v>
      </c>
      <c r="J38" s="77">
        <f t="shared" si="9"/>
        <v>1322</v>
      </c>
      <c r="K38" s="78">
        <v>291</v>
      </c>
      <c r="L38" s="78">
        <v>1</v>
      </c>
      <c r="M38" s="79">
        <f t="shared" si="10"/>
        <v>292</v>
      </c>
      <c r="N38" s="78">
        <v>1</v>
      </c>
      <c r="O38" s="78">
        <v>0</v>
      </c>
      <c r="P38" s="78">
        <v>10</v>
      </c>
      <c r="Q38" s="78">
        <v>0</v>
      </c>
      <c r="R38" s="80">
        <f t="shared" si="11"/>
        <v>10</v>
      </c>
      <c r="S38" s="77">
        <f t="shared" si="1"/>
        <v>11</v>
      </c>
      <c r="T38" s="79">
        <f t="shared" si="4"/>
        <v>1609</v>
      </c>
      <c r="U38" s="144">
        <f t="shared" si="5"/>
        <v>16</v>
      </c>
      <c r="V38" s="83">
        <f t="shared" si="2"/>
        <v>1625</v>
      </c>
      <c r="W38" s="61">
        <v>1208</v>
      </c>
      <c r="X38" s="60">
        <v>1</v>
      </c>
      <c r="Y38" s="77">
        <f t="shared" si="12"/>
        <v>1209</v>
      </c>
      <c r="Z38" s="60">
        <v>15</v>
      </c>
      <c r="AA38" s="60">
        <v>6</v>
      </c>
      <c r="AB38" s="77">
        <f t="shared" si="13"/>
        <v>21</v>
      </c>
      <c r="AC38" s="77">
        <f t="shared" si="14"/>
        <v>1223</v>
      </c>
      <c r="AD38" s="77">
        <f t="shared" si="14"/>
        <v>7</v>
      </c>
      <c r="AE38" s="77">
        <f t="shared" si="15"/>
        <v>1230</v>
      </c>
      <c r="AF38" s="60">
        <v>117</v>
      </c>
      <c r="AG38" s="60">
        <v>1</v>
      </c>
      <c r="AH38" s="77">
        <f t="shared" si="16"/>
        <v>118</v>
      </c>
      <c r="AI38" s="60">
        <v>1</v>
      </c>
      <c r="AJ38" s="60">
        <v>0</v>
      </c>
      <c r="AK38" s="60">
        <v>11</v>
      </c>
      <c r="AL38" s="60">
        <v>2</v>
      </c>
      <c r="AM38" s="77">
        <f t="shared" si="17"/>
        <v>13</v>
      </c>
      <c r="AN38" s="77">
        <f t="shared" si="18"/>
        <v>14</v>
      </c>
      <c r="AO38" s="77">
        <f t="shared" si="19"/>
        <v>1351</v>
      </c>
      <c r="AP38" s="77">
        <f t="shared" si="20"/>
        <v>11</v>
      </c>
      <c r="AQ38" s="81">
        <f t="shared" si="21"/>
        <v>1362</v>
      </c>
      <c r="AR38" s="82">
        <f t="shared" si="22"/>
        <v>258</v>
      </c>
      <c r="AS38" s="77">
        <f t="shared" si="22"/>
        <v>5</v>
      </c>
      <c r="AT38" s="81">
        <f t="shared" si="22"/>
        <v>263</v>
      </c>
      <c r="AU38" s="68"/>
    </row>
    <row r="39" spans="1:47" ht="30" customHeight="1">
      <c r="A39" s="58" t="s">
        <v>108</v>
      </c>
      <c r="B39" s="61">
        <v>2087</v>
      </c>
      <c r="C39" s="63">
        <v>19</v>
      </c>
      <c r="D39" s="76">
        <f t="shared" si="6"/>
        <v>2106</v>
      </c>
      <c r="E39" s="63">
        <v>23</v>
      </c>
      <c r="F39" s="63">
        <v>7</v>
      </c>
      <c r="G39" s="76">
        <f t="shared" si="7"/>
        <v>30</v>
      </c>
      <c r="H39" s="77">
        <f t="shared" si="8"/>
        <v>2110</v>
      </c>
      <c r="I39" s="76">
        <f t="shared" si="8"/>
        <v>26</v>
      </c>
      <c r="J39" s="77">
        <f t="shared" si="9"/>
        <v>2136</v>
      </c>
      <c r="K39" s="78">
        <v>564</v>
      </c>
      <c r="L39" s="78">
        <v>0</v>
      </c>
      <c r="M39" s="79">
        <f t="shared" si="10"/>
        <v>564</v>
      </c>
      <c r="N39" s="78">
        <v>1</v>
      </c>
      <c r="O39" s="78">
        <v>0</v>
      </c>
      <c r="P39" s="78">
        <v>17</v>
      </c>
      <c r="Q39" s="78">
        <v>0</v>
      </c>
      <c r="R39" s="80">
        <f t="shared" si="11"/>
        <v>17</v>
      </c>
      <c r="S39" s="77">
        <f t="shared" si="1"/>
        <v>18</v>
      </c>
      <c r="T39" s="79">
        <f t="shared" si="4"/>
        <v>2692</v>
      </c>
      <c r="U39" s="144">
        <f t="shared" si="5"/>
        <v>26</v>
      </c>
      <c r="V39" s="83">
        <f t="shared" si="2"/>
        <v>2718</v>
      </c>
      <c r="W39" s="61">
        <v>2224</v>
      </c>
      <c r="X39" s="60">
        <v>5</v>
      </c>
      <c r="Y39" s="77">
        <f t="shared" si="12"/>
        <v>2229</v>
      </c>
      <c r="Z39" s="60">
        <v>30</v>
      </c>
      <c r="AA39" s="60">
        <v>0</v>
      </c>
      <c r="AB39" s="77">
        <f t="shared" si="13"/>
        <v>30</v>
      </c>
      <c r="AC39" s="77">
        <f t="shared" si="14"/>
        <v>2254</v>
      </c>
      <c r="AD39" s="77">
        <f t="shared" si="14"/>
        <v>5</v>
      </c>
      <c r="AE39" s="77">
        <f t="shared" si="15"/>
        <v>2259</v>
      </c>
      <c r="AF39" s="60">
        <v>201</v>
      </c>
      <c r="AG39" s="60">
        <v>0</v>
      </c>
      <c r="AH39" s="77">
        <f t="shared" si="16"/>
        <v>201</v>
      </c>
      <c r="AI39" s="60">
        <v>1</v>
      </c>
      <c r="AJ39" s="60">
        <v>0</v>
      </c>
      <c r="AK39" s="60">
        <v>26</v>
      </c>
      <c r="AL39" s="60">
        <v>2</v>
      </c>
      <c r="AM39" s="77">
        <f t="shared" si="17"/>
        <v>28</v>
      </c>
      <c r="AN39" s="77">
        <f t="shared" si="18"/>
        <v>29</v>
      </c>
      <c r="AO39" s="77">
        <f t="shared" si="19"/>
        <v>2481</v>
      </c>
      <c r="AP39" s="77">
        <f t="shared" si="20"/>
        <v>8</v>
      </c>
      <c r="AQ39" s="81">
        <f t="shared" si="21"/>
        <v>2489</v>
      </c>
      <c r="AR39" s="82">
        <f t="shared" si="22"/>
        <v>211</v>
      </c>
      <c r="AS39" s="77">
        <f t="shared" si="22"/>
        <v>18</v>
      </c>
      <c r="AT39" s="81">
        <f t="shared" si="22"/>
        <v>229</v>
      </c>
      <c r="AU39" s="68"/>
    </row>
    <row r="40" spans="1:47" ht="30" customHeight="1">
      <c r="A40" s="58" t="s">
        <v>109</v>
      </c>
      <c r="B40" s="61">
        <v>64</v>
      </c>
      <c r="C40" s="63">
        <v>6</v>
      </c>
      <c r="D40" s="76">
        <f t="shared" si="6"/>
        <v>70</v>
      </c>
      <c r="E40" s="63">
        <v>0</v>
      </c>
      <c r="F40" s="63">
        <v>2</v>
      </c>
      <c r="G40" s="76">
        <f t="shared" si="7"/>
        <v>2</v>
      </c>
      <c r="H40" s="77">
        <f t="shared" si="8"/>
        <v>64</v>
      </c>
      <c r="I40" s="76">
        <f t="shared" si="8"/>
        <v>8</v>
      </c>
      <c r="J40" s="77">
        <f t="shared" si="9"/>
        <v>72</v>
      </c>
      <c r="K40" s="78">
        <v>9</v>
      </c>
      <c r="L40" s="78">
        <v>0</v>
      </c>
      <c r="M40" s="79">
        <f t="shared" si="10"/>
        <v>9</v>
      </c>
      <c r="N40" s="78">
        <v>0</v>
      </c>
      <c r="O40" s="78">
        <v>0</v>
      </c>
      <c r="P40" s="78">
        <v>0</v>
      </c>
      <c r="Q40" s="78">
        <v>0</v>
      </c>
      <c r="R40" s="80">
        <f t="shared" si="11"/>
        <v>0</v>
      </c>
      <c r="S40" s="77">
        <f t="shared" si="1"/>
        <v>0</v>
      </c>
      <c r="T40" s="79">
        <f t="shared" si="4"/>
        <v>73</v>
      </c>
      <c r="U40" s="144">
        <f t="shared" si="5"/>
        <v>8</v>
      </c>
      <c r="V40" s="83">
        <f t="shared" si="2"/>
        <v>81</v>
      </c>
      <c r="W40" s="61">
        <v>55</v>
      </c>
      <c r="X40" s="60">
        <v>3</v>
      </c>
      <c r="Y40" s="77">
        <f t="shared" si="12"/>
        <v>58</v>
      </c>
      <c r="Z40" s="60">
        <v>0</v>
      </c>
      <c r="AA40" s="60">
        <v>1</v>
      </c>
      <c r="AB40" s="77">
        <f t="shared" si="13"/>
        <v>1</v>
      </c>
      <c r="AC40" s="77">
        <f t="shared" si="14"/>
        <v>55</v>
      </c>
      <c r="AD40" s="77">
        <f t="shared" si="14"/>
        <v>4</v>
      </c>
      <c r="AE40" s="77">
        <f t="shared" si="15"/>
        <v>59</v>
      </c>
      <c r="AF40" s="60">
        <v>12</v>
      </c>
      <c r="AG40" s="60">
        <v>0</v>
      </c>
      <c r="AH40" s="77">
        <f t="shared" si="16"/>
        <v>12</v>
      </c>
      <c r="AI40" s="60">
        <v>0</v>
      </c>
      <c r="AJ40" s="60">
        <v>0</v>
      </c>
      <c r="AK40" s="60">
        <v>0</v>
      </c>
      <c r="AL40" s="60">
        <v>0</v>
      </c>
      <c r="AM40" s="77">
        <f t="shared" si="17"/>
        <v>0</v>
      </c>
      <c r="AN40" s="77">
        <f t="shared" si="18"/>
        <v>0</v>
      </c>
      <c r="AO40" s="77">
        <f t="shared" si="19"/>
        <v>67</v>
      </c>
      <c r="AP40" s="77">
        <f t="shared" si="20"/>
        <v>4</v>
      </c>
      <c r="AQ40" s="81">
        <f t="shared" si="21"/>
        <v>71</v>
      </c>
      <c r="AR40" s="82">
        <f t="shared" si="22"/>
        <v>6</v>
      </c>
      <c r="AS40" s="77">
        <f t="shared" si="22"/>
        <v>4</v>
      </c>
      <c r="AT40" s="81">
        <f t="shared" si="22"/>
        <v>10</v>
      </c>
      <c r="AU40" s="68"/>
    </row>
    <row r="41" spans="1:47" ht="30" customHeight="1">
      <c r="A41" s="58" t="s">
        <v>110</v>
      </c>
      <c r="B41" s="61">
        <v>96</v>
      </c>
      <c r="C41" s="63">
        <v>7</v>
      </c>
      <c r="D41" s="76">
        <f t="shared" si="6"/>
        <v>103</v>
      </c>
      <c r="E41" s="63">
        <v>0</v>
      </c>
      <c r="F41" s="63">
        <v>4</v>
      </c>
      <c r="G41" s="76">
        <f t="shared" si="7"/>
        <v>4</v>
      </c>
      <c r="H41" s="77">
        <f t="shared" si="8"/>
        <v>96</v>
      </c>
      <c r="I41" s="76">
        <f t="shared" si="8"/>
        <v>11</v>
      </c>
      <c r="J41" s="77">
        <f t="shared" si="9"/>
        <v>107</v>
      </c>
      <c r="K41" s="78">
        <v>10</v>
      </c>
      <c r="L41" s="78">
        <v>0</v>
      </c>
      <c r="M41" s="79">
        <f t="shared" si="10"/>
        <v>10</v>
      </c>
      <c r="N41" s="78">
        <v>0</v>
      </c>
      <c r="O41" s="78">
        <v>0</v>
      </c>
      <c r="P41" s="78">
        <v>2</v>
      </c>
      <c r="Q41" s="78">
        <v>0</v>
      </c>
      <c r="R41" s="80">
        <f t="shared" si="11"/>
        <v>2</v>
      </c>
      <c r="S41" s="77">
        <f t="shared" si="1"/>
        <v>2</v>
      </c>
      <c r="T41" s="79">
        <f t="shared" si="4"/>
        <v>108</v>
      </c>
      <c r="U41" s="144">
        <f t="shared" si="5"/>
        <v>11</v>
      </c>
      <c r="V41" s="83">
        <f t="shared" si="2"/>
        <v>119</v>
      </c>
      <c r="W41" s="61">
        <v>100</v>
      </c>
      <c r="X41" s="60">
        <v>6</v>
      </c>
      <c r="Y41" s="77">
        <f t="shared" si="12"/>
        <v>106</v>
      </c>
      <c r="Z41" s="60">
        <v>0</v>
      </c>
      <c r="AA41" s="60">
        <v>2</v>
      </c>
      <c r="AB41" s="77">
        <f t="shared" si="13"/>
        <v>2</v>
      </c>
      <c r="AC41" s="77">
        <f t="shared" si="14"/>
        <v>100</v>
      </c>
      <c r="AD41" s="77">
        <f t="shared" si="14"/>
        <v>8</v>
      </c>
      <c r="AE41" s="77">
        <f t="shared" si="15"/>
        <v>108</v>
      </c>
      <c r="AF41" s="60">
        <v>11</v>
      </c>
      <c r="AG41" s="60">
        <v>0</v>
      </c>
      <c r="AH41" s="77">
        <f t="shared" si="16"/>
        <v>11</v>
      </c>
      <c r="AI41" s="60">
        <v>0</v>
      </c>
      <c r="AJ41" s="60">
        <v>0</v>
      </c>
      <c r="AK41" s="60">
        <v>0</v>
      </c>
      <c r="AL41" s="60">
        <v>1</v>
      </c>
      <c r="AM41" s="77">
        <f t="shared" si="17"/>
        <v>1</v>
      </c>
      <c r="AN41" s="77">
        <f t="shared" si="18"/>
        <v>1</v>
      </c>
      <c r="AO41" s="77">
        <f t="shared" si="19"/>
        <v>111</v>
      </c>
      <c r="AP41" s="77">
        <f t="shared" si="20"/>
        <v>9</v>
      </c>
      <c r="AQ41" s="81">
        <f t="shared" si="21"/>
        <v>120</v>
      </c>
      <c r="AR41" s="82">
        <f t="shared" si="22"/>
        <v>-3</v>
      </c>
      <c r="AS41" s="77">
        <f t="shared" si="22"/>
        <v>2</v>
      </c>
      <c r="AT41" s="81">
        <f t="shared" si="22"/>
        <v>-1</v>
      </c>
      <c r="AU41" s="68"/>
    </row>
    <row r="42" spans="1:47" ht="30" customHeight="1">
      <c r="A42" s="58" t="s">
        <v>111</v>
      </c>
      <c r="B42" s="61">
        <v>39</v>
      </c>
      <c r="C42" s="63">
        <v>0</v>
      </c>
      <c r="D42" s="76">
        <f t="shared" si="6"/>
        <v>39</v>
      </c>
      <c r="E42" s="63">
        <v>0</v>
      </c>
      <c r="F42" s="63">
        <v>1</v>
      </c>
      <c r="G42" s="76">
        <f t="shared" si="7"/>
        <v>1</v>
      </c>
      <c r="H42" s="77">
        <f t="shared" si="8"/>
        <v>39</v>
      </c>
      <c r="I42" s="76">
        <f t="shared" si="8"/>
        <v>1</v>
      </c>
      <c r="J42" s="77">
        <f t="shared" si="9"/>
        <v>40</v>
      </c>
      <c r="K42" s="78">
        <v>9</v>
      </c>
      <c r="L42" s="78">
        <v>0</v>
      </c>
      <c r="M42" s="79">
        <f t="shared" si="10"/>
        <v>9</v>
      </c>
      <c r="N42" s="78">
        <v>0</v>
      </c>
      <c r="O42" s="78">
        <v>0</v>
      </c>
      <c r="P42" s="78">
        <v>0</v>
      </c>
      <c r="Q42" s="78">
        <v>0</v>
      </c>
      <c r="R42" s="80">
        <f t="shared" si="11"/>
        <v>0</v>
      </c>
      <c r="S42" s="77">
        <f t="shared" si="1"/>
        <v>0</v>
      </c>
      <c r="T42" s="79">
        <f t="shared" si="4"/>
        <v>48</v>
      </c>
      <c r="U42" s="144">
        <f t="shared" si="5"/>
        <v>1</v>
      </c>
      <c r="V42" s="83">
        <f t="shared" si="2"/>
        <v>49</v>
      </c>
      <c r="W42" s="61">
        <v>53</v>
      </c>
      <c r="X42" s="60">
        <v>0</v>
      </c>
      <c r="Y42" s="77">
        <f t="shared" si="12"/>
        <v>53</v>
      </c>
      <c r="Z42" s="60">
        <v>0</v>
      </c>
      <c r="AA42" s="60">
        <v>0</v>
      </c>
      <c r="AB42" s="77">
        <f t="shared" si="13"/>
        <v>0</v>
      </c>
      <c r="AC42" s="77">
        <f t="shared" si="14"/>
        <v>53</v>
      </c>
      <c r="AD42" s="77">
        <f t="shared" si="14"/>
        <v>0</v>
      </c>
      <c r="AE42" s="77">
        <f t="shared" si="15"/>
        <v>53</v>
      </c>
      <c r="AF42" s="60">
        <v>20</v>
      </c>
      <c r="AG42" s="60">
        <v>0</v>
      </c>
      <c r="AH42" s="77">
        <f t="shared" si="16"/>
        <v>20</v>
      </c>
      <c r="AI42" s="60">
        <v>0</v>
      </c>
      <c r="AJ42" s="60">
        <v>0</v>
      </c>
      <c r="AK42" s="60">
        <v>1</v>
      </c>
      <c r="AL42" s="60">
        <v>1</v>
      </c>
      <c r="AM42" s="77">
        <f t="shared" si="17"/>
        <v>2</v>
      </c>
      <c r="AN42" s="77">
        <f t="shared" si="18"/>
        <v>2</v>
      </c>
      <c r="AO42" s="77">
        <f t="shared" si="19"/>
        <v>74</v>
      </c>
      <c r="AP42" s="77">
        <f t="shared" si="20"/>
        <v>1</v>
      </c>
      <c r="AQ42" s="81">
        <f t="shared" si="21"/>
        <v>75</v>
      </c>
      <c r="AR42" s="82">
        <f t="shared" si="22"/>
        <v>-26</v>
      </c>
      <c r="AS42" s="77">
        <f t="shared" si="22"/>
        <v>0</v>
      </c>
      <c r="AT42" s="81">
        <f t="shared" si="22"/>
        <v>-26</v>
      </c>
      <c r="AU42" s="68"/>
    </row>
    <row r="43" spans="1:47" ht="30" customHeight="1">
      <c r="A43" s="58" t="s">
        <v>112</v>
      </c>
      <c r="B43" s="61">
        <v>12</v>
      </c>
      <c r="C43" s="63">
        <v>1</v>
      </c>
      <c r="D43" s="76">
        <f t="shared" si="6"/>
        <v>13</v>
      </c>
      <c r="E43" s="63">
        <v>0</v>
      </c>
      <c r="F43" s="63">
        <v>1</v>
      </c>
      <c r="G43" s="76">
        <f t="shared" si="7"/>
        <v>1</v>
      </c>
      <c r="H43" s="77">
        <f t="shared" si="8"/>
        <v>12</v>
      </c>
      <c r="I43" s="76">
        <f t="shared" si="8"/>
        <v>2</v>
      </c>
      <c r="J43" s="77">
        <f t="shared" si="9"/>
        <v>14</v>
      </c>
      <c r="K43" s="78">
        <v>4</v>
      </c>
      <c r="L43" s="78">
        <v>0</v>
      </c>
      <c r="M43" s="79">
        <f t="shared" si="10"/>
        <v>4</v>
      </c>
      <c r="N43" s="78">
        <v>0</v>
      </c>
      <c r="O43" s="78">
        <v>0</v>
      </c>
      <c r="P43" s="78">
        <v>1</v>
      </c>
      <c r="Q43" s="78">
        <v>0</v>
      </c>
      <c r="R43" s="80">
        <f t="shared" si="11"/>
        <v>1</v>
      </c>
      <c r="S43" s="77">
        <f t="shared" si="1"/>
        <v>1</v>
      </c>
      <c r="T43" s="79">
        <f t="shared" si="4"/>
        <v>17</v>
      </c>
      <c r="U43" s="144">
        <f t="shared" si="5"/>
        <v>2</v>
      </c>
      <c r="V43" s="83">
        <f t="shared" si="2"/>
        <v>19</v>
      </c>
      <c r="W43" s="61">
        <v>27</v>
      </c>
      <c r="X43" s="60">
        <v>0</v>
      </c>
      <c r="Y43" s="77">
        <f t="shared" si="12"/>
        <v>27</v>
      </c>
      <c r="Z43" s="60">
        <v>0</v>
      </c>
      <c r="AA43" s="60">
        <v>1</v>
      </c>
      <c r="AB43" s="77">
        <f t="shared" si="13"/>
        <v>1</v>
      </c>
      <c r="AC43" s="77">
        <f t="shared" si="14"/>
        <v>27</v>
      </c>
      <c r="AD43" s="77">
        <f t="shared" si="14"/>
        <v>1</v>
      </c>
      <c r="AE43" s="77">
        <f t="shared" si="15"/>
        <v>28</v>
      </c>
      <c r="AF43" s="60">
        <v>8</v>
      </c>
      <c r="AG43" s="60">
        <v>0</v>
      </c>
      <c r="AH43" s="77">
        <f t="shared" si="16"/>
        <v>8</v>
      </c>
      <c r="AI43" s="60">
        <v>0</v>
      </c>
      <c r="AJ43" s="60">
        <v>0</v>
      </c>
      <c r="AK43" s="60">
        <v>0</v>
      </c>
      <c r="AL43" s="60">
        <v>0</v>
      </c>
      <c r="AM43" s="77">
        <f t="shared" si="17"/>
        <v>0</v>
      </c>
      <c r="AN43" s="77">
        <f t="shared" si="18"/>
        <v>0</v>
      </c>
      <c r="AO43" s="77">
        <f t="shared" si="19"/>
        <v>35</v>
      </c>
      <c r="AP43" s="77">
        <f t="shared" si="20"/>
        <v>1</v>
      </c>
      <c r="AQ43" s="81">
        <f t="shared" si="21"/>
        <v>36</v>
      </c>
      <c r="AR43" s="82">
        <f t="shared" si="22"/>
        <v>-18</v>
      </c>
      <c r="AS43" s="77">
        <f t="shared" si="22"/>
        <v>1</v>
      </c>
      <c r="AT43" s="81">
        <f t="shared" si="22"/>
        <v>-17</v>
      </c>
      <c r="AU43" s="68"/>
    </row>
    <row r="44" spans="1:47" ht="30" customHeight="1">
      <c r="A44" s="58" t="s">
        <v>113</v>
      </c>
      <c r="B44" s="61">
        <v>79</v>
      </c>
      <c r="C44" s="63">
        <v>5</v>
      </c>
      <c r="D44" s="76">
        <f t="shared" si="6"/>
        <v>84</v>
      </c>
      <c r="E44" s="63">
        <v>0</v>
      </c>
      <c r="F44" s="63">
        <v>3</v>
      </c>
      <c r="G44" s="76">
        <f t="shared" si="7"/>
        <v>3</v>
      </c>
      <c r="H44" s="77">
        <f t="shared" si="8"/>
        <v>79</v>
      </c>
      <c r="I44" s="76">
        <f t="shared" si="8"/>
        <v>8</v>
      </c>
      <c r="J44" s="77">
        <f t="shared" si="9"/>
        <v>87</v>
      </c>
      <c r="K44" s="78">
        <v>17</v>
      </c>
      <c r="L44" s="78">
        <v>0</v>
      </c>
      <c r="M44" s="79">
        <f t="shared" si="10"/>
        <v>17</v>
      </c>
      <c r="N44" s="78">
        <v>0</v>
      </c>
      <c r="O44" s="78">
        <v>0</v>
      </c>
      <c r="P44" s="78">
        <v>6</v>
      </c>
      <c r="Q44" s="78">
        <v>0</v>
      </c>
      <c r="R44" s="80">
        <f t="shared" si="11"/>
        <v>6</v>
      </c>
      <c r="S44" s="77">
        <f t="shared" si="1"/>
        <v>6</v>
      </c>
      <c r="T44" s="79">
        <f t="shared" si="4"/>
        <v>102</v>
      </c>
      <c r="U44" s="144">
        <f t="shared" si="5"/>
        <v>8</v>
      </c>
      <c r="V44" s="83">
        <f t="shared" si="2"/>
        <v>110</v>
      </c>
      <c r="W44" s="61">
        <v>106</v>
      </c>
      <c r="X44" s="60">
        <v>1</v>
      </c>
      <c r="Y44" s="77">
        <f t="shared" si="12"/>
        <v>107</v>
      </c>
      <c r="Z44" s="60">
        <v>0</v>
      </c>
      <c r="AA44" s="60">
        <v>0</v>
      </c>
      <c r="AB44" s="77">
        <f t="shared" si="13"/>
        <v>0</v>
      </c>
      <c r="AC44" s="77">
        <f t="shared" si="14"/>
        <v>106</v>
      </c>
      <c r="AD44" s="77">
        <f t="shared" si="14"/>
        <v>1</v>
      </c>
      <c r="AE44" s="77">
        <f t="shared" si="15"/>
        <v>107</v>
      </c>
      <c r="AF44" s="60">
        <v>11</v>
      </c>
      <c r="AG44" s="60">
        <v>0</v>
      </c>
      <c r="AH44" s="77">
        <f t="shared" si="16"/>
        <v>11</v>
      </c>
      <c r="AI44" s="60">
        <v>0</v>
      </c>
      <c r="AJ44" s="60">
        <v>0</v>
      </c>
      <c r="AK44" s="60">
        <v>0</v>
      </c>
      <c r="AL44" s="60">
        <v>0</v>
      </c>
      <c r="AM44" s="77">
        <f t="shared" si="17"/>
        <v>0</v>
      </c>
      <c r="AN44" s="77">
        <f t="shared" si="18"/>
        <v>0</v>
      </c>
      <c r="AO44" s="77">
        <f t="shared" si="19"/>
        <v>117</v>
      </c>
      <c r="AP44" s="77">
        <f t="shared" si="20"/>
        <v>1</v>
      </c>
      <c r="AQ44" s="81">
        <f t="shared" si="21"/>
        <v>118</v>
      </c>
      <c r="AR44" s="82">
        <f t="shared" si="22"/>
        <v>-15</v>
      </c>
      <c r="AS44" s="77">
        <f t="shared" si="22"/>
        <v>7</v>
      </c>
      <c r="AT44" s="81">
        <f t="shared" si="22"/>
        <v>-8</v>
      </c>
      <c r="AU44" s="68"/>
    </row>
    <row r="45" spans="1:47" ht="30" customHeight="1">
      <c r="A45" s="58" t="s">
        <v>114</v>
      </c>
      <c r="B45" s="61">
        <v>47</v>
      </c>
      <c r="C45" s="63">
        <v>0</v>
      </c>
      <c r="D45" s="76">
        <f t="shared" si="6"/>
        <v>47</v>
      </c>
      <c r="E45" s="63">
        <v>0</v>
      </c>
      <c r="F45" s="63">
        <v>0</v>
      </c>
      <c r="G45" s="76">
        <f t="shared" si="7"/>
        <v>0</v>
      </c>
      <c r="H45" s="77">
        <f t="shared" si="8"/>
        <v>47</v>
      </c>
      <c r="I45" s="76">
        <f t="shared" si="8"/>
        <v>0</v>
      </c>
      <c r="J45" s="77">
        <f t="shared" si="9"/>
        <v>47</v>
      </c>
      <c r="K45" s="78">
        <v>13</v>
      </c>
      <c r="L45" s="78">
        <v>0</v>
      </c>
      <c r="M45" s="79">
        <f t="shared" si="10"/>
        <v>13</v>
      </c>
      <c r="N45" s="78">
        <v>0</v>
      </c>
      <c r="O45" s="78">
        <v>0</v>
      </c>
      <c r="P45" s="78">
        <v>2</v>
      </c>
      <c r="Q45" s="78">
        <v>0</v>
      </c>
      <c r="R45" s="80">
        <f t="shared" si="11"/>
        <v>2</v>
      </c>
      <c r="S45" s="77">
        <f t="shared" si="1"/>
        <v>2</v>
      </c>
      <c r="T45" s="79">
        <f t="shared" si="4"/>
        <v>62</v>
      </c>
      <c r="U45" s="144">
        <f t="shared" si="5"/>
        <v>0</v>
      </c>
      <c r="V45" s="83">
        <f t="shared" si="2"/>
        <v>62</v>
      </c>
      <c r="W45" s="61">
        <v>45</v>
      </c>
      <c r="X45" s="60">
        <v>0</v>
      </c>
      <c r="Y45" s="77">
        <f t="shared" si="12"/>
        <v>45</v>
      </c>
      <c r="Z45" s="60">
        <v>0</v>
      </c>
      <c r="AA45" s="60">
        <v>0</v>
      </c>
      <c r="AB45" s="77">
        <f t="shared" si="13"/>
        <v>0</v>
      </c>
      <c r="AC45" s="77">
        <f t="shared" si="14"/>
        <v>45</v>
      </c>
      <c r="AD45" s="77">
        <f t="shared" si="14"/>
        <v>0</v>
      </c>
      <c r="AE45" s="77">
        <f t="shared" si="15"/>
        <v>45</v>
      </c>
      <c r="AF45" s="60">
        <v>2</v>
      </c>
      <c r="AG45" s="60">
        <v>0</v>
      </c>
      <c r="AH45" s="77">
        <f t="shared" si="16"/>
        <v>2</v>
      </c>
      <c r="AI45" s="60">
        <v>0</v>
      </c>
      <c r="AJ45" s="60">
        <v>0</v>
      </c>
      <c r="AK45" s="60">
        <v>3</v>
      </c>
      <c r="AL45" s="60">
        <v>0</v>
      </c>
      <c r="AM45" s="77">
        <f t="shared" si="17"/>
        <v>3</v>
      </c>
      <c r="AN45" s="77">
        <f t="shared" si="18"/>
        <v>3</v>
      </c>
      <c r="AO45" s="77">
        <f t="shared" si="19"/>
        <v>50</v>
      </c>
      <c r="AP45" s="77">
        <f t="shared" si="20"/>
        <v>0</v>
      </c>
      <c r="AQ45" s="81">
        <f t="shared" si="21"/>
        <v>50</v>
      </c>
      <c r="AR45" s="82">
        <f t="shared" si="22"/>
        <v>12</v>
      </c>
      <c r="AS45" s="77">
        <f t="shared" si="22"/>
        <v>0</v>
      </c>
      <c r="AT45" s="81">
        <f t="shared" si="22"/>
        <v>12</v>
      </c>
      <c r="AU45" s="68"/>
    </row>
    <row r="46" spans="1:47" ht="30" customHeight="1">
      <c r="A46" s="58" t="s">
        <v>115</v>
      </c>
      <c r="B46" s="61">
        <v>69</v>
      </c>
      <c r="C46" s="63">
        <v>0</v>
      </c>
      <c r="D46" s="76">
        <f t="shared" si="6"/>
        <v>69</v>
      </c>
      <c r="E46" s="63">
        <v>1</v>
      </c>
      <c r="F46" s="63">
        <v>2</v>
      </c>
      <c r="G46" s="76">
        <f t="shared" si="7"/>
        <v>3</v>
      </c>
      <c r="H46" s="77">
        <f t="shared" si="8"/>
        <v>70</v>
      </c>
      <c r="I46" s="76">
        <f t="shared" si="8"/>
        <v>2</v>
      </c>
      <c r="J46" s="77">
        <f t="shared" si="9"/>
        <v>72</v>
      </c>
      <c r="K46" s="78">
        <v>5</v>
      </c>
      <c r="L46" s="78">
        <v>0</v>
      </c>
      <c r="M46" s="79">
        <f t="shared" si="10"/>
        <v>5</v>
      </c>
      <c r="N46" s="78">
        <v>0</v>
      </c>
      <c r="O46" s="78">
        <v>0</v>
      </c>
      <c r="P46" s="78">
        <v>0</v>
      </c>
      <c r="Q46" s="78">
        <v>0</v>
      </c>
      <c r="R46" s="80">
        <f t="shared" si="11"/>
        <v>0</v>
      </c>
      <c r="S46" s="77">
        <f t="shared" si="1"/>
        <v>0</v>
      </c>
      <c r="T46" s="79">
        <f t="shared" si="4"/>
        <v>75</v>
      </c>
      <c r="U46" s="144">
        <f t="shared" si="5"/>
        <v>2</v>
      </c>
      <c r="V46" s="83">
        <f t="shared" si="2"/>
        <v>77</v>
      </c>
      <c r="W46" s="61">
        <v>90</v>
      </c>
      <c r="X46" s="60">
        <v>0</v>
      </c>
      <c r="Y46" s="77">
        <f t="shared" si="12"/>
        <v>90</v>
      </c>
      <c r="Z46" s="60">
        <v>0</v>
      </c>
      <c r="AA46" s="60">
        <v>0</v>
      </c>
      <c r="AB46" s="77">
        <f t="shared" si="13"/>
        <v>0</v>
      </c>
      <c r="AC46" s="77">
        <f t="shared" si="14"/>
        <v>90</v>
      </c>
      <c r="AD46" s="77">
        <f t="shared" si="14"/>
        <v>0</v>
      </c>
      <c r="AE46" s="77">
        <f t="shared" si="15"/>
        <v>90</v>
      </c>
      <c r="AF46" s="60">
        <v>15</v>
      </c>
      <c r="AG46" s="60">
        <v>0</v>
      </c>
      <c r="AH46" s="77">
        <f t="shared" si="16"/>
        <v>15</v>
      </c>
      <c r="AI46" s="60">
        <v>0</v>
      </c>
      <c r="AJ46" s="60">
        <v>0</v>
      </c>
      <c r="AK46" s="60">
        <v>0</v>
      </c>
      <c r="AL46" s="60">
        <v>0</v>
      </c>
      <c r="AM46" s="77">
        <f t="shared" si="17"/>
        <v>0</v>
      </c>
      <c r="AN46" s="77">
        <f t="shared" si="18"/>
        <v>0</v>
      </c>
      <c r="AO46" s="77">
        <f t="shared" si="19"/>
        <v>105</v>
      </c>
      <c r="AP46" s="77">
        <f t="shared" si="20"/>
        <v>0</v>
      </c>
      <c r="AQ46" s="81">
        <f t="shared" si="21"/>
        <v>105</v>
      </c>
      <c r="AR46" s="82">
        <f t="shared" si="22"/>
        <v>-30</v>
      </c>
      <c r="AS46" s="77">
        <f t="shared" si="22"/>
        <v>2</v>
      </c>
      <c r="AT46" s="81">
        <f t="shared" si="22"/>
        <v>-28</v>
      </c>
      <c r="AU46" s="68"/>
    </row>
    <row r="47" spans="1:47" ht="30" customHeight="1">
      <c r="A47" s="58" t="s">
        <v>116</v>
      </c>
      <c r="B47" s="61">
        <v>77</v>
      </c>
      <c r="C47" s="63">
        <v>5</v>
      </c>
      <c r="D47" s="76">
        <f t="shared" si="6"/>
        <v>82</v>
      </c>
      <c r="E47" s="63">
        <v>0</v>
      </c>
      <c r="F47" s="63">
        <v>1</v>
      </c>
      <c r="G47" s="76">
        <f t="shared" si="7"/>
        <v>1</v>
      </c>
      <c r="H47" s="77">
        <f t="shared" si="8"/>
        <v>77</v>
      </c>
      <c r="I47" s="76">
        <f t="shared" si="8"/>
        <v>6</v>
      </c>
      <c r="J47" s="77">
        <f t="shared" si="9"/>
        <v>83</v>
      </c>
      <c r="K47" s="78">
        <v>15</v>
      </c>
      <c r="L47" s="78">
        <v>0</v>
      </c>
      <c r="M47" s="79">
        <f t="shared" si="10"/>
        <v>15</v>
      </c>
      <c r="N47" s="78">
        <v>0</v>
      </c>
      <c r="O47" s="78">
        <v>0</v>
      </c>
      <c r="P47" s="78">
        <v>1</v>
      </c>
      <c r="Q47" s="78">
        <v>0</v>
      </c>
      <c r="R47" s="80">
        <f t="shared" si="11"/>
        <v>1</v>
      </c>
      <c r="S47" s="77">
        <f t="shared" si="1"/>
        <v>1</v>
      </c>
      <c r="T47" s="79">
        <f t="shared" si="4"/>
        <v>93</v>
      </c>
      <c r="U47" s="144">
        <f t="shared" si="5"/>
        <v>6</v>
      </c>
      <c r="V47" s="83">
        <f t="shared" si="2"/>
        <v>99</v>
      </c>
      <c r="W47" s="61">
        <v>97</v>
      </c>
      <c r="X47" s="60">
        <v>2</v>
      </c>
      <c r="Y47" s="77">
        <f t="shared" si="12"/>
        <v>99</v>
      </c>
      <c r="Z47" s="60">
        <v>2</v>
      </c>
      <c r="AA47" s="60">
        <v>1</v>
      </c>
      <c r="AB47" s="77">
        <f t="shared" si="13"/>
        <v>3</v>
      </c>
      <c r="AC47" s="77">
        <f t="shared" si="14"/>
        <v>99</v>
      </c>
      <c r="AD47" s="77">
        <f t="shared" si="14"/>
        <v>3</v>
      </c>
      <c r="AE47" s="77">
        <f t="shared" si="15"/>
        <v>102</v>
      </c>
      <c r="AF47" s="60">
        <v>20</v>
      </c>
      <c r="AG47" s="60">
        <v>0</v>
      </c>
      <c r="AH47" s="77">
        <f t="shared" si="16"/>
        <v>20</v>
      </c>
      <c r="AI47" s="60">
        <v>0</v>
      </c>
      <c r="AJ47" s="60">
        <v>0</v>
      </c>
      <c r="AK47" s="60">
        <v>3</v>
      </c>
      <c r="AL47" s="60">
        <v>1</v>
      </c>
      <c r="AM47" s="77">
        <f t="shared" si="17"/>
        <v>4</v>
      </c>
      <c r="AN47" s="77">
        <f t="shared" si="18"/>
        <v>4</v>
      </c>
      <c r="AO47" s="77">
        <f t="shared" si="19"/>
        <v>122</v>
      </c>
      <c r="AP47" s="77">
        <f t="shared" si="20"/>
        <v>4</v>
      </c>
      <c r="AQ47" s="81">
        <f t="shared" si="21"/>
        <v>126</v>
      </c>
      <c r="AR47" s="82">
        <f t="shared" si="22"/>
        <v>-29</v>
      </c>
      <c r="AS47" s="77">
        <f t="shared" si="22"/>
        <v>2</v>
      </c>
      <c r="AT47" s="81">
        <f t="shared" si="22"/>
        <v>-27</v>
      </c>
      <c r="AU47" s="68"/>
    </row>
    <row r="48" spans="1:47" ht="30" customHeight="1">
      <c r="A48" s="58" t="s">
        <v>117</v>
      </c>
      <c r="B48" s="61">
        <v>403</v>
      </c>
      <c r="C48" s="63">
        <v>3</v>
      </c>
      <c r="D48" s="76">
        <f t="shared" si="6"/>
        <v>406</v>
      </c>
      <c r="E48" s="63">
        <v>7</v>
      </c>
      <c r="F48" s="63">
        <v>11</v>
      </c>
      <c r="G48" s="76">
        <f t="shared" si="7"/>
        <v>18</v>
      </c>
      <c r="H48" s="77">
        <f t="shared" si="8"/>
        <v>410</v>
      </c>
      <c r="I48" s="76">
        <f t="shared" si="8"/>
        <v>14</v>
      </c>
      <c r="J48" s="77">
        <f t="shared" si="9"/>
        <v>424</v>
      </c>
      <c r="K48" s="78">
        <v>80</v>
      </c>
      <c r="L48" s="78">
        <v>0</v>
      </c>
      <c r="M48" s="79">
        <f t="shared" si="10"/>
        <v>80</v>
      </c>
      <c r="N48" s="78">
        <v>0</v>
      </c>
      <c r="O48" s="78">
        <v>0</v>
      </c>
      <c r="P48" s="78">
        <v>2</v>
      </c>
      <c r="Q48" s="78">
        <v>0</v>
      </c>
      <c r="R48" s="80">
        <f t="shared" si="11"/>
        <v>2</v>
      </c>
      <c r="S48" s="77">
        <f t="shared" si="1"/>
        <v>2</v>
      </c>
      <c r="T48" s="79">
        <f t="shared" si="4"/>
        <v>492</v>
      </c>
      <c r="U48" s="144">
        <f t="shared" si="5"/>
        <v>14</v>
      </c>
      <c r="V48" s="83">
        <f t="shared" si="2"/>
        <v>506</v>
      </c>
      <c r="W48" s="61">
        <v>461</v>
      </c>
      <c r="X48" s="60">
        <v>0</v>
      </c>
      <c r="Y48" s="77">
        <f t="shared" si="12"/>
        <v>461</v>
      </c>
      <c r="Z48" s="60">
        <v>4</v>
      </c>
      <c r="AA48" s="60">
        <v>0</v>
      </c>
      <c r="AB48" s="77">
        <f t="shared" si="13"/>
        <v>4</v>
      </c>
      <c r="AC48" s="77">
        <f t="shared" si="14"/>
        <v>465</v>
      </c>
      <c r="AD48" s="77">
        <f t="shared" si="14"/>
        <v>0</v>
      </c>
      <c r="AE48" s="77">
        <f t="shared" si="15"/>
        <v>465</v>
      </c>
      <c r="AF48" s="60">
        <v>96</v>
      </c>
      <c r="AG48" s="60">
        <v>0</v>
      </c>
      <c r="AH48" s="77">
        <f t="shared" si="16"/>
        <v>96</v>
      </c>
      <c r="AI48" s="60">
        <v>0</v>
      </c>
      <c r="AJ48" s="60">
        <v>0</v>
      </c>
      <c r="AK48" s="60">
        <v>2</v>
      </c>
      <c r="AL48" s="60">
        <v>4</v>
      </c>
      <c r="AM48" s="77">
        <f t="shared" si="17"/>
        <v>6</v>
      </c>
      <c r="AN48" s="77">
        <f t="shared" si="18"/>
        <v>6</v>
      </c>
      <c r="AO48" s="77">
        <f t="shared" si="19"/>
        <v>563</v>
      </c>
      <c r="AP48" s="77">
        <f t="shared" si="20"/>
        <v>4</v>
      </c>
      <c r="AQ48" s="81">
        <f t="shared" si="21"/>
        <v>567</v>
      </c>
      <c r="AR48" s="82">
        <f t="shared" si="22"/>
        <v>-71</v>
      </c>
      <c r="AS48" s="77">
        <f t="shared" si="22"/>
        <v>10</v>
      </c>
      <c r="AT48" s="81">
        <f t="shared" si="22"/>
        <v>-61</v>
      </c>
      <c r="AU48" s="68"/>
    </row>
    <row r="49" spans="1:47" ht="30" customHeight="1">
      <c r="A49" s="58" t="s">
        <v>118</v>
      </c>
      <c r="B49" s="61">
        <v>1730</v>
      </c>
      <c r="C49" s="63">
        <v>8</v>
      </c>
      <c r="D49" s="76">
        <f t="shared" si="6"/>
        <v>1738</v>
      </c>
      <c r="E49" s="63">
        <v>20</v>
      </c>
      <c r="F49" s="63">
        <v>9</v>
      </c>
      <c r="G49" s="76">
        <f t="shared" si="7"/>
        <v>29</v>
      </c>
      <c r="H49" s="77">
        <f t="shared" si="8"/>
        <v>1750</v>
      </c>
      <c r="I49" s="76">
        <f t="shared" si="8"/>
        <v>17</v>
      </c>
      <c r="J49" s="77">
        <f t="shared" si="9"/>
        <v>1767</v>
      </c>
      <c r="K49" s="78">
        <v>401</v>
      </c>
      <c r="L49" s="78">
        <v>0</v>
      </c>
      <c r="M49" s="79">
        <f t="shared" si="10"/>
        <v>401</v>
      </c>
      <c r="N49" s="78">
        <v>0</v>
      </c>
      <c r="O49" s="78">
        <v>0</v>
      </c>
      <c r="P49" s="78">
        <v>23</v>
      </c>
      <c r="Q49" s="78">
        <v>0</v>
      </c>
      <c r="R49" s="80">
        <f t="shared" si="11"/>
        <v>23</v>
      </c>
      <c r="S49" s="77">
        <f t="shared" si="1"/>
        <v>23</v>
      </c>
      <c r="T49" s="79">
        <f t="shared" si="4"/>
        <v>2174</v>
      </c>
      <c r="U49" s="144">
        <f t="shared" si="5"/>
        <v>17</v>
      </c>
      <c r="V49" s="83">
        <f t="shared" si="2"/>
        <v>2191</v>
      </c>
      <c r="W49" s="61">
        <v>1309</v>
      </c>
      <c r="X49" s="60">
        <v>4</v>
      </c>
      <c r="Y49" s="77">
        <f t="shared" si="12"/>
        <v>1313</v>
      </c>
      <c r="Z49" s="60">
        <v>16</v>
      </c>
      <c r="AA49" s="60">
        <v>4</v>
      </c>
      <c r="AB49" s="77">
        <f t="shared" si="13"/>
        <v>20</v>
      </c>
      <c r="AC49" s="77">
        <f t="shared" si="14"/>
        <v>1325</v>
      </c>
      <c r="AD49" s="77">
        <f t="shared" si="14"/>
        <v>8</v>
      </c>
      <c r="AE49" s="77">
        <f t="shared" si="15"/>
        <v>1333</v>
      </c>
      <c r="AF49" s="60">
        <v>239</v>
      </c>
      <c r="AG49" s="60">
        <v>0</v>
      </c>
      <c r="AH49" s="77">
        <f t="shared" si="16"/>
        <v>239</v>
      </c>
      <c r="AI49" s="60">
        <v>1</v>
      </c>
      <c r="AJ49" s="60">
        <v>0</v>
      </c>
      <c r="AK49" s="60">
        <v>21</v>
      </c>
      <c r="AL49" s="60">
        <v>0</v>
      </c>
      <c r="AM49" s="77">
        <f t="shared" si="17"/>
        <v>21</v>
      </c>
      <c r="AN49" s="77">
        <f t="shared" si="18"/>
        <v>22</v>
      </c>
      <c r="AO49" s="77">
        <f t="shared" si="19"/>
        <v>1585</v>
      </c>
      <c r="AP49" s="77">
        <f t="shared" si="20"/>
        <v>9</v>
      </c>
      <c r="AQ49" s="81">
        <f t="shared" si="21"/>
        <v>1594</v>
      </c>
      <c r="AR49" s="82">
        <f t="shared" si="22"/>
        <v>589</v>
      </c>
      <c r="AS49" s="77">
        <f t="shared" si="22"/>
        <v>8</v>
      </c>
      <c r="AT49" s="81">
        <f t="shared" si="22"/>
        <v>597</v>
      </c>
      <c r="AU49" s="68"/>
    </row>
    <row r="50" spans="1:47" ht="30" customHeight="1">
      <c r="A50" s="58" t="s">
        <v>119</v>
      </c>
      <c r="B50" s="61">
        <v>53</v>
      </c>
      <c r="C50" s="63">
        <v>2</v>
      </c>
      <c r="D50" s="76">
        <f t="shared" si="6"/>
        <v>55</v>
      </c>
      <c r="E50" s="63">
        <v>0</v>
      </c>
      <c r="F50" s="63">
        <v>3</v>
      </c>
      <c r="G50" s="76">
        <f t="shared" si="7"/>
        <v>3</v>
      </c>
      <c r="H50" s="77">
        <f t="shared" si="8"/>
        <v>53</v>
      </c>
      <c r="I50" s="76">
        <f t="shared" si="8"/>
        <v>5</v>
      </c>
      <c r="J50" s="77">
        <f t="shared" si="9"/>
        <v>58</v>
      </c>
      <c r="K50" s="78">
        <v>6</v>
      </c>
      <c r="L50" s="78">
        <v>0</v>
      </c>
      <c r="M50" s="79">
        <f t="shared" si="10"/>
        <v>6</v>
      </c>
      <c r="N50" s="78">
        <v>0</v>
      </c>
      <c r="O50" s="78">
        <v>0</v>
      </c>
      <c r="P50" s="78">
        <v>3</v>
      </c>
      <c r="Q50" s="78">
        <v>0</v>
      </c>
      <c r="R50" s="80">
        <f t="shared" si="11"/>
        <v>3</v>
      </c>
      <c r="S50" s="77">
        <f t="shared" si="1"/>
        <v>3</v>
      </c>
      <c r="T50" s="79">
        <f t="shared" si="4"/>
        <v>62</v>
      </c>
      <c r="U50" s="144">
        <f t="shared" si="5"/>
        <v>5</v>
      </c>
      <c r="V50" s="83">
        <f t="shared" si="2"/>
        <v>67</v>
      </c>
      <c r="W50" s="61">
        <v>90</v>
      </c>
      <c r="X50" s="60">
        <v>3</v>
      </c>
      <c r="Y50" s="77">
        <f t="shared" si="12"/>
        <v>93</v>
      </c>
      <c r="Z50" s="60">
        <v>0</v>
      </c>
      <c r="AA50" s="60">
        <v>0</v>
      </c>
      <c r="AB50" s="77">
        <f t="shared" si="13"/>
        <v>0</v>
      </c>
      <c r="AC50" s="77">
        <f t="shared" si="14"/>
        <v>90</v>
      </c>
      <c r="AD50" s="77">
        <f t="shared" si="14"/>
        <v>3</v>
      </c>
      <c r="AE50" s="77">
        <f t="shared" si="15"/>
        <v>93</v>
      </c>
      <c r="AF50" s="60">
        <v>13</v>
      </c>
      <c r="AG50" s="60">
        <v>0</v>
      </c>
      <c r="AH50" s="77">
        <f t="shared" si="16"/>
        <v>13</v>
      </c>
      <c r="AI50" s="60">
        <v>0</v>
      </c>
      <c r="AJ50" s="60">
        <v>0</v>
      </c>
      <c r="AK50" s="60">
        <v>0</v>
      </c>
      <c r="AL50" s="60">
        <v>0</v>
      </c>
      <c r="AM50" s="77">
        <f t="shared" si="17"/>
        <v>0</v>
      </c>
      <c r="AN50" s="77">
        <f t="shared" si="18"/>
        <v>0</v>
      </c>
      <c r="AO50" s="77">
        <f t="shared" si="19"/>
        <v>103</v>
      </c>
      <c r="AP50" s="77">
        <f t="shared" si="20"/>
        <v>3</v>
      </c>
      <c r="AQ50" s="81">
        <f t="shared" si="21"/>
        <v>106</v>
      </c>
      <c r="AR50" s="82">
        <f t="shared" si="22"/>
        <v>-41</v>
      </c>
      <c r="AS50" s="77">
        <f t="shared" si="22"/>
        <v>2</v>
      </c>
      <c r="AT50" s="81">
        <f t="shared" si="22"/>
        <v>-39</v>
      </c>
      <c r="AU50" s="68"/>
    </row>
    <row r="51" spans="1:47" ht="30" customHeight="1">
      <c r="A51" s="58" t="s">
        <v>120</v>
      </c>
      <c r="B51" s="61">
        <v>583</v>
      </c>
      <c r="C51" s="63">
        <v>11</v>
      </c>
      <c r="D51" s="76">
        <f t="shared" si="6"/>
        <v>594</v>
      </c>
      <c r="E51" s="63">
        <v>1</v>
      </c>
      <c r="F51" s="63">
        <v>4</v>
      </c>
      <c r="G51" s="76">
        <f t="shared" si="7"/>
        <v>5</v>
      </c>
      <c r="H51" s="77">
        <f t="shared" si="8"/>
        <v>584</v>
      </c>
      <c r="I51" s="76">
        <f t="shared" si="8"/>
        <v>15</v>
      </c>
      <c r="J51" s="77">
        <f t="shared" si="9"/>
        <v>599</v>
      </c>
      <c r="K51" s="78">
        <v>43</v>
      </c>
      <c r="L51" s="78">
        <v>0</v>
      </c>
      <c r="M51" s="79">
        <f t="shared" si="10"/>
        <v>43</v>
      </c>
      <c r="N51" s="78">
        <v>0</v>
      </c>
      <c r="O51" s="78">
        <v>0</v>
      </c>
      <c r="P51" s="78">
        <v>2</v>
      </c>
      <c r="Q51" s="78">
        <v>0</v>
      </c>
      <c r="R51" s="80">
        <f t="shared" si="11"/>
        <v>2</v>
      </c>
      <c r="S51" s="77">
        <f t="shared" si="1"/>
        <v>2</v>
      </c>
      <c r="T51" s="79">
        <f t="shared" si="4"/>
        <v>629</v>
      </c>
      <c r="U51" s="145">
        <f t="shared" si="5"/>
        <v>15</v>
      </c>
      <c r="V51" s="83">
        <f t="shared" si="2"/>
        <v>644</v>
      </c>
      <c r="W51" s="61">
        <v>534</v>
      </c>
      <c r="X51" s="60">
        <v>25</v>
      </c>
      <c r="Y51" s="77">
        <f t="shared" si="12"/>
        <v>559</v>
      </c>
      <c r="Z51" s="60">
        <v>9</v>
      </c>
      <c r="AA51" s="60">
        <v>4</v>
      </c>
      <c r="AB51" s="77">
        <f t="shared" si="13"/>
        <v>13</v>
      </c>
      <c r="AC51" s="77">
        <f t="shared" si="14"/>
        <v>543</v>
      </c>
      <c r="AD51" s="77">
        <f t="shared" si="14"/>
        <v>29</v>
      </c>
      <c r="AE51" s="77">
        <f t="shared" si="15"/>
        <v>572</v>
      </c>
      <c r="AF51" s="60">
        <v>33</v>
      </c>
      <c r="AG51" s="60">
        <v>0</v>
      </c>
      <c r="AH51" s="77">
        <f t="shared" si="16"/>
        <v>33</v>
      </c>
      <c r="AI51" s="60">
        <v>0</v>
      </c>
      <c r="AJ51" s="60">
        <v>0</v>
      </c>
      <c r="AK51" s="60">
        <v>4</v>
      </c>
      <c r="AL51" s="60">
        <v>1</v>
      </c>
      <c r="AM51" s="77">
        <f t="shared" si="17"/>
        <v>5</v>
      </c>
      <c r="AN51" s="77">
        <f t="shared" si="18"/>
        <v>5</v>
      </c>
      <c r="AO51" s="77">
        <f t="shared" si="19"/>
        <v>580</v>
      </c>
      <c r="AP51" s="77">
        <f t="shared" si="20"/>
        <v>30</v>
      </c>
      <c r="AQ51" s="81">
        <f t="shared" si="21"/>
        <v>610</v>
      </c>
      <c r="AR51" s="82">
        <f t="shared" si="22"/>
        <v>49</v>
      </c>
      <c r="AS51" s="77">
        <f t="shared" si="22"/>
        <v>-15</v>
      </c>
      <c r="AT51" s="81">
        <f t="shared" si="22"/>
        <v>34</v>
      </c>
      <c r="AU51" s="68"/>
    </row>
    <row r="52" spans="1:47" ht="30" customHeight="1" thickBot="1">
      <c r="A52" s="59" t="s">
        <v>121</v>
      </c>
      <c r="B52" s="84">
        <v>160</v>
      </c>
      <c r="C52" s="85">
        <v>0</v>
      </c>
      <c r="D52" s="86">
        <f t="shared" si="6"/>
        <v>160</v>
      </c>
      <c r="E52" s="85">
        <v>0</v>
      </c>
      <c r="F52" s="85">
        <v>0</v>
      </c>
      <c r="G52" s="86">
        <f t="shared" si="7"/>
        <v>0</v>
      </c>
      <c r="H52" s="87">
        <f t="shared" si="8"/>
        <v>160</v>
      </c>
      <c r="I52" s="86">
        <f t="shared" si="8"/>
        <v>0</v>
      </c>
      <c r="J52" s="87">
        <f t="shared" si="9"/>
        <v>160</v>
      </c>
      <c r="K52" s="88">
        <v>12</v>
      </c>
      <c r="L52" s="88">
        <v>0</v>
      </c>
      <c r="M52" s="89">
        <f t="shared" si="10"/>
        <v>12</v>
      </c>
      <c r="N52" s="88">
        <v>0</v>
      </c>
      <c r="O52" s="88">
        <v>0</v>
      </c>
      <c r="P52" s="88">
        <v>0</v>
      </c>
      <c r="Q52" s="88">
        <v>0</v>
      </c>
      <c r="R52" s="90">
        <f t="shared" si="11"/>
        <v>0</v>
      </c>
      <c r="S52" s="87">
        <f t="shared" si="1"/>
        <v>0</v>
      </c>
      <c r="T52" s="89">
        <f t="shared" si="4"/>
        <v>172</v>
      </c>
      <c r="U52" s="146">
        <f t="shared" si="5"/>
        <v>0</v>
      </c>
      <c r="V52" s="133">
        <f t="shared" si="2"/>
        <v>172</v>
      </c>
      <c r="W52" s="84">
        <v>155</v>
      </c>
      <c r="X52" s="91">
        <v>1</v>
      </c>
      <c r="Y52" s="87">
        <f t="shared" si="12"/>
        <v>156</v>
      </c>
      <c r="Z52" s="91">
        <v>2</v>
      </c>
      <c r="AA52" s="91">
        <v>0</v>
      </c>
      <c r="AB52" s="87">
        <f t="shared" si="13"/>
        <v>2</v>
      </c>
      <c r="AC52" s="87">
        <f t="shared" si="14"/>
        <v>157</v>
      </c>
      <c r="AD52" s="87">
        <f t="shared" si="14"/>
        <v>1</v>
      </c>
      <c r="AE52" s="87">
        <f t="shared" si="15"/>
        <v>158</v>
      </c>
      <c r="AF52" s="91">
        <v>21</v>
      </c>
      <c r="AG52" s="91">
        <v>0</v>
      </c>
      <c r="AH52" s="87">
        <f t="shared" si="16"/>
        <v>21</v>
      </c>
      <c r="AI52" s="91">
        <v>0</v>
      </c>
      <c r="AJ52" s="91">
        <v>0</v>
      </c>
      <c r="AK52" s="91">
        <v>0</v>
      </c>
      <c r="AL52" s="91">
        <v>0</v>
      </c>
      <c r="AM52" s="87">
        <f t="shared" si="17"/>
        <v>0</v>
      </c>
      <c r="AN52" s="87">
        <f t="shared" si="18"/>
        <v>0</v>
      </c>
      <c r="AO52" s="87">
        <f t="shared" si="19"/>
        <v>178</v>
      </c>
      <c r="AP52" s="87">
        <f t="shared" si="20"/>
        <v>1</v>
      </c>
      <c r="AQ52" s="92">
        <f t="shared" si="21"/>
        <v>179</v>
      </c>
      <c r="AR52" s="93">
        <f t="shared" si="22"/>
        <v>-6</v>
      </c>
      <c r="AS52" s="87">
        <f t="shared" si="22"/>
        <v>-1</v>
      </c>
      <c r="AT52" s="92">
        <f t="shared" si="22"/>
        <v>-7</v>
      </c>
      <c r="AU52" s="68"/>
    </row>
    <row r="53" spans="37:39" ht="20.25" customHeight="1">
      <c r="AK53" s="142"/>
      <c r="AM53" s="143">
        <f t="shared" si="17"/>
        <v>0</v>
      </c>
    </row>
  </sheetData>
  <sheetProtection/>
  <mergeCells count="3">
    <mergeCell ref="AS5:AT5"/>
    <mergeCell ref="U5:V5"/>
    <mergeCell ref="B2:AS4"/>
  </mergeCells>
  <conditionalFormatting sqref="D12:D52 G12:J52 M12:M39 R12:V12 Y12:Y39 AB12:AE39 AH12:AH39 B12:C14 E12:F14 K12:L14 W12:X14 Z12:AA14 AF12:AG14 AI12:AL14 AF16:AG39 AI16:AL39 Y40:AT52 B16:C52 E16:F52 K16:L52 W16:X52 Z16:AA39 AK53 AM53 N12:Q14 N16:Q39 B11:AT11 AM12:AT39 M40:T51 R13:T39 U13:V51 M52:V52">
    <cfRule type="expression" priority="1532" dxfId="8" stopIfTrue="1">
      <formula>'1-2　人口動態'!#REF!="×"</formula>
    </cfRule>
    <cfRule type="expression" priority="1533" dxfId="7" stopIfTrue="1">
      <formula>'1-2　人口動態'!#REF!="××"</formula>
    </cfRule>
    <cfRule type="expression" priority="1534" dxfId="6" stopIfTrue="1">
      <formula>'1-2　人口動態'!#REF!="×××"</formula>
    </cfRule>
  </conditionalFormatting>
  <conditionalFormatting sqref="B15:C15 E15:F15 K15:L15 W15:X15 Z15:AA15 AF15:AG15 AI15:AL15 N15:Q15">
    <cfRule type="expression" priority="1658" dxfId="18" stopIfTrue="1">
      <formula>'1-2　人口動態'!#REF!="×"</formula>
    </cfRule>
    <cfRule type="expression" priority="1659" dxfId="19" stopIfTrue="1">
      <formula>'1-2　人口動態'!#REF!="××"</formula>
    </cfRule>
    <cfRule type="expression" priority="1660" dxfId="20" stopIfTrue="1">
      <formula>'1-2　人口動態'!#REF!="×××"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5" r:id="rId2"/>
  <rowBreaks count="1" manualBreakCount="1">
    <brk id="32" max="255" man="1"/>
  </rowBreaks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2"/>
  <sheetViews>
    <sheetView view="pageBreakPreview" zoomScale="70" zoomScaleSheetLayoutView="70" zoomScalePageLayoutView="0" workbookViewId="0" topLeftCell="R1">
      <selection activeCell="AB16" sqref="AB16"/>
    </sheetView>
  </sheetViews>
  <sheetFormatPr defaultColWidth="8.66015625" defaultRowHeight="18"/>
  <sheetData>
    <row r="1" spans="1:46" ht="17.2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32.25">
      <c r="A2" s="4"/>
      <c r="B2" s="166" t="s">
        <v>170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32"/>
    </row>
    <row r="3" spans="1:46" ht="32.25">
      <c r="A3" s="132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32"/>
    </row>
    <row r="4" spans="1:46" ht="32.25">
      <c r="A4" s="132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32"/>
    </row>
    <row r="5" spans="1:46" ht="17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5"/>
      <c r="V5" s="165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65" t="s">
        <v>122</v>
      </c>
      <c r="AT5" s="165"/>
    </row>
    <row r="6" spans="1:46" ht="31.5" customHeight="1" thickBot="1">
      <c r="A6" s="4"/>
      <c r="B6" s="2" t="s">
        <v>34</v>
      </c>
      <c r="C6" s="2" t="s">
        <v>35</v>
      </c>
      <c r="D6" s="2" t="s">
        <v>65</v>
      </c>
      <c r="E6" s="2" t="s">
        <v>66</v>
      </c>
      <c r="F6" s="2" t="s">
        <v>0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36</v>
      </c>
      <c r="U6" s="2" t="s">
        <v>37</v>
      </c>
      <c r="V6" s="2" t="s">
        <v>38</v>
      </c>
      <c r="W6" s="2" t="s">
        <v>39</v>
      </c>
      <c r="X6" s="2" t="s">
        <v>40</v>
      </c>
      <c r="Y6" s="2" t="s">
        <v>41</v>
      </c>
      <c r="Z6" s="2" t="s">
        <v>42</v>
      </c>
      <c r="AA6" s="2" t="s">
        <v>43</v>
      </c>
      <c r="AB6" s="2" t="s">
        <v>44</v>
      </c>
      <c r="AC6" s="2" t="s">
        <v>45</v>
      </c>
      <c r="AD6" s="2" t="s">
        <v>46</v>
      </c>
      <c r="AE6" s="2" t="s">
        <v>47</v>
      </c>
      <c r="AF6" s="2" t="s">
        <v>48</v>
      </c>
      <c r="AG6" s="2" t="s">
        <v>49</v>
      </c>
      <c r="AH6" s="2" t="s">
        <v>50</v>
      </c>
      <c r="AI6" s="2" t="s">
        <v>51</v>
      </c>
      <c r="AJ6" s="2" t="s">
        <v>52</v>
      </c>
      <c r="AK6" s="2" t="s">
        <v>53</v>
      </c>
      <c r="AL6" s="2" t="s">
        <v>54</v>
      </c>
      <c r="AM6" s="2" t="s">
        <v>55</v>
      </c>
      <c r="AN6" s="2" t="s">
        <v>56</v>
      </c>
      <c r="AO6" s="2" t="s">
        <v>57</v>
      </c>
      <c r="AP6" s="2" t="s">
        <v>58</v>
      </c>
      <c r="AQ6" s="2" t="s">
        <v>59</v>
      </c>
      <c r="AR6" s="2" t="s">
        <v>60</v>
      </c>
      <c r="AS6" s="2" t="s">
        <v>61</v>
      </c>
      <c r="AT6" s="2" t="s">
        <v>62</v>
      </c>
    </row>
    <row r="7" spans="1:46" ht="31.5" customHeight="1">
      <c r="A7" s="5" t="s">
        <v>1</v>
      </c>
      <c r="B7" s="6" t="s">
        <v>3</v>
      </c>
      <c r="C7" s="7"/>
      <c r="D7" s="7" t="s">
        <v>4</v>
      </c>
      <c r="E7" s="7"/>
      <c r="F7" s="7"/>
      <c r="G7" s="7"/>
      <c r="H7" s="7"/>
      <c r="I7" s="7"/>
      <c r="J7" s="7" t="s">
        <v>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34"/>
      <c r="W7" s="9"/>
      <c r="X7" s="8"/>
      <c r="Y7" s="8"/>
      <c r="Z7" s="8"/>
      <c r="AA7" s="8"/>
      <c r="AB7" s="8"/>
      <c r="AC7" s="8"/>
      <c r="AD7" s="8"/>
      <c r="AE7" s="8"/>
      <c r="AF7" s="8"/>
      <c r="AG7" s="8"/>
      <c r="AH7" s="7" t="s">
        <v>6</v>
      </c>
      <c r="AI7" s="7"/>
      <c r="AJ7" s="7"/>
      <c r="AK7" s="7"/>
      <c r="AL7" s="7"/>
      <c r="AM7" s="7"/>
      <c r="AN7" s="7" t="s">
        <v>7</v>
      </c>
      <c r="AO7" s="7"/>
      <c r="AP7" s="7"/>
      <c r="AQ7" s="10" t="s">
        <v>3</v>
      </c>
      <c r="AR7" s="11"/>
      <c r="AS7" s="12" t="s">
        <v>67</v>
      </c>
      <c r="AT7" s="13"/>
    </row>
    <row r="8" spans="1:46" ht="31.5" customHeight="1">
      <c r="A8" s="15"/>
      <c r="B8" s="16"/>
      <c r="C8" s="17" t="s">
        <v>68</v>
      </c>
      <c r="D8" s="17"/>
      <c r="E8" s="17" t="s">
        <v>69</v>
      </c>
      <c r="F8" s="17"/>
      <c r="G8" s="17" t="s">
        <v>70</v>
      </c>
      <c r="H8" s="17"/>
      <c r="I8" s="17" t="s">
        <v>71</v>
      </c>
      <c r="J8" s="18"/>
      <c r="K8" s="19"/>
      <c r="L8" s="17" t="s">
        <v>72</v>
      </c>
      <c r="M8" s="18"/>
      <c r="N8" s="17" t="s">
        <v>73</v>
      </c>
      <c r="O8" s="17"/>
      <c r="P8" s="17" t="s">
        <v>74</v>
      </c>
      <c r="Q8" s="17"/>
      <c r="R8" s="17" t="s">
        <v>30</v>
      </c>
      <c r="S8" s="18"/>
      <c r="T8" s="19"/>
      <c r="U8" s="17" t="s">
        <v>22</v>
      </c>
      <c r="V8" s="20"/>
      <c r="W8" s="21"/>
      <c r="X8" s="22" t="s">
        <v>68</v>
      </c>
      <c r="Y8" s="22"/>
      <c r="Z8" s="22" t="s">
        <v>75</v>
      </c>
      <c r="AA8" s="22"/>
      <c r="AB8" s="22" t="s">
        <v>70</v>
      </c>
      <c r="AC8" s="22"/>
      <c r="AD8" s="22" t="s">
        <v>71</v>
      </c>
      <c r="AE8" s="23"/>
      <c r="AF8" s="19"/>
      <c r="AG8" s="17" t="s">
        <v>76</v>
      </c>
      <c r="AH8" s="18"/>
      <c r="AI8" s="19"/>
      <c r="AJ8" s="17"/>
      <c r="AK8" s="17" t="s">
        <v>32</v>
      </c>
      <c r="AL8" s="17"/>
      <c r="AM8" s="17"/>
      <c r="AN8" s="18"/>
      <c r="AO8" s="19"/>
      <c r="AP8" s="17" t="s">
        <v>22</v>
      </c>
      <c r="AQ8" s="20"/>
      <c r="AR8" s="24"/>
      <c r="AS8" s="25"/>
      <c r="AT8" s="26"/>
    </row>
    <row r="9" spans="1:46" ht="31.5" customHeight="1">
      <c r="A9" s="15"/>
      <c r="B9" s="28"/>
      <c r="C9" s="29" t="s">
        <v>26</v>
      </c>
      <c r="D9" s="29"/>
      <c r="E9" s="30"/>
      <c r="F9" s="31" t="s">
        <v>31</v>
      </c>
      <c r="G9" s="29"/>
      <c r="H9" s="30"/>
      <c r="I9" s="31" t="s">
        <v>22</v>
      </c>
      <c r="J9" s="29"/>
      <c r="K9" s="32"/>
      <c r="L9" s="33"/>
      <c r="M9" s="34"/>
      <c r="N9" s="35" t="s">
        <v>27</v>
      </c>
      <c r="O9" s="35" t="s">
        <v>28</v>
      </c>
      <c r="P9" s="30"/>
      <c r="Q9" s="31" t="s">
        <v>29</v>
      </c>
      <c r="R9" s="29"/>
      <c r="S9" s="36" t="s">
        <v>22</v>
      </c>
      <c r="T9" s="36"/>
      <c r="U9" s="37"/>
      <c r="V9" s="38"/>
      <c r="W9" s="39"/>
      <c r="X9" s="31" t="s">
        <v>26</v>
      </c>
      <c r="Y9" s="40"/>
      <c r="Z9" s="41"/>
      <c r="AA9" s="31" t="s">
        <v>31</v>
      </c>
      <c r="AB9" s="40"/>
      <c r="AC9" s="41"/>
      <c r="AD9" s="31" t="s">
        <v>22</v>
      </c>
      <c r="AE9" s="40"/>
      <c r="AF9" s="42"/>
      <c r="AG9" s="42"/>
      <c r="AH9" s="43"/>
      <c r="AI9" s="35" t="s">
        <v>27</v>
      </c>
      <c r="AJ9" s="35" t="s">
        <v>28</v>
      </c>
      <c r="AK9" s="44"/>
      <c r="AL9" s="45" t="s">
        <v>29</v>
      </c>
      <c r="AM9" s="46"/>
      <c r="AN9" s="37" t="s">
        <v>22</v>
      </c>
      <c r="AO9" s="37"/>
      <c r="AP9" s="37"/>
      <c r="AQ9" s="26"/>
      <c r="AR9" s="24"/>
      <c r="AS9" s="25"/>
      <c r="AT9" s="26" t="s">
        <v>33</v>
      </c>
    </row>
    <row r="10" spans="1:46" ht="31.5" customHeight="1" thickBot="1">
      <c r="A10" s="47" t="s">
        <v>2</v>
      </c>
      <c r="B10" s="48" t="s">
        <v>23</v>
      </c>
      <c r="C10" s="49" t="s">
        <v>24</v>
      </c>
      <c r="D10" s="49" t="s">
        <v>22</v>
      </c>
      <c r="E10" s="49" t="s">
        <v>23</v>
      </c>
      <c r="F10" s="49" t="s">
        <v>24</v>
      </c>
      <c r="G10" s="49" t="s">
        <v>22</v>
      </c>
      <c r="H10" s="49" t="s">
        <v>23</v>
      </c>
      <c r="I10" s="49" t="s">
        <v>24</v>
      </c>
      <c r="J10" s="49" t="s">
        <v>22</v>
      </c>
      <c r="K10" s="50" t="s">
        <v>23</v>
      </c>
      <c r="L10" s="51" t="s">
        <v>24</v>
      </c>
      <c r="M10" s="49" t="s">
        <v>22</v>
      </c>
      <c r="N10" s="52" t="s">
        <v>23</v>
      </c>
      <c r="O10" s="52" t="s">
        <v>24</v>
      </c>
      <c r="P10" s="49" t="s">
        <v>23</v>
      </c>
      <c r="Q10" s="49" t="s">
        <v>24</v>
      </c>
      <c r="R10" s="49" t="s">
        <v>22</v>
      </c>
      <c r="S10" s="52"/>
      <c r="T10" s="52" t="s">
        <v>23</v>
      </c>
      <c r="U10" s="49" t="s">
        <v>24</v>
      </c>
      <c r="V10" s="53" t="s">
        <v>77</v>
      </c>
      <c r="W10" s="54" t="s">
        <v>23</v>
      </c>
      <c r="X10" s="51" t="s">
        <v>24</v>
      </c>
      <c r="Y10" s="49" t="s">
        <v>22</v>
      </c>
      <c r="Z10" s="50" t="s">
        <v>23</v>
      </c>
      <c r="AA10" s="51" t="s">
        <v>24</v>
      </c>
      <c r="AB10" s="49" t="s">
        <v>22</v>
      </c>
      <c r="AC10" s="50" t="s">
        <v>23</v>
      </c>
      <c r="AD10" s="51" t="s">
        <v>24</v>
      </c>
      <c r="AE10" s="49" t="s">
        <v>22</v>
      </c>
      <c r="AF10" s="50" t="s">
        <v>23</v>
      </c>
      <c r="AG10" s="51" t="s">
        <v>24</v>
      </c>
      <c r="AH10" s="49" t="s">
        <v>22</v>
      </c>
      <c r="AI10" s="49" t="s">
        <v>24</v>
      </c>
      <c r="AJ10" s="49" t="s">
        <v>23</v>
      </c>
      <c r="AK10" s="49" t="s">
        <v>23</v>
      </c>
      <c r="AL10" s="49" t="s">
        <v>24</v>
      </c>
      <c r="AM10" s="49" t="s">
        <v>22</v>
      </c>
      <c r="AN10" s="55"/>
      <c r="AO10" s="56" t="s">
        <v>23</v>
      </c>
      <c r="AP10" s="49" t="s">
        <v>24</v>
      </c>
      <c r="AQ10" s="53" t="s">
        <v>78</v>
      </c>
      <c r="AR10" s="48" t="s">
        <v>23</v>
      </c>
      <c r="AS10" s="52" t="s">
        <v>24</v>
      </c>
      <c r="AT10" s="53" t="s">
        <v>79</v>
      </c>
    </row>
    <row r="11" spans="1:46" ht="31.5" customHeight="1">
      <c r="A11" s="62" t="s">
        <v>80</v>
      </c>
      <c r="B11" s="64">
        <f aca="true" t="shared" si="0" ref="B11:AQ11">SUM(B12:B52)</f>
        <v>70847</v>
      </c>
      <c r="C11" s="65">
        <f t="shared" si="0"/>
        <v>1650</v>
      </c>
      <c r="D11" s="66">
        <f t="shared" si="0"/>
        <v>72497</v>
      </c>
      <c r="E11" s="65">
        <f t="shared" si="0"/>
        <v>1735</v>
      </c>
      <c r="F11" s="65">
        <f t="shared" si="0"/>
        <v>3192</v>
      </c>
      <c r="G11" s="65">
        <f t="shared" si="0"/>
        <v>4927</v>
      </c>
      <c r="H11" s="65">
        <f t="shared" si="0"/>
        <v>72582</v>
      </c>
      <c r="I11" s="65">
        <f t="shared" si="0"/>
        <v>4842</v>
      </c>
      <c r="J11" s="65">
        <f t="shared" si="0"/>
        <v>77424</v>
      </c>
      <c r="K11" s="65">
        <f t="shared" si="0"/>
        <v>17008</v>
      </c>
      <c r="L11" s="65">
        <f t="shared" si="0"/>
        <v>59</v>
      </c>
      <c r="M11" s="65">
        <f t="shared" si="0"/>
        <v>17067</v>
      </c>
      <c r="N11" s="65">
        <f t="shared" si="0"/>
        <v>30</v>
      </c>
      <c r="O11" s="65">
        <f t="shared" si="0"/>
        <v>8</v>
      </c>
      <c r="P11" s="65">
        <f t="shared" si="0"/>
        <v>1080</v>
      </c>
      <c r="Q11" s="65">
        <f t="shared" si="0"/>
        <v>61</v>
      </c>
      <c r="R11" s="65">
        <f t="shared" si="0"/>
        <v>1141</v>
      </c>
      <c r="S11" s="65">
        <f t="shared" si="0"/>
        <v>1179</v>
      </c>
      <c r="T11" s="65">
        <f t="shared" si="0"/>
        <v>90700</v>
      </c>
      <c r="U11" s="65">
        <f t="shared" si="0"/>
        <v>4970</v>
      </c>
      <c r="V11" s="67">
        <f t="shared" si="0"/>
        <v>95670</v>
      </c>
      <c r="W11" s="66">
        <f t="shared" si="0"/>
        <v>71001</v>
      </c>
      <c r="X11" s="65">
        <f t="shared" si="0"/>
        <v>1793</v>
      </c>
      <c r="Y11" s="65">
        <f t="shared" si="0"/>
        <v>72794</v>
      </c>
      <c r="Z11" s="65">
        <f t="shared" si="0"/>
        <v>2014</v>
      </c>
      <c r="AA11" s="65">
        <f t="shared" si="0"/>
        <v>766</v>
      </c>
      <c r="AB11" s="65">
        <f t="shared" si="0"/>
        <v>2780</v>
      </c>
      <c r="AC11" s="65">
        <f t="shared" si="0"/>
        <v>73015</v>
      </c>
      <c r="AD11" s="65">
        <f t="shared" si="0"/>
        <v>2559</v>
      </c>
      <c r="AE11" s="65">
        <f t="shared" si="0"/>
        <v>75574</v>
      </c>
      <c r="AF11" s="65">
        <f t="shared" si="0"/>
        <v>11326</v>
      </c>
      <c r="AG11" s="65">
        <f t="shared" si="0"/>
        <v>31</v>
      </c>
      <c r="AH11" s="65">
        <f t="shared" si="0"/>
        <v>11357</v>
      </c>
      <c r="AI11" s="65">
        <f t="shared" si="0"/>
        <v>30</v>
      </c>
      <c r="AJ11" s="65">
        <f t="shared" si="0"/>
        <v>9</v>
      </c>
      <c r="AK11" s="65">
        <f t="shared" si="0"/>
        <v>817</v>
      </c>
      <c r="AL11" s="65">
        <f t="shared" si="0"/>
        <v>675</v>
      </c>
      <c r="AM11" s="65">
        <f t="shared" si="0"/>
        <v>1492</v>
      </c>
      <c r="AN11" s="65">
        <f t="shared" si="0"/>
        <v>1531</v>
      </c>
      <c r="AO11" s="65">
        <f t="shared" si="0"/>
        <v>85167</v>
      </c>
      <c r="AP11" s="65">
        <f t="shared" si="0"/>
        <v>3295</v>
      </c>
      <c r="AQ11" s="66">
        <f t="shared" si="0"/>
        <v>88462</v>
      </c>
      <c r="AR11" s="64">
        <f>SUM(AR12:AR52)</f>
        <v>5533</v>
      </c>
      <c r="AS11" s="64">
        <f>SUM(AS12:AS52)</f>
        <v>1675</v>
      </c>
      <c r="AT11" s="67">
        <f>SUM(AT12:AT52)</f>
        <v>7208</v>
      </c>
    </row>
    <row r="12" spans="1:46" ht="31.5" customHeight="1">
      <c r="A12" s="57" t="s">
        <v>81</v>
      </c>
      <c r="B12" s="69">
        <v>15711</v>
      </c>
      <c r="C12" s="70">
        <v>330</v>
      </c>
      <c r="D12" s="71">
        <f>B12+C12</f>
        <v>16041</v>
      </c>
      <c r="E12" s="70">
        <v>376</v>
      </c>
      <c r="F12" s="70">
        <v>1168</v>
      </c>
      <c r="G12" s="71">
        <f>E12+F12</f>
        <v>1544</v>
      </c>
      <c r="H12" s="72">
        <f>B12+E12</f>
        <v>16087</v>
      </c>
      <c r="I12" s="71">
        <f>C12+F12</f>
        <v>1498</v>
      </c>
      <c r="J12" s="72">
        <f>H12+I12</f>
        <v>17585</v>
      </c>
      <c r="K12" s="70">
        <v>3323</v>
      </c>
      <c r="L12" s="70">
        <v>15</v>
      </c>
      <c r="M12" s="72">
        <f>K12+L12</f>
        <v>3338</v>
      </c>
      <c r="N12" s="70">
        <v>7</v>
      </c>
      <c r="O12" s="70">
        <v>0</v>
      </c>
      <c r="P12" s="70">
        <v>159</v>
      </c>
      <c r="Q12" s="70">
        <v>6</v>
      </c>
      <c r="R12" s="72">
        <f>P12+Q12</f>
        <v>165</v>
      </c>
      <c r="S12" s="72">
        <f aca="true" t="shared" si="1" ref="S12:S52">SUM(N12:Q12)</f>
        <v>172</v>
      </c>
      <c r="T12" s="73">
        <f>H12+K12+N12+P12</f>
        <v>19576</v>
      </c>
      <c r="U12" s="147">
        <f>I12+L12+O12+Q12</f>
        <v>1519</v>
      </c>
      <c r="V12" s="74">
        <f aca="true" t="shared" si="2" ref="V12:V52">J12+M12+S12</f>
        <v>21095</v>
      </c>
      <c r="W12" s="69">
        <v>16082</v>
      </c>
      <c r="X12" s="70">
        <v>511</v>
      </c>
      <c r="Y12" s="72">
        <f>W12+X12</f>
        <v>16593</v>
      </c>
      <c r="Z12" s="70">
        <v>385</v>
      </c>
      <c r="AA12" s="70">
        <v>101</v>
      </c>
      <c r="AB12" s="72">
        <f>Z12+AA12</f>
        <v>486</v>
      </c>
      <c r="AC12" s="72">
        <f>W12+Z12</f>
        <v>16467</v>
      </c>
      <c r="AD12" s="72">
        <f>X12+AA12</f>
        <v>612</v>
      </c>
      <c r="AE12" s="72">
        <f>AC12+AD12</f>
        <v>17079</v>
      </c>
      <c r="AF12" s="70">
        <v>2610</v>
      </c>
      <c r="AG12" s="70">
        <v>7</v>
      </c>
      <c r="AH12" s="72">
        <f>AF12+AG12</f>
        <v>2617</v>
      </c>
      <c r="AI12" s="70">
        <v>7</v>
      </c>
      <c r="AJ12" s="70">
        <v>0</v>
      </c>
      <c r="AK12" s="70">
        <v>233</v>
      </c>
      <c r="AL12" s="70">
        <v>174</v>
      </c>
      <c r="AM12" s="72">
        <f>AK12+AL12</f>
        <v>407</v>
      </c>
      <c r="AN12" s="72">
        <f>SUM(AI12:AL12)</f>
        <v>414</v>
      </c>
      <c r="AO12" s="72">
        <f>AC12+AF12+AJ12+AK12</f>
        <v>19310</v>
      </c>
      <c r="AP12" s="72">
        <f>AD12+AG12+AI12+AL12</f>
        <v>800</v>
      </c>
      <c r="AQ12" s="74">
        <f>AE12+AH12+AN12</f>
        <v>20110</v>
      </c>
      <c r="AR12" s="75">
        <f>T12-AO12</f>
        <v>266</v>
      </c>
      <c r="AS12" s="75">
        <f>U12-AP12</f>
        <v>719</v>
      </c>
      <c r="AT12" s="74">
        <f aca="true" t="shared" si="3" ref="AR12:AT27">V12-AQ12</f>
        <v>985</v>
      </c>
    </row>
    <row r="13" spans="1:46" ht="31.5" customHeight="1">
      <c r="A13" s="58" t="s">
        <v>82</v>
      </c>
      <c r="B13" s="61">
        <v>5093</v>
      </c>
      <c r="C13" s="63">
        <v>155</v>
      </c>
      <c r="D13" s="76">
        <f>B13+C13</f>
        <v>5248</v>
      </c>
      <c r="E13" s="63">
        <v>113</v>
      </c>
      <c r="F13" s="63">
        <v>152</v>
      </c>
      <c r="G13" s="76">
        <f>E13+F13</f>
        <v>265</v>
      </c>
      <c r="H13" s="77">
        <f>B13+E13</f>
        <v>5206</v>
      </c>
      <c r="I13" s="76">
        <f>C13+F13</f>
        <v>307</v>
      </c>
      <c r="J13" s="77">
        <f>H13+I13</f>
        <v>5513</v>
      </c>
      <c r="K13" s="78">
        <v>1247</v>
      </c>
      <c r="L13" s="78">
        <v>4</v>
      </c>
      <c r="M13" s="79">
        <f>K13+L13</f>
        <v>1251</v>
      </c>
      <c r="N13" s="78">
        <v>4</v>
      </c>
      <c r="O13" s="78">
        <v>0</v>
      </c>
      <c r="P13" s="78">
        <v>63</v>
      </c>
      <c r="Q13" s="78">
        <v>3</v>
      </c>
      <c r="R13" s="80">
        <f>P13+Q13</f>
        <v>66</v>
      </c>
      <c r="S13" s="77">
        <f t="shared" si="1"/>
        <v>70</v>
      </c>
      <c r="T13" s="79">
        <f aca="true" t="shared" si="4" ref="T13:U52">H13+K13+N13+P13</f>
        <v>6520</v>
      </c>
      <c r="U13" s="144">
        <f t="shared" si="4"/>
        <v>314</v>
      </c>
      <c r="V13" s="83">
        <f t="shared" si="2"/>
        <v>6834</v>
      </c>
      <c r="W13" s="61">
        <v>5006</v>
      </c>
      <c r="X13" s="60">
        <v>136</v>
      </c>
      <c r="Y13" s="77">
        <f>W13+X13</f>
        <v>5142</v>
      </c>
      <c r="Z13" s="60">
        <v>138</v>
      </c>
      <c r="AA13" s="60">
        <v>40</v>
      </c>
      <c r="AB13" s="77">
        <f>Z13+AA13</f>
        <v>178</v>
      </c>
      <c r="AC13" s="77">
        <f>W13+Z13</f>
        <v>5144</v>
      </c>
      <c r="AD13" s="77">
        <f>X13+AA13</f>
        <v>176</v>
      </c>
      <c r="AE13" s="77">
        <f>AC13+AD13</f>
        <v>5320</v>
      </c>
      <c r="AF13" s="60">
        <v>560</v>
      </c>
      <c r="AG13" s="60">
        <v>2</v>
      </c>
      <c r="AH13" s="77">
        <f>AF13+AG13</f>
        <v>562</v>
      </c>
      <c r="AI13" s="60">
        <v>4</v>
      </c>
      <c r="AJ13" s="60">
        <v>0</v>
      </c>
      <c r="AK13" s="60">
        <v>50</v>
      </c>
      <c r="AL13" s="60">
        <v>52</v>
      </c>
      <c r="AM13" s="77">
        <f>AK13+AL13</f>
        <v>102</v>
      </c>
      <c r="AN13" s="77">
        <f>SUM(AI13:AL13)</f>
        <v>106</v>
      </c>
      <c r="AO13" s="77">
        <f>AC13+AF13+AJ13+AK13</f>
        <v>5754</v>
      </c>
      <c r="AP13" s="77">
        <f>AD13+AG13+AI13+AL13</f>
        <v>234</v>
      </c>
      <c r="AQ13" s="81">
        <f>AE13+AH13+AN13</f>
        <v>5988</v>
      </c>
      <c r="AR13" s="82">
        <f t="shared" si="3"/>
        <v>766</v>
      </c>
      <c r="AS13" s="77">
        <f t="shared" si="3"/>
        <v>80</v>
      </c>
      <c r="AT13" s="81">
        <f t="shared" si="3"/>
        <v>846</v>
      </c>
    </row>
    <row r="14" spans="1:46" ht="31.5" customHeight="1">
      <c r="A14" s="58" t="s">
        <v>83</v>
      </c>
      <c r="B14" s="61">
        <v>2911</v>
      </c>
      <c r="C14" s="63">
        <v>65</v>
      </c>
      <c r="D14" s="76">
        <f aca="true" t="shared" si="5" ref="D14:D52">B14+C14</f>
        <v>2976</v>
      </c>
      <c r="E14" s="63">
        <v>36</v>
      </c>
      <c r="F14" s="63">
        <v>101</v>
      </c>
      <c r="G14" s="76">
        <f aca="true" t="shared" si="6" ref="G14:G52">E14+F14</f>
        <v>137</v>
      </c>
      <c r="H14" s="77">
        <f aca="true" t="shared" si="7" ref="H14:I52">B14+E14</f>
        <v>2947</v>
      </c>
      <c r="I14" s="76">
        <f t="shared" si="7"/>
        <v>166</v>
      </c>
      <c r="J14" s="77">
        <f aca="true" t="shared" si="8" ref="J14:J52">H14+I14</f>
        <v>3113</v>
      </c>
      <c r="K14" s="78">
        <v>598</v>
      </c>
      <c r="L14" s="78">
        <v>1</v>
      </c>
      <c r="M14" s="79">
        <f aca="true" t="shared" si="9" ref="M14:M52">K14+L14</f>
        <v>599</v>
      </c>
      <c r="N14" s="78">
        <v>1</v>
      </c>
      <c r="O14" s="78">
        <v>0</v>
      </c>
      <c r="P14" s="78">
        <v>85</v>
      </c>
      <c r="Q14" s="78">
        <v>4</v>
      </c>
      <c r="R14" s="80">
        <f aca="true" t="shared" si="10" ref="R14:R52">P14+Q14</f>
        <v>89</v>
      </c>
      <c r="S14" s="77">
        <f t="shared" si="1"/>
        <v>90</v>
      </c>
      <c r="T14" s="79">
        <f t="shared" si="4"/>
        <v>3631</v>
      </c>
      <c r="U14" s="144">
        <f t="shared" si="4"/>
        <v>171</v>
      </c>
      <c r="V14" s="83">
        <f t="shared" si="2"/>
        <v>3802</v>
      </c>
      <c r="W14" s="61">
        <v>2952</v>
      </c>
      <c r="X14" s="60">
        <v>64</v>
      </c>
      <c r="Y14" s="77">
        <f aca="true" t="shared" si="11" ref="Y14:Y52">W14+X14</f>
        <v>3016</v>
      </c>
      <c r="Z14" s="60">
        <v>51</v>
      </c>
      <c r="AA14" s="60">
        <v>51</v>
      </c>
      <c r="AB14" s="77">
        <f aca="true" t="shared" si="12" ref="AB14:AB52">Z14+AA14</f>
        <v>102</v>
      </c>
      <c r="AC14" s="77">
        <f aca="true" t="shared" si="13" ref="AC14:AD52">W14+Z14</f>
        <v>3003</v>
      </c>
      <c r="AD14" s="77">
        <f t="shared" si="13"/>
        <v>115</v>
      </c>
      <c r="AE14" s="77">
        <f aca="true" t="shared" si="14" ref="AE14:AE52">AC14+AD14</f>
        <v>3118</v>
      </c>
      <c r="AF14" s="60">
        <v>418</v>
      </c>
      <c r="AG14" s="60">
        <v>2</v>
      </c>
      <c r="AH14" s="77">
        <f aca="true" t="shared" si="15" ref="AH14:AH52">AF14+AG14</f>
        <v>420</v>
      </c>
      <c r="AI14" s="60">
        <v>1</v>
      </c>
      <c r="AJ14" s="60">
        <v>0</v>
      </c>
      <c r="AK14" s="60">
        <v>2</v>
      </c>
      <c r="AL14" s="60">
        <v>14</v>
      </c>
      <c r="AM14" s="77">
        <f aca="true" t="shared" si="16" ref="AM14:AM52">AK14+AL14</f>
        <v>16</v>
      </c>
      <c r="AN14" s="77">
        <f aca="true" t="shared" si="17" ref="AN14:AN52">SUM(AI14:AL14)</f>
        <v>17</v>
      </c>
      <c r="AO14" s="77">
        <f aca="true" t="shared" si="18" ref="AO14:AO52">AC14+AF14+AJ14+AK14</f>
        <v>3423</v>
      </c>
      <c r="AP14" s="77">
        <f aca="true" t="shared" si="19" ref="AP14:AP52">AD14+AG14+AI14+AL14</f>
        <v>132</v>
      </c>
      <c r="AQ14" s="81">
        <f aca="true" t="shared" si="20" ref="AQ14:AQ52">AE14+AH14+AN14</f>
        <v>3555</v>
      </c>
      <c r="AR14" s="82">
        <f t="shared" si="3"/>
        <v>208</v>
      </c>
      <c r="AS14" s="77">
        <f t="shared" si="3"/>
        <v>39</v>
      </c>
      <c r="AT14" s="81">
        <f t="shared" si="3"/>
        <v>247</v>
      </c>
    </row>
    <row r="15" spans="1:46" ht="31.5" customHeight="1">
      <c r="A15" s="58" t="s">
        <v>84</v>
      </c>
      <c r="B15" s="60">
        <v>4723</v>
      </c>
      <c r="C15" s="63">
        <v>53</v>
      </c>
      <c r="D15" s="76">
        <f t="shared" si="5"/>
        <v>4776</v>
      </c>
      <c r="E15" s="63">
        <v>129</v>
      </c>
      <c r="F15" s="63">
        <v>510</v>
      </c>
      <c r="G15" s="76">
        <f t="shared" si="6"/>
        <v>639</v>
      </c>
      <c r="H15" s="77">
        <f t="shared" si="7"/>
        <v>4852</v>
      </c>
      <c r="I15" s="76">
        <f t="shared" si="7"/>
        <v>563</v>
      </c>
      <c r="J15" s="77">
        <f t="shared" si="8"/>
        <v>5415</v>
      </c>
      <c r="K15" s="78">
        <v>1433</v>
      </c>
      <c r="L15" s="78">
        <v>0</v>
      </c>
      <c r="M15" s="79">
        <f t="shared" si="9"/>
        <v>1433</v>
      </c>
      <c r="N15" s="78">
        <v>2</v>
      </c>
      <c r="O15" s="78">
        <v>0</v>
      </c>
      <c r="P15" s="78">
        <v>48</v>
      </c>
      <c r="Q15" s="78">
        <v>12</v>
      </c>
      <c r="R15" s="80">
        <f t="shared" si="10"/>
        <v>60</v>
      </c>
      <c r="S15" s="77">
        <f t="shared" si="1"/>
        <v>62</v>
      </c>
      <c r="T15" s="79">
        <f t="shared" si="4"/>
        <v>6335</v>
      </c>
      <c r="U15" s="144">
        <f t="shared" si="4"/>
        <v>575</v>
      </c>
      <c r="V15" s="83">
        <f t="shared" si="2"/>
        <v>6910</v>
      </c>
      <c r="W15" s="63">
        <v>5783</v>
      </c>
      <c r="X15" s="60">
        <v>254</v>
      </c>
      <c r="Y15" s="77">
        <f t="shared" si="11"/>
        <v>6037</v>
      </c>
      <c r="Z15" s="60">
        <v>135</v>
      </c>
      <c r="AA15" s="60">
        <v>30</v>
      </c>
      <c r="AB15" s="77">
        <f t="shared" si="12"/>
        <v>165</v>
      </c>
      <c r="AC15" s="77">
        <f t="shared" si="13"/>
        <v>5918</v>
      </c>
      <c r="AD15" s="77">
        <f t="shared" si="13"/>
        <v>284</v>
      </c>
      <c r="AE15" s="77">
        <f t="shared" si="14"/>
        <v>6202</v>
      </c>
      <c r="AF15" s="60">
        <v>687</v>
      </c>
      <c r="AG15" s="60">
        <v>0</v>
      </c>
      <c r="AH15" s="77">
        <f t="shared" si="15"/>
        <v>687</v>
      </c>
      <c r="AI15" s="60">
        <v>2</v>
      </c>
      <c r="AJ15" s="60">
        <v>0</v>
      </c>
      <c r="AK15" s="60">
        <v>28</v>
      </c>
      <c r="AL15" s="60">
        <v>71</v>
      </c>
      <c r="AM15" s="77">
        <f t="shared" si="16"/>
        <v>99</v>
      </c>
      <c r="AN15" s="77">
        <f t="shared" si="17"/>
        <v>101</v>
      </c>
      <c r="AO15" s="77">
        <f t="shared" si="18"/>
        <v>6633</v>
      </c>
      <c r="AP15" s="77">
        <f t="shared" si="19"/>
        <v>357</v>
      </c>
      <c r="AQ15" s="81">
        <f t="shared" si="20"/>
        <v>6990</v>
      </c>
      <c r="AR15" s="82">
        <f t="shared" si="3"/>
        <v>-298</v>
      </c>
      <c r="AS15" s="77">
        <f t="shared" si="3"/>
        <v>218</v>
      </c>
      <c r="AT15" s="81">
        <f t="shared" si="3"/>
        <v>-80</v>
      </c>
    </row>
    <row r="16" spans="1:46" ht="31.5" customHeight="1">
      <c r="A16" s="58" t="s">
        <v>85</v>
      </c>
      <c r="B16" s="61">
        <v>2958</v>
      </c>
      <c r="C16" s="63">
        <v>53</v>
      </c>
      <c r="D16" s="76">
        <f t="shared" si="5"/>
        <v>3011</v>
      </c>
      <c r="E16" s="63">
        <v>46</v>
      </c>
      <c r="F16" s="63">
        <v>60</v>
      </c>
      <c r="G16" s="76">
        <f t="shared" si="6"/>
        <v>106</v>
      </c>
      <c r="H16" s="77">
        <f t="shared" si="7"/>
        <v>3004</v>
      </c>
      <c r="I16" s="76">
        <f t="shared" si="7"/>
        <v>113</v>
      </c>
      <c r="J16" s="77">
        <f t="shared" si="8"/>
        <v>3117</v>
      </c>
      <c r="K16" s="78">
        <v>708</v>
      </c>
      <c r="L16" s="78">
        <v>2</v>
      </c>
      <c r="M16" s="79">
        <f t="shared" si="9"/>
        <v>710</v>
      </c>
      <c r="N16" s="78">
        <v>2</v>
      </c>
      <c r="O16" s="78">
        <v>0</v>
      </c>
      <c r="P16" s="78">
        <v>81</v>
      </c>
      <c r="Q16" s="78">
        <v>1</v>
      </c>
      <c r="R16" s="80">
        <f t="shared" si="10"/>
        <v>82</v>
      </c>
      <c r="S16" s="77">
        <f t="shared" si="1"/>
        <v>84</v>
      </c>
      <c r="T16" s="79">
        <f t="shared" si="4"/>
        <v>3795</v>
      </c>
      <c r="U16" s="144">
        <f t="shared" si="4"/>
        <v>116</v>
      </c>
      <c r="V16" s="83">
        <f t="shared" si="2"/>
        <v>3911</v>
      </c>
      <c r="W16" s="61">
        <v>3100</v>
      </c>
      <c r="X16" s="60">
        <v>48</v>
      </c>
      <c r="Y16" s="77">
        <f t="shared" si="11"/>
        <v>3148</v>
      </c>
      <c r="Z16" s="60">
        <v>55</v>
      </c>
      <c r="AA16" s="60">
        <v>36</v>
      </c>
      <c r="AB16" s="77">
        <f t="shared" si="12"/>
        <v>91</v>
      </c>
      <c r="AC16" s="77">
        <f t="shared" si="13"/>
        <v>3155</v>
      </c>
      <c r="AD16" s="77">
        <f t="shared" si="13"/>
        <v>84</v>
      </c>
      <c r="AE16" s="77">
        <f t="shared" si="14"/>
        <v>3239</v>
      </c>
      <c r="AF16" s="60">
        <v>490</v>
      </c>
      <c r="AG16" s="60">
        <v>0</v>
      </c>
      <c r="AH16" s="77">
        <f t="shared" si="15"/>
        <v>490</v>
      </c>
      <c r="AI16" s="60">
        <v>2</v>
      </c>
      <c r="AJ16" s="60">
        <v>0</v>
      </c>
      <c r="AK16" s="60">
        <v>10</v>
      </c>
      <c r="AL16" s="60">
        <v>24</v>
      </c>
      <c r="AM16" s="77">
        <f t="shared" si="16"/>
        <v>34</v>
      </c>
      <c r="AN16" s="77">
        <f t="shared" si="17"/>
        <v>36</v>
      </c>
      <c r="AO16" s="77">
        <f t="shared" si="18"/>
        <v>3655</v>
      </c>
      <c r="AP16" s="77">
        <f t="shared" si="19"/>
        <v>110</v>
      </c>
      <c r="AQ16" s="81">
        <f t="shared" si="20"/>
        <v>3765</v>
      </c>
      <c r="AR16" s="82">
        <f t="shared" si="3"/>
        <v>140</v>
      </c>
      <c r="AS16" s="77">
        <f t="shared" si="3"/>
        <v>6</v>
      </c>
      <c r="AT16" s="81">
        <f t="shared" si="3"/>
        <v>146</v>
      </c>
    </row>
    <row r="17" spans="1:46" ht="31.5" customHeight="1">
      <c r="A17" s="58" t="s">
        <v>86</v>
      </c>
      <c r="B17" s="61">
        <v>2810</v>
      </c>
      <c r="C17" s="63">
        <v>79</v>
      </c>
      <c r="D17" s="76">
        <f t="shared" si="5"/>
        <v>2889</v>
      </c>
      <c r="E17" s="63">
        <v>103</v>
      </c>
      <c r="F17" s="63">
        <v>82</v>
      </c>
      <c r="G17" s="76">
        <f t="shared" si="6"/>
        <v>185</v>
      </c>
      <c r="H17" s="77">
        <f t="shared" si="7"/>
        <v>2913</v>
      </c>
      <c r="I17" s="76">
        <f t="shared" si="7"/>
        <v>161</v>
      </c>
      <c r="J17" s="77">
        <f t="shared" si="8"/>
        <v>3074</v>
      </c>
      <c r="K17" s="78">
        <v>747</v>
      </c>
      <c r="L17" s="78">
        <v>1</v>
      </c>
      <c r="M17" s="79">
        <f t="shared" si="9"/>
        <v>748</v>
      </c>
      <c r="N17" s="78">
        <v>0</v>
      </c>
      <c r="O17" s="78">
        <v>0</v>
      </c>
      <c r="P17" s="78">
        <v>46</v>
      </c>
      <c r="Q17" s="78">
        <v>2</v>
      </c>
      <c r="R17" s="80">
        <f t="shared" si="10"/>
        <v>48</v>
      </c>
      <c r="S17" s="77">
        <f t="shared" si="1"/>
        <v>48</v>
      </c>
      <c r="T17" s="79">
        <f t="shared" si="4"/>
        <v>3706</v>
      </c>
      <c r="U17" s="144">
        <f t="shared" si="4"/>
        <v>164</v>
      </c>
      <c r="V17" s="83">
        <f t="shared" si="2"/>
        <v>3870</v>
      </c>
      <c r="W17" s="61">
        <v>3058</v>
      </c>
      <c r="X17" s="60">
        <v>72</v>
      </c>
      <c r="Y17" s="77">
        <f t="shared" si="11"/>
        <v>3130</v>
      </c>
      <c r="Z17" s="60">
        <v>81</v>
      </c>
      <c r="AA17" s="60">
        <v>25</v>
      </c>
      <c r="AB17" s="77">
        <f t="shared" si="12"/>
        <v>106</v>
      </c>
      <c r="AC17" s="77">
        <f t="shared" si="13"/>
        <v>3139</v>
      </c>
      <c r="AD17" s="77">
        <f t="shared" si="13"/>
        <v>97</v>
      </c>
      <c r="AE17" s="77">
        <f t="shared" si="14"/>
        <v>3236</v>
      </c>
      <c r="AF17" s="60">
        <v>493</v>
      </c>
      <c r="AG17" s="60">
        <v>0</v>
      </c>
      <c r="AH17" s="77">
        <f t="shared" si="15"/>
        <v>493</v>
      </c>
      <c r="AI17" s="60">
        <v>0</v>
      </c>
      <c r="AJ17" s="60">
        <v>0</v>
      </c>
      <c r="AK17" s="60">
        <v>39</v>
      </c>
      <c r="AL17" s="60">
        <v>24</v>
      </c>
      <c r="AM17" s="77">
        <f t="shared" si="16"/>
        <v>63</v>
      </c>
      <c r="AN17" s="77">
        <f t="shared" si="17"/>
        <v>63</v>
      </c>
      <c r="AO17" s="77">
        <f t="shared" si="18"/>
        <v>3671</v>
      </c>
      <c r="AP17" s="77">
        <f t="shared" si="19"/>
        <v>121</v>
      </c>
      <c r="AQ17" s="81">
        <f t="shared" si="20"/>
        <v>3792</v>
      </c>
      <c r="AR17" s="82">
        <f t="shared" si="3"/>
        <v>35</v>
      </c>
      <c r="AS17" s="77">
        <f t="shared" si="3"/>
        <v>43</v>
      </c>
      <c r="AT17" s="81">
        <f t="shared" si="3"/>
        <v>78</v>
      </c>
    </row>
    <row r="18" spans="1:46" ht="31.5" customHeight="1">
      <c r="A18" s="58" t="s">
        <v>87</v>
      </c>
      <c r="B18" s="61">
        <v>6370</v>
      </c>
      <c r="C18" s="63">
        <v>185</v>
      </c>
      <c r="D18" s="76">
        <f t="shared" si="5"/>
        <v>6555</v>
      </c>
      <c r="E18" s="63">
        <v>194</v>
      </c>
      <c r="F18" s="63">
        <v>139</v>
      </c>
      <c r="G18" s="76">
        <f t="shared" si="6"/>
        <v>333</v>
      </c>
      <c r="H18" s="77">
        <f t="shared" si="7"/>
        <v>6564</v>
      </c>
      <c r="I18" s="76">
        <f t="shared" si="7"/>
        <v>324</v>
      </c>
      <c r="J18" s="77">
        <f t="shared" si="8"/>
        <v>6888</v>
      </c>
      <c r="K18" s="78">
        <v>1731</v>
      </c>
      <c r="L18" s="78">
        <v>4</v>
      </c>
      <c r="M18" s="79">
        <f t="shared" si="9"/>
        <v>1735</v>
      </c>
      <c r="N18" s="78">
        <v>4</v>
      </c>
      <c r="O18" s="78">
        <v>5</v>
      </c>
      <c r="P18" s="78">
        <v>162</v>
      </c>
      <c r="Q18" s="78">
        <v>8</v>
      </c>
      <c r="R18" s="80">
        <f t="shared" si="10"/>
        <v>170</v>
      </c>
      <c r="S18" s="77">
        <f t="shared" si="1"/>
        <v>179</v>
      </c>
      <c r="T18" s="79">
        <f t="shared" si="4"/>
        <v>8461</v>
      </c>
      <c r="U18" s="144">
        <f t="shared" si="4"/>
        <v>341</v>
      </c>
      <c r="V18" s="83">
        <f t="shared" si="2"/>
        <v>8802</v>
      </c>
      <c r="W18" s="61">
        <v>5937</v>
      </c>
      <c r="X18" s="60">
        <v>116</v>
      </c>
      <c r="Y18" s="77">
        <f t="shared" si="11"/>
        <v>6053</v>
      </c>
      <c r="Z18" s="60">
        <v>243</v>
      </c>
      <c r="AA18" s="60">
        <v>66</v>
      </c>
      <c r="AB18" s="77">
        <f t="shared" si="12"/>
        <v>309</v>
      </c>
      <c r="AC18" s="77">
        <f t="shared" si="13"/>
        <v>6180</v>
      </c>
      <c r="AD18" s="77">
        <f t="shared" si="13"/>
        <v>182</v>
      </c>
      <c r="AE18" s="77">
        <f t="shared" si="14"/>
        <v>6362</v>
      </c>
      <c r="AF18" s="60">
        <v>974</v>
      </c>
      <c r="AG18" s="60">
        <v>6</v>
      </c>
      <c r="AH18" s="77">
        <f t="shared" si="15"/>
        <v>980</v>
      </c>
      <c r="AI18" s="60">
        <v>4</v>
      </c>
      <c r="AJ18" s="60">
        <v>5</v>
      </c>
      <c r="AK18" s="60">
        <v>67</v>
      </c>
      <c r="AL18" s="60">
        <v>62</v>
      </c>
      <c r="AM18" s="77">
        <f t="shared" si="16"/>
        <v>129</v>
      </c>
      <c r="AN18" s="77">
        <f t="shared" si="17"/>
        <v>138</v>
      </c>
      <c r="AO18" s="77">
        <f t="shared" si="18"/>
        <v>7226</v>
      </c>
      <c r="AP18" s="77">
        <f t="shared" si="19"/>
        <v>254</v>
      </c>
      <c r="AQ18" s="81">
        <f t="shared" si="20"/>
        <v>7480</v>
      </c>
      <c r="AR18" s="82">
        <f t="shared" si="3"/>
        <v>1235</v>
      </c>
      <c r="AS18" s="77">
        <f t="shared" si="3"/>
        <v>87</v>
      </c>
      <c r="AT18" s="81">
        <f t="shared" si="3"/>
        <v>1322</v>
      </c>
    </row>
    <row r="19" spans="1:46" ht="31.5" customHeight="1">
      <c r="A19" s="58" t="s">
        <v>88</v>
      </c>
      <c r="B19" s="61">
        <v>3839</v>
      </c>
      <c r="C19" s="63">
        <v>42</v>
      </c>
      <c r="D19" s="76">
        <f t="shared" si="5"/>
        <v>3881</v>
      </c>
      <c r="E19" s="63">
        <v>80</v>
      </c>
      <c r="F19" s="63">
        <v>25</v>
      </c>
      <c r="G19" s="76">
        <f t="shared" si="6"/>
        <v>105</v>
      </c>
      <c r="H19" s="77">
        <f t="shared" si="7"/>
        <v>3919</v>
      </c>
      <c r="I19" s="76">
        <f t="shared" si="7"/>
        <v>67</v>
      </c>
      <c r="J19" s="77">
        <f t="shared" si="8"/>
        <v>3986</v>
      </c>
      <c r="K19" s="78">
        <v>902</v>
      </c>
      <c r="L19" s="78">
        <v>0</v>
      </c>
      <c r="M19" s="79">
        <f t="shared" si="9"/>
        <v>902</v>
      </c>
      <c r="N19" s="78">
        <v>1</v>
      </c>
      <c r="O19" s="78">
        <v>0</v>
      </c>
      <c r="P19" s="78">
        <v>42</v>
      </c>
      <c r="Q19" s="78">
        <v>0</v>
      </c>
      <c r="R19" s="80">
        <f t="shared" si="10"/>
        <v>42</v>
      </c>
      <c r="S19" s="77">
        <f t="shared" si="1"/>
        <v>43</v>
      </c>
      <c r="T19" s="79">
        <f t="shared" si="4"/>
        <v>4864</v>
      </c>
      <c r="U19" s="144">
        <f t="shared" si="4"/>
        <v>67</v>
      </c>
      <c r="V19" s="83">
        <f t="shared" si="2"/>
        <v>4931</v>
      </c>
      <c r="W19" s="61">
        <v>3475</v>
      </c>
      <c r="X19" s="60">
        <v>25</v>
      </c>
      <c r="Y19" s="77">
        <f t="shared" si="11"/>
        <v>3500</v>
      </c>
      <c r="Z19" s="60">
        <v>85</v>
      </c>
      <c r="AA19" s="60">
        <v>6</v>
      </c>
      <c r="AB19" s="77">
        <f t="shared" si="12"/>
        <v>91</v>
      </c>
      <c r="AC19" s="77">
        <f t="shared" si="13"/>
        <v>3560</v>
      </c>
      <c r="AD19" s="77">
        <f t="shared" si="13"/>
        <v>31</v>
      </c>
      <c r="AE19" s="77">
        <f t="shared" si="14"/>
        <v>3591</v>
      </c>
      <c r="AF19" s="60">
        <v>391</v>
      </c>
      <c r="AG19" s="60">
        <v>0</v>
      </c>
      <c r="AH19" s="77">
        <f t="shared" si="15"/>
        <v>391</v>
      </c>
      <c r="AI19" s="60">
        <v>1</v>
      </c>
      <c r="AJ19" s="60">
        <v>1</v>
      </c>
      <c r="AK19" s="60">
        <v>30</v>
      </c>
      <c r="AL19" s="60">
        <v>9</v>
      </c>
      <c r="AM19" s="77">
        <f t="shared" si="16"/>
        <v>39</v>
      </c>
      <c r="AN19" s="77">
        <f t="shared" si="17"/>
        <v>41</v>
      </c>
      <c r="AO19" s="77">
        <f t="shared" si="18"/>
        <v>3982</v>
      </c>
      <c r="AP19" s="77">
        <f t="shared" si="19"/>
        <v>41</v>
      </c>
      <c r="AQ19" s="81">
        <f t="shared" si="20"/>
        <v>4023</v>
      </c>
      <c r="AR19" s="82">
        <f t="shared" si="3"/>
        <v>882</v>
      </c>
      <c r="AS19" s="77">
        <f t="shared" si="3"/>
        <v>26</v>
      </c>
      <c r="AT19" s="81">
        <f t="shared" si="3"/>
        <v>908</v>
      </c>
    </row>
    <row r="20" spans="1:46" ht="31.5" customHeight="1">
      <c r="A20" s="58" t="s">
        <v>89</v>
      </c>
      <c r="B20" s="61">
        <v>4459</v>
      </c>
      <c r="C20" s="63">
        <v>134</v>
      </c>
      <c r="D20" s="76">
        <f t="shared" si="5"/>
        <v>4593</v>
      </c>
      <c r="E20" s="63">
        <v>163</v>
      </c>
      <c r="F20" s="63">
        <v>159</v>
      </c>
      <c r="G20" s="76">
        <f t="shared" si="6"/>
        <v>322</v>
      </c>
      <c r="H20" s="77">
        <f t="shared" si="7"/>
        <v>4622</v>
      </c>
      <c r="I20" s="76">
        <f t="shared" si="7"/>
        <v>293</v>
      </c>
      <c r="J20" s="77">
        <f t="shared" si="8"/>
        <v>4915</v>
      </c>
      <c r="K20" s="78">
        <v>1436</v>
      </c>
      <c r="L20" s="78">
        <v>1</v>
      </c>
      <c r="M20" s="79">
        <f t="shared" si="9"/>
        <v>1437</v>
      </c>
      <c r="N20" s="78">
        <v>1</v>
      </c>
      <c r="O20" s="78">
        <v>1</v>
      </c>
      <c r="P20" s="78">
        <v>141</v>
      </c>
      <c r="Q20" s="78">
        <v>12</v>
      </c>
      <c r="R20" s="80">
        <f t="shared" si="10"/>
        <v>153</v>
      </c>
      <c r="S20" s="77">
        <f t="shared" si="1"/>
        <v>155</v>
      </c>
      <c r="T20" s="79">
        <f t="shared" si="4"/>
        <v>6200</v>
      </c>
      <c r="U20" s="144">
        <f t="shared" si="4"/>
        <v>307</v>
      </c>
      <c r="V20" s="83">
        <f t="shared" si="2"/>
        <v>6507</v>
      </c>
      <c r="W20" s="61">
        <v>4478</v>
      </c>
      <c r="X20" s="60">
        <v>112</v>
      </c>
      <c r="Y20" s="77">
        <f t="shared" si="11"/>
        <v>4590</v>
      </c>
      <c r="Z20" s="60">
        <v>169</v>
      </c>
      <c r="AA20" s="60">
        <v>24</v>
      </c>
      <c r="AB20" s="77">
        <f t="shared" si="12"/>
        <v>193</v>
      </c>
      <c r="AC20" s="77">
        <f t="shared" si="13"/>
        <v>4647</v>
      </c>
      <c r="AD20" s="77">
        <f t="shared" si="13"/>
        <v>136</v>
      </c>
      <c r="AE20" s="77">
        <f t="shared" si="14"/>
        <v>4783</v>
      </c>
      <c r="AF20" s="60">
        <v>1023</v>
      </c>
      <c r="AG20" s="60">
        <v>3</v>
      </c>
      <c r="AH20" s="77">
        <f t="shared" si="15"/>
        <v>1026</v>
      </c>
      <c r="AI20" s="60">
        <v>1</v>
      </c>
      <c r="AJ20" s="60">
        <v>1</v>
      </c>
      <c r="AK20" s="60">
        <v>73</v>
      </c>
      <c r="AL20" s="60">
        <v>45</v>
      </c>
      <c r="AM20" s="77">
        <f t="shared" si="16"/>
        <v>118</v>
      </c>
      <c r="AN20" s="77">
        <f t="shared" si="17"/>
        <v>120</v>
      </c>
      <c r="AO20" s="77">
        <f t="shared" si="18"/>
        <v>5744</v>
      </c>
      <c r="AP20" s="77">
        <f t="shared" si="19"/>
        <v>185</v>
      </c>
      <c r="AQ20" s="81">
        <f t="shared" si="20"/>
        <v>5929</v>
      </c>
      <c r="AR20" s="82">
        <f t="shared" si="3"/>
        <v>456</v>
      </c>
      <c r="AS20" s="77">
        <f t="shared" si="3"/>
        <v>122</v>
      </c>
      <c r="AT20" s="81">
        <f t="shared" si="3"/>
        <v>578</v>
      </c>
    </row>
    <row r="21" spans="1:46" ht="31.5" customHeight="1">
      <c r="A21" s="58" t="s">
        <v>90</v>
      </c>
      <c r="B21" s="61">
        <v>2183</v>
      </c>
      <c r="C21" s="63">
        <v>21</v>
      </c>
      <c r="D21" s="76">
        <f t="shared" si="5"/>
        <v>2204</v>
      </c>
      <c r="E21" s="63">
        <v>40</v>
      </c>
      <c r="F21" s="63">
        <v>45</v>
      </c>
      <c r="G21" s="76">
        <f t="shared" si="6"/>
        <v>85</v>
      </c>
      <c r="H21" s="77">
        <f t="shared" si="7"/>
        <v>2223</v>
      </c>
      <c r="I21" s="76">
        <f t="shared" si="7"/>
        <v>66</v>
      </c>
      <c r="J21" s="77">
        <f t="shared" si="8"/>
        <v>2289</v>
      </c>
      <c r="K21" s="78">
        <v>603</v>
      </c>
      <c r="L21" s="78">
        <v>3</v>
      </c>
      <c r="M21" s="79">
        <f t="shared" si="9"/>
        <v>606</v>
      </c>
      <c r="N21" s="78">
        <v>1</v>
      </c>
      <c r="O21" s="78">
        <v>0</v>
      </c>
      <c r="P21" s="78">
        <v>22</v>
      </c>
      <c r="Q21" s="78">
        <v>0</v>
      </c>
      <c r="R21" s="80">
        <f t="shared" si="10"/>
        <v>22</v>
      </c>
      <c r="S21" s="77">
        <f t="shared" si="1"/>
        <v>23</v>
      </c>
      <c r="T21" s="79">
        <f t="shared" si="4"/>
        <v>2849</v>
      </c>
      <c r="U21" s="144">
        <f t="shared" si="4"/>
        <v>69</v>
      </c>
      <c r="V21" s="83">
        <f t="shared" si="2"/>
        <v>2918</v>
      </c>
      <c r="W21" s="61">
        <v>2357</v>
      </c>
      <c r="X21" s="60">
        <v>24</v>
      </c>
      <c r="Y21" s="77">
        <f t="shared" si="11"/>
        <v>2381</v>
      </c>
      <c r="Z21" s="60">
        <v>37</v>
      </c>
      <c r="AA21" s="60">
        <v>14</v>
      </c>
      <c r="AB21" s="77">
        <f t="shared" si="12"/>
        <v>51</v>
      </c>
      <c r="AC21" s="77">
        <f t="shared" si="13"/>
        <v>2394</v>
      </c>
      <c r="AD21" s="77">
        <f t="shared" si="13"/>
        <v>38</v>
      </c>
      <c r="AE21" s="77">
        <f t="shared" si="14"/>
        <v>2432</v>
      </c>
      <c r="AF21" s="60">
        <v>623</v>
      </c>
      <c r="AG21" s="60">
        <v>2</v>
      </c>
      <c r="AH21" s="77">
        <f t="shared" si="15"/>
        <v>625</v>
      </c>
      <c r="AI21" s="60">
        <v>1</v>
      </c>
      <c r="AJ21" s="60">
        <v>0</v>
      </c>
      <c r="AK21" s="60">
        <v>42</v>
      </c>
      <c r="AL21" s="60">
        <v>5</v>
      </c>
      <c r="AM21" s="77">
        <f t="shared" si="16"/>
        <v>47</v>
      </c>
      <c r="AN21" s="77">
        <f t="shared" si="17"/>
        <v>48</v>
      </c>
      <c r="AO21" s="77">
        <f t="shared" si="18"/>
        <v>3059</v>
      </c>
      <c r="AP21" s="77">
        <f t="shared" si="19"/>
        <v>46</v>
      </c>
      <c r="AQ21" s="81">
        <f t="shared" si="20"/>
        <v>3105</v>
      </c>
      <c r="AR21" s="82">
        <f t="shared" si="3"/>
        <v>-210</v>
      </c>
      <c r="AS21" s="77">
        <f t="shared" si="3"/>
        <v>23</v>
      </c>
      <c r="AT21" s="81">
        <f t="shared" si="3"/>
        <v>-187</v>
      </c>
    </row>
    <row r="22" spans="1:46" ht="31.5" customHeight="1">
      <c r="A22" s="58" t="s">
        <v>91</v>
      </c>
      <c r="B22" s="61">
        <v>2196</v>
      </c>
      <c r="C22" s="63">
        <v>36</v>
      </c>
      <c r="D22" s="76">
        <f t="shared" si="5"/>
        <v>2232</v>
      </c>
      <c r="E22" s="63">
        <v>29</v>
      </c>
      <c r="F22" s="63">
        <v>23</v>
      </c>
      <c r="G22" s="76">
        <f t="shared" si="6"/>
        <v>52</v>
      </c>
      <c r="H22" s="77">
        <f t="shared" si="7"/>
        <v>2225</v>
      </c>
      <c r="I22" s="76">
        <f t="shared" si="7"/>
        <v>59</v>
      </c>
      <c r="J22" s="77">
        <f t="shared" si="8"/>
        <v>2284</v>
      </c>
      <c r="K22" s="78">
        <v>477</v>
      </c>
      <c r="L22" s="78">
        <v>0</v>
      </c>
      <c r="M22" s="79">
        <f t="shared" si="9"/>
        <v>477</v>
      </c>
      <c r="N22" s="78">
        <v>0</v>
      </c>
      <c r="O22" s="78">
        <v>0</v>
      </c>
      <c r="P22" s="78">
        <v>30</v>
      </c>
      <c r="Q22" s="78">
        <v>0</v>
      </c>
      <c r="R22" s="80">
        <f t="shared" si="10"/>
        <v>30</v>
      </c>
      <c r="S22" s="77">
        <f t="shared" si="1"/>
        <v>30</v>
      </c>
      <c r="T22" s="79">
        <f t="shared" si="4"/>
        <v>2732</v>
      </c>
      <c r="U22" s="144">
        <f t="shared" si="4"/>
        <v>59</v>
      </c>
      <c r="V22" s="83">
        <f t="shared" si="2"/>
        <v>2791</v>
      </c>
      <c r="W22" s="61">
        <v>1642</v>
      </c>
      <c r="X22" s="60">
        <v>11</v>
      </c>
      <c r="Y22" s="77">
        <f t="shared" si="11"/>
        <v>1653</v>
      </c>
      <c r="Z22" s="60">
        <v>37</v>
      </c>
      <c r="AA22" s="60">
        <v>11</v>
      </c>
      <c r="AB22" s="77">
        <f t="shared" si="12"/>
        <v>48</v>
      </c>
      <c r="AC22" s="77">
        <f t="shared" si="13"/>
        <v>1679</v>
      </c>
      <c r="AD22" s="77">
        <f t="shared" si="13"/>
        <v>22</v>
      </c>
      <c r="AE22" s="77">
        <f t="shared" si="14"/>
        <v>1701</v>
      </c>
      <c r="AF22" s="60">
        <v>395</v>
      </c>
      <c r="AG22" s="60">
        <v>0</v>
      </c>
      <c r="AH22" s="77">
        <f t="shared" si="15"/>
        <v>395</v>
      </c>
      <c r="AI22" s="60">
        <v>0</v>
      </c>
      <c r="AJ22" s="60">
        <v>0</v>
      </c>
      <c r="AK22" s="60">
        <v>29</v>
      </c>
      <c r="AL22" s="60">
        <v>8</v>
      </c>
      <c r="AM22" s="77">
        <f t="shared" si="16"/>
        <v>37</v>
      </c>
      <c r="AN22" s="77">
        <f t="shared" si="17"/>
        <v>37</v>
      </c>
      <c r="AO22" s="77">
        <f t="shared" si="18"/>
        <v>2103</v>
      </c>
      <c r="AP22" s="77">
        <f t="shared" si="19"/>
        <v>30</v>
      </c>
      <c r="AQ22" s="81">
        <f t="shared" si="20"/>
        <v>2133</v>
      </c>
      <c r="AR22" s="82">
        <f t="shared" si="3"/>
        <v>629</v>
      </c>
      <c r="AS22" s="77">
        <f t="shared" si="3"/>
        <v>29</v>
      </c>
      <c r="AT22" s="81">
        <f t="shared" si="3"/>
        <v>658</v>
      </c>
    </row>
    <row r="23" spans="1:46" ht="31.5" customHeight="1">
      <c r="A23" s="58" t="s">
        <v>92</v>
      </c>
      <c r="B23" s="61">
        <v>211</v>
      </c>
      <c r="C23" s="63">
        <v>9</v>
      </c>
      <c r="D23" s="76">
        <f t="shared" si="5"/>
        <v>220</v>
      </c>
      <c r="E23" s="63">
        <v>5</v>
      </c>
      <c r="F23" s="63">
        <v>2</v>
      </c>
      <c r="G23" s="76">
        <f t="shared" si="6"/>
        <v>7</v>
      </c>
      <c r="H23" s="77">
        <f t="shared" si="7"/>
        <v>216</v>
      </c>
      <c r="I23" s="76">
        <f t="shared" si="7"/>
        <v>11</v>
      </c>
      <c r="J23" s="77">
        <f t="shared" si="8"/>
        <v>227</v>
      </c>
      <c r="K23" s="78">
        <v>40</v>
      </c>
      <c r="L23" s="78">
        <v>0</v>
      </c>
      <c r="M23" s="79">
        <f t="shared" si="9"/>
        <v>40</v>
      </c>
      <c r="N23" s="78">
        <v>0</v>
      </c>
      <c r="O23" s="78">
        <v>0</v>
      </c>
      <c r="P23" s="78">
        <v>1</v>
      </c>
      <c r="Q23" s="78">
        <v>0</v>
      </c>
      <c r="R23" s="80">
        <f t="shared" si="10"/>
        <v>1</v>
      </c>
      <c r="S23" s="77">
        <f t="shared" si="1"/>
        <v>1</v>
      </c>
      <c r="T23" s="79">
        <f t="shared" si="4"/>
        <v>257</v>
      </c>
      <c r="U23" s="144">
        <f t="shared" si="4"/>
        <v>11</v>
      </c>
      <c r="V23" s="83">
        <f t="shared" si="2"/>
        <v>268</v>
      </c>
      <c r="W23" s="61">
        <v>208</v>
      </c>
      <c r="X23" s="60">
        <v>6</v>
      </c>
      <c r="Y23" s="77">
        <f t="shared" si="11"/>
        <v>214</v>
      </c>
      <c r="Z23" s="60">
        <v>7</v>
      </c>
      <c r="AA23" s="60">
        <v>0</v>
      </c>
      <c r="AB23" s="77">
        <f t="shared" si="12"/>
        <v>7</v>
      </c>
      <c r="AC23" s="77">
        <f t="shared" si="13"/>
        <v>215</v>
      </c>
      <c r="AD23" s="77">
        <f t="shared" si="13"/>
        <v>6</v>
      </c>
      <c r="AE23" s="77">
        <f t="shared" si="14"/>
        <v>221</v>
      </c>
      <c r="AF23" s="60">
        <v>80</v>
      </c>
      <c r="AG23" s="60">
        <v>0</v>
      </c>
      <c r="AH23" s="77">
        <f t="shared" si="15"/>
        <v>80</v>
      </c>
      <c r="AI23" s="60">
        <v>0</v>
      </c>
      <c r="AJ23" s="60">
        <v>0</v>
      </c>
      <c r="AK23" s="60">
        <v>1</v>
      </c>
      <c r="AL23" s="60">
        <v>1</v>
      </c>
      <c r="AM23" s="77">
        <f t="shared" si="16"/>
        <v>2</v>
      </c>
      <c r="AN23" s="77">
        <f t="shared" si="17"/>
        <v>2</v>
      </c>
      <c r="AO23" s="77">
        <f t="shared" si="18"/>
        <v>296</v>
      </c>
      <c r="AP23" s="77">
        <f t="shared" si="19"/>
        <v>7</v>
      </c>
      <c r="AQ23" s="81">
        <f t="shared" si="20"/>
        <v>303</v>
      </c>
      <c r="AR23" s="82">
        <f t="shared" si="3"/>
        <v>-39</v>
      </c>
      <c r="AS23" s="77">
        <f t="shared" si="3"/>
        <v>4</v>
      </c>
      <c r="AT23" s="81">
        <f t="shared" si="3"/>
        <v>-35</v>
      </c>
    </row>
    <row r="24" spans="1:46" ht="31.5" customHeight="1">
      <c r="A24" s="58" t="s">
        <v>93</v>
      </c>
      <c r="B24" s="61">
        <v>95</v>
      </c>
      <c r="C24" s="63">
        <v>4</v>
      </c>
      <c r="D24" s="76">
        <f t="shared" si="5"/>
        <v>99</v>
      </c>
      <c r="E24" s="63">
        <v>1</v>
      </c>
      <c r="F24" s="63">
        <v>1</v>
      </c>
      <c r="G24" s="76">
        <f t="shared" si="6"/>
        <v>2</v>
      </c>
      <c r="H24" s="77">
        <f t="shared" si="7"/>
        <v>96</v>
      </c>
      <c r="I24" s="76">
        <f t="shared" si="7"/>
        <v>5</v>
      </c>
      <c r="J24" s="77">
        <f t="shared" si="8"/>
        <v>101</v>
      </c>
      <c r="K24" s="78">
        <v>20</v>
      </c>
      <c r="L24" s="78">
        <v>0</v>
      </c>
      <c r="M24" s="79">
        <f t="shared" si="9"/>
        <v>20</v>
      </c>
      <c r="N24" s="78">
        <v>0</v>
      </c>
      <c r="O24" s="78">
        <v>0</v>
      </c>
      <c r="P24" s="78">
        <v>3</v>
      </c>
      <c r="Q24" s="78">
        <v>0</v>
      </c>
      <c r="R24" s="80">
        <f t="shared" si="10"/>
        <v>3</v>
      </c>
      <c r="S24" s="77">
        <f t="shared" si="1"/>
        <v>3</v>
      </c>
      <c r="T24" s="79">
        <f t="shared" si="4"/>
        <v>119</v>
      </c>
      <c r="U24" s="144">
        <f t="shared" si="4"/>
        <v>5</v>
      </c>
      <c r="V24" s="83">
        <f t="shared" si="2"/>
        <v>124</v>
      </c>
      <c r="W24" s="61">
        <v>182</v>
      </c>
      <c r="X24" s="60">
        <v>6</v>
      </c>
      <c r="Y24" s="77">
        <f t="shared" si="11"/>
        <v>188</v>
      </c>
      <c r="Z24" s="60">
        <v>0</v>
      </c>
      <c r="AA24" s="60">
        <v>0</v>
      </c>
      <c r="AB24" s="77">
        <f t="shared" si="12"/>
        <v>0</v>
      </c>
      <c r="AC24" s="77">
        <f t="shared" si="13"/>
        <v>182</v>
      </c>
      <c r="AD24" s="77">
        <f t="shared" si="13"/>
        <v>6</v>
      </c>
      <c r="AE24" s="77">
        <f t="shared" si="14"/>
        <v>188</v>
      </c>
      <c r="AF24" s="60">
        <v>57</v>
      </c>
      <c r="AG24" s="60">
        <v>0</v>
      </c>
      <c r="AH24" s="77">
        <f t="shared" si="15"/>
        <v>57</v>
      </c>
      <c r="AI24" s="60">
        <v>0</v>
      </c>
      <c r="AJ24" s="60">
        <v>0</v>
      </c>
      <c r="AK24" s="60">
        <v>0</v>
      </c>
      <c r="AL24" s="60">
        <v>0</v>
      </c>
      <c r="AM24" s="77">
        <f t="shared" si="16"/>
        <v>0</v>
      </c>
      <c r="AN24" s="77">
        <f t="shared" si="17"/>
        <v>0</v>
      </c>
      <c r="AO24" s="77">
        <f t="shared" si="18"/>
        <v>239</v>
      </c>
      <c r="AP24" s="77">
        <f t="shared" si="19"/>
        <v>6</v>
      </c>
      <c r="AQ24" s="81">
        <f t="shared" si="20"/>
        <v>245</v>
      </c>
      <c r="AR24" s="82">
        <f t="shared" si="3"/>
        <v>-120</v>
      </c>
      <c r="AS24" s="77">
        <f t="shared" si="3"/>
        <v>-1</v>
      </c>
      <c r="AT24" s="81">
        <f t="shared" si="3"/>
        <v>-121</v>
      </c>
    </row>
    <row r="25" spans="1:46" ht="31.5" customHeight="1">
      <c r="A25" s="58" t="s">
        <v>94</v>
      </c>
      <c r="B25" s="61">
        <v>100</v>
      </c>
      <c r="C25" s="63">
        <v>0</v>
      </c>
      <c r="D25" s="76">
        <f t="shared" si="5"/>
        <v>100</v>
      </c>
      <c r="E25" s="63">
        <v>3</v>
      </c>
      <c r="F25" s="63">
        <v>0</v>
      </c>
      <c r="G25" s="76">
        <f t="shared" si="6"/>
        <v>3</v>
      </c>
      <c r="H25" s="77">
        <f t="shared" si="7"/>
        <v>103</v>
      </c>
      <c r="I25" s="76">
        <f t="shared" si="7"/>
        <v>0</v>
      </c>
      <c r="J25" s="77">
        <f t="shared" si="8"/>
        <v>103</v>
      </c>
      <c r="K25" s="78">
        <v>13</v>
      </c>
      <c r="L25" s="78">
        <v>0</v>
      </c>
      <c r="M25" s="79">
        <f t="shared" si="9"/>
        <v>13</v>
      </c>
      <c r="N25" s="78">
        <v>0</v>
      </c>
      <c r="O25" s="78">
        <v>0</v>
      </c>
      <c r="P25" s="78">
        <v>1</v>
      </c>
      <c r="Q25" s="78">
        <v>1</v>
      </c>
      <c r="R25" s="80">
        <f t="shared" si="10"/>
        <v>2</v>
      </c>
      <c r="S25" s="77">
        <f t="shared" si="1"/>
        <v>2</v>
      </c>
      <c r="T25" s="79">
        <f t="shared" si="4"/>
        <v>117</v>
      </c>
      <c r="U25" s="144">
        <f t="shared" si="4"/>
        <v>1</v>
      </c>
      <c r="V25" s="83">
        <f t="shared" si="2"/>
        <v>118</v>
      </c>
      <c r="W25" s="61">
        <v>104</v>
      </c>
      <c r="X25" s="60">
        <v>0</v>
      </c>
      <c r="Y25" s="77">
        <f t="shared" si="11"/>
        <v>104</v>
      </c>
      <c r="Z25" s="60">
        <v>4</v>
      </c>
      <c r="AA25" s="60">
        <v>0</v>
      </c>
      <c r="AB25" s="77">
        <f t="shared" si="12"/>
        <v>4</v>
      </c>
      <c r="AC25" s="77">
        <f t="shared" si="13"/>
        <v>108</v>
      </c>
      <c r="AD25" s="77">
        <f t="shared" si="13"/>
        <v>0</v>
      </c>
      <c r="AE25" s="77">
        <f t="shared" si="14"/>
        <v>108</v>
      </c>
      <c r="AF25" s="60">
        <v>14</v>
      </c>
      <c r="AG25" s="60">
        <v>0</v>
      </c>
      <c r="AH25" s="77">
        <f t="shared" si="15"/>
        <v>14</v>
      </c>
      <c r="AI25" s="60">
        <v>0</v>
      </c>
      <c r="AJ25" s="60">
        <v>0</v>
      </c>
      <c r="AK25" s="60">
        <v>0</v>
      </c>
      <c r="AL25" s="60">
        <v>2</v>
      </c>
      <c r="AM25" s="77">
        <f t="shared" si="16"/>
        <v>2</v>
      </c>
      <c r="AN25" s="77">
        <f t="shared" si="17"/>
        <v>2</v>
      </c>
      <c r="AO25" s="77">
        <f t="shared" si="18"/>
        <v>122</v>
      </c>
      <c r="AP25" s="77">
        <f t="shared" si="19"/>
        <v>2</v>
      </c>
      <c r="AQ25" s="81">
        <f t="shared" si="20"/>
        <v>124</v>
      </c>
      <c r="AR25" s="82">
        <f t="shared" si="3"/>
        <v>-5</v>
      </c>
      <c r="AS25" s="77">
        <f t="shared" si="3"/>
        <v>-1</v>
      </c>
      <c r="AT25" s="81">
        <f t="shared" si="3"/>
        <v>-6</v>
      </c>
    </row>
    <row r="26" spans="1:46" ht="31.5" customHeight="1">
      <c r="A26" s="58" t="s">
        <v>95</v>
      </c>
      <c r="B26" s="61">
        <v>411</v>
      </c>
      <c r="C26" s="63">
        <v>3</v>
      </c>
      <c r="D26" s="76">
        <f t="shared" si="5"/>
        <v>414</v>
      </c>
      <c r="E26" s="63">
        <v>3</v>
      </c>
      <c r="F26" s="63">
        <v>1</v>
      </c>
      <c r="G26" s="76">
        <f t="shared" si="6"/>
        <v>4</v>
      </c>
      <c r="H26" s="77">
        <f t="shared" si="7"/>
        <v>414</v>
      </c>
      <c r="I26" s="76">
        <f t="shared" si="7"/>
        <v>4</v>
      </c>
      <c r="J26" s="77">
        <f t="shared" si="8"/>
        <v>418</v>
      </c>
      <c r="K26" s="78">
        <v>80</v>
      </c>
      <c r="L26" s="78">
        <v>0</v>
      </c>
      <c r="M26" s="79">
        <f t="shared" si="9"/>
        <v>80</v>
      </c>
      <c r="N26" s="78">
        <v>0</v>
      </c>
      <c r="O26" s="78">
        <v>0</v>
      </c>
      <c r="P26" s="78">
        <v>3</v>
      </c>
      <c r="Q26" s="78">
        <v>3</v>
      </c>
      <c r="R26" s="80">
        <f t="shared" si="10"/>
        <v>6</v>
      </c>
      <c r="S26" s="77">
        <f t="shared" si="1"/>
        <v>6</v>
      </c>
      <c r="T26" s="79">
        <f t="shared" si="4"/>
        <v>497</v>
      </c>
      <c r="U26" s="144">
        <f t="shared" si="4"/>
        <v>7</v>
      </c>
      <c r="V26" s="83">
        <f t="shared" si="2"/>
        <v>504</v>
      </c>
      <c r="W26" s="61">
        <v>395</v>
      </c>
      <c r="X26" s="60">
        <v>0</v>
      </c>
      <c r="Y26" s="77">
        <f t="shared" si="11"/>
        <v>395</v>
      </c>
      <c r="Z26" s="60">
        <v>15</v>
      </c>
      <c r="AA26" s="60">
        <v>2</v>
      </c>
      <c r="AB26" s="77">
        <f t="shared" si="12"/>
        <v>17</v>
      </c>
      <c r="AC26" s="77">
        <f t="shared" si="13"/>
        <v>410</v>
      </c>
      <c r="AD26" s="77">
        <f t="shared" si="13"/>
        <v>2</v>
      </c>
      <c r="AE26" s="77">
        <f t="shared" si="14"/>
        <v>412</v>
      </c>
      <c r="AF26" s="60">
        <v>101</v>
      </c>
      <c r="AG26" s="60">
        <v>0</v>
      </c>
      <c r="AH26" s="77">
        <f t="shared" si="15"/>
        <v>101</v>
      </c>
      <c r="AI26" s="60">
        <v>0</v>
      </c>
      <c r="AJ26" s="60">
        <v>0</v>
      </c>
      <c r="AK26" s="60">
        <v>5</v>
      </c>
      <c r="AL26" s="60">
        <v>3</v>
      </c>
      <c r="AM26" s="77">
        <f t="shared" si="16"/>
        <v>8</v>
      </c>
      <c r="AN26" s="77">
        <f t="shared" si="17"/>
        <v>8</v>
      </c>
      <c r="AO26" s="77">
        <f t="shared" si="18"/>
        <v>516</v>
      </c>
      <c r="AP26" s="77">
        <f t="shared" si="19"/>
        <v>5</v>
      </c>
      <c r="AQ26" s="81">
        <f t="shared" si="20"/>
        <v>521</v>
      </c>
      <c r="AR26" s="82">
        <f t="shared" si="3"/>
        <v>-19</v>
      </c>
      <c r="AS26" s="77">
        <f t="shared" si="3"/>
        <v>2</v>
      </c>
      <c r="AT26" s="81">
        <f t="shared" si="3"/>
        <v>-17</v>
      </c>
    </row>
    <row r="27" spans="1:46" ht="31.5" customHeight="1">
      <c r="A27" s="58" t="s">
        <v>96</v>
      </c>
      <c r="B27" s="61">
        <v>593</v>
      </c>
      <c r="C27" s="63">
        <v>4</v>
      </c>
      <c r="D27" s="76">
        <f t="shared" si="5"/>
        <v>597</v>
      </c>
      <c r="E27" s="63">
        <v>8</v>
      </c>
      <c r="F27" s="63">
        <v>11</v>
      </c>
      <c r="G27" s="76">
        <f t="shared" si="6"/>
        <v>19</v>
      </c>
      <c r="H27" s="77">
        <f t="shared" si="7"/>
        <v>601</v>
      </c>
      <c r="I27" s="76">
        <f t="shared" si="7"/>
        <v>15</v>
      </c>
      <c r="J27" s="77">
        <f t="shared" si="8"/>
        <v>616</v>
      </c>
      <c r="K27" s="78">
        <v>119</v>
      </c>
      <c r="L27" s="78">
        <v>0</v>
      </c>
      <c r="M27" s="79">
        <f t="shared" si="9"/>
        <v>119</v>
      </c>
      <c r="N27" s="78">
        <v>1</v>
      </c>
      <c r="O27" s="78">
        <v>0</v>
      </c>
      <c r="P27" s="78">
        <v>8</v>
      </c>
      <c r="Q27" s="78">
        <v>2</v>
      </c>
      <c r="R27" s="80">
        <f t="shared" si="10"/>
        <v>10</v>
      </c>
      <c r="S27" s="77">
        <f t="shared" si="1"/>
        <v>11</v>
      </c>
      <c r="T27" s="79">
        <f t="shared" si="4"/>
        <v>729</v>
      </c>
      <c r="U27" s="144">
        <f t="shared" si="4"/>
        <v>17</v>
      </c>
      <c r="V27" s="83">
        <f t="shared" si="2"/>
        <v>746</v>
      </c>
      <c r="W27" s="61">
        <v>609</v>
      </c>
      <c r="X27" s="60">
        <v>3</v>
      </c>
      <c r="Y27" s="77">
        <f t="shared" si="11"/>
        <v>612</v>
      </c>
      <c r="Z27" s="60">
        <v>9</v>
      </c>
      <c r="AA27" s="60">
        <v>14</v>
      </c>
      <c r="AB27" s="77">
        <f t="shared" si="12"/>
        <v>23</v>
      </c>
      <c r="AC27" s="77">
        <f t="shared" si="13"/>
        <v>618</v>
      </c>
      <c r="AD27" s="77">
        <f t="shared" si="13"/>
        <v>17</v>
      </c>
      <c r="AE27" s="77">
        <f t="shared" si="14"/>
        <v>635</v>
      </c>
      <c r="AF27" s="60">
        <v>165</v>
      </c>
      <c r="AG27" s="60">
        <v>1</v>
      </c>
      <c r="AH27" s="77">
        <f t="shared" si="15"/>
        <v>166</v>
      </c>
      <c r="AI27" s="60">
        <v>0</v>
      </c>
      <c r="AJ27" s="60">
        <v>0</v>
      </c>
      <c r="AK27" s="60">
        <v>6</v>
      </c>
      <c r="AL27" s="60">
        <v>1</v>
      </c>
      <c r="AM27" s="77">
        <f t="shared" si="16"/>
        <v>7</v>
      </c>
      <c r="AN27" s="77">
        <f t="shared" si="17"/>
        <v>7</v>
      </c>
      <c r="AO27" s="77">
        <f t="shared" si="18"/>
        <v>789</v>
      </c>
      <c r="AP27" s="77">
        <f t="shared" si="19"/>
        <v>19</v>
      </c>
      <c r="AQ27" s="81">
        <f t="shared" si="20"/>
        <v>808</v>
      </c>
      <c r="AR27" s="82">
        <f t="shared" si="3"/>
        <v>-60</v>
      </c>
      <c r="AS27" s="77">
        <f t="shared" si="3"/>
        <v>-2</v>
      </c>
      <c r="AT27" s="81">
        <f t="shared" si="3"/>
        <v>-62</v>
      </c>
    </row>
    <row r="28" spans="1:46" ht="31.5" customHeight="1">
      <c r="A28" s="58" t="s">
        <v>97</v>
      </c>
      <c r="B28" s="61">
        <v>759</v>
      </c>
      <c r="C28" s="63">
        <v>68</v>
      </c>
      <c r="D28" s="76">
        <f t="shared" si="5"/>
        <v>827</v>
      </c>
      <c r="E28" s="63">
        <v>40</v>
      </c>
      <c r="F28" s="63">
        <v>253</v>
      </c>
      <c r="G28" s="76">
        <f t="shared" si="6"/>
        <v>293</v>
      </c>
      <c r="H28" s="77">
        <f t="shared" si="7"/>
        <v>799</v>
      </c>
      <c r="I28" s="76">
        <f t="shared" si="7"/>
        <v>321</v>
      </c>
      <c r="J28" s="77">
        <f t="shared" si="8"/>
        <v>1120</v>
      </c>
      <c r="K28" s="78">
        <v>90</v>
      </c>
      <c r="L28" s="78">
        <v>5</v>
      </c>
      <c r="M28" s="79">
        <f t="shared" si="9"/>
        <v>95</v>
      </c>
      <c r="N28" s="78">
        <v>1</v>
      </c>
      <c r="O28" s="78">
        <v>0</v>
      </c>
      <c r="P28" s="78">
        <v>19</v>
      </c>
      <c r="Q28" s="78">
        <v>3</v>
      </c>
      <c r="R28" s="80">
        <f t="shared" si="10"/>
        <v>22</v>
      </c>
      <c r="S28" s="77">
        <f t="shared" si="1"/>
        <v>23</v>
      </c>
      <c r="T28" s="79">
        <f t="shared" si="4"/>
        <v>909</v>
      </c>
      <c r="U28" s="144">
        <f t="shared" si="4"/>
        <v>329</v>
      </c>
      <c r="V28" s="83">
        <f t="shared" si="2"/>
        <v>1238</v>
      </c>
      <c r="W28" s="61">
        <v>750</v>
      </c>
      <c r="X28" s="60">
        <v>79</v>
      </c>
      <c r="Y28" s="77">
        <f t="shared" si="11"/>
        <v>829</v>
      </c>
      <c r="Z28" s="60">
        <v>37</v>
      </c>
      <c r="AA28" s="60">
        <v>60</v>
      </c>
      <c r="AB28" s="77">
        <f t="shared" si="12"/>
        <v>97</v>
      </c>
      <c r="AC28" s="77">
        <f t="shared" si="13"/>
        <v>787</v>
      </c>
      <c r="AD28" s="77">
        <f t="shared" si="13"/>
        <v>139</v>
      </c>
      <c r="AE28" s="77">
        <f t="shared" si="14"/>
        <v>926</v>
      </c>
      <c r="AF28" s="60">
        <v>127</v>
      </c>
      <c r="AG28" s="60">
        <v>0</v>
      </c>
      <c r="AH28" s="77">
        <f t="shared" si="15"/>
        <v>127</v>
      </c>
      <c r="AI28" s="60">
        <v>1</v>
      </c>
      <c r="AJ28" s="60">
        <v>0</v>
      </c>
      <c r="AK28" s="60">
        <v>16</v>
      </c>
      <c r="AL28" s="60">
        <v>76</v>
      </c>
      <c r="AM28" s="77">
        <f t="shared" si="16"/>
        <v>92</v>
      </c>
      <c r="AN28" s="77">
        <f t="shared" si="17"/>
        <v>93</v>
      </c>
      <c r="AO28" s="77">
        <f t="shared" si="18"/>
        <v>930</v>
      </c>
      <c r="AP28" s="77">
        <f t="shared" si="19"/>
        <v>216</v>
      </c>
      <c r="AQ28" s="81">
        <f t="shared" si="20"/>
        <v>1146</v>
      </c>
      <c r="AR28" s="82">
        <f aca="true" t="shared" si="21" ref="AR28:AT52">T28-AO28</f>
        <v>-21</v>
      </c>
      <c r="AS28" s="77">
        <f t="shared" si="21"/>
        <v>113</v>
      </c>
      <c r="AT28" s="81">
        <f t="shared" si="21"/>
        <v>92</v>
      </c>
    </row>
    <row r="29" spans="1:46" ht="31.5" customHeight="1">
      <c r="A29" s="58" t="s">
        <v>98</v>
      </c>
      <c r="B29" s="61">
        <v>226</v>
      </c>
      <c r="C29" s="63">
        <v>6</v>
      </c>
      <c r="D29" s="76">
        <f t="shared" si="5"/>
        <v>232</v>
      </c>
      <c r="E29" s="63">
        <v>16</v>
      </c>
      <c r="F29" s="63">
        <v>7</v>
      </c>
      <c r="G29" s="76">
        <f t="shared" si="6"/>
        <v>23</v>
      </c>
      <c r="H29" s="77">
        <f t="shared" si="7"/>
        <v>242</v>
      </c>
      <c r="I29" s="76">
        <f t="shared" si="7"/>
        <v>13</v>
      </c>
      <c r="J29" s="77">
        <f t="shared" si="8"/>
        <v>255</v>
      </c>
      <c r="K29" s="78">
        <v>69</v>
      </c>
      <c r="L29" s="78">
        <v>0</v>
      </c>
      <c r="M29" s="79">
        <f t="shared" si="9"/>
        <v>69</v>
      </c>
      <c r="N29" s="78">
        <v>0</v>
      </c>
      <c r="O29" s="78">
        <v>0</v>
      </c>
      <c r="P29" s="78">
        <v>6</v>
      </c>
      <c r="Q29" s="78">
        <v>0</v>
      </c>
      <c r="R29" s="80">
        <f t="shared" si="10"/>
        <v>6</v>
      </c>
      <c r="S29" s="77">
        <f t="shared" si="1"/>
        <v>6</v>
      </c>
      <c r="T29" s="79">
        <f t="shared" si="4"/>
        <v>317</v>
      </c>
      <c r="U29" s="144">
        <f t="shared" si="4"/>
        <v>13</v>
      </c>
      <c r="V29" s="83">
        <f t="shared" si="2"/>
        <v>330</v>
      </c>
      <c r="W29" s="61">
        <v>199</v>
      </c>
      <c r="X29" s="60">
        <v>1</v>
      </c>
      <c r="Y29" s="77">
        <f t="shared" si="11"/>
        <v>200</v>
      </c>
      <c r="Z29" s="60">
        <v>23</v>
      </c>
      <c r="AA29" s="60">
        <v>10</v>
      </c>
      <c r="AB29" s="77">
        <f t="shared" si="12"/>
        <v>33</v>
      </c>
      <c r="AC29" s="77">
        <f t="shared" si="13"/>
        <v>222</v>
      </c>
      <c r="AD29" s="77">
        <f t="shared" si="13"/>
        <v>11</v>
      </c>
      <c r="AE29" s="77">
        <f t="shared" si="14"/>
        <v>233</v>
      </c>
      <c r="AF29" s="60">
        <v>63</v>
      </c>
      <c r="AG29" s="60">
        <v>0</v>
      </c>
      <c r="AH29" s="77">
        <f t="shared" si="15"/>
        <v>63</v>
      </c>
      <c r="AI29" s="60">
        <v>0</v>
      </c>
      <c r="AJ29" s="60">
        <v>0</v>
      </c>
      <c r="AK29" s="60">
        <v>3</v>
      </c>
      <c r="AL29" s="60">
        <v>4</v>
      </c>
      <c r="AM29" s="77">
        <f t="shared" si="16"/>
        <v>7</v>
      </c>
      <c r="AN29" s="77">
        <f t="shared" si="17"/>
        <v>7</v>
      </c>
      <c r="AO29" s="77">
        <f t="shared" si="18"/>
        <v>288</v>
      </c>
      <c r="AP29" s="77">
        <f t="shared" si="19"/>
        <v>15</v>
      </c>
      <c r="AQ29" s="81">
        <f t="shared" si="20"/>
        <v>303</v>
      </c>
      <c r="AR29" s="82">
        <f t="shared" si="21"/>
        <v>29</v>
      </c>
      <c r="AS29" s="77">
        <f t="shared" si="21"/>
        <v>-2</v>
      </c>
      <c r="AT29" s="81">
        <f t="shared" si="21"/>
        <v>27</v>
      </c>
    </row>
    <row r="30" spans="1:46" ht="31.5" customHeight="1">
      <c r="A30" s="58" t="s">
        <v>99</v>
      </c>
      <c r="B30" s="61">
        <v>410</v>
      </c>
      <c r="C30" s="63">
        <v>8</v>
      </c>
      <c r="D30" s="76">
        <f t="shared" si="5"/>
        <v>418</v>
      </c>
      <c r="E30" s="63">
        <v>10</v>
      </c>
      <c r="F30" s="63">
        <v>6</v>
      </c>
      <c r="G30" s="76">
        <f t="shared" si="6"/>
        <v>16</v>
      </c>
      <c r="H30" s="77">
        <f t="shared" si="7"/>
        <v>420</v>
      </c>
      <c r="I30" s="76">
        <f t="shared" si="7"/>
        <v>14</v>
      </c>
      <c r="J30" s="77">
        <f t="shared" si="8"/>
        <v>434</v>
      </c>
      <c r="K30" s="78">
        <v>148</v>
      </c>
      <c r="L30" s="78">
        <v>0</v>
      </c>
      <c r="M30" s="79">
        <f t="shared" si="9"/>
        <v>148</v>
      </c>
      <c r="N30" s="78">
        <v>1</v>
      </c>
      <c r="O30" s="78">
        <v>0</v>
      </c>
      <c r="P30" s="78">
        <v>1</v>
      </c>
      <c r="Q30" s="78">
        <v>0</v>
      </c>
      <c r="R30" s="80">
        <f t="shared" si="10"/>
        <v>1</v>
      </c>
      <c r="S30" s="77">
        <f t="shared" si="1"/>
        <v>2</v>
      </c>
      <c r="T30" s="79">
        <f t="shared" si="4"/>
        <v>570</v>
      </c>
      <c r="U30" s="144">
        <f t="shared" si="4"/>
        <v>14</v>
      </c>
      <c r="V30" s="83">
        <f t="shared" si="2"/>
        <v>584</v>
      </c>
      <c r="W30" s="61">
        <v>417</v>
      </c>
      <c r="X30" s="60">
        <v>5</v>
      </c>
      <c r="Y30" s="77">
        <f t="shared" si="11"/>
        <v>422</v>
      </c>
      <c r="Z30" s="60">
        <v>13</v>
      </c>
      <c r="AA30" s="60">
        <v>3</v>
      </c>
      <c r="AB30" s="77">
        <f t="shared" si="12"/>
        <v>16</v>
      </c>
      <c r="AC30" s="77">
        <f t="shared" si="13"/>
        <v>430</v>
      </c>
      <c r="AD30" s="77">
        <f t="shared" si="13"/>
        <v>8</v>
      </c>
      <c r="AE30" s="77">
        <f t="shared" si="14"/>
        <v>438</v>
      </c>
      <c r="AF30" s="60">
        <v>114</v>
      </c>
      <c r="AG30" s="60">
        <v>1</v>
      </c>
      <c r="AH30" s="77">
        <f t="shared" si="15"/>
        <v>115</v>
      </c>
      <c r="AI30" s="60">
        <v>1</v>
      </c>
      <c r="AJ30" s="60">
        <v>0</v>
      </c>
      <c r="AK30" s="60">
        <v>0</v>
      </c>
      <c r="AL30" s="60">
        <v>5</v>
      </c>
      <c r="AM30" s="77">
        <f t="shared" si="16"/>
        <v>5</v>
      </c>
      <c r="AN30" s="77">
        <f t="shared" si="17"/>
        <v>6</v>
      </c>
      <c r="AO30" s="77">
        <f t="shared" si="18"/>
        <v>544</v>
      </c>
      <c r="AP30" s="77">
        <f t="shared" si="19"/>
        <v>15</v>
      </c>
      <c r="AQ30" s="81">
        <f t="shared" si="20"/>
        <v>559</v>
      </c>
      <c r="AR30" s="82">
        <f t="shared" si="21"/>
        <v>26</v>
      </c>
      <c r="AS30" s="77">
        <f t="shared" si="21"/>
        <v>-1</v>
      </c>
      <c r="AT30" s="81">
        <f t="shared" si="21"/>
        <v>25</v>
      </c>
    </row>
    <row r="31" spans="1:46" ht="31.5" customHeight="1">
      <c r="A31" s="58" t="s">
        <v>100</v>
      </c>
      <c r="B31" s="61">
        <v>190</v>
      </c>
      <c r="C31" s="63">
        <v>4</v>
      </c>
      <c r="D31" s="76">
        <f t="shared" si="5"/>
        <v>194</v>
      </c>
      <c r="E31" s="63">
        <v>1</v>
      </c>
      <c r="F31" s="63">
        <v>1</v>
      </c>
      <c r="G31" s="76">
        <f t="shared" si="6"/>
        <v>2</v>
      </c>
      <c r="H31" s="77">
        <f t="shared" si="7"/>
        <v>191</v>
      </c>
      <c r="I31" s="76">
        <f t="shared" si="7"/>
        <v>5</v>
      </c>
      <c r="J31" s="77">
        <f t="shared" si="8"/>
        <v>196</v>
      </c>
      <c r="K31" s="78">
        <v>34</v>
      </c>
      <c r="L31" s="78">
        <v>0</v>
      </c>
      <c r="M31" s="79">
        <f t="shared" si="9"/>
        <v>34</v>
      </c>
      <c r="N31" s="78">
        <v>0</v>
      </c>
      <c r="O31" s="78">
        <v>0</v>
      </c>
      <c r="P31" s="78">
        <v>0</v>
      </c>
      <c r="Q31" s="78">
        <v>0</v>
      </c>
      <c r="R31" s="80">
        <f t="shared" si="10"/>
        <v>0</v>
      </c>
      <c r="S31" s="77">
        <f t="shared" si="1"/>
        <v>0</v>
      </c>
      <c r="T31" s="79">
        <f t="shared" si="4"/>
        <v>225</v>
      </c>
      <c r="U31" s="144">
        <f t="shared" si="4"/>
        <v>5</v>
      </c>
      <c r="V31" s="83">
        <f t="shared" si="2"/>
        <v>230</v>
      </c>
      <c r="W31" s="61">
        <v>187</v>
      </c>
      <c r="X31" s="60">
        <v>4</v>
      </c>
      <c r="Y31" s="77">
        <f t="shared" si="11"/>
        <v>191</v>
      </c>
      <c r="Z31" s="60">
        <v>3</v>
      </c>
      <c r="AA31" s="60">
        <v>2</v>
      </c>
      <c r="AB31" s="77">
        <f t="shared" si="12"/>
        <v>5</v>
      </c>
      <c r="AC31" s="77">
        <f t="shared" si="13"/>
        <v>190</v>
      </c>
      <c r="AD31" s="77">
        <f t="shared" si="13"/>
        <v>6</v>
      </c>
      <c r="AE31" s="77">
        <f t="shared" si="14"/>
        <v>196</v>
      </c>
      <c r="AF31" s="60">
        <v>61</v>
      </c>
      <c r="AG31" s="60">
        <v>0</v>
      </c>
      <c r="AH31" s="77">
        <f t="shared" si="15"/>
        <v>61</v>
      </c>
      <c r="AI31" s="60">
        <v>0</v>
      </c>
      <c r="AJ31" s="60">
        <v>0</v>
      </c>
      <c r="AK31" s="60">
        <v>3</v>
      </c>
      <c r="AL31" s="60">
        <v>0</v>
      </c>
      <c r="AM31" s="77">
        <f t="shared" si="16"/>
        <v>3</v>
      </c>
      <c r="AN31" s="77">
        <f t="shared" si="17"/>
        <v>3</v>
      </c>
      <c r="AO31" s="77">
        <f t="shared" si="18"/>
        <v>254</v>
      </c>
      <c r="AP31" s="77">
        <f t="shared" si="19"/>
        <v>6</v>
      </c>
      <c r="AQ31" s="81">
        <f t="shared" si="20"/>
        <v>260</v>
      </c>
      <c r="AR31" s="82">
        <f t="shared" si="21"/>
        <v>-29</v>
      </c>
      <c r="AS31" s="77">
        <f t="shared" si="21"/>
        <v>-1</v>
      </c>
      <c r="AT31" s="81">
        <f t="shared" si="21"/>
        <v>-30</v>
      </c>
    </row>
    <row r="32" spans="1:46" ht="31.5" customHeight="1">
      <c r="A32" s="58" t="s">
        <v>101</v>
      </c>
      <c r="B32" s="61">
        <v>1499</v>
      </c>
      <c r="C32" s="63">
        <v>78</v>
      </c>
      <c r="D32" s="76">
        <f t="shared" si="5"/>
        <v>1577</v>
      </c>
      <c r="E32" s="63">
        <v>77</v>
      </c>
      <c r="F32" s="63">
        <v>81</v>
      </c>
      <c r="G32" s="76">
        <f t="shared" si="6"/>
        <v>158</v>
      </c>
      <c r="H32" s="77">
        <f t="shared" si="7"/>
        <v>1576</v>
      </c>
      <c r="I32" s="76">
        <f t="shared" si="7"/>
        <v>159</v>
      </c>
      <c r="J32" s="77">
        <f t="shared" si="8"/>
        <v>1735</v>
      </c>
      <c r="K32" s="78">
        <v>434</v>
      </c>
      <c r="L32" s="78">
        <v>6</v>
      </c>
      <c r="M32" s="79">
        <f t="shared" si="9"/>
        <v>440</v>
      </c>
      <c r="N32" s="78">
        <v>0</v>
      </c>
      <c r="O32" s="78">
        <v>1</v>
      </c>
      <c r="P32" s="78">
        <v>29</v>
      </c>
      <c r="Q32" s="78">
        <v>0</v>
      </c>
      <c r="R32" s="80">
        <f t="shared" si="10"/>
        <v>29</v>
      </c>
      <c r="S32" s="77">
        <f t="shared" si="1"/>
        <v>30</v>
      </c>
      <c r="T32" s="79">
        <f t="shared" si="4"/>
        <v>2039</v>
      </c>
      <c r="U32" s="144">
        <f t="shared" si="4"/>
        <v>166</v>
      </c>
      <c r="V32" s="83">
        <f t="shared" si="2"/>
        <v>2205</v>
      </c>
      <c r="W32" s="61">
        <v>1588</v>
      </c>
      <c r="X32" s="60">
        <v>33</v>
      </c>
      <c r="Y32" s="77">
        <f t="shared" si="11"/>
        <v>1621</v>
      </c>
      <c r="Z32" s="60">
        <v>91</v>
      </c>
      <c r="AA32" s="60">
        <v>49</v>
      </c>
      <c r="AB32" s="77">
        <f t="shared" si="12"/>
        <v>140</v>
      </c>
      <c r="AC32" s="77">
        <f t="shared" si="13"/>
        <v>1679</v>
      </c>
      <c r="AD32" s="77">
        <f t="shared" si="13"/>
        <v>82</v>
      </c>
      <c r="AE32" s="77">
        <f t="shared" si="14"/>
        <v>1761</v>
      </c>
      <c r="AF32" s="60">
        <v>290</v>
      </c>
      <c r="AG32" s="60">
        <v>1</v>
      </c>
      <c r="AH32" s="77">
        <f t="shared" si="15"/>
        <v>291</v>
      </c>
      <c r="AI32" s="60">
        <v>0</v>
      </c>
      <c r="AJ32" s="60">
        <v>1</v>
      </c>
      <c r="AK32" s="60">
        <v>10</v>
      </c>
      <c r="AL32" s="60">
        <v>18</v>
      </c>
      <c r="AM32" s="77">
        <f t="shared" si="16"/>
        <v>28</v>
      </c>
      <c r="AN32" s="77">
        <f t="shared" si="17"/>
        <v>29</v>
      </c>
      <c r="AO32" s="77">
        <f t="shared" si="18"/>
        <v>1980</v>
      </c>
      <c r="AP32" s="77">
        <f t="shared" si="19"/>
        <v>101</v>
      </c>
      <c r="AQ32" s="81">
        <f t="shared" si="20"/>
        <v>2081</v>
      </c>
      <c r="AR32" s="82">
        <f t="shared" si="21"/>
        <v>59</v>
      </c>
      <c r="AS32" s="77">
        <f t="shared" si="21"/>
        <v>65</v>
      </c>
      <c r="AT32" s="81">
        <f t="shared" si="21"/>
        <v>124</v>
      </c>
    </row>
    <row r="33" spans="1:46" ht="31.5" customHeight="1">
      <c r="A33" s="58" t="s">
        <v>102</v>
      </c>
      <c r="B33" s="61">
        <v>592</v>
      </c>
      <c r="C33" s="63">
        <v>13</v>
      </c>
      <c r="D33" s="76">
        <f t="shared" si="5"/>
        <v>605</v>
      </c>
      <c r="E33" s="63">
        <v>14</v>
      </c>
      <c r="F33" s="63">
        <v>10</v>
      </c>
      <c r="G33" s="76">
        <f t="shared" si="6"/>
        <v>24</v>
      </c>
      <c r="H33" s="77">
        <f t="shared" si="7"/>
        <v>606</v>
      </c>
      <c r="I33" s="76">
        <f t="shared" si="7"/>
        <v>23</v>
      </c>
      <c r="J33" s="77">
        <f t="shared" si="8"/>
        <v>629</v>
      </c>
      <c r="K33" s="78">
        <v>154</v>
      </c>
      <c r="L33" s="78">
        <v>0</v>
      </c>
      <c r="M33" s="79">
        <f t="shared" si="9"/>
        <v>154</v>
      </c>
      <c r="N33" s="78">
        <v>0</v>
      </c>
      <c r="O33" s="78">
        <v>0</v>
      </c>
      <c r="P33" s="78">
        <v>6</v>
      </c>
      <c r="Q33" s="78">
        <v>0</v>
      </c>
      <c r="R33" s="80">
        <f t="shared" si="10"/>
        <v>6</v>
      </c>
      <c r="S33" s="77">
        <f t="shared" si="1"/>
        <v>6</v>
      </c>
      <c r="T33" s="79">
        <f t="shared" si="4"/>
        <v>766</v>
      </c>
      <c r="U33" s="144">
        <f t="shared" si="4"/>
        <v>23</v>
      </c>
      <c r="V33" s="83">
        <f t="shared" si="2"/>
        <v>789</v>
      </c>
      <c r="W33" s="61">
        <v>596</v>
      </c>
      <c r="X33" s="60">
        <v>11</v>
      </c>
      <c r="Y33" s="77">
        <f t="shared" si="11"/>
        <v>607</v>
      </c>
      <c r="Z33" s="60">
        <v>31</v>
      </c>
      <c r="AA33" s="60">
        <v>5</v>
      </c>
      <c r="AB33" s="77">
        <f t="shared" si="12"/>
        <v>36</v>
      </c>
      <c r="AC33" s="77">
        <f t="shared" si="13"/>
        <v>627</v>
      </c>
      <c r="AD33" s="77">
        <f t="shared" si="13"/>
        <v>16</v>
      </c>
      <c r="AE33" s="77">
        <f t="shared" si="14"/>
        <v>643</v>
      </c>
      <c r="AF33" s="60">
        <v>132</v>
      </c>
      <c r="AG33" s="60">
        <v>0</v>
      </c>
      <c r="AH33" s="77">
        <f t="shared" si="15"/>
        <v>132</v>
      </c>
      <c r="AI33" s="60">
        <v>0</v>
      </c>
      <c r="AJ33" s="60">
        <v>0</v>
      </c>
      <c r="AK33" s="60">
        <v>0</v>
      </c>
      <c r="AL33" s="60">
        <v>1</v>
      </c>
      <c r="AM33" s="77">
        <f t="shared" si="16"/>
        <v>1</v>
      </c>
      <c r="AN33" s="77">
        <f t="shared" si="17"/>
        <v>1</v>
      </c>
      <c r="AO33" s="77">
        <f t="shared" si="18"/>
        <v>759</v>
      </c>
      <c r="AP33" s="77">
        <f t="shared" si="19"/>
        <v>17</v>
      </c>
      <c r="AQ33" s="81">
        <f t="shared" si="20"/>
        <v>776</v>
      </c>
      <c r="AR33" s="82">
        <f t="shared" si="21"/>
        <v>7</v>
      </c>
      <c r="AS33" s="77">
        <f t="shared" si="21"/>
        <v>6</v>
      </c>
      <c r="AT33" s="81">
        <f t="shared" si="21"/>
        <v>13</v>
      </c>
    </row>
    <row r="34" spans="1:46" ht="31.5" customHeight="1">
      <c r="A34" s="58" t="s">
        <v>103</v>
      </c>
      <c r="B34" s="61">
        <v>1641</v>
      </c>
      <c r="C34" s="63">
        <v>87</v>
      </c>
      <c r="D34" s="76">
        <f t="shared" si="5"/>
        <v>1728</v>
      </c>
      <c r="E34" s="63">
        <v>117</v>
      </c>
      <c r="F34" s="63">
        <v>111</v>
      </c>
      <c r="G34" s="76">
        <f t="shared" si="6"/>
        <v>228</v>
      </c>
      <c r="H34" s="77">
        <f t="shared" si="7"/>
        <v>1758</v>
      </c>
      <c r="I34" s="76">
        <f t="shared" si="7"/>
        <v>198</v>
      </c>
      <c r="J34" s="77">
        <f t="shared" si="8"/>
        <v>1956</v>
      </c>
      <c r="K34" s="78">
        <v>331</v>
      </c>
      <c r="L34" s="78">
        <v>2</v>
      </c>
      <c r="M34" s="79">
        <f t="shared" si="9"/>
        <v>333</v>
      </c>
      <c r="N34" s="78">
        <v>2</v>
      </c>
      <c r="O34" s="78">
        <v>1</v>
      </c>
      <c r="P34" s="78">
        <v>9</v>
      </c>
      <c r="Q34" s="78">
        <v>1</v>
      </c>
      <c r="R34" s="80">
        <f t="shared" si="10"/>
        <v>10</v>
      </c>
      <c r="S34" s="77">
        <f t="shared" si="1"/>
        <v>13</v>
      </c>
      <c r="T34" s="79">
        <f t="shared" si="4"/>
        <v>2100</v>
      </c>
      <c r="U34" s="144">
        <f t="shared" si="4"/>
        <v>202</v>
      </c>
      <c r="V34" s="83">
        <f t="shared" si="2"/>
        <v>2302</v>
      </c>
      <c r="W34" s="61">
        <v>1543</v>
      </c>
      <c r="X34" s="60">
        <v>97</v>
      </c>
      <c r="Y34" s="77">
        <f t="shared" si="11"/>
        <v>1640</v>
      </c>
      <c r="Z34" s="60">
        <v>166</v>
      </c>
      <c r="AA34" s="60">
        <v>47</v>
      </c>
      <c r="AB34" s="77">
        <f t="shared" si="12"/>
        <v>213</v>
      </c>
      <c r="AC34" s="77">
        <f t="shared" si="13"/>
        <v>1709</v>
      </c>
      <c r="AD34" s="77">
        <f t="shared" si="13"/>
        <v>144</v>
      </c>
      <c r="AE34" s="77">
        <f t="shared" si="14"/>
        <v>1853</v>
      </c>
      <c r="AF34" s="60">
        <v>190</v>
      </c>
      <c r="AG34" s="60">
        <v>2</v>
      </c>
      <c r="AH34" s="77">
        <f t="shared" si="15"/>
        <v>192</v>
      </c>
      <c r="AI34" s="60">
        <v>2</v>
      </c>
      <c r="AJ34" s="60">
        <v>1</v>
      </c>
      <c r="AK34" s="60">
        <v>8</v>
      </c>
      <c r="AL34" s="60">
        <v>15</v>
      </c>
      <c r="AM34" s="77">
        <f t="shared" si="16"/>
        <v>23</v>
      </c>
      <c r="AN34" s="77">
        <f t="shared" si="17"/>
        <v>26</v>
      </c>
      <c r="AO34" s="77">
        <f t="shared" si="18"/>
        <v>1908</v>
      </c>
      <c r="AP34" s="77">
        <f t="shared" si="19"/>
        <v>163</v>
      </c>
      <c r="AQ34" s="81">
        <f t="shared" si="20"/>
        <v>2071</v>
      </c>
      <c r="AR34" s="82">
        <f t="shared" si="21"/>
        <v>192</v>
      </c>
      <c r="AS34" s="77">
        <f t="shared" si="21"/>
        <v>39</v>
      </c>
      <c r="AT34" s="81">
        <f t="shared" si="21"/>
        <v>231</v>
      </c>
    </row>
    <row r="35" spans="1:46" ht="31.5" customHeight="1">
      <c r="A35" s="58" t="s">
        <v>104</v>
      </c>
      <c r="B35" s="61">
        <v>849</v>
      </c>
      <c r="C35" s="63">
        <v>31</v>
      </c>
      <c r="D35" s="76">
        <f t="shared" si="5"/>
        <v>880</v>
      </c>
      <c r="E35" s="63">
        <v>41</v>
      </c>
      <c r="F35" s="63">
        <v>16</v>
      </c>
      <c r="G35" s="76">
        <f t="shared" si="6"/>
        <v>57</v>
      </c>
      <c r="H35" s="77">
        <f t="shared" si="7"/>
        <v>890</v>
      </c>
      <c r="I35" s="76">
        <f t="shared" si="7"/>
        <v>47</v>
      </c>
      <c r="J35" s="77">
        <f t="shared" si="8"/>
        <v>937</v>
      </c>
      <c r="K35" s="78">
        <v>190</v>
      </c>
      <c r="L35" s="78">
        <v>3</v>
      </c>
      <c r="M35" s="79">
        <f t="shared" si="9"/>
        <v>193</v>
      </c>
      <c r="N35" s="78">
        <v>0</v>
      </c>
      <c r="O35" s="78">
        <v>0</v>
      </c>
      <c r="P35" s="78">
        <v>12</v>
      </c>
      <c r="Q35" s="78">
        <v>3</v>
      </c>
      <c r="R35" s="80">
        <f t="shared" si="10"/>
        <v>15</v>
      </c>
      <c r="S35" s="77">
        <f t="shared" si="1"/>
        <v>15</v>
      </c>
      <c r="T35" s="79">
        <f t="shared" si="4"/>
        <v>1092</v>
      </c>
      <c r="U35" s="144">
        <f t="shared" si="4"/>
        <v>53</v>
      </c>
      <c r="V35" s="83">
        <f t="shared" si="2"/>
        <v>1145</v>
      </c>
      <c r="W35" s="61">
        <v>841</v>
      </c>
      <c r="X35" s="60">
        <v>43</v>
      </c>
      <c r="Y35" s="77">
        <f t="shared" si="11"/>
        <v>884</v>
      </c>
      <c r="Z35" s="60">
        <v>57</v>
      </c>
      <c r="AA35" s="60">
        <v>14</v>
      </c>
      <c r="AB35" s="77">
        <f t="shared" si="12"/>
        <v>71</v>
      </c>
      <c r="AC35" s="77">
        <f t="shared" si="13"/>
        <v>898</v>
      </c>
      <c r="AD35" s="77">
        <f t="shared" si="13"/>
        <v>57</v>
      </c>
      <c r="AE35" s="77">
        <f t="shared" si="14"/>
        <v>955</v>
      </c>
      <c r="AF35" s="60">
        <v>122</v>
      </c>
      <c r="AG35" s="60">
        <v>1</v>
      </c>
      <c r="AH35" s="77">
        <f t="shared" si="15"/>
        <v>123</v>
      </c>
      <c r="AI35" s="60">
        <v>0</v>
      </c>
      <c r="AJ35" s="60">
        <v>0</v>
      </c>
      <c r="AK35" s="60">
        <v>81</v>
      </c>
      <c r="AL35" s="60">
        <v>21</v>
      </c>
      <c r="AM35" s="77">
        <f t="shared" si="16"/>
        <v>102</v>
      </c>
      <c r="AN35" s="77">
        <f t="shared" si="17"/>
        <v>102</v>
      </c>
      <c r="AO35" s="77">
        <f t="shared" si="18"/>
        <v>1101</v>
      </c>
      <c r="AP35" s="77">
        <f t="shared" si="19"/>
        <v>79</v>
      </c>
      <c r="AQ35" s="81">
        <f t="shared" si="20"/>
        <v>1180</v>
      </c>
      <c r="AR35" s="82">
        <f t="shared" si="21"/>
        <v>-9</v>
      </c>
      <c r="AS35" s="77">
        <f t="shared" si="21"/>
        <v>-26</v>
      </c>
      <c r="AT35" s="81">
        <f t="shared" si="21"/>
        <v>-35</v>
      </c>
    </row>
    <row r="36" spans="1:46" ht="31.5" customHeight="1">
      <c r="A36" s="58" t="s">
        <v>105</v>
      </c>
      <c r="B36" s="61">
        <v>1432</v>
      </c>
      <c r="C36" s="63">
        <v>30</v>
      </c>
      <c r="D36" s="76">
        <f t="shared" si="5"/>
        <v>1462</v>
      </c>
      <c r="E36" s="63">
        <v>3</v>
      </c>
      <c r="F36" s="63">
        <v>15</v>
      </c>
      <c r="G36" s="76">
        <f t="shared" si="6"/>
        <v>18</v>
      </c>
      <c r="H36" s="77">
        <f t="shared" si="7"/>
        <v>1435</v>
      </c>
      <c r="I36" s="76">
        <f t="shared" si="7"/>
        <v>45</v>
      </c>
      <c r="J36" s="77">
        <f t="shared" si="8"/>
        <v>1480</v>
      </c>
      <c r="K36" s="78">
        <v>235</v>
      </c>
      <c r="L36" s="78">
        <v>3</v>
      </c>
      <c r="M36" s="79">
        <f t="shared" si="9"/>
        <v>238</v>
      </c>
      <c r="N36" s="78">
        <v>0</v>
      </c>
      <c r="O36" s="78">
        <v>0</v>
      </c>
      <c r="P36" s="78">
        <v>0</v>
      </c>
      <c r="Q36" s="78">
        <v>0</v>
      </c>
      <c r="R36" s="80">
        <f t="shared" si="10"/>
        <v>0</v>
      </c>
      <c r="S36" s="77">
        <f t="shared" si="1"/>
        <v>0</v>
      </c>
      <c r="T36" s="79">
        <f t="shared" si="4"/>
        <v>1670</v>
      </c>
      <c r="U36" s="144">
        <f t="shared" si="4"/>
        <v>48</v>
      </c>
      <c r="V36" s="83">
        <f t="shared" si="2"/>
        <v>1718</v>
      </c>
      <c r="W36" s="61">
        <v>1064</v>
      </c>
      <c r="X36" s="60">
        <v>21</v>
      </c>
      <c r="Y36" s="77">
        <f t="shared" si="11"/>
        <v>1085</v>
      </c>
      <c r="Z36" s="60">
        <v>25</v>
      </c>
      <c r="AA36" s="60">
        <v>13</v>
      </c>
      <c r="AB36" s="77">
        <f t="shared" si="12"/>
        <v>38</v>
      </c>
      <c r="AC36" s="77">
        <f t="shared" si="13"/>
        <v>1089</v>
      </c>
      <c r="AD36" s="77">
        <f t="shared" si="13"/>
        <v>34</v>
      </c>
      <c r="AE36" s="77">
        <f t="shared" si="14"/>
        <v>1123</v>
      </c>
      <c r="AF36" s="60">
        <v>143</v>
      </c>
      <c r="AG36" s="60">
        <v>2</v>
      </c>
      <c r="AH36" s="77">
        <f t="shared" si="15"/>
        <v>145</v>
      </c>
      <c r="AI36" s="60">
        <v>0</v>
      </c>
      <c r="AJ36" s="60">
        <v>0</v>
      </c>
      <c r="AK36" s="60">
        <v>0</v>
      </c>
      <c r="AL36" s="60">
        <v>0</v>
      </c>
      <c r="AM36" s="77">
        <f t="shared" si="16"/>
        <v>0</v>
      </c>
      <c r="AN36" s="77">
        <f t="shared" si="17"/>
        <v>0</v>
      </c>
      <c r="AO36" s="77">
        <f t="shared" si="18"/>
        <v>1232</v>
      </c>
      <c r="AP36" s="77">
        <f t="shared" si="19"/>
        <v>36</v>
      </c>
      <c r="AQ36" s="81">
        <f t="shared" si="20"/>
        <v>1268</v>
      </c>
      <c r="AR36" s="82">
        <f t="shared" si="21"/>
        <v>438</v>
      </c>
      <c r="AS36" s="77">
        <f t="shared" si="21"/>
        <v>12</v>
      </c>
      <c r="AT36" s="81">
        <f t="shared" si="21"/>
        <v>450</v>
      </c>
    </row>
    <row r="37" spans="1:46" ht="31.5" customHeight="1">
      <c r="A37" s="58" t="s">
        <v>106</v>
      </c>
      <c r="B37" s="61">
        <v>1791</v>
      </c>
      <c r="C37" s="63">
        <v>73</v>
      </c>
      <c r="D37" s="76">
        <f t="shared" si="5"/>
        <v>1864</v>
      </c>
      <c r="E37" s="63">
        <v>24</v>
      </c>
      <c r="F37" s="63">
        <v>162</v>
      </c>
      <c r="G37" s="76">
        <f t="shared" si="6"/>
        <v>186</v>
      </c>
      <c r="H37" s="77">
        <f t="shared" si="7"/>
        <v>1815</v>
      </c>
      <c r="I37" s="76">
        <f t="shared" si="7"/>
        <v>235</v>
      </c>
      <c r="J37" s="77">
        <f t="shared" si="8"/>
        <v>2050</v>
      </c>
      <c r="K37" s="78">
        <v>367</v>
      </c>
      <c r="L37" s="78">
        <v>8</v>
      </c>
      <c r="M37" s="79">
        <f t="shared" si="9"/>
        <v>375</v>
      </c>
      <c r="N37" s="78">
        <v>0</v>
      </c>
      <c r="O37" s="78">
        <v>0</v>
      </c>
      <c r="P37" s="78">
        <v>34</v>
      </c>
      <c r="Q37" s="78">
        <v>0</v>
      </c>
      <c r="R37" s="80">
        <f t="shared" si="10"/>
        <v>34</v>
      </c>
      <c r="S37" s="77">
        <f t="shared" si="1"/>
        <v>34</v>
      </c>
      <c r="T37" s="79">
        <f t="shared" si="4"/>
        <v>2216</v>
      </c>
      <c r="U37" s="144">
        <f t="shared" si="4"/>
        <v>243</v>
      </c>
      <c r="V37" s="83">
        <f t="shared" si="2"/>
        <v>2459</v>
      </c>
      <c r="W37" s="61">
        <v>1894</v>
      </c>
      <c r="X37" s="60">
        <v>60</v>
      </c>
      <c r="Y37" s="77">
        <f t="shared" si="11"/>
        <v>1954</v>
      </c>
      <c r="Z37" s="60">
        <v>39</v>
      </c>
      <c r="AA37" s="60">
        <v>124</v>
      </c>
      <c r="AB37" s="77">
        <f t="shared" si="12"/>
        <v>163</v>
      </c>
      <c r="AC37" s="77">
        <f t="shared" si="13"/>
        <v>1933</v>
      </c>
      <c r="AD37" s="77">
        <f t="shared" si="13"/>
        <v>184</v>
      </c>
      <c r="AE37" s="77">
        <f t="shared" si="14"/>
        <v>2117</v>
      </c>
      <c r="AF37" s="60">
        <v>184</v>
      </c>
      <c r="AG37" s="60">
        <v>0</v>
      </c>
      <c r="AH37" s="77">
        <f t="shared" si="15"/>
        <v>184</v>
      </c>
      <c r="AI37" s="60">
        <v>0</v>
      </c>
      <c r="AJ37" s="60">
        <v>0</v>
      </c>
      <c r="AK37" s="60">
        <v>10</v>
      </c>
      <c r="AL37" s="60">
        <v>28</v>
      </c>
      <c r="AM37" s="77">
        <f t="shared" si="16"/>
        <v>38</v>
      </c>
      <c r="AN37" s="77">
        <f t="shared" si="17"/>
        <v>38</v>
      </c>
      <c r="AO37" s="77">
        <f t="shared" si="18"/>
        <v>2127</v>
      </c>
      <c r="AP37" s="77">
        <f t="shared" si="19"/>
        <v>212</v>
      </c>
      <c r="AQ37" s="81">
        <f t="shared" si="20"/>
        <v>2339</v>
      </c>
      <c r="AR37" s="82">
        <f t="shared" si="21"/>
        <v>89</v>
      </c>
      <c r="AS37" s="77">
        <f t="shared" si="21"/>
        <v>31</v>
      </c>
      <c r="AT37" s="81">
        <f t="shared" si="21"/>
        <v>120</v>
      </c>
    </row>
    <row r="38" spans="1:46" ht="31.5" customHeight="1">
      <c r="A38" s="58" t="s">
        <v>107</v>
      </c>
      <c r="B38" s="61">
        <v>1296</v>
      </c>
      <c r="C38" s="63">
        <v>12</v>
      </c>
      <c r="D38" s="76">
        <f t="shared" si="5"/>
        <v>1308</v>
      </c>
      <c r="E38" s="63">
        <v>11</v>
      </c>
      <c r="F38" s="63">
        <v>3</v>
      </c>
      <c r="G38" s="76">
        <f t="shared" si="6"/>
        <v>14</v>
      </c>
      <c r="H38" s="77">
        <f t="shared" si="7"/>
        <v>1307</v>
      </c>
      <c r="I38" s="76">
        <f t="shared" si="7"/>
        <v>15</v>
      </c>
      <c r="J38" s="77">
        <f t="shared" si="8"/>
        <v>1322</v>
      </c>
      <c r="K38" s="78">
        <v>291</v>
      </c>
      <c r="L38" s="78">
        <v>1</v>
      </c>
      <c r="M38" s="79">
        <f t="shared" si="9"/>
        <v>292</v>
      </c>
      <c r="N38" s="78">
        <v>1</v>
      </c>
      <c r="O38" s="78">
        <v>0</v>
      </c>
      <c r="P38" s="78">
        <v>10</v>
      </c>
      <c r="Q38" s="78">
        <v>0</v>
      </c>
      <c r="R38" s="80">
        <f t="shared" si="10"/>
        <v>10</v>
      </c>
      <c r="S38" s="77">
        <f t="shared" si="1"/>
        <v>11</v>
      </c>
      <c r="T38" s="79">
        <f t="shared" si="4"/>
        <v>1609</v>
      </c>
      <c r="U38" s="144">
        <f t="shared" si="4"/>
        <v>16</v>
      </c>
      <c r="V38" s="83">
        <f t="shared" si="2"/>
        <v>1625</v>
      </c>
      <c r="W38" s="61">
        <v>1208</v>
      </c>
      <c r="X38" s="60">
        <v>1</v>
      </c>
      <c r="Y38" s="77">
        <f t="shared" si="11"/>
        <v>1209</v>
      </c>
      <c r="Z38" s="60">
        <v>15</v>
      </c>
      <c r="AA38" s="60">
        <v>6</v>
      </c>
      <c r="AB38" s="77">
        <f t="shared" si="12"/>
        <v>21</v>
      </c>
      <c r="AC38" s="77">
        <f t="shared" si="13"/>
        <v>1223</v>
      </c>
      <c r="AD38" s="77">
        <f t="shared" si="13"/>
        <v>7</v>
      </c>
      <c r="AE38" s="77">
        <f t="shared" si="14"/>
        <v>1230</v>
      </c>
      <c r="AF38" s="60">
        <v>117</v>
      </c>
      <c r="AG38" s="60">
        <v>1</v>
      </c>
      <c r="AH38" s="77">
        <f t="shared" si="15"/>
        <v>118</v>
      </c>
      <c r="AI38" s="60">
        <v>1</v>
      </c>
      <c r="AJ38" s="60">
        <v>0</v>
      </c>
      <c r="AK38" s="60">
        <v>11</v>
      </c>
      <c r="AL38" s="60">
        <v>2</v>
      </c>
      <c r="AM38" s="77">
        <f t="shared" si="16"/>
        <v>13</v>
      </c>
      <c r="AN38" s="77">
        <f t="shared" si="17"/>
        <v>14</v>
      </c>
      <c r="AO38" s="77">
        <f t="shared" si="18"/>
        <v>1351</v>
      </c>
      <c r="AP38" s="77">
        <f t="shared" si="19"/>
        <v>11</v>
      </c>
      <c r="AQ38" s="81">
        <f t="shared" si="20"/>
        <v>1362</v>
      </c>
      <c r="AR38" s="82">
        <f t="shared" si="21"/>
        <v>258</v>
      </c>
      <c r="AS38" s="77">
        <f t="shared" si="21"/>
        <v>5</v>
      </c>
      <c r="AT38" s="81">
        <f t="shared" si="21"/>
        <v>263</v>
      </c>
    </row>
    <row r="39" spans="1:46" ht="31.5" customHeight="1">
      <c r="A39" s="58" t="s">
        <v>108</v>
      </c>
      <c r="B39" s="61">
        <v>2087</v>
      </c>
      <c r="C39" s="63">
        <v>19</v>
      </c>
      <c r="D39" s="76">
        <f t="shared" si="5"/>
        <v>2106</v>
      </c>
      <c r="E39" s="63">
        <v>23</v>
      </c>
      <c r="F39" s="63">
        <v>7</v>
      </c>
      <c r="G39" s="76">
        <f t="shared" si="6"/>
        <v>30</v>
      </c>
      <c r="H39" s="77">
        <f t="shared" si="7"/>
        <v>2110</v>
      </c>
      <c r="I39" s="76">
        <f t="shared" si="7"/>
        <v>26</v>
      </c>
      <c r="J39" s="77">
        <f t="shared" si="8"/>
        <v>2136</v>
      </c>
      <c r="K39" s="78">
        <v>564</v>
      </c>
      <c r="L39" s="78">
        <v>0</v>
      </c>
      <c r="M39" s="79">
        <f t="shared" si="9"/>
        <v>564</v>
      </c>
      <c r="N39" s="78">
        <v>1</v>
      </c>
      <c r="O39" s="78">
        <v>0</v>
      </c>
      <c r="P39" s="78">
        <v>17</v>
      </c>
      <c r="Q39" s="78">
        <v>0</v>
      </c>
      <c r="R39" s="80">
        <f t="shared" si="10"/>
        <v>17</v>
      </c>
      <c r="S39" s="77">
        <f t="shared" si="1"/>
        <v>18</v>
      </c>
      <c r="T39" s="79">
        <f t="shared" si="4"/>
        <v>2692</v>
      </c>
      <c r="U39" s="144">
        <f t="shared" si="4"/>
        <v>26</v>
      </c>
      <c r="V39" s="83">
        <f t="shared" si="2"/>
        <v>2718</v>
      </c>
      <c r="W39" s="61">
        <v>2224</v>
      </c>
      <c r="X39" s="60">
        <v>5</v>
      </c>
      <c r="Y39" s="77">
        <f t="shared" si="11"/>
        <v>2229</v>
      </c>
      <c r="Z39" s="60">
        <v>30</v>
      </c>
      <c r="AA39" s="60">
        <v>0</v>
      </c>
      <c r="AB39" s="77">
        <f t="shared" si="12"/>
        <v>30</v>
      </c>
      <c r="AC39" s="77">
        <f t="shared" si="13"/>
        <v>2254</v>
      </c>
      <c r="AD39" s="77">
        <f t="shared" si="13"/>
        <v>5</v>
      </c>
      <c r="AE39" s="77">
        <f t="shared" si="14"/>
        <v>2259</v>
      </c>
      <c r="AF39" s="60">
        <v>201</v>
      </c>
      <c r="AG39" s="60">
        <v>0</v>
      </c>
      <c r="AH39" s="77">
        <f t="shared" si="15"/>
        <v>201</v>
      </c>
      <c r="AI39" s="60">
        <v>1</v>
      </c>
      <c r="AJ39" s="60">
        <v>0</v>
      </c>
      <c r="AK39" s="60">
        <v>26</v>
      </c>
      <c r="AL39" s="60">
        <v>2</v>
      </c>
      <c r="AM39" s="77">
        <f t="shared" si="16"/>
        <v>28</v>
      </c>
      <c r="AN39" s="77">
        <f t="shared" si="17"/>
        <v>29</v>
      </c>
      <c r="AO39" s="77">
        <f t="shared" si="18"/>
        <v>2481</v>
      </c>
      <c r="AP39" s="77">
        <f t="shared" si="19"/>
        <v>8</v>
      </c>
      <c r="AQ39" s="81">
        <f t="shared" si="20"/>
        <v>2489</v>
      </c>
      <c r="AR39" s="82">
        <f t="shared" si="21"/>
        <v>211</v>
      </c>
      <c r="AS39" s="77">
        <f t="shared" si="21"/>
        <v>18</v>
      </c>
      <c r="AT39" s="81">
        <f t="shared" si="21"/>
        <v>229</v>
      </c>
    </row>
    <row r="40" spans="1:46" ht="31.5" customHeight="1">
      <c r="A40" s="58" t="s">
        <v>109</v>
      </c>
      <c r="B40" s="61">
        <v>64</v>
      </c>
      <c r="C40" s="63">
        <v>6</v>
      </c>
      <c r="D40" s="76">
        <f t="shared" si="5"/>
        <v>70</v>
      </c>
      <c r="E40" s="63">
        <v>0</v>
      </c>
      <c r="F40" s="63">
        <v>2</v>
      </c>
      <c r="G40" s="76">
        <f t="shared" si="6"/>
        <v>2</v>
      </c>
      <c r="H40" s="77">
        <f t="shared" si="7"/>
        <v>64</v>
      </c>
      <c r="I40" s="76">
        <f t="shared" si="7"/>
        <v>8</v>
      </c>
      <c r="J40" s="77">
        <f t="shared" si="8"/>
        <v>72</v>
      </c>
      <c r="K40" s="78">
        <v>9</v>
      </c>
      <c r="L40" s="78">
        <v>0</v>
      </c>
      <c r="M40" s="79">
        <f t="shared" si="9"/>
        <v>9</v>
      </c>
      <c r="N40" s="78">
        <v>0</v>
      </c>
      <c r="O40" s="78">
        <v>0</v>
      </c>
      <c r="P40" s="78">
        <v>0</v>
      </c>
      <c r="Q40" s="78">
        <v>0</v>
      </c>
      <c r="R40" s="80">
        <f t="shared" si="10"/>
        <v>0</v>
      </c>
      <c r="S40" s="77">
        <f t="shared" si="1"/>
        <v>0</v>
      </c>
      <c r="T40" s="79">
        <f t="shared" si="4"/>
        <v>73</v>
      </c>
      <c r="U40" s="144">
        <f t="shared" si="4"/>
        <v>8</v>
      </c>
      <c r="V40" s="83">
        <f t="shared" si="2"/>
        <v>81</v>
      </c>
      <c r="W40" s="61">
        <v>55</v>
      </c>
      <c r="X40" s="60">
        <v>3</v>
      </c>
      <c r="Y40" s="77">
        <f t="shared" si="11"/>
        <v>58</v>
      </c>
      <c r="Z40" s="60">
        <v>0</v>
      </c>
      <c r="AA40" s="60">
        <v>1</v>
      </c>
      <c r="AB40" s="77">
        <f t="shared" si="12"/>
        <v>1</v>
      </c>
      <c r="AC40" s="77">
        <f t="shared" si="13"/>
        <v>55</v>
      </c>
      <c r="AD40" s="77">
        <f t="shared" si="13"/>
        <v>4</v>
      </c>
      <c r="AE40" s="77">
        <f t="shared" si="14"/>
        <v>59</v>
      </c>
      <c r="AF40" s="60">
        <v>12</v>
      </c>
      <c r="AG40" s="60">
        <v>0</v>
      </c>
      <c r="AH40" s="77">
        <f t="shared" si="15"/>
        <v>12</v>
      </c>
      <c r="AI40" s="60">
        <v>0</v>
      </c>
      <c r="AJ40" s="60">
        <v>0</v>
      </c>
      <c r="AK40" s="60">
        <v>0</v>
      </c>
      <c r="AL40" s="60">
        <v>0</v>
      </c>
      <c r="AM40" s="77">
        <f t="shared" si="16"/>
        <v>0</v>
      </c>
      <c r="AN40" s="77">
        <f t="shared" si="17"/>
        <v>0</v>
      </c>
      <c r="AO40" s="77">
        <f t="shared" si="18"/>
        <v>67</v>
      </c>
      <c r="AP40" s="77">
        <f t="shared" si="19"/>
        <v>4</v>
      </c>
      <c r="AQ40" s="81">
        <f t="shared" si="20"/>
        <v>71</v>
      </c>
      <c r="AR40" s="82">
        <f t="shared" si="21"/>
        <v>6</v>
      </c>
      <c r="AS40" s="77">
        <f t="shared" si="21"/>
        <v>4</v>
      </c>
      <c r="AT40" s="81">
        <f t="shared" si="21"/>
        <v>10</v>
      </c>
    </row>
    <row r="41" spans="1:46" ht="31.5" customHeight="1">
      <c r="A41" s="58" t="s">
        <v>110</v>
      </c>
      <c r="B41" s="61">
        <v>96</v>
      </c>
      <c r="C41" s="63">
        <v>7</v>
      </c>
      <c r="D41" s="76">
        <f t="shared" si="5"/>
        <v>103</v>
      </c>
      <c r="E41" s="63">
        <v>0</v>
      </c>
      <c r="F41" s="63">
        <v>4</v>
      </c>
      <c r="G41" s="76">
        <f t="shared" si="6"/>
        <v>4</v>
      </c>
      <c r="H41" s="77">
        <f t="shared" si="7"/>
        <v>96</v>
      </c>
      <c r="I41" s="76">
        <f t="shared" si="7"/>
        <v>11</v>
      </c>
      <c r="J41" s="77">
        <f t="shared" si="8"/>
        <v>107</v>
      </c>
      <c r="K41" s="78">
        <v>10</v>
      </c>
      <c r="L41" s="78">
        <v>0</v>
      </c>
      <c r="M41" s="79">
        <f t="shared" si="9"/>
        <v>10</v>
      </c>
      <c r="N41" s="78">
        <v>0</v>
      </c>
      <c r="O41" s="78">
        <v>0</v>
      </c>
      <c r="P41" s="78">
        <v>2</v>
      </c>
      <c r="Q41" s="78">
        <v>0</v>
      </c>
      <c r="R41" s="80">
        <f t="shared" si="10"/>
        <v>2</v>
      </c>
      <c r="S41" s="77">
        <f t="shared" si="1"/>
        <v>2</v>
      </c>
      <c r="T41" s="79">
        <f t="shared" si="4"/>
        <v>108</v>
      </c>
      <c r="U41" s="144">
        <f t="shared" si="4"/>
        <v>11</v>
      </c>
      <c r="V41" s="83">
        <f t="shared" si="2"/>
        <v>119</v>
      </c>
      <c r="W41" s="61">
        <v>100</v>
      </c>
      <c r="X41" s="60">
        <v>6</v>
      </c>
      <c r="Y41" s="77">
        <f t="shared" si="11"/>
        <v>106</v>
      </c>
      <c r="Z41" s="60">
        <v>0</v>
      </c>
      <c r="AA41" s="60">
        <v>2</v>
      </c>
      <c r="AB41" s="77">
        <f t="shared" si="12"/>
        <v>2</v>
      </c>
      <c r="AC41" s="77">
        <f t="shared" si="13"/>
        <v>100</v>
      </c>
      <c r="AD41" s="77">
        <f t="shared" si="13"/>
        <v>8</v>
      </c>
      <c r="AE41" s="77">
        <f t="shared" si="14"/>
        <v>108</v>
      </c>
      <c r="AF41" s="60">
        <v>11</v>
      </c>
      <c r="AG41" s="60">
        <v>0</v>
      </c>
      <c r="AH41" s="77">
        <f t="shared" si="15"/>
        <v>11</v>
      </c>
      <c r="AI41" s="60">
        <v>0</v>
      </c>
      <c r="AJ41" s="60">
        <v>0</v>
      </c>
      <c r="AK41" s="60">
        <v>0</v>
      </c>
      <c r="AL41" s="60">
        <v>1</v>
      </c>
      <c r="AM41" s="77">
        <f t="shared" si="16"/>
        <v>1</v>
      </c>
      <c r="AN41" s="77">
        <f t="shared" si="17"/>
        <v>1</v>
      </c>
      <c r="AO41" s="77">
        <f t="shared" si="18"/>
        <v>111</v>
      </c>
      <c r="AP41" s="77">
        <f t="shared" si="19"/>
        <v>9</v>
      </c>
      <c r="AQ41" s="81">
        <f t="shared" si="20"/>
        <v>120</v>
      </c>
      <c r="AR41" s="82">
        <f t="shared" si="21"/>
        <v>-3</v>
      </c>
      <c r="AS41" s="77">
        <f t="shared" si="21"/>
        <v>2</v>
      </c>
      <c r="AT41" s="81">
        <f t="shared" si="21"/>
        <v>-1</v>
      </c>
    </row>
    <row r="42" spans="1:46" ht="31.5" customHeight="1">
      <c r="A42" s="58" t="s">
        <v>111</v>
      </c>
      <c r="B42" s="61">
        <v>39</v>
      </c>
      <c r="C42" s="63">
        <v>0</v>
      </c>
      <c r="D42" s="76">
        <f t="shared" si="5"/>
        <v>39</v>
      </c>
      <c r="E42" s="63">
        <v>0</v>
      </c>
      <c r="F42" s="63">
        <v>1</v>
      </c>
      <c r="G42" s="76">
        <f t="shared" si="6"/>
        <v>1</v>
      </c>
      <c r="H42" s="77">
        <f t="shared" si="7"/>
        <v>39</v>
      </c>
      <c r="I42" s="76">
        <f t="shared" si="7"/>
        <v>1</v>
      </c>
      <c r="J42" s="77">
        <f t="shared" si="8"/>
        <v>40</v>
      </c>
      <c r="K42" s="78">
        <v>9</v>
      </c>
      <c r="L42" s="78">
        <v>0</v>
      </c>
      <c r="M42" s="79">
        <f t="shared" si="9"/>
        <v>9</v>
      </c>
      <c r="N42" s="78">
        <v>0</v>
      </c>
      <c r="O42" s="78">
        <v>0</v>
      </c>
      <c r="P42" s="78">
        <v>0</v>
      </c>
      <c r="Q42" s="78">
        <v>0</v>
      </c>
      <c r="R42" s="80">
        <f t="shared" si="10"/>
        <v>0</v>
      </c>
      <c r="S42" s="77">
        <f t="shared" si="1"/>
        <v>0</v>
      </c>
      <c r="T42" s="79">
        <f t="shared" si="4"/>
        <v>48</v>
      </c>
      <c r="U42" s="144">
        <f t="shared" si="4"/>
        <v>1</v>
      </c>
      <c r="V42" s="83">
        <f t="shared" si="2"/>
        <v>49</v>
      </c>
      <c r="W42" s="61">
        <v>53</v>
      </c>
      <c r="X42" s="60">
        <v>0</v>
      </c>
      <c r="Y42" s="77">
        <f t="shared" si="11"/>
        <v>53</v>
      </c>
      <c r="Z42" s="60">
        <v>0</v>
      </c>
      <c r="AA42" s="60">
        <v>0</v>
      </c>
      <c r="AB42" s="77">
        <f t="shared" si="12"/>
        <v>0</v>
      </c>
      <c r="AC42" s="77">
        <f t="shared" si="13"/>
        <v>53</v>
      </c>
      <c r="AD42" s="77">
        <f t="shared" si="13"/>
        <v>0</v>
      </c>
      <c r="AE42" s="77">
        <f t="shared" si="14"/>
        <v>53</v>
      </c>
      <c r="AF42" s="60">
        <v>20</v>
      </c>
      <c r="AG42" s="60">
        <v>0</v>
      </c>
      <c r="AH42" s="77">
        <f t="shared" si="15"/>
        <v>20</v>
      </c>
      <c r="AI42" s="60">
        <v>0</v>
      </c>
      <c r="AJ42" s="60">
        <v>0</v>
      </c>
      <c r="AK42" s="60">
        <v>1</v>
      </c>
      <c r="AL42" s="60">
        <v>1</v>
      </c>
      <c r="AM42" s="77">
        <f t="shared" si="16"/>
        <v>2</v>
      </c>
      <c r="AN42" s="77">
        <f t="shared" si="17"/>
        <v>2</v>
      </c>
      <c r="AO42" s="77">
        <f t="shared" si="18"/>
        <v>74</v>
      </c>
      <c r="AP42" s="77">
        <f t="shared" si="19"/>
        <v>1</v>
      </c>
      <c r="AQ42" s="81">
        <f t="shared" si="20"/>
        <v>75</v>
      </c>
      <c r="AR42" s="82">
        <f t="shared" si="21"/>
        <v>-26</v>
      </c>
      <c r="AS42" s="77">
        <f t="shared" si="21"/>
        <v>0</v>
      </c>
      <c r="AT42" s="81">
        <f t="shared" si="21"/>
        <v>-26</v>
      </c>
    </row>
    <row r="43" spans="1:46" ht="31.5" customHeight="1">
      <c r="A43" s="58" t="s">
        <v>112</v>
      </c>
      <c r="B43" s="61">
        <v>12</v>
      </c>
      <c r="C43" s="63">
        <v>1</v>
      </c>
      <c r="D43" s="76">
        <f t="shared" si="5"/>
        <v>13</v>
      </c>
      <c r="E43" s="63">
        <v>0</v>
      </c>
      <c r="F43" s="63">
        <v>1</v>
      </c>
      <c r="G43" s="76">
        <f t="shared" si="6"/>
        <v>1</v>
      </c>
      <c r="H43" s="77">
        <f t="shared" si="7"/>
        <v>12</v>
      </c>
      <c r="I43" s="76">
        <f t="shared" si="7"/>
        <v>2</v>
      </c>
      <c r="J43" s="77">
        <f t="shared" si="8"/>
        <v>14</v>
      </c>
      <c r="K43" s="78">
        <v>4</v>
      </c>
      <c r="L43" s="78">
        <v>0</v>
      </c>
      <c r="M43" s="79">
        <f t="shared" si="9"/>
        <v>4</v>
      </c>
      <c r="N43" s="78">
        <v>0</v>
      </c>
      <c r="O43" s="78">
        <v>0</v>
      </c>
      <c r="P43" s="78">
        <v>1</v>
      </c>
      <c r="Q43" s="78">
        <v>0</v>
      </c>
      <c r="R43" s="80">
        <f t="shared" si="10"/>
        <v>1</v>
      </c>
      <c r="S43" s="77">
        <f t="shared" si="1"/>
        <v>1</v>
      </c>
      <c r="T43" s="79">
        <f t="shared" si="4"/>
        <v>17</v>
      </c>
      <c r="U43" s="144">
        <f t="shared" si="4"/>
        <v>2</v>
      </c>
      <c r="V43" s="83">
        <f t="shared" si="2"/>
        <v>19</v>
      </c>
      <c r="W43" s="61">
        <v>27</v>
      </c>
      <c r="X43" s="60">
        <v>0</v>
      </c>
      <c r="Y43" s="77">
        <f t="shared" si="11"/>
        <v>27</v>
      </c>
      <c r="Z43" s="60">
        <v>0</v>
      </c>
      <c r="AA43" s="60">
        <v>1</v>
      </c>
      <c r="AB43" s="77">
        <f t="shared" si="12"/>
        <v>1</v>
      </c>
      <c r="AC43" s="77">
        <f t="shared" si="13"/>
        <v>27</v>
      </c>
      <c r="AD43" s="77">
        <f t="shared" si="13"/>
        <v>1</v>
      </c>
      <c r="AE43" s="77">
        <f t="shared" si="14"/>
        <v>28</v>
      </c>
      <c r="AF43" s="60">
        <v>8</v>
      </c>
      <c r="AG43" s="60">
        <v>0</v>
      </c>
      <c r="AH43" s="77">
        <f t="shared" si="15"/>
        <v>8</v>
      </c>
      <c r="AI43" s="60">
        <v>0</v>
      </c>
      <c r="AJ43" s="60">
        <v>0</v>
      </c>
      <c r="AK43" s="60">
        <v>0</v>
      </c>
      <c r="AL43" s="60">
        <v>0</v>
      </c>
      <c r="AM43" s="77">
        <f t="shared" si="16"/>
        <v>0</v>
      </c>
      <c r="AN43" s="77">
        <f t="shared" si="17"/>
        <v>0</v>
      </c>
      <c r="AO43" s="77">
        <f t="shared" si="18"/>
        <v>35</v>
      </c>
      <c r="AP43" s="77">
        <f t="shared" si="19"/>
        <v>1</v>
      </c>
      <c r="AQ43" s="81">
        <f t="shared" si="20"/>
        <v>36</v>
      </c>
      <c r="AR43" s="82">
        <f t="shared" si="21"/>
        <v>-18</v>
      </c>
      <c r="AS43" s="77">
        <f t="shared" si="21"/>
        <v>1</v>
      </c>
      <c r="AT43" s="81">
        <f t="shared" si="21"/>
        <v>-17</v>
      </c>
    </row>
    <row r="44" spans="1:46" ht="31.5" customHeight="1">
      <c r="A44" s="58" t="s">
        <v>113</v>
      </c>
      <c r="B44" s="61">
        <v>79</v>
      </c>
      <c r="C44" s="63">
        <v>5</v>
      </c>
      <c r="D44" s="76">
        <f t="shared" si="5"/>
        <v>84</v>
      </c>
      <c r="E44" s="63">
        <v>0</v>
      </c>
      <c r="F44" s="63">
        <v>3</v>
      </c>
      <c r="G44" s="76">
        <f t="shared" si="6"/>
        <v>3</v>
      </c>
      <c r="H44" s="77">
        <f t="shared" si="7"/>
        <v>79</v>
      </c>
      <c r="I44" s="76">
        <f t="shared" si="7"/>
        <v>8</v>
      </c>
      <c r="J44" s="77">
        <f t="shared" si="8"/>
        <v>87</v>
      </c>
      <c r="K44" s="78">
        <v>17</v>
      </c>
      <c r="L44" s="78">
        <v>0</v>
      </c>
      <c r="M44" s="79">
        <f t="shared" si="9"/>
        <v>17</v>
      </c>
      <c r="N44" s="78">
        <v>0</v>
      </c>
      <c r="O44" s="78">
        <v>0</v>
      </c>
      <c r="P44" s="78">
        <v>6</v>
      </c>
      <c r="Q44" s="78">
        <v>0</v>
      </c>
      <c r="R44" s="80">
        <f t="shared" si="10"/>
        <v>6</v>
      </c>
      <c r="S44" s="77">
        <f t="shared" si="1"/>
        <v>6</v>
      </c>
      <c r="T44" s="79">
        <f t="shared" si="4"/>
        <v>102</v>
      </c>
      <c r="U44" s="144">
        <f t="shared" si="4"/>
        <v>8</v>
      </c>
      <c r="V44" s="83">
        <f t="shared" si="2"/>
        <v>110</v>
      </c>
      <c r="W44" s="61">
        <v>106</v>
      </c>
      <c r="X44" s="60">
        <v>1</v>
      </c>
      <c r="Y44" s="77">
        <f t="shared" si="11"/>
        <v>107</v>
      </c>
      <c r="Z44" s="60">
        <v>0</v>
      </c>
      <c r="AA44" s="60">
        <v>0</v>
      </c>
      <c r="AB44" s="77">
        <f t="shared" si="12"/>
        <v>0</v>
      </c>
      <c r="AC44" s="77">
        <f t="shared" si="13"/>
        <v>106</v>
      </c>
      <c r="AD44" s="77">
        <f t="shared" si="13"/>
        <v>1</v>
      </c>
      <c r="AE44" s="77">
        <f t="shared" si="14"/>
        <v>107</v>
      </c>
      <c r="AF44" s="60">
        <v>11</v>
      </c>
      <c r="AG44" s="60">
        <v>0</v>
      </c>
      <c r="AH44" s="77">
        <f t="shared" si="15"/>
        <v>11</v>
      </c>
      <c r="AI44" s="60">
        <v>0</v>
      </c>
      <c r="AJ44" s="60">
        <v>0</v>
      </c>
      <c r="AK44" s="60">
        <v>0</v>
      </c>
      <c r="AL44" s="60">
        <v>0</v>
      </c>
      <c r="AM44" s="77">
        <f t="shared" si="16"/>
        <v>0</v>
      </c>
      <c r="AN44" s="77">
        <f t="shared" si="17"/>
        <v>0</v>
      </c>
      <c r="AO44" s="77">
        <f t="shared" si="18"/>
        <v>117</v>
      </c>
      <c r="AP44" s="77">
        <f t="shared" si="19"/>
        <v>1</v>
      </c>
      <c r="AQ44" s="81">
        <f t="shared" si="20"/>
        <v>118</v>
      </c>
      <c r="AR44" s="82">
        <f t="shared" si="21"/>
        <v>-15</v>
      </c>
      <c r="AS44" s="77">
        <f t="shared" si="21"/>
        <v>7</v>
      </c>
      <c r="AT44" s="81">
        <f t="shared" si="21"/>
        <v>-8</v>
      </c>
    </row>
    <row r="45" spans="1:46" ht="31.5" customHeight="1">
      <c r="A45" s="58" t="s">
        <v>114</v>
      </c>
      <c r="B45" s="61">
        <v>47</v>
      </c>
      <c r="C45" s="63">
        <v>0</v>
      </c>
      <c r="D45" s="76">
        <f t="shared" si="5"/>
        <v>47</v>
      </c>
      <c r="E45" s="63">
        <v>0</v>
      </c>
      <c r="F45" s="63">
        <v>0</v>
      </c>
      <c r="G45" s="76">
        <f t="shared" si="6"/>
        <v>0</v>
      </c>
      <c r="H45" s="77">
        <f t="shared" si="7"/>
        <v>47</v>
      </c>
      <c r="I45" s="76">
        <f t="shared" si="7"/>
        <v>0</v>
      </c>
      <c r="J45" s="77">
        <f t="shared" si="8"/>
        <v>47</v>
      </c>
      <c r="K45" s="78">
        <v>13</v>
      </c>
      <c r="L45" s="78">
        <v>0</v>
      </c>
      <c r="M45" s="79">
        <f t="shared" si="9"/>
        <v>13</v>
      </c>
      <c r="N45" s="78">
        <v>0</v>
      </c>
      <c r="O45" s="78">
        <v>0</v>
      </c>
      <c r="P45" s="78">
        <v>2</v>
      </c>
      <c r="Q45" s="78">
        <v>0</v>
      </c>
      <c r="R45" s="80">
        <f t="shared" si="10"/>
        <v>2</v>
      </c>
      <c r="S45" s="77">
        <f t="shared" si="1"/>
        <v>2</v>
      </c>
      <c r="T45" s="79">
        <f t="shared" si="4"/>
        <v>62</v>
      </c>
      <c r="U45" s="144">
        <f t="shared" si="4"/>
        <v>0</v>
      </c>
      <c r="V45" s="83">
        <f t="shared" si="2"/>
        <v>62</v>
      </c>
      <c r="W45" s="61">
        <v>45</v>
      </c>
      <c r="X45" s="60">
        <v>0</v>
      </c>
      <c r="Y45" s="77">
        <f t="shared" si="11"/>
        <v>45</v>
      </c>
      <c r="Z45" s="60">
        <v>0</v>
      </c>
      <c r="AA45" s="60">
        <v>0</v>
      </c>
      <c r="AB45" s="77">
        <f t="shared" si="12"/>
        <v>0</v>
      </c>
      <c r="AC45" s="77">
        <f t="shared" si="13"/>
        <v>45</v>
      </c>
      <c r="AD45" s="77">
        <f t="shared" si="13"/>
        <v>0</v>
      </c>
      <c r="AE45" s="77">
        <f t="shared" si="14"/>
        <v>45</v>
      </c>
      <c r="AF45" s="60">
        <v>2</v>
      </c>
      <c r="AG45" s="60">
        <v>0</v>
      </c>
      <c r="AH45" s="77">
        <f t="shared" si="15"/>
        <v>2</v>
      </c>
      <c r="AI45" s="60">
        <v>0</v>
      </c>
      <c r="AJ45" s="60">
        <v>0</v>
      </c>
      <c r="AK45" s="60">
        <v>3</v>
      </c>
      <c r="AL45" s="60">
        <v>0</v>
      </c>
      <c r="AM45" s="77">
        <f t="shared" si="16"/>
        <v>3</v>
      </c>
      <c r="AN45" s="77">
        <f t="shared" si="17"/>
        <v>3</v>
      </c>
      <c r="AO45" s="77">
        <f t="shared" si="18"/>
        <v>50</v>
      </c>
      <c r="AP45" s="77">
        <f t="shared" si="19"/>
        <v>0</v>
      </c>
      <c r="AQ45" s="81">
        <f t="shared" si="20"/>
        <v>50</v>
      </c>
      <c r="AR45" s="82">
        <f t="shared" si="21"/>
        <v>12</v>
      </c>
      <c r="AS45" s="77">
        <f t="shared" si="21"/>
        <v>0</v>
      </c>
      <c r="AT45" s="81">
        <f t="shared" si="21"/>
        <v>12</v>
      </c>
    </row>
    <row r="46" spans="1:46" ht="31.5" customHeight="1">
      <c r="A46" s="58" t="s">
        <v>115</v>
      </c>
      <c r="B46" s="61">
        <v>69</v>
      </c>
      <c r="C46" s="63">
        <v>0</v>
      </c>
      <c r="D46" s="76">
        <f t="shared" si="5"/>
        <v>69</v>
      </c>
      <c r="E46" s="63">
        <v>1</v>
      </c>
      <c r="F46" s="63">
        <v>2</v>
      </c>
      <c r="G46" s="76">
        <f t="shared" si="6"/>
        <v>3</v>
      </c>
      <c r="H46" s="77">
        <f t="shared" si="7"/>
        <v>70</v>
      </c>
      <c r="I46" s="76">
        <f t="shared" si="7"/>
        <v>2</v>
      </c>
      <c r="J46" s="77">
        <f t="shared" si="8"/>
        <v>72</v>
      </c>
      <c r="K46" s="78">
        <v>5</v>
      </c>
      <c r="L46" s="78">
        <v>0</v>
      </c>
      <c r="M46" s="79">
        <f t="shared" si="9"/>
        <v>5</v>
      </c>
      <c r="N46" s="78">
        <v>0</v>
      </c>
      <c r="O46" s="78">
        <v>0</v>
      </c>
      <c r="P46" s="78">
        <v>0</v>
      </c>
      <c r="Q46" s="78">
        <v>0</v>
      </c>
      <c r="R46" s="80">
        <f t="shared" si="10"/>
        <v>0</v>
      </c>
      <c r="S46" s="77">
        <f t="shared" si="1"/>
        <v>0</v>
      </c>
      <c r="T46" s="79">
        <f t="shared" si="4"/>
        <v>75</v>
      </c>
      <c r="U46" s="144">
        <f t="shared" si="4"/>
        <v>2</v>
      </c>
      <c r="V46" s="83">
        <f t="shared" si="2"/>
        <v>77</v>
      </c>
      <c r="W46" s="61">
        <v>90</v>
      </c>
      <c r="X46" s="60">
        <v>0</v>
      </c>
      <c r="Y46" s="77">
        <f t="shared" si="11"/>
        <v>90</v>
      </c>
      <c r="Z46" s="60">
        <v>0</v>
      </c>
      <c r="AA46" s="60">
        <v>0</v>
      </c>
      <c r="AB46" s="77">
        <f t="shared" si="12"/>
        <v>0</v>
      </c>
      <c r="AC46" s="77">
        <f t="shared" si="13"/>
        <v>90</v>
      </c>
      <c r="AD46" s="77">
        <f t="shared" si="13"/>
        <v>0</v>
      </c>
      <c r="AE46" s="77">
        <f t="shared" si="14"/>
        <v>90</v>
      </c>
      <c r="AF46" s="60">
        <v>15</v>
      </c>
      <c r="AG46" s="60">
        <v>0</v>
      </c>
      <c r="AH46" s="77">
        <f t="shared" si="15"/>
        <v>15</v>
      </c>
      <c r="AI46" s="60">
        <v>0</v>
      </c>
      <c r="AJ46" s="60">
        <v>0</v>
      </c>
      <c r="AK46" s="60">
        <v>0</v>
      </c>
      <c r="AL46" s="60">
        <v>0</v>
      </c>
      <c r="AM46" s="77">
        <f t="shared" si="16"/>
        <v>0</v>
      </c>
      <c r="AN46" s="77">
        <f t="shared" si="17"/>
        <v>0</v>
      </c>
      <c r="AO46" s="77">
        <f t="shared" si="18"/>
        <v>105</v>
      </c>
      <c r="AP46" s="77">
        <f t="shared" si="19"/>
        <v>0</v>
      </c>
      <c r="AQ46" s="81">
        <f t="shared" si="20"/>
        <v>105</v>
      </c>
      <c r="AR46" s="82">
        <f t="shared" si="21"/>
        <v>-30</v>
      </c>
      <c r="AS46" s="77">
        <f t="shared" si="21"/>
        <v>2</v>
      </c>
      <c r="AT46" s="81">
        <f t="shared" si="21"/>
        <v>-28</v>
      </c>
    </row>
    <row r="47" spans="1:46" ht="31.5" customHeight="1">
      <c r="A47" s="58" t="s">
        <v>116</v>
      </c>
      <c r="B47" s="61">
        <v>77</v>
      </c>
      <c r="C47" s="63">
        <v>5</v>
      </c>
      <c r="D47" s="76">
        <f t="shared" si="5"/>
        <v>82</v>
      </c>
      <c r="E47" s="63">
        <v>0</v>
      </c>
      <c r="F47" s="63">
        <v>1</v>
      </c>
      <c r="G47" s="76">
        <f t="shared" si="6"/>
        <v>1</v>
      </c>
      <c r="H47" s="77">
        <f t="shared" si="7"/>
        <v>77</v>
      </c>
      <c r="I47" s="76">
        <f t="shared" si="7"/>
        <v>6</v>
      </c>
      <c r="J47" s="77">
        <f t="shared" si="8"/>
        <v>83</v>
      </c>
      <c r="K47" s="78">
        <v>15</v>
      </c>
      <c r="L47" s="78">
        <v>0</v>
      </c>
      <c r="M47" s="79">
        <f t="shared" si="9"/>
        <v>15</v>
      </c>
      <c r="N47" s="78">
        <v>0</v>
      </c>
      <c r="O47" s="78">
        <v>0</v>
      </c>
      <c r="P47" s="78">
        <v>1</v>
      </c>
      <c r="Q47" s="78">
        <v>0</v>
      </c>
      <c r="R47" s="80">
        <f t="shared" si="10"/>
        <v>1</v>
      </c>
      <c r="S47" s="77">
        <f t="shared" si="1"/>
        <v>1</v>
      </c>
      <c r="T47" s="79">
        <f t="shared" si="4"/>
        <v>93</v>
      </c>
      <c r="U47" s="144">
        <f t="shared" si="4"/>
        <v>6</v>
      </c>
      <c r="V47" s="83">
        <f t="shared" si="2"/>
        <v>99</v>
      </c>
      <c r="W47" s="61">
        <v>97</v>
      </c>
      <c r="X47" s="60">
        <v>2</v>
      </c>
      <c r="Y47" s="77">
        <f t="shared" si="11"/>
        <v>99</v>
      </c>
      <c r="Z47" s="60">
        <v>2</v>
      </c>
      <c r="AA47" s="60">
        <v>1</v>
      </c>
      <c r="AB47" s="77">
        <f t="shared" si="12"/>
        <v>3</v>
      </c>
      <c r="AC47" s="77">
        <f t="shared" si="13"/>
        <v>99</v>
      </c>
      <c r="AD47" s="77">
        <f t="shared" si="13"/>
        <v>3</v>
      </c>
      <c r="AE47" s="77">
        <f t="shared" si="14"/>
        <v>102</v>
      </c>
      <c r="AF47" s="60">
        <v>20</v>
      </c>
      <c r="AG47" s="60">
        <v>0</v>
      </c>
      <c r="AH47" s="77">
        <f t="shared" si="15"/>
        <v>20</v>
      </c>
      <c r="AI47" s="60">
        <v>0</v>
      </c>
      <c r="AJ47" s="60">
        <v>0</v>
      </c>
      <c r="AK47" s="60">
        <v>3</v>
      </c>
      <c r="AL47" s="60">
        <v>1</v>
      </c>
      <c r="AM47" s="77">
        <f t="shared" si="16"/>
        <v>4</v>
      </c>
      <c r="AN47" s="77">
        <f t="shared" si="17"/>
        <v>4</v>
      </c>
      <c r="AO47" s="77">
        <f t="shared" si="18"/>
        <v>122</v>
      </c>
      <c r="AP47" s="77">
        <f t="shared" si="19"/>
        <v>4</v>
      </c>
      <c r="AQ47" s="81">
        <f t="shared" si="20"/>
        <v>126</v>
      </c>
      <c r="AR47" s="82">
        <f t="shared" si="21"/>
        <v>-29</v>
      </c>
      <c r="AS47" s="77">
        <f t="shared" si="21"/>
        <v>2</v>
      </c>
      <c r="AT47" s="81">
        <f t="shared" si="21"/>
        <v>-27</v>
      </c>
    </row>
    <row r="48" spans="1:46" ht="31.5" customHeight="1">
      <c r="A48" s="58" t="s">
        <v>117</v>
      </c>
      <c r="B48" s="61">
        <v>403</v>
      </c>
      <c r="C48" s="63">
        <v>3</v>
      </c>
      <c r="D48" s="76">
        <f t="shared" si="5"/>
        <v>406</v>
      </c>
      <c r="E48" s="63">
        <v>7</v>
      </c>
      <c r="F48" s="63">
        <v>11</v>
      </c>
      <c r="G48" s="76">
        <f t="shared" si="6"/>
        <v>18</v>
      </c>
      <c r="H48" s="77">
        <f t="shared" si="7"/>
        <v>410</v>
      </c>
      <c r="I48" s="76">
        <f t="shared" si="7"/>
        <v>14</v>
      </c>
      <c r="J48" s="77">
        <f t="shared" si="8"/>
        <v>424</v>
      </c>
      <c r="K48" s="78">
        <v>80</v>
      </c>
      <c r="L48" s="78">
        <v>0</v>
      </c>
      <c r="M48" s="79">
        <f t="shared" si="9"/>
        <v>80</v>
      </c>
      <c r="N48" s="78">
        <v>0</v>
      </c>
      <c r="O48" s="78">
        <v>0</v>
      </c>
      <c r="P48" s="78">
        <v>2</v>
      </c>
      <c r="Q48" s="78">
        <v>0</v>
      </c>
      <c r="R48" s="80">
        <f t="shared" si="10"/>
        <v>2</v>
      </c>
      <c r="S48" s="77">
        <f t="shared" si="1"/>
        <v>2</v>
      </c>
      <c r="T48" s="79">
        <f t="shared" si="4"/>
        <v>492</v>
      </c>
      <c r="U48" s="144">
        <f t="shared" si="4"/>
        <v>14</v>
      </c>
      <c r="V48" s="83">
        <f t="shared" si="2"/>
        <v>506</v>
      </c>
      <c r="W48" s="61">
        <v>461</v>
      </c>
      <c r="X48" s="60">
        <v>0</v>
      </c>
      <c r="Y48" s="77">
        <f t="shared" si="11"/>
        <v>461</v>
      </c>
      <c r="Z48" s="60">
        <v>4</v>
      </c>
      <c r="AA48" s="60">
        <v>0</v>
      </c>
      <c r="AB48" s="77">
        <f t="shared" si="12"/>
        <v>4</v>
      </c>
      <c r="AC48" s="77">
        <f t="shared" si="13"/>
        <v>465</v>
      </c>
      <c r="AD48" s="77">
        <f t="shared" si="13"/>
        <v>0</v>
      </c>
      <c r="AE48" s="77">
        <f t="shared" si="14"/>
        <v>465</v>
      </c>
      <c r="AF48" s="60">
        <v>96</v>
      </c>
      <c r="AG48" s="60">
        <v>0</v>
      </c>
      <c r="AH48" s="77">
        <f t="shared" si="15"/>
        <v>96</v>
      </c>
      <c r="AI48" s="60">
        <v>0</v>
      </c>
      <c r="AJ48" s="60">
        <v>0</v>
      </c>
      <c r="AK48" s="60">
        <v>2</v>
      </c>
      <c r="AL48" s="60">
        <v>4</v>
      </c>
      <c r="AM48" s="77">
        <f t="shared" si="16"/>
        <v>6</v>
      </c>
      <c r="AN48" s="77">
        <f t="shared" si="17"/>
        <v>6</v>
      </c>
      <c r="AO48" s="77">
        <f t="shared" si="18"/>
        <v>563</v>
      </c>
      <c r="AP48" s="77">
        <f t="shared" si="19"/>
        <v>4</v>
      </c>
      <c r="AQ48" s="81">
        <f t="shared" si="20"/>
        <v>567</v>
      </c>
      <c r="AR48" s="82">
        <f t="shared" si="21"/>
        <v>-71</v>
      </c>
      <c r="AS48" s="77">
        <f t="shared" si="21"/>
        <v>10</v>
      </c>
      <c r="AT48" s="81">
        <f t="shared" si="21"/>
        <v>-61</v>
      </c>
    </row>
    <row r="49" spans="1:46" ht="31.5" customHeight="1">
      <c r="A49" s="58" t="s">
        <v>118</v>
      </c>
      <c r="B49" s="61">
        <v>1730</v>
      </c>
      <c r="C49" s="63">
        <v>8</v>
      </c>
      <c r="D49" s="76">
        <f t="shared" si="5"/>
        <v>1738</v>
      </c>
      <c r="E49" s="63">
        <v>20</v>
      </c>
      <c r="F49" s="63">
        <v>9</v>
      </c>
      <c r="G49" s="76">
        <f t="shared" si="6"/>
        <v>29</v>
      </c>
      <c r="H49" s="77">
        <f t="shared" si="7"/>
        <v>1750</v>
      </c>
      <c r="I49" s="76">
        <f t="shared" si="7"/>
        <v>17</v>
      </c>
      <c r="J49" s="77">
        <f t="shared" si="8"/>
        <v>1767</v>
      </c>
      <c r="K49" s="78">
        <v>401</v>
      </c>
      <c r="L49" s="78">
        <v>0</v>
      </c>
      <c r="M49" s="79">
        <f t="shared" si="9"/>
        <v>401</v>
      </c>
      <c r="N49" s="78">
        <v>0</v>
      </c>
      <c r="O49" s="78">
        <v>0</v>
      </c>
      <c r="P49" s="78">
        <v>23</v>
      </c>
      <c r="Q49" s="78">
        <v>0</v>
      </c>
      <c r="R49" s="80">
        <f t="shared" si="10"/>
        <v>23</v>
      </c>
      <c r="S49" s="77">
        <f t="shared" si="1"/>
        <v>23</v>
      </c>
      <c r="T49" s="79">
        <f t="shared" si="4"/>
        <v>2174</v>
      </c>
      <c r="U49" s="144">
        <f t="shared" si="4"/>
        <v>17</v>
      </c>
      <c r="V49" s="83">
        <f t="shared" si="2"/>
        <v>2191</v>
      </c>
      <c r="W49" s="61">
        <v>1309</v>
      </c>
      <c r="X49" s="60">
        <v>4</v>
      </c>
      <c r="Y49" s="77">
        <f t="shared" si="11"/>
        <v>1313</v>
      </c>
      <c r="Z49" s="60">
        <v>16</v>
      </c>
      <c r="AA49" s="60">
        <v>4</v>
      </c>
      <c r="AB49" s="77">
        <f t="shared" si="12"/>
        <v>20</v>
      </c>
      <c r="AC49" s="77">
        <f t="shared" si="13"/>
        <v>1325</v>
      </c>
      <c r="AD49" s="77">
        <f t="shared" si="13"/>
        <v>8</v>
      </c>
      <c r="AE49" s="77">
        <f t="shared" si="14"/>
        <v>1333</v>
      </c>
      <c r="AF49" s="60">
        <v>239</v>
      </c>
      <c r="AG49" s="60">
        <v>0</v>
      </c>
      <c r="AH49" s="77">
        <f t="shared" si="15"/>
        <v>239</v>
      </c>
      <c r="AI49" s="60">
        <v>1</v>
      </c>
      <c r="AJ49" s="60">
        <v>0</v>
      </c>
      <c r="AK49" s="60">
        <v>21</v>
      </c>
      <c r="AL49" s="60">
        <v>0</v>
      </c>
      <c r="AM49" s="77">
        <f t="shared" si="16"/>
        <v>21</v>
      </c>
      <c r="AN49" s="77">
        <f t="shared" si="17"/>
        <v>22</v>
      </c>
      <c r="AO49" s="77">
        <f t="shared" si="18"/>
        <v>1585</v>
      </c>
      <c r="AP49" s="77">
        <f t="shared" si="19"/>
        <v>9</v>
      </c>
      <c r="AQ49" s="81">
        <f t="shared" si="20"/>
        <v>1594</v>
      </c>
      <c r="AR49" s="82">
        <f t="shared" si="21"/>
        <v>589</v>
      </c>
      <c r="AS49" s="77">
        <f t="shared" si="21"/>
        <v>8</v>
      </c>
      <c r="AT49" s="81">
        <f t="shared" si="21"/>
        <v>597</v>
      </c>
    </row>
    <row r="50" spans="1:46" ht="31.5" customHeight="1">
      <c r="A50" s="58" t="s">
        <v>119</v>
      </c>
      <c r="B50" s="61">
        <v>53</v>
      </c>
      <c r="C50" s="63">
        <v>2</v>
      </c>
      <c r="D50" s="76">
        <f t="shared" si="5"/>
        <v>55</v>
      </c>
      <c r="E50" s="63">
        <v>0</v>
      </c>
      <c r="F50" s="63">
        <v>3</v>
      </c>
      <c r="G50" s="76">
        <f t="shared" si="6"/>
        <v>3</v>
      </c>
      <c r="H50" s="77">
        <f t="shared" si="7"/>
        <v>53</v>
      </c>
      <c r="I50" s="76">
        <f t="shared" si="7"/>
        <v>5</v>
      </c>
      <c r="J50" s="77">
        <f t="shared" si="8"/>
        <v>58</v>
      </c>
      <c r="K50" s="78">
        <v>6</v>
      </c>
      <c r="L50" s="78">
        <v>0</v>
      </c>
      <c r="M50" s="79">
        <f t="shared" si="9"/>
        <v>6</v>
      </c>
      <c r="N50" s="78">
        <v>0</v>
      </c>
      <c r="O50" s="78">
        <v>0</v>
      </c>
      <c r="P50" s="78">
        <v>3</v>
      </c>
      <c r="Q50" s="78">
        <v>0</v>
      </c>
      <c r="R50" s="80">
        <f t="shared" si="10"/>
        <v>3</v>
      </c>
      <c r="S50" s="77">
        <f t="shared" si="1"/>
        <v>3</v>
      </c>
      <c r="T50" s="79">
        <f t="shared" si="4"/>
        <v>62</v>
      </c>
      <c r="U50" s="144">
        <f t="shared" si="4"/>
        <v>5</v>
      </c>
      <c r="V50" s="83">
        <f t="shared" si="2"/>
        <v>67</v>
      </c>
      <c r="W50" s="61">
        <v>90</v>
      </c>
      <c r="X50" s="60">
        <v>3</v>
      </c>
      <c r="Y50" s="77">
        <f t="shared" si="11"/>
        <v>93</v>
      </c>
      <c r="Z50" s="60">
        <v>0</v>
      </c>
      <c r="AA50" s="60">
        <v>0</v>
      </c>
      <c r="AB50" s="77">
        <f t="shared" si="12"/>
        <v>0</v>
      </c>
      <c r="AC50" s="77">
        <f t="shared" si="13"/>
        <v>90</v>
      </c>
      <c r="AD50" s="77">
        <f t="shared" si="13"/>
        <v>3</v>
      </c>
      <c r="AE50" s="77">
        <f t="shared" si="14"/>
        <v>93</v>
      </c>
      <c r="AF50" s="60">
        <v>13</v>
      </c>
      <c r="AG50" s="60">
        <v>0</v>
      </c>
      <c r="AH50" s="77">
        <f t="shared" si="15"/>
        <v>13</v>
      </c>
      <c r="AI50" s="60">
        <v>0</v>
      </c>
      <c r="AJ50" s="60">
        <v>0</v>
      </c>
      <c r="AK50" s="60">
        <v>0</v>
      </c>
      <c r="AL50" s="60">
        <v>0</v>
      </c>
      <c r="AM50" s="77">
        <f t="shared" si="16"/>
        <v>0</v>
      </c>
      <c r="AN50" s="77">
        <f t="shared" si="17"/>
        <v>0</v>
      </c>
      <c r="AO50" s="77">
        <f t="shared" si="18"/>
        <v>103</v>
      </c>
      <c r="AP50" s="77">
        <f t="shared" si="19"/>
        <v>3</v>
      </c>
      <c r="AQ50" s="81">
        <f t="shared" si="20"/>
        <v>106</v>
      </c>
      <c r="AR50" s="82">
        <f t="shared" si="21"/>
        <v>-41</v>
      </c>
      <c r="AS50" s="77">
        <f t="shared" si="21"/>
        <v>2</v>
      </c>
      <c r="AT50" s="81">
        <f t="shared" si="21"/>
        <v>-39</v>
      </c>
    </row>
    <row r="51" spans="1:46" ht="31.5" customHeight="1">
      <c r="A51" s="58" t="s">
        <v>120</v>
      </c>
      <c r="B51" s="61">
        <v>583</v>
      </c>
      <c r="C51" s="63">
        <v>11</v>
      </c>
      <c r="D51" s="76">
        <f t="shared" si="5"/>
        <v>594</v>
      </c>
      <c r="E51" s="63">
        <v>1</v>
      </c>
      <c r="F51" s="63">
        <v>4</v>
      </c>
      <c r="G51" s="76">
        <f t="shared" si="6"/>
        <v>5</v>
      </c>
      <c r="H51" s="77">
        <f t="shared" si="7"/>
        <v>584</v>
      </c>
      <c r="I51" s="76">
        <f t="shared" si="7"/>
        <v>15</v>
      </c>
      <c r="J51" s="77">
        <f t="shared" si="8"/>
        <v>599</v>
      </c>
      <c r="K51" s="78">
        <v>43</v>
      </c>
      <c r="L51" s="78">
        <v>0</v>
      </c>
      <c r="M51" s="79">
        <f t="shared" si="9"/>
        <v>43</v>
      </c>
      <c r="N51" s="78">
        <v>0</v>
      </c>
      <c r="O51" s="78">
        <v>0</v>
      </c>
      <c r="P51" s="78">
        <v>2</v>
      </c>
      <c r="Q51" s="78">
        <v>0</v>
      </c>
      <c r="R51" s="80">
        <f t="shared" si="10"/>
        <v>2</v>
      </c>
      <c r="S51" s="77">
        <f t="shared" si="1"/>
        <v>2</v>
      </c>
      <c r="T51" s="79">
        <f t="shared" si="4"/>
        <v>629</v>
      </c>
      <c r="U51" s="145">
        <f t="shared" si="4"/>
        <v>15</v>
      </c>
      <c r="V51" s="83">
        <f t="shared" si="2"/>
        <v>644</v>
      </c>
      <c r="W51" s="61">
        <v>534</v>
      </c>
      <c r="X51" s="60">
        <v>25</v>
      </c>
      <c r="Y51" s="77">
        <f t="shared" si="11"/>
        <v>559</v>
      </c>
      <c r="Z51" s="60">
        <v>9</v>
      </c>
      <c r="AA51" s="60">
        <v>4</v>
      </c>
      <c r="AB51" s="77">
        <f t="shared" si="12"/>
        <v>13</v>
      </c>
      <c r="AC51" s="77">
        <f t="shared" si="13"/>
        <v>543</v>
      </c>
      <c r="AD51" s="77">
        <f t="shared" si="13"/>
        <v>29</v>
      </c>
      <c r="AE51" s="77">
        <f t="shared" si="14"/>
        <v>572</v>
      </c>
      <c r="AF51" s="60">
        <v>33</v>
      </c>
      <c r="AG51" s="60">
        <v>0</v>
      </c>
      <c r="AH51" s="77">
        <f t="shared" si="15"/>
        <v>33</v>
      </c>
      <c r="AI51" s="60">
        <v>0</v>
      </c>
      <c r="AJ51" s="60">
        <v>0</v>
      </c>
      <c r="AK51" s="60">
        <v>4</v>
      </c>
      <c r="AL51" s="60">
        <v>1</v>
      </c>
      <c r="AM51" s="77">
        <f t="shared" si="16"/>
        <v>5</v>
      </c>
      <c r="AN51" s="77">
        <f t="shared" si="17"/>
        <v>5</v>
      </c>
      <c r="AO51" s="77">
        <f t="shared" si="18"/>
        <v>580</v>
      </c>
      <c r="AP51" s="77">
        <f t="shared" si="19"/>
        <v>30</v>
      </c>
      <c r="AQ51" s="81">
        <f t="shared" si="20"/>
        <v>610</v>
      </c>
      <c r="AR51" s="82">
        <f t="shared" si="21"/>
        <v>49</v>
      </c>
      <c r="AS51" s="77">
        <f t="shared" si="21"/>
        <v>-15</v>
      </c>
      <c r="AT51" s="81">
        <f t="shared" si="21"/>
        <v>34</v>
      </c>
    </row>
    <row r="52" spans="1:46" ht="31.5" customHeight="1" thickBot="1">
      <c r="A52" s="59" t="s">
        <v>121</v>
      </c>
      <c r="B52" s="84">
        <v>160</v>
      </c>
      <c r="C52" s="85">
        <v>0</v>
      </c>
      <c r="D52" s="86">
        <f t="shared" si="5"/>
        <v>160</v>
      </c>
      <c r="E52" s="85">
        <v>0</v>
      </c>
      <c r="F52" s="85">
        <v>0</v>
      </c>
      <c r="G52" s="86">
        <f t="shared" si="6"/>
        <v>0</v>
      </c>
      <c r="H52" s="87">
        <f t="shared" si="7"/>
        <v>160</v>
      </c>
      <c r="I52" s="86">
        <f t="shared" si="7"/>
        <v>0</v>
      </c>
      <c r="J52" s="87">
        <f t="shared" si="8"/>
        <v>160</v>
      </c>
      <c r="K52" s="88">
        <v>12</v>
      </c>
      <c r="L52" s="88">
        <v>0</v>
      </c>
      <c r="M52" s="89">
        <f t="shared" si="9"/>
        <v>12</v>
      </c>
      <c r="N52" s="88">
        <v>0</v>
      </c>
      <c r="O52" s="88">
        <v>0</v>
      </c>
      <c r="P52" s="88">
        <v>0</v>
      </c>
      <c r="Q52" s="88">
        <v>0</v>
      </c>
      <c r="R52" s="90">
        <f t="shared" si="10"/>
        <v>0</v>
      </c>
      <c r="S52" s="87">
        <f t="shared" si="1"/>
        <v>0</v>
      </c>
      <c r="T52" s="89">
        <f t="shared" si="4"/>
        <v>172</v>
      </c>
      <c r="U52" s="146">
        <f t="shared" si="4"/>
        <v>0</v>
      </c>
      <c r="V52" s="133">
        <f t="shared" si="2"/>
        <v>172</v>
      </c>
      <c r="W52" s="84">
        <v>155</v>
      </c>
      <c r="X52" s="91">
        <v>1</v>
      </c>
      <c r="Y52" s="87">
        <f t="shared" si="11"/>
        <v>156</v>
      </c>
      <c r="Z52" s="91">
        <v>2</v>
      </c>
      <c r="AA52" s="91">
        <v>0</v>
      </c>
      <c r="AB52" s="87">
        <f t="shared" si="12"/>
        <v>2</v>
      </c>
      <c r="AC52" s="87">
        <f t="shared" si="13"/>
        <v>157</v>
      </c>
      <c r="AD52" s="87">
        <f t="shared" si="13"/>
        <v>1</v>
      </c>
      <c r="AE52" s="87">
        <f t="shared" si="14"/>
        <v>158</v>
      </c>
      <c r="AF52" s="91">
        <v>21</v>
      </c>
      <c r="AG52" s="91">
        <v>0</v>
      </c>
      <c r="AH52" s="87">
        <f t="shared" si="15"/>
        <v>21</v>
      </c>
      <c r="AI52" s="91">
        <v>0</v>
      </c>
      <c r="AJ52" s="91">
        <v>0</v>
      </c>
      <c r="AK52" s="91">
        <v>0</v>
      </c>
      <c r="AL52" s="91">
        <v>0</v>
      </c>
      <c r="AM52" s="87">
        <f t="shared" si="16"/>
        <v>0</v>
      </c>
      <c r="AN52" s="87">
        <f t="shared" si="17"/>
        <v>0</v>
      </c>
      <c r="AO52" s="87">
        <f t="shared" si="18"/>
        <v>178</v>
      </c>
      <c r="AP52" s="87">
        <f t="shared" si="19"/>
        <v>1</v>
      </c>
      <c r="AQ52" s="92">
        <f t="shared" si="20"/>
        <v>179</v>
      </c>
      <c r="AR52" s="93">
        <f t="shared" si="21"/>
        <v>-6</v>
      </c>
      <c r="AS52" s="87">
        <f t="shared" si="21"/>
        <v>-1</v>
      </c>
      <c r="AT52" s="92">
        <f t="shared" si="21"/>
        <v>-7</v>
      </c>
    </row>
  </sheetData>
  <sheetProtection/>
  <mergeCells count="3">
    <mergeCell ref="B2:AS4"/>
    <mergeCell ref="U5:V5"/>
    <mergeCell ref="AS5:AT5"/>
  </mergeCells>
  <conditionalFormatting sqref="D12:D52 G12:J52 M12:M39 R12:V12 Y12:Y39 AB12:AE39 AH12:AH39 B12:C14 E12:F14 K12:L14 W12:X14 Z12:AA14 AF12:AG14 AI12:AL14 AF16:AG39 AI16:AL39 Y40:AT52 B16:C52 E16:F52 K16:L52 W16:X52 Z16:AA39 N12:Q14 N16:Q39 B11:AT11 AM12:AT39 M40:T51 R13:T39 U13:V51 M52:V52">
    <cfRule type="expression" priority="1" dxfId="8" stopIfTrue="1">
      <formula>Sheet1!#REF!="×"</formula>
    </cfRule>
    <cfRule type="expression" priority="2" dxfId="7" stopIfTrue="1">
      <formula>Sheet1!#REF!="××"</formula>
    </cfRule>
    <cfRule type="expression" priority="3" dxfId="6" stopIfTrue="1">
      <formula>Sheet1!#REF!="×××"</formula>
    </cfRule>
  </conditionalFormatting>
  <conditionalFormatting sqref="B15:C15 E15:F15 K15:L15 W15:X15 Z15:AA15 AF15:AG15 AI15:AL15 N15:Q15">
    <cfRule type="expression" priority="4" dxfId="18" stopIfTrue="1">
      <formula>Sheet1!#REF!="×"</formula>
    </cfRule>
    <cfRule type="expression" priority="5" dxfId="19" stopIfTrue="1">
      <formula>Sheet1!#REF!="××"</formula>
    </cfRule>
    <cfRule type="expression" priority="6" dxfId="20" stopIfTrue="1">
      <formula>Sheet1!#REF!="×××"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2015-01-07T02:54:39Z</dcterms:created>
  <dcterms:modified xsi:type="dcterms:W3CDTF">2016-11-18T04:44:59Z</dcterms:modified>
  <cp:category/>
  <cp:version/>
  <cp:contentType/>
  <cp:contentStatus/>
</cp:coreProperties>
</file>