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amits\Desktop\作業用フォルダ\ＨＰ公表用\"/>
    </mc:Choice>
  </mc:AlternateContent>
  <bookViews>
    <workbookView xWindow="360" yWindow="300" windowWidth="12120" windowHeight="9090"/>
  </bookViews>
  <sheets>
    <sheet name="(13)徴収経費" sheetId="2" r:id="rId1"/>
  </sheets>
  <definedNames>
    <definedName name="_xlnm.Print_Area" localSheetId="0">'(13)徴収経費'!$A$1:$AP$53</definedName>
  </definedNames>
  <calcPr calcId="162913"/>
</workbook>
</file>

<file path=xl/calcChain.xml><?xml version="1.0" encoding="utf-8"?>
<calcChain xmlns="http://schemas.openxmlformats.org/spreadsheetml/2006/main">
  <c r="B50" i="2" l="1"/>
  <c r="C50" i="2"/>
  <c r="D50" i="2"/>
  <c r="E50" i="2"/>
  <c r="F50" i="2"/>
  <c r="G50" i="2"/>
  <c r="H50" i="2"/>
  <c r="I50" i="2"/>
  <c r="B51" i="2"/>
  <c r="C51" i="2"/>
  <c r="D51" i="2"/>
  <c r="E51" i="2"/>
  <c r="F51" i="2"/>
  <c r="G51" i="2"/>
  <c r="H51" i="2"/>
  <c r="I51" i="2"/>
  <c r="B52" i="2"/>
  <c r="C52" i="2"/>
  <c r="D52" i="2"/>
  <c r="E52" i="2"/>
  <c r="F52" i="2"/>
  <c r="G52" i="2"/>
  <c r="H52" i="2"/>
  <c r="I52" i="2"/>
  <c r="AG9" i="2"/>
  <c r="AH9" i="2"/>
  <c r="AG10" i="2"/>
  <c r="AH10" i="2"/>
  <c r="AG11" i="2"/>
  <c r="AH11" i="2"/>
  <c r="AG12" i="2"/>
  <c r="AH12" i="2"/>
  <c r="AG13" i="2"/>
  <c r="AH13" i="2"/>
  <c r="AG14" i="2"/>
  <c r="AH14" i="2"/>
  <c r="AG15" i="2"/>
  <c r="AH15" i="2"/>
  <c r="AG16" i="2"/>
  <c r="AH16" i="2"/>
  <c r="AG17" i="2"/>
  <c r="AH17" i="2"/>
  <c r="AG18" i="2"/>
  <c r="AH18" i="2"/>
  <c r="AG19" i="2"/>
  <c r="AH19" i="2"/>
  <c r="AG20" i="2"/>
  <c r="AH20" i="2"/>
  <c r="AG21" i="2"/>
  <c r="AH21" i="2"/>
  <c r="AG22" i="2"/>
  <c r="AH22" i="2"/>
  <c r="AG23" i="2"/>
  <c r="AH23" i="2"/>
  <c r="AG24" i="2"/>
  <c r="AH24" i="2"/>
  <c r="AG25" i="2"/>
  <c r="AH25" i="2"/>
  <c r="AG26" i="2"/>
  <c r="AH26" i="2"/>
  <c r="AG27" i="2"/>
  <c r="AH27" i="2"/>
  <c r="AG28" i="2"/>
  <c r="AH28" i="2"/>
  <c r="AG29" i="2"/>
  <c r="AH29" i="2"/>
  <c r="AG30" i="2"/>
  <c r="AH30" i="2"/>
  <c r="AG31" i="2"/>
  <c r="AH31" i="2"/>
  <c r="AG32" i="2"/>
  <c r="AH32" i="2"/>
  <c r="AG33" i="2"/>
  <c r="AH33" i="2"/>
  <c r="AG34" i="2"/>
  <c r="AH34" i="2"/>
  <c r="AG35" i="2"/>
  <c r="AH35" i="2"/>
  <c r="AG36" i="2"/>
  <c r="AH36" i="2"/>
  <c r="AG37" i="2"/>
  <c r="AH37" i="2"/>
  <c r="AG38" i="2"/>
  <c r="AH38" i="2"/>
  <c r="AG39" i="2"/>
  <c r="AH39" i="2"/>
  <c r="AG40" i="2"/>
  <c r="AH40" i="2"/>
  <c r="AG41" i="2"/>
  <c r="AH41" i="2"/>
  <c r="AG42" i="2"/>
  <c r="AH42" i="2"/>
  <c r="AG43" i="2"/>
  <c r="AH43" i="2"/>
  <c r="AG44" i="2"/>
  <c r="AH44" i="2"/>
  <c r="AG45" i="2"/>
  <c r="AH45" i="2"/>
  <c r="AG46" i="2"/>
  <c r="AH46" i="2"/>
  <c r="AG47" i="2"/>
  <c r="AH47" i="2"/>
  <c r="AG48" i="2"/>
  <c r="AH48" i="2"/>
  <c r="AG49" i="2"/>
  <c r="AH49" i="2"/>
  <c r="AK50" i="2"/>
  <c r="AL50" i="2"/>
  <c r="AM50" i="2"/>
  <c r="AN50" i="2"/>
  <c r="AO50" i="2"/>
  <c r="AK51" i="2"/>
  <c r="AL51" i="2"/>
  <c r="AM51" i="2"/>
  <c r="AN51" i="2"/>
  <c r="AO51" i="2"/>
  <c r="AK52" i="2"/>
  <c r="AL52" i="2"/>
  <c r="AM52" i="2"/>
  <c r="AN52" i="2"/>
  <c r="AO52" i="2"/>
  <c r="AF52" i="2"/>
  <c r="AB52" i="2"/>
  <c r="AG52" i="2" s="1"/>
  <c r="AF51" i="2"/>
  <c r="AB51" i="2"/>
  <c r="AG51" i="2" s="1"/>
  <c r="AF50" i="2"/>
  <c r="AH50" i="2" s="1"/>
  <c r="AB50" i="2"/>
  <c r="AG50" i="2" s="1"/>
  <c r="AE52" i="2"/>
  <c r="AD52" i="2"/>
  <c r="AC52" i="2"/>
  <c r="AA52" i="2"/>
  <c r="Z52" i="2"/>
  <c r="Y52" i="2"/>
  <c r="X52" i="2"/>
  <c r="W52" i="2"/>
  <c r="V52" i="2"/>
  <c r="U52" i="2"/>
  <c r="T52" i="2"/>
  <c r="AE51" i="2"/>
  <c r="AD51" i="2"/>
  <c r="AC51" i="2"/>
  <c r="AA51" i="2"/>
  <c r="Z51" i="2"/>
  <c r="Y51" i="2"/>
  <c r="X51" i="2"/>
  <c r="W51" i="2"/>
  <c r="V51" i="2"/>
  <c r="U51" i="2"/>
  <c r="T51" i="2"/>
  <c r="AE50" i="2"/>
  <c r="AD50" i="2"/>
  <c r="AC50" i="2"/>
  <c r="AA50" i="2"/>
  <c r="Z50" i="2"/>
  <c r="Y50" i="2"/>
  <c r="X50" i="2"/>
  <c r="W50" i="2"/>
  <c r="V50" i="2"/>
  <c r="U50" i="2"/>
  <c r="T50" i="2"/>
  <c r="Q52" i="2"/>
  <c r="P52" i="2"/>
  <c r="O52" i="2"/>
  <c r="N52" i="2"/>
  <c r="M52" i="2"/>
  <c r="L52" i="2"/>
  <c r="K52" i="2"/>
  <c r="J52" i="2"/>
  <c r="Q51" i="2"/>
  <c r="P51" i="2"/>
  <c r="O51" i="2"/>
  <c r="N51" i="2"/>
  <c r="M51" i="2"/>
  <c r="L51" i="2"/>
  <c r="K51" i="2"/>
  <c r="J51" i="2"/>
  <c r="Q50" i="2"/>
  <c r="P50" i="2"/>
  <c r="O50" i="2"/>
  <c r="N50" i="2"/>
  <c r="M50" i="2"/>
  <c r="L50" i="2"/>
  <c r="K50" i="2"/>
  <c r="J50" i="2"/>
  <c r="AH51" i="2" l="1"/>
  <c r="AH52" i="2"/>
</calcChain>
</file>

<file path=xl/sharedStrings.xml><?xml version="1.0" encoding="utf-8"?>
<sst xmlns="http://schemas.openxmlformats.org/spreadsheetml/2006/main" count="360" uniqueCount="130">
  <si>
    <t xml:space="preserve">      （単位：人）</t>
  </si>
  <si>
    <t>徴    税    職    員    数</t>
  </si>
  <si>
    <t>合  計</t>
  </si>
  <si>
    <t>そ の 他</t>
  </si>
  <si>
    <t>市町村</t>
  </si>
  <si>
    <t>基 本 給</t>
  </si>
  <si>
    <t>旅    費</t>
  </si>
  <si>
    <t>賃    金</t>
  </si>
  <si>
    <t>計</t>
  </si>
  <si>
    <t>住 民 税</t>
  </si>
  <si>
    <t>固定資産税</t>
  </si>
  <si>
    <t>小    計</t>
  </si>
  <si>
    <t>納税奨励金</t>
  </si>
  <si>
    <t>合    計</t>
  </si>
  <si>
    <t>総務関係</t>
  </si>
  <si>
    <t>課税関係</t>
  </si>
  <si>
    <t>(ｲ)</t>
  </si>
  <si>
    <t>(ﾛ)</t>
  </si>
  <si>
    <t>(ﾊ)</t>
  </si>
  <si>
    <t>(%)</t>
  </si>
  <si>
    <t>都 市 計</t>
  </si>
  <si>
    <t>町 村 計</t>
  </si>
  <si>
    <t>県    計</t>
  </si>
  <si>
    <t>個人県民税</t>
    <rPh sb="2" eb="3">
      <t>ケン</t>
    </rPh>
    <rPh sb="3" eb="5">
      <t>ミンゼイ</t>
    </rPh>
    <phoneticPr fontId="1"/>
  </si>
  <si>
    <t>超過勤務手当</t>
    <rPh sb="4" eb="6">
      <t>テアテ</t>
    </rPh>
    <phoneticPr fontId="1"/>
  </si>
  <si>
    <t>税務特別手当</t>
    <rPh sb="4" eb="6">
      <t>テアテ</t>
    </rPh>
    <phoneticPr fontId="1"/>
  </si>
  <si>
    <t>その他の手当</t>
    <rPh sb="4" eb="6">
      <t>テアテ</t>
    </rPh>
    <phoneticPr fontId="1"/>
  </si>
  <si>
    <t>共済組合
負担金等</t>
    <rPh sb="0" eb="2">
      <t>キョウサイ</t>
    </rPh>
    <rPh sb="2" eb="4">
      <t>クミアイ</t>
    </rPh>
    <rPh sb="5" eb="8">
      <t>フタンキン</t>
    </rPh>
    <rPh sb="8" eb="9">
      <t>トウ</t>
    </rPh>
    <phoneticPr fontId="1"/>
  </si>
  <si>
    <t>報　　酬</t>
    <rPh sb="0" eb="1">
      <t>ホウ</t>
    </rPh>
    <rPh sb="3" eb="4">
      <t>シュウ</t>
    </rPh>
    <phoneticPr fontId="1"/>
  </si>
  <si>
    <t>ほ    か
臨時職員</t>
    <rPh sb="7" eb="9">
      <t>リンジ</t>
    </rPh>
    <rPh sb="9" eb="11">
      <t>ショクイン</t>
    </rPh>
    <phoneticPr fontId="1"/>
  </si>
  <si>
    <r>
      <t>徴　　　　　税　　　　　費　　</t>
    </r>
    <r>
      <rPr>
        <sz val="12"/>
        <rFont val="ＭＳ Ｐゴシック"/>
        <family val="3"/>
        <charset val="128"/>
      </rPr>
      <t>（つづき）</t>
    </r>
    <rPh sb="0" eb="1">
      <t>シルシ</t>
    </rPh>
    <rPh sb="6" eb="7">
      <t>ゼイ</t>
    </rPh>
    <rPh sb="12" eb="13">
      <t>ヒ</t>
    </rPh>
    <phoneticPr fontId="1"/>
  </si>
  <si>
    <t>納税貯蓄
組合補助金</t>
    <rPh sb="2" eb="3">
      <t>チョ</t>
    </rPh>
    <rPh sb="3" eb="4">
      <t>チク</t>
    </rPh>
    <rPh sb="5" eb="7">
      <t>クミアイ</t>
    </rPh>
    <rPh sb="7" eb="10">
      <t>ホジョキン</t>
    </rPh>
    <phoneticPr fontId="1"/>
  </si>
  <si>
    <t>納期前納付の報奨金</t>
    <rPh sb="6" eb="8">
      <t>ホウショウ</t>
    </rPh>
    <phoneticPr fontId="1"/>
  </si>
  <si>
    <t>報奨金の額
に相当する
金　　額</t>
    <rPh sb="0" eb="2">
      <t>ホウショウ</t>
    </rPh>
    <rPh sb="12" eb="13">
      <t>キン</t>
    </rPh>
    <rPh sb="15" eb="16">
      <t>ガク</t>
    </rPh>
    <phoneticPr fontId="1"/>
  </si>
  <si>
    <t>徴税職員</t>
    <rPh sb="0" eb="2">
      <t>チョウゼイ</t>
    </rPh>
    <rPh sb="2" eb="4">
      <t>ショクイン</t>
    </rPh>
    <phoneticPr fontId="1"/>
  </si>
  <si>
    <t>納税義務者数
等を基準にし
た金額</t>
    <rPh sb="2" eb="5">
      <t>ギムシャ</t>
    </rPh>
    <rPh sb="5" eb="6">
      <t>スウ</t>
    </rPh>
    <rPh sb="7" eb="8">
      <t>トウ</t>
    </rPh>
    <phoneticPr fontId="1"/>
  </si>
  <si>
    <t>徴収関係</t>
    <rPh sb="1" eb="2">
      <t>シュウ</t>
    </rPh>
    <phoneticPr fontId="1"/>
  </si>
  <si>
    <t xml:space="preserve">      （単位：千円）</t>
    <phoneticPr fontId="1"/>
  </si>
  <si>
    <t xml:space="preserve">          （単位：千円、％）</t>
    <phoneticPr fontId="1"/>
  </si>
  <si>
    <t>税  　　収 　　 入　　  額</t>
    <phoneticPr fontId="1"/>
  </si>
  <si>
    <t>徴       　　　　　　　　　　     税　　　　  　　　　　　          費</t>
    <phoneticPr fontId="1"/>
  </si>
  <si>
    <t>道 府 県 民 税 徴 収 取 扱 費</t>
    <phoneticPr fontId="1"/>
  </si>
  <si>
    <t xml:space="preserve"> 税収入額に対す
る徴税費の割合 </t>
    <phoneticPr fontId="1"/>
  </si>
  <si>
    <t>人   　　　　　　　  件　　　　　　　     費</t>
    <phoneticPr fontId="1"/>
  </si>
  <si>
    <t>需　　　要　　　費</t>
    <phoneticPr fontId="1"/>
  </si>
  <si>
    <t>報 　奨　 金　 及　 び　 こ　 れ 　に 　類 　す 　る 　経　 費</t>
    <phoneticPr fontId="1"/>
  </si>
  <si>
    <t>市町村税</t>
    <phoneticPr fontId="1"/>
  </si>
  <si>
    <t>諸　　　手　　　当</t>
    <phoneticPr fontId="1"/>
  </si>
  <si>
    <t>計</t>
    <phoneticPr fontId="1"/>
  </si>
  <si>
    <t>計</t>
    <phoneticPr fontId="1"/>
  </si>
  <si>
    <t>左    の    内    訳</t>
    <phoneticPr fontId="1"/>
  </si>
  <si>
    <t>計</t>
    <phoneticPr fontId="1"/>
  </si>
  <si>
    <t>[T]-[W]</t>
    <phoneticPr fontId="1"/>
  </si>
  <si>
    <t>[T]/[C]</t>
    <phoneticPr fontId="1"/>
  </si>
  <si>
    <t>[X]/[A]</t>
    <phoneticPr fontId="1"/>
  </si>
  <si>
    <t>[A]+[B]</t>
    <phoneticPr fontId="1"/>
  </si>
  <si>
    <t>(ｲ)+(ﾛ)+(ﾊ)</t>
    <phoneticPr fontId="1"/>
  </si>
  <si>
    <t>[J]+[K]+[L]</t>
    <phoneticPr fontId="1"/>
  </si>
  <si>
    <t>[N]+[O]+[P]+[Q]</t>
    <phoneticPr fontId="1"/>
  </si>
  <si>
    <t>[I]+[M]+[R]+[S]</t>
    <phoneticPr fontId="1"/>
  </si>
  <si>
    <t>[U]+[V]</t>
    <phoneticPr fontId="1"/>
  </si>
  <si>
    <t>[A]</t>
    <phoneticPr fontId="1"/>
  </si>
  <si>
    <t>[B]</t>
    <phoneticPr fontId="1"/>
  </si>
  <si>
    <t xml:space="preserve">  [C]　</t>
    <phoneticPr fontId="1"/>
  </si>
  <si>
    <t>[D]</t>
    <phoneticPr fontId="1"/>
  </si>
  <si>
    <t>[E]</t>
    <phoneticPr fontId="1"/>
  </si>
  <si>
    <t>[F]</t>
    <phoneticPr fontId="1"/>
  </si>
  <si>
    <t>[G]</t>
    <phoneticPr fontId="1"/>
  </si>
  <si>
    <t>[H]</t>
    <phoneticPr fontId="1"/>
  </si>
  <si>
    <t>[I]</t>
    <phoneticPr fontId="1"/>
  </si>
  <si>
    <t>[J]</t>
    <phoneticPr fontId="1"/>
  </si>
  <si>
    <t>[K]</t>
    <phoneticPr fontId="1"/>
  </si>
  <si>
    <t>[L]</t>
    <phoneticPr fontId="1"/>
  </si>
  <si>
    <t>[M]</t>
    <phoneticPr fontId="1"/>
  </si>
  <si>
    <t>[N]</t>
    <phoneticPr fontId="1"/>
  </si>
  <si>
    <t>[O]</t>
    <phoneticPr fontId="1"/>
  </si>
  <si>
    <t>[P]</t>
    <phoneticPr fontId="1"/>
  </si>
  <si>
    <t>[Q]</t>
    <phoneticPr fontId="1"/>
  </si>
  <si>
    <t>[R]</t>
    <phoneticPr fontId="1"/>
  </si>
  <si>
    <t>[S]</t>
    <phoneticPr fontId="1"/>
  </si>
  <si>
    <t>[T]</t>
    <phoneticPr fontId="1"/>
  </si>
  <si>
    <t>[U]</t>
    <phoneticPr fontId="1"/>
  </si>
  <si>
    <t>[V]</t>
    <phoneticPr fontId="1"/>
  </si>
  <si>
    <t>[W]</t>
    <phoneticPr fontId="1"/>
  </si>
  <si>
    <t>[X]</t>
    <phoneticPr fontId="1"/>
  </si>
  <si>
    <t>[D]+[E]+[F]+[G]+[H]</t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</si>
  <si>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</si>
  <si>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</si>
  <si>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</si>
  <si>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</si>
  <si>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</si>
  <si>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</si>
  <si>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</si>
  <si>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</si>
  <si>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</si>
  <si>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</si>
  <si>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</si>
  <si>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</si>
  <si>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</si>
  <si>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</si>
  <si>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</si>
  <si>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</si>
  <si>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</si>
  <si>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</si>
  <si>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</si>
  <si>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</si>
  <si>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</si>
  <si>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</si>
  <si>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</si>
  <si>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</si>
  <si>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</si>
  <si>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</si>
  <si>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</si>
  <si>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</si>
  <si>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</si>
  <si>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</si>
  <si>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</si>
  <si>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</si>
  <si>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</si>
  <si>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</si>
  <si>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</si>
  <si>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</si>
  <si>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</si>
  <si>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</si>
  <si>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</si>
  <si>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</si>
  <si>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</si>
  <si>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(13)  平成30年度市町村税の徴収に要する経費等に関する調（第39表より）</t>
    <rPh sb="6" eb="8">
      <t>ヘイセイ</t>
    </rPh>
    <rPh sb="10" eb="12">
      <t>ネンド</t>
    </rPh>
    <rPh sb="25" eb="26">
      <t>トウ</t>
    </rPh>
    <rPh sb="32" eb="33">
      <t>ダイ</t>
    </rPh>
    <rPh sb="35" eb="36">
      <t>ヒョウ</t>
    </rPh>
    <phoneticPr fontId="1"/>
  </si>
  <si>
    <t>(13)  平成30年度市町村税の徴収に要する経費等に関する調（つづき１）</t>
    <rPh sb="6" eb="8">
      <t>ヘイセイ</t>
    </rPh>
    <rPh sb="10" eb="12">
      <t>ネンド</t>
    </rPh>
    <rPh sb="25" eb="26">
      <t>トウ</t>
    </rPh>
    <phoneticPr fontId="1"/>
  </si>
  <si>
    <t>(13)  平成30年度市町村税の徴収に要する経費等に関する調（つづき２）</t>
    <rPh sb="6" eb="8">
      <t>ヘイセイ</t>
    </rPh>
    <rPh sb="10" eb="12">
      <t>ネンド</t>
    </rPh>
    <rPh sb="25" eb="2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</si>
</sst>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_);[Red]\(#,##0\)"/>
  </numFmts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8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/>
      <top style="medium">
        <color indexed="8"/>
      </top>
      <bottom style="dashed">
        <color indexed="8"/>
      </bottom>
      <diagonal/>
    </border>
    <border>
      <left style="thick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/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medium">
        <color indexed="8"/>
      </top>
      <bottom style="dashed">
        <color indexed="8"/>
      </bottom>
      <diagonal/>
    </border>
    <border>
      <left/>
      <right style="thick">
        <color indexed="8"/>
      </right>
      <top style="dashed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dash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</borders>
  <cellStyleXfs count="1">
    <xf numFmtId="3" fontId="0" fillId="0" borderId="0"/>
  </cellStyleXfs>
  <cellXfs count="215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2" fillId="0" borderId="0" xfId="0" applyFont="1" applyAlignment="1">
      <alignment horizontal="right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3" fillId="0" borderId="0" xfId="0" applyFont="1" applyAlignment="1"/>
    <xf numFmtId="3" fontId="3" fillId="0" borderId="0" xfId="0" applyNumberFormat="1" applyFont="1" applyAlignment="1"/>
    <xf numFmtId="3" fontId="7" fillId="0" borderId="0" xfId="0" applyNumberFormat="1" applyFont="1" applyAlignment="1"/>
    <xf numFmtId="3" fontId="2" fillId="2" borderId="10" xfId="0" applyFont="1" applyFill="1" applyBorder="1" applyAlignment="1">
      <alignment vertical="center"/>
    </xf>
    <xf numFmtId="3" fontId="2" fillId="2" borderId="11" xfId="0" applyFont="1" applyFill="1" applyBorder="1" applyAlignment="1">
      <alignment vertical="center"/>
    </xf>
    <xf numFmtId="3" fontId="2" fillId="2" borderId="12" xfId="0" applyFont="1" applyFill="1" applyBorder="1" applyAlignment="1">
      <alignment vertical="center"/>
    </xf>
    <xf numFmtId="3" fontId="2" fillId="2" borderId="3" xfId="0" applyFont="1" applyFill="1" applyBorder="1" applyAlignment="1">
      <alignment vertical="center"/>
    </xf>
    <xf numFmtId="3" fontId="2" fillId="2" borderId="14" xfId="0" applyFont="1" applyFill="1" applyBorder="1" applyAlignment="1">
      <alignment vertical="center"/>
    </xf>
    <xf numFmtId="3" fontId="2" fillId="2" borderId="4" xfId="0" applyFont="1" applyFill="1" applyBorder="1" applyAlignment="1">
      <alignment vertical="center"/>
    </xf>
    <xf numFmtId="3" fontId="2" fillId="2" borderId="16" xfId="0" applyFont="1" applyFill="1" applyBorder="1" applyAlignment="1">
      <alignment vertical="center"/>
    </xf>
    <xf numFmtId="3" fontId="2" fillId="2" borderId="5" xfId="0" applyFont="1" applyFill="1" applyBorder="1" applyAlignment="1">
      <alignment vertical="center"/>
    </xf>
    <xf numFmtId="3" fontId="4" fillId="2" borderId="5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horizontal="center" vertical="center"/>
    </xf>
    <xf numFmtId="3" fontId="4" fillId="2" borderId="4" xfId="0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 applyProtection="1">
      <alignment horizontal="center" vertical="center"/>
      <protection locked="0"/>
    </xf>
    <xf numFmtId="3" fontId="2" fillId="2" borderId="4" xfId="0" applyNumberFormat="1" applyFont="1" applyFill="1" applyBorder="1" applyAlignment="1" applyProtection="1">
      <alignment horizontal="center" vertical="center"/>
      <protection locked="0"/>
    </xf>
    <xf numFmtId="3" fontId="5" fillId="2" borderId="4" xfId="0" applyFont="1" applyFill="1" applyBorder="1" applyAlignment="1">
      <alignment horizontal="center" vertical="center" shrinkToFit="1"/>
    </xf>
    <xf numFmtId="3" fontId="2" fillId="2" borderId="4" xfId="0" applyFont="1" applyFill="1" applyBorder="1" applyAlignment="1">
      <alignment vertical="center" shrinkToFit="1"/>
    </xf>
    <xf numFmtId="3" fontId="2" fillId="0" borderId="31" xfId="0" applyFont="1" applyBorder="1" applyAlignment="1">
      <alignment vertical="center"/>
    </xf>
    <xf numFmtId="3" fontId="2" fillId="0" borderId="32" xfId="0" applyFont="1" applyBorder="1" applyAlignment="1">
      <alignment vertical="center"/>
    </xf>
    <xf numFmtId="3" fontId="2" fillId="0" borderId="33" xfId="0" applyFont="1" applyBorder="1" applyAlignment="1">
      <alignment vertical="center"/>
    </xf>
    <xf numFmtId="3" fontId="2" fillId="0" borderId="34" xfId="0" applyFont="1" applyBorder="1" applyAlignment="1">
      <alignment vertical="center"/>
    </xf>
    <xf numFmtId="3" fontId="2" fillId="0" borderId="35" xfId="0" applyFont="1" applyBorder="1" applyAlignment="1">
      <alignment vertical="center"/>
    </xf>
    <xf numFmtId="3" fontId="2" fillId="0" borderId="36" xfId="0" applyFont="1" applyBorder="1" applyAlignment="1">
      <alignment vertical="center"/>
    </xf>
    <xf numFmtId="3" fontId="2" fillId="0" borderId="37" xfId="0" applyFont="1" applyBorder="1" applyAlignment="1">
      <alignment vertical="center"/>
    </xf>
    <xf numFmtId="3" fontId="2" fillId="0" borderId="38" xfId="0" applyFont="1" applyBorder="1" applyAlignment="1">
      <alignment vertical="center"/>
    </xf>
    <xf numFmtId="3" fontId="2" fillId="0" borderId="39" xfId="0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1" xfId="0" applyNumberFormat="1" applyFont="1" applyFill="1" applyBorder="1" applyAlignment="1">
      <alignment vertical="center"/>
    </xf>
    <xf numFmtId="177" fontId="2" fillId="0" borderId="41" xfId="0" applyNumberFormat="1" applyFont="1" applyFill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7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vertical="center"/>
    </xf>
    <xf numFmtId="177" fontId="2" fillId="0" borderId="2" xfId="0" applyNumberFormat="1" applyFont="1" applyFill="1" applyBorder="1" applyAlignment="1">
      <alignment vertical="center"/>
    </xf>
    <xf numFmtId="177" fontId="2" fillId="0" borderId="42" xfId="0" applyNumberFormat="1" applyFont="1" applyFill="1" applyBorder="1" applyAlignment="1">
      <alignment vertical="center"/>
    </xf>
    <xf numFmtId="177" fontId="2" fillId="0" borderId="43" xfId="0" applyNumberFormat="1" applyFont="1" applyFill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vertical="center"/>
    </xf>
    <xf numFmtId="178" fontId="2" fillId="0" borderId="6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178" fontId="2" fillId="0" borderId="2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2" fillId="0" borderId="45" xfId="0" applyNumberFormat="1" applyFont="1" applyBorder="1" applyAlignment="1">
      <alignment vertical="center"/>
    </xf>
    <xf numFmtId="178" fontId="2" fillId="0" borderId="42" xfId="0" applyNumberFormat="1" applyFont="1" applyBorder="1" applyAlignment="1">
      <alignment vertical="center"/>
    </xf>
    <xf numFmtId="3" fontId="2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0" borderId="3" xfId="0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3" fontId="2" fillId="0" borderId="3" xfId="0" applyFont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3" fontId="2" fillId="2" borderId="46" xfId="0" applyFont="1" applyFill="1" applyBorder="1" applyAlignment="1">
      <alignment vertical="center"/>
    </xf>
    <xf numFmtId="3" fontId="2" fillId="2" borderId="47" xfId="0" applyFont="1" applyFill="1" applyBorder="1" applyAlignment="1">
      <alignment horizontal="center" vertical="center"/>
    </xf>
    <xf numFmtId="3" fontId="2" fillId="2" borderId="48" xfId="0" applyNumberFormat="1" applyFont="1" applyFill="1" applyBorder="1" applyAlignment="1" applyProtection="1">
      <alignment vertical="center"/>
      <protection locked="0"/>
    </xf>
    <xf numFmtId="3" fontId="2" fillId="2" borderId="47" xfId="0" applyFont="1" applyFill="1" applyBorder="1" applyAlignment="1">
      <alignment vertical="center"/>
    </xf>
    <xf numFmtId="3" fontId="2" fillId="2" borderId="49" xfId="0" applyFont="1" applyFill="1" applyBorder="1" applyAlignment="1">
      <alignment vertical="center"/>
    </xf>
    <xf numFmtId="3" fontId="2" fillId="0" borderId="50" xfId="0" applyFont="1" applyBorder="1" applyAlignment="1">
      <alignment vertical="center"/>
    </xf>
    <xf numFmtId="177" fontId="2" fillId="0" borderId="51" xfId="0" applyNumberFormat="1" applyFont="1" applyBorder="1" applyAlignment="1">
      <alignment vertical="center"/>
    </xf>
    <xf numFmtId="177" fontId="2" fillId="0" borderId="51" xfId="0" applyNumberFormat="1" applyFont="1" applyFill="1" applyBorder="1" applyAlignment="1">
      <alignment vertical="center"/>
    </xf>
    <xf numFmtId="177" fontId="2" fillId="0" borderId="52" xfId="0" applyNumberFormat="1" applyFont="1" applyBorder="1" applyAlignment="1">
      <alignment vertical="center"/>
    </xf>
    <xf numFmtId="177" fontId="2" fillId="0" borderId="53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178" fontId="2" fillId="0" borderId="52" xfId="0" applyNumberFormat="1" applyFont="1" applyBorder="1" applyAlignment="1">
      <alignment vertical="center"/>
    </xf>
    <xf numFmtId="3" fontId="2" fillId="0" borderId="54" xfId="0" applyFont="1" applyBorder="1" applyAlignment="1">
      <alignment vertical="center"/>
    </xf>
    <xf numFmtId="3" fontId="2" fillId="0" borderId="55" xfId="0" applyFont="1" applyBorder="1" applyAlignment="1">
      <alignment horizontal="center" vertical="center"/>
    </xf>
    <xf numFmtId="177" fontId="2" fillId="0" borderId="56" xfId="0" applyNumberFormat="1" applyFont="1" applyBorder="1" applyAlignment="1">
      <alignment vertical="center"/>
    </xf>
    <xf numFmtId="176" fontId="2" fillId="0" borderId="56" xfId="0" applyNumberFormat="1" applyFont="1" applyBorder="1" applyAlignment="1">
      <alignment vertical="center"/>
    </xf>
    <xf numFmtId="178" fontId="2" fillId="0" borderId="56" xfId="0" applyNumberFormat="1" applyFont="1" applyBorder="1" applyAlignment="1">
      <alignment vertical="center"/>
    </xf>
    <xf numFmtId="3" fontId="2" fillId="0" borderId="57" xfId="0" applyFont="1" applyBorder="1" applyAlignment="1">
      <alignment horizontal="center" vertical="center"/>
    </xf>
    <xf numFmtId="177" fontId="2" fillId="0" borderId="58" xfId="0" applyNumberFormat="1" applyFont="1" applyBorder="1" applyAlignment="1">
      <alignment vertical="center"/>
    </xf>
    <xf numFmtId="176" fontId="2" fillId="0" borderId="58" xfId="0" applyNumberFormat="1" applyFont="1" applyBorder="1" applyAlignment="1">
      <alignment vertical="center"/>
    </xf>
    <xf numFmtId="178" fontId="2" fillId="0" borderId="58" xfId="0" applyNumberFormat="1" applyFont="1" applyBorder="1" applyAlignment="1">
      <alignment vertical="center"/>
    </xf>
    <xf numFmtId="3" fontId="2" fillId="0" borderId="59" xfId="0" applyFont="1" applyBorder="1" applyAlignment="1">
      <alignment horizontal="center" vertical="center"/>
    </xf>
    <xf numFmtId="177" fontId="2" fillId="0" borderId="60" xfId="0" applyNumberFormat="1" applyFont="1" applyBorder="1" applyAlignment="1">
      <alignment vertical="center"/>
    </xf>
    <xf numFmtId="176" fontId="2" fillId="0" borderId="60" xfId="0" applyNumberFormat="1" applyFont="1" applyBorder="1" applyAlignment="1">
      <alignment vertical="center"/>
    </xf>
    <xf numFmtId="178" fontId="2" fillId="0" borderId="60" xfId="0" applyNumberFormat="1" applyFont="1" applyBorder="1" applyAlignment="1">
      <alignment vertical="center"/>
    </xf>
    <xf numFmtId="3" fontId="2" fillId="0" borderId="14" xfId="0" applyFont="1" applyBorder="1" applyAlignment="1">
      <alignment vertical="center"/>
    </xf>
    <xf numFmtId="3" fontId="2" fillId="0" borderId="61" xfId="0" applyFont="1" applyBorder="1" applyAlignment="1">
      <alignment vertical="center"/>
    </xf>
    <xf numFmtId="3" fontId="2" fillId="0" borderId="62" xfId="0" applyFont="1" applyBorder="1" applyAlignment="1">
      <alignment horizontal="center" vertical="center"/>
    </xf>
    <xf numFmtId="3" fontId="2" fillId="0" borderId="63" xfId="0" applyFont="1" applyBorder="1" applyAlignment="1">
      <alignment horizontal="center" vertical="center"/>
    </xf>
    <xf numFmtId="3" fontId="2" fillId="0" borderId="64" xfId="0" applyFont="1" applyBorder="1" applyAlignment="1">
      <alignment horizontal="center" vertical="center"/>
    </xf>
    <xf numFmtId="3" fontId="2" fillId="2" borderId="66" xfId="0" applyNumberFormat="1" applyFont="1" applyFill="1" applyBorder="1" applyAlignment="1" applyProtection="1">
      <alignment vertical="center"/>
      <protection locked="0"/>
    </xf>
    <xf numFmtId="3" fontId="2" fillId="2" borderId="70" xfId="0" applyFont="1" applyFill="1" applyBorder="1" applyAlignment="1">
      <alignment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vertical="center"/>
    </xf>
    <xf numFmtId="3" fontId="4" fillId="2" borderId="70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177" fontId="2" fillId="0" borderId="72" xfId="0" applyNumberFormat="1" applyFont="1" applyFill="1" applyBorder="1" applyAlignment="1">
      <alignment vertical="center"/>
    </xf>
    <xf numFmtId="177" fontId="2" fillId="0" borderId="70" xfId="0" applyNumberFormat="1" applyFont="1" applyFill="1" applyBorder="1" applyAlignment="1">
      <alignment vertical="center"/>
    </xf>
    <xf numFmtId="177" fontId="2" fillId="0" borderId="75" xfId="0" applyNumberFormat="1" applyFont="1" applyBorder="1" applyAlignment="1">
      <alignment vertical="center"/>
    </xf>
    <xf numFmtId="177" fontId="2" fillId="0" borderId="76" xfId="0" applyNumberFormat="1" applyFont="1" applyBorder="1" applyAlignment="1">
      <alignment vertical="center"/>
    </xf>
    <xf numFmtId="177" fontId="2" fillId="0" borderId="77" xfId="0" applyNumberFormat="1" applyFont="1" applyBorder="1" applyAlignment="1">
      <alignment vertical="center"/>
    </xf>
    <xf numFmtId="177" fontId="2" fillId="0" borderId="78" xfId="0" applyNumberFormat="1" applyFont="1" applyBorder="1" applyAlignment="1">
      <alignment vertical="center"/>
    </xf>
    <xf numFmtId="177" fontId="2" fillId="0" borderId="79" xfId="0" applyNumberFormat="1" applyFont="1" applyBorder="1" applyAlignment="1">
      <alignment vertical="center"/>
    </xf>
    <xf numFmtId="177" fontId="2" fillId="0" borderId="80" xfId="0" applyNumberFormat="1" applyFont="1" applyBorder="1" applyAlignment="1">
      <alignment vertical="center"/>
    </xf>
    <xf numFmtId="177" fontId="2" fillId="0" borderId="81" xfId="0" applyNumberFormat="1" applyFont="1" applyFill="1" applyBorder="1" applyAlignment="1">
      <alignment vertical="center"/>
    </xf>
    <xf numFmtId="177" fontId="2" fillId="0" borderId="82" xfId="0" applyNumberFormat="1" applyFont="1" applyBorder="1" applyAlignment="1">
      <alignment vertical="center"/>
    </xf>
    <xf numFmtId="177" fontId="2" fillId="0" borderId="83" xfId="0" applyNumberFormat="1" applyFont="1" applyBorder="1" applyAlignment="1">
      <alignment vertical="center"/>
    </xf>
    <xf numFmtId="177" fontId="2" fillId="0" borderId="84" xfId="0" applyNumberFormat="1" applyFont="1" applyBorder="1" applyAlignment="1">
      <alignment vertical="center"/>
    </xf>
    <xf numFmtId="177" fontId="2" fillId="0" borderId="85" xfId="0" applyNumberFormat="1" applyFont="1" applyBorder="1" applyAlignment="1">
      <alignment vertical="center"/>
    </xf>
    <xf numFmtId="177" fontId="2" fillId="0" borderId="86" xfId="0" applyNumberFormat="1" applyFont="1" applyBorder="1" applyAlignment="1">
      <alignment vertical="center"/>
    </xf>
    <xf numFmtId="177" fontId="2" fillId="0" borderId="87" xfId="0" applyNumberFormat="1" applyFont="1" applyBorder="1" applyAlignment="1">
      <alignment vertical="center"/>
    </xf>
    <xf numFmtId="177" fontId="2" fillId="0" borderId="88" xfId="0" applyNumberFormat="1" applyFont="1" applyBorder="1" applyAlignment="1">
      <alignment vertical="center"/>
    </xf>
    <xf numFmtId="177" fontId="2" fillId="0" borderId="89" xfId="0" applyNumberFormat="1" applyFont="1" applyBorder="1" applyAlignment="1">
      <alignment vertical="center"/>
    </xf>
    <xf numFmtId="177" fontId="2" fillId="0" borderId="90" xfId="0" applyNumberFormat="1" applyFont="1" applyBorder="1" applyAlignment="1">
      <alignment vertical="center"/>
    </xf>
    <xf numFmtId="177" fontId="2" fillId="0" borderId="91" xfId="0" applyNumberFormat="1" applyFont="1" applyBorder="1" applyAlignment="1">
      <alignment vertical="center"/>
    </xf>
    <xf numFmtId="177" fontId="2" fillId="0" borderId="92" xfId="0" applyNumberFormat="1" applyFont="1" applyBorder="1" applyAlignment="1">
      <alignment vertical="center"/>
    </xf>
    <xf numFmtId="177" fontId="2" fillId="0" borderId="93" xfId="0" applyNumberFormat="1" applyFont="1" applyBorder="1" applyAlignment="1">
      <alignment vertical="center"/>
    </xf>
    <xf numFmtId="3" fontId="2" fillId="2" borderId="98" xfId="0" applyFont="1" applyFill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177" fontId="2" fillId="0" borderId="72" xfId="0" applyNumberFormat="1" applyFont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6" fontId="2" fillId="0" borderId="76" xfId="0" applyNumberFormat="1" applyFont="1" applyBorder="1" applyAlignment="1">
      <alignment vertical="center"/>
    </xf>
    <xf numFmtId="176" fontId="2" fillId="0" borderId="78" xfId="0" applyNumberFormat="1" applyFont="1" applyBorder="1" applyAlignment="1">
      <alignment vertical="center"/>
    </xf>
    <xf numFmtId="176" fontId="2" fillId="0" borderId="80" xfId="0" applyNumberFormat="1" applyFont="1" applyBorder="1" applyAlignment="1">
      <alignment vertical="center"/>
    </xf>
    <xf numFmtId="177" fontId="2" fillId="0" borderId="75" xfId="0" applyNumberFormat="1" applyFont="1" applyFill="1" applyBorder="1" applyAlignment="1">
      <alignment vertical="center"/>
    </xf>
    <xf numFmtId="176" fontId="2" fillId="0" borderId="99" xfId="0" applyNumberFormat="1" applyFont="1" applyBorder="1" applyAlignment="1">
      <alignment vertical="center"/>
    </xf>
    <xf numFmtId="176" fontId="2" fillId="0" borderId="83" xfId="0" applyNumberFormat="1" applyFont="1" applyBorder="1" applyAlignment="1">
      <alignment vertical="center"/>
    </xf>
    <xf numFmtId="176" fontId="2" fillId="0" borderId="85" xfId="0" applyNumberFormat="1" applyFont="1" applyBorder="1" applyAlignment="1">
      <alignment vertical="center"/>
    </xf>
    <xf numFmtId="177" fontId="2" fillId="0" borderId="100" xfId="0" applyNumberFormat="1" applyFont="1" applyBorder="1" applyAlignment="1">
      <alignment vertical="center"/>
    </xf>
    <xf numFmtId="176" fontId="2" fillId="0" borderId="87" xfId="0" applyNumberFormat="1" applyFont="1" applyBorder="1" applyAlignment="1">
      <alignment vertical="center"/>
    </xf>
    <xf numFmtId="176" fontId="2" fillId="0" borderId="89" xfId="0" applyNumberFormat="1" applyFont="1" applyBorder="1" applyAlignment="1">
      <alignment vertical="center"/>
    </xf>
    <xf numFmtId="176" fontId="2" fillId="0" borderId="91" xfId="0" applyNumberFormat="1" applyFont="1" applyBorder="1" applyAlignment="1">
      <alignment vertical="center"/>
    </xf>
    <xf numFmtId="176" fontId="2" fillId="0" borderId="93" xfId="0" applyNumberFormat="1" applyFont="1" applyBorder="1" applyAlignment="1">
      <alignment vertical="center"/>
    </xf>
    <xf numFmtId="178" fontId="2" fillId="0" borderId="72" xfId="0" applyNumberFormat="1" applyFont="1" applyFill="1" applyBorder="1" applyAlignment="1">
      <alignment vertical="center"/>
    </xf>
    <xf numFmtId="178" fontId="2" fillId="0" borderId="70" xfId="0" applyNumberFormat="1" applyFont="1" applyFill="1" applyBorder="1" applyAlignment="1">
      <alignment vertical="center"/>
    </xf>
    <xf numFmtId="178" fontId="2" fillId="0" borderId="75" xfId="0" applyNumberFormat="1" applyFont="1" applyBorder="1" applyAlignment="1">
      <alignment vertical="center"/>
    </xf>
    <xf numFmtId="178" fontId="2" fillId="0" borderId="76" xfId="0" applyNumberFormat="1" applyFont="1" applyBorder="1" applyAlignment="1">
      <alignment vertical="center"/>
    </xf>
    <xf numFmtId="178" fontId="2" fillId="0" borderId="77" xfId="0" applyNumberFormat="1" applyFont="1" applyBorder="1" applyAlignment="1">
      <alignment vertical="center"/>
    </xf>
    <xf numFmtId="178" fontId="2" fillId="0" borderId="78" xfId="0" applyNumberFormat="1" applyFont="1" applyBorder="1" applyAlignment="1">
      <alignment vertical="center"/>
    </xf>
    <xf numFmtId="178" fontId="2" fillId="0" borderId="79" xfId="0" applyNumberFormat="1" applyFont="1" applyBorder="1" applyAlignment="1">
      <alignment vertical="center"/>
    </xf>
    <xf numFmtId="178" fontId="2" fillId="0" borderId="80" xfId="0" applyNumberFormat="1" applyFont="1" applyBorder="1" applyAlignment="1">
      <alignment vertical="center"/>
    </xf>
    <xf numFmtId="178" fontId="2" fillId="0" borderId="102" xfId="0" applyNumberFormat="1" applyFont="1" applyFill="1" applyBorder="1" applyAlignment="1">
      <alignment vertical="center"/>
    </xf>
    <xf numFmtId="178" fontId="2" fillId="0" borderId="99" xfId="0" applyNumberFormat="1" applyFont="1" applyBorder="1" applyAlignment="1">
      <alignment vertical="center"/>
    </xf>
    <xf numFmtId="178" fontId="2" fillId="0" borderId="82" xfId="0" applyNumberFormat="1" applyFont="1" applyBorder="1" applyAlignment="1">
      <alignment vertical="center"/>
    </xf>
    <xf numFmtId="178" fontId="2" fillId="0" borderId="83" xfId="0" applyNumberFormat="1" applyFont="1" applyBorder="1" applyAlignment="1">
      <alignment vertical="center"/>
    </xf>
    <xf numFmtId="178" fontId="2" fillId="0" borderId="84" xfId="0" applyNumberFormat="1" applyFont="1" applyBorder="1" applyAlignment="1">
      <alignment vertical="center"/>
    </xf>
    <xf numFmtId="178" fontId="2" fillId="0" borderId="85" xfId="0" applyNumberFormat="1" applyFont="1" applyBorder="1" applyAlignment="1">
      <alignment vertical="center"/>
    </xf>
    <xf numFmtId="178" fontId="2" fillId="0" borderId="103" xfId="0" applyNumberFormat="1" applyFont="1" applyBorder="1" applyAlignment="1">
      <alignment vertical="center"/>
    </xf>
    <xf numFmtId="178" fontId="2" fillId="0" borderId="104" xfId="0" applyNumberFormat="1" applyFont="1" applyBorder="1" applyAlignment="1">
      <alignment vertical="center"/>
    </xf>
    <xf numFmtId="178" fontId="2" fillId="0" borderId="105" xfId="0" applyNumberFormat="1" applyFont="1" applyBorder="1" applyAlignment="1">
      <alignment vertical="center"/>
    </xf>
    <xf numFmtId="178" fontId="2" fillId="0" borderId="106" xfId="0" applyNumberFormat="1" applyFont="1" applyBorder="1" applyAlignment="1">
      <alignment vertical="center"/>
    </xf>
    <xf numFmtId="178" fontId="2" fillId="0" borderId="86" xfId="0" applyNumberFormat="1" applyFont="1" applyBorder="1" applyAlignment="1">
      <alignment vertical="center"/>
    </xf>
    <xf numFmtId="178" fontId="2" fillId="0" borderId="107" xfId="0" applyNumberFormat="1" applyFont="1" applyBorder="1" applyAlignment="1">
      <alignment vertical="center"/>
    </xf>
    <xf numFmtId="178" fontId="2" fillId="0" borderId="88" xfId="0" applyNumberFormat="1" applyFont="1" applyBorder="1" applyAlignment="1">
      <alignment vertical="center"/>
    </xf>
    <xf numFmtId="178" fontId="2" fillId="0" borderId="89" xfId="0" applyNumberFormat="1" applyFont="1" applyBorder="1" applyAlignment="1">
      <alignment vertical="center"/>
    </xf>
    <xf numFmtId="178" fontId="2" fillId="0" borderId="90" xfId="0" applyNumberFormat="1" applyFont="1" applyBorder="1" applyAlignment="1">
      <alignment vertical="center"/>
    </xf>
    <xf numFmtId="178" fontId="2" fillId="0" borderId="91" xfId="0" applyNumberFormat="1" applyFont="1" applyBorder="1" applyAlignment="1">
      <alignment vertical="center"/>
    </xf>
    <xf numFmtId="178" fontId="2" fillId="0" borderId="92" xfId="0" applyNumberFormat="1" applyFont="1" applyBorder="1" applyAlignment="1">
      <alignment vertical="center"/>
    </xf>
    <xf numFmtId="178" fontId="2" fillId="0" borderId="93" xfId="0" applyNumberFormat="1" applyFont="1" applyBorder="1" applyAlignment="1">
      <alignment vertical="center"/>
    </xf>
    <xf numFmtId="3" fontId="2" fillId="2" borderId="71" xfId="0" applyFont="1" applyFill="1" applyBorder="1" applyAlignment="1">
      <alignment vertical="center"/>
    </xf>
    <xf numFmtId="3" fontId="2" fillId="2" borderId="19" xfId="0" applyFont="1" applyFill="1" applyBorder="1" applyAlignment="1">
      <alignment vertical="center"/>
    </xf>
    <xf numFmtId="3" fontId="2" fillId="2" borderId="3" xfId="0" applyFont="1" applyFill="1" applyBorder="1" applyAlignment="1">
      <alignment horizontal="center" vertical="center"/>
    </xf>
    <xf numFmtId="3" fontId="2" fillId="2" borderId="14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/>
    </xf>
    <xf numFmtId="3" fontId="2" fillId="2" borderId="18" xfId="0" applyFont="1" applyFill="1" applyBorder="1" applyAlignment="1">
      <alignment horizontal="center" vertical="center"/>
    </xf>
    <xf numFmtId="3" fontId="2" fillId="2" borderId="19" xfId="0" applyFont="1" applyFill="1" applyBorder="1" applyAlignment="1">
      <alignment horizontal="center" vertical="center"/>
    </xf>
    <xf numFmtId="3" fontId="2" fillId="2" borderId="15" xfId="0" applyFont="1" applyFill="1" applyBorder="1" applyAlignment="1">
      <alignment horizontal="center" vertical="center"/>
    </xf>
    <xf numFmtId="3" fontId="2" fillId="2" borderId="17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 applyProtection="1">
      <alignment vertical="center"/>
      <protection locked="0"/>
    </xf>
    <xf numFmtId="3" fontId="2" fillId="2" borderId="22" xfId="0" applyFont="1" applyFill="1" applyBorder="1" applyAlignment="1">
      <alignment horizontal="center" vertical="center"/>
    </xf>
    <xf numFmtId="3" fontId="4" fillId="2" borderId="15" xfId="0" applyFont="1" applyFill="1" applyBorder="1" applyAlignment="1">
      <alignment horizontal="center" vertical="center" wrapText="1"/>
    </xf>
    <xf numFmtId="3" fontId="2" fillId="2" borderId="98" xfId="0" applyFont="1" applyFill="1" applyBorder="1" applyAlignment="1">
      <alignment horizontal="center" vertical="center" wrapText="1"/>
    </xf>
    <xf numFmtId="3" fontId="2" fillId="2" borderId="70" xfId="0" applyFont="1" applyFill="1" applyBorder="1" applyAlignment="1">
      <alignment horizontal="center" vertical="center"/>
    </xf>
    <xf numFmtId="3" fontId="6" fillId="2" borderId="11" xfId="0" applyFont="1" applyFill="1" applyBorder="1" applyAlignment="1">
      <alignment horizontal="center" vertical="center" wrapText="1"/>
    </xf>
    <xf numFmtId="3" fontId="6" fillId="2" borderId="95" xfId="0" applyFont="1" applyFill="1" applyBorder="1" applyAlignment="1">
      <alignment horizontal="center" vertical="center" wrapText="1"/>
    </xf>
    <xf numFmtId="3" fontId="6" fillId="2" borderId="13" xfId="0" applyFont="1" applyFill="1" applyBorder="1" applyAlignment="1">
      <alignment horizontal="center" vertical="center" wrapText="1"/>
    </xf>
    <xf numFmtId="3" fontId="6" fillId="2" borderId="97" xfId="0" applyFont="1" applyFill="1" applyBorder="1" applyAlignment="1">
      <alignment horizontal="center" vertical="center" wrapText="1"/>
    </xf>
    <xf numFmtId="3" fontId="2" fillId="2" borderId="94" xfId="0" applyFont="1" applyFill="1" applyBorder="1" applyAlignment="1">
      <alignment horizontal="center"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101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23" xfId="0" applyFont="1" applyFill="1" applyBorder="1" applyAlignment="1">
      <alignment horizontal="center" vertical="center"/>
    </xf>
    <xf numFmtId="3" fontId="2" fillId="2" borderId="20" xfId="0" applyFont="1" applyFill="1" applyBorder="1" applyAlignment="1">
      <alignment horizontal="center" vertical="center"/>
    </xf>
    <xf numFmtId="3" fontId="2" fillId="2" borderId="67" xfId="0" applyFont="1" applyFill="1" applyBorder="1" applyAlignment="1">
      <alignment horizontal="center" vertical="center"/>
    </xf>
    <xf numFmtId="3" fontId="2" fillId="2" borderId="26" xfId="0" applyFont="1" applyFill="1" applyBorder="1" applyAlignment="1">
      <alignment horizontal="center" vertical="center"/>
    </xf>
    <xf numFmtId="3" fontId="2" fillId="2" borderId="21" xfId="0" applyFont="1" applyFill="1" applyBorder="1" applyAlignment="1">
      <alignment horizontal="center" vertical="center"/>
    </xf>
    <xf numFmtId="3" fontId="4" fillId="2" borderId="17" xfId="0" applyFont="1" applyFill="1" applyBorder="1" applyAlignment="1">
      <alignment horizontal="center" vertical="center" wrapText="1"/>
    </xf>
    <xf numFmtId="3" fontId="2" fillId="2" borderId="11" xfId="0" applyFont="1" applyFill="1" applyBorder="1" applyAlignment="1">
      <alignment horizontal="center" vertical="center"/>
    </xf>
    <xf numFmtId="3" fontId="2" fillId="2" borderId="24" xfId="0" applyFont="1" applyFill="1" applyBorder="1" applyAlignment="1">
      <alignment horizontal="center" vertical="center"/>
    </xf>
    <xf numFmtId="3" fontId="2" fillId="2" borderId="2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96" xfId="0" applyFont="1" applyFill="1" applyBorder="1" applyAlignment="1">
      <alignment horizontal="center" vertical="center"/>
    </xf>
    <xf numFmtId="3" fontId="4" fillId="2" borderId="69" xfId="0" applyFont="1" applyFill="1" applyBorder="1" applyAlignment="1">
      <alignment horizontal="center" vertical="center"/>
    </xf>
    <xf numFmtId="3" fontId="4" fillId="2" borderId="7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3"/>
  <sheetViews>
    <sheetView showGridLines="0" tabSelected="1" showOutlineSymbols="0" view="pageBreakPreview" zoomScale="70" zoomScaleNormal="87" zoomScaleSheetLayoutView="70" workbookViewId="0">
      <pane ySplit="8" topLeftCell="A9" activePane="bottomLeft" state="frozen"/>
      <selection pane="bottomLeft" activeCell="AM16" sqref="AM16"/>
    </sheetView>
  </sheetViews>
  <sheetFormatPr defaultColWidth="8.69921875" defaultRowHeight="17.25" x14ac:dyDescent="0.2"/>
  <cols>
    <col min="1" max="1" width="12.69921875" style="4" customWidth="1"/>
    <col min="2" max="4" width="12" style="4" customWidth="1"/>
    <col min="5" max="5" width="10.8984375" style="4" customWidth="1"/>
    <col min="6" max="8" width="10.19921875" style="4" customWidth="1"/>
    <col min="9" max="9" width="10.69921875" style="4" customWidth="1"/>
    <col min="10" max="12" width="8.19921875" style="4" customWidth="1"/>
    <col min="13" max="13" width="12.69921875" style="4" customWidth="1"/>
    <col min="14" max="16" width="8.09765625" style="4" customWidth="1"/>
    <col min="17" max="17" width="10.8984375" style="4" customWidth="1"/>
    <col min="18" max="19" width="12.69921875" style="4" customWidth="1"/>
    <col min="20" max="22" width="10.59765625" style="4" customWidth="1"/>
    <col min="23" max="25" width="9.796875" style="4" customWidth="1"/>
    <col min="26" max="26" width="11.796875" style="4" customWidth="1"/>
    <col min="27" max="27" width="10.796875" style="4" customWidth="1"/>
    <col min="28" max="28" width="12.59765625" style="4" customWidth="1"/>
    <col min="29" max="30" width="10.796875" style="4" customWidth="1"/>
    <col min="31" max="31" width="11.69921875" style="4" customWidth="1"/>
    <col min="32" max="32" width="12.296875" style="4" customWidth="1"/>
    <col min="33" max="34" width="7.796875" style="4" customWidth="1"/>
    <col min="35" max="37" width="12.69921875" style="4" customWidth="1"/>
    <col min="38" max="40" width="10.69921875" style="4" customWidth="1"/>
    <col min="41" max="42" width="12.69921875" style="4" customWidth="1"/>
    <col min="43" max="16384" width="8.69921875" style="4"/>
  </cols>
  <sheetData>
    <row r="1" spans="1:42" ht="21" x14ac:dyDescent="0.2">
      <c r="A1" s="12" t="s">
        <v>127</v>
      </c>
      <c r="S1" s="13" t="s">
        <v>128</v>
      </c>
      <c r="AJ1" s="14" t="s">
        <v>129</v>
      </c>
      <c r="AO1" s="15"/>
    </row>
    <row r="2" spans="1:42" s="1" customFormat="1" ht="21.75" thickBot="1" x14ac:dyDescent="0.25">
      <c r="A2" s="18"/>
      <c r="R2" s="3" t="s">
        <v>37</v>
      </c>
      <c r="S2" s="19"/>
      <c r="AI2" s="3" t="s">
        <v>38</v>
      </c>
      <c r="AJ2" s="20"/>
      <c r="AO2" s="2"/>
      <c r="AP2" s="3" t="s">
        <v>0</v>
      </c>
    </row>
    <row r="3" spans="1:42" ht="18" thickTop="1" x14ac:dyDescent="0.2">
      <c r="A3" s="21"/>
      <c r="B3" s="199" t="s">
        <v>39</v>
      </c>
      <c r="C3" s="200"/>
      <c r="D3" s="201"/>
      <c r="E3" s="206" t="s">
        <v>40</v>
      </c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104"/>
      <c r="R3" s="23"/>
      <c r="S3" s="21"/>
      <c r="T3" s="195" t="s">
        <v>30</v>
      </c>
      <c r="U3" s="196"/>
      <c r="V3" s="196"/>
      <c r="W3" s="196"/>
      <c r="X3" s="196"/>
      <c r="Y3" s="196"/>
      <c r="Z3" s="196"/>
      <c r="AA3" s="196"/>
      <c r="AB3" s="211"/>
      <c r="AC3" s="210" t="s">
        <v>41</v>
      </c>
      <c r="AD3" s="196"/>
      <c r="AE3" s="211"/>
      <c r="AF3" s="22"/>
      <c r="AG3" s="191" t="s">
        <v>42</v>
      </c>
      <c r="AH3" s="192"/>
      <c r="AI3" s="23"/>
      <c r="AJ3" s="21"/>
      <c r="AK3" s="195" t="s">
        <v>1</v>
      </c>
      <c r="AL3" s="196"/>
      <c r="AM3" s="196"/>
      <c r="AN3" s="196"/>
      <c r="AO3" s="197"/>
      <c r="AP3" s="23"/>
    </row>
    <row r="4" spans="1:42" ht="15.75" customHeight="1" x14ac:dyDescent="0.2">
      <c r="A4" s="24"/>
      <c r="B4" s="202"/>
      <c r="C4" s="203"/>
      <c r="D4" s="204"/>
      <c r="E4" s="180" t="s">
        <v>43</v>
      </c>
      <c r="F4" s="181"/>
      <c r="G4" s="181"/>
      <c r="H4" s="181"/>
      <c r="I4" s="181"/>
      <c r="J4" s="181"/>
      <c r="K4" s="181"/>
      <c r="L4" s="181"/>
      <c r="M4" s="181"/>
      <c r="N4" s="207" t="s">
        <v>44</v>
      </c>
      <c r="O4" s="208"/>
      <c r="P4" s="208"/>
      <c r="Q4" s="209"/>
      <c r="R4" s="25"/>
      <c r="S4" s="24"/>
      <c r="T4" s="212" t="s">
        <v>45</v>
      </c>
      <c r="U4" s="181"/>
      <c r="V4" s="181"/>
      <c r="W4" s="181"/>
      <c r="X4" s="181"/>
      <c r="Y4" s="181"/>
      <c r="Z4" s="198"/>
      <c r="AA4" s="182" t="s">
        <v>3</v>
      </c>
      <c r="AB4" s="182" t="s">
        <v>13</v>
      </c>
      <c r="AC4" s="188" t="s">
        <v>35</v>
      </c>
      <c r="AD4" s="188" t="s">
        <v>33</v>
      </c>
      <c r="AE4" s="182" t="s">
        <v>13</v>
      </c>
      <c r="AF4" s="26"/>
      <c r="AG4" s="193"/>
      <c r="AH4" s="194"/>
      <c r="AI4" s="25"/>
      <c r="AJ4" s="24"/>
      <c r="AK4" s="107" t="s">
        <v>34</v>
      </c>
      <c r="AL4" s="175"/>
      <c r="AM4" s="27"/>
      <c r="AN4" s="27"/>
      <c r="AO4" s="189" t="s">
        <v>29</v>
      </c>
      <c r="AP4" s="25"/>
    </row>
    <row r="5" spans="1:42" ht="16.5" customHeight="1" x14ac:dyDescent="0.2">
      <c r="A5" s="176" t="s">
        <v>4</v>
      </c>
      <c r="B5" s="184" t="s">
        <v>46</v>
      </c>
      <c r="C5" s="182" t="s">
        <v>23</v>
      </c>
      <c r="D5" s="182" t="s">
        <v>2</v>
      </c>
      <c r="E5" s="182" t="s">
        <v>5</v>
      </c>
      <c r="F5" s="180" t="s">
        <v>47</v>
      </c>
      <c r="G5" s="181"/>
      <c r="H5" s="181"/>
      <c r="I5" s="181"/>
      <c r="J5" s="188" t="s">
        <v>27</v>
      </c>
      <c r="K5" s="182" t="s">
        <v>28</v>
      </c>
      <c r="L5" s="182" t="s">
        <v>3</v>
      </c>
      <c r="M5" s="182" t="s">
        <v>48</v>
      </c>
      <c r="N5" s="187" t="s">
        <v>6</v>
      </c>
      <c r="O5" s="187" t="s">
        <v>7</v>
      </c>
      <c r="P5" s="187" t="s">
        <v>3</v>
      </c>
      <c r="Q5" s="105"/>
      <c r="R5" s="177" t="s">
        <v>4</v>
      </c>
      <c r="S5" s="176" t="s">
        <v>4</v>
      </c>
      <c r="T5" s="212" t="s">
        <v>32</v>
      </c>
      <c r="U5" s="181"/>
      <c r="V5" s="198"/>
      <c r="W5" s="188" t="s">
        <v>31</v>
      </c>
      <c r="X5" s="178" t="s">
        <v>12</v>
      </c>
      <c r="Y5" s="178" t="s">
        <v>3</v>
      </c>
      <c r="Z5" s="178" t="s">
        <v>49</v>
      </c>
      <c r="AA5" s="183"/>
      <c r="AB5" s="183"/>
      <c r="AC5" s="205"/>
      <c r="AD5" s="205"/>
      <c r="AE5" s="183"/>
      <c r="AF5" s="26"/>
      <c r="AG5" s="28"/>
      <c r="AH5" s="132"/>
      <c r="AI5" s="177" t="s">
        <v>4</v>
      </c>
      <c r="AJ5" s="176" t="s">
        <v>4</v>
      </c>
      <c r="AK5" s="174"/>
      <c r="AL5" s="180" t="s">
        <v>50</v>
      </c>
      <c r="AM5" s="181"/>
      <c r="AN5" s="198"/>
      <c r="AO5" s="190"/>
      <c r="AP5" s="177" t="s">
        <v>4</v>
      </c>
    </row>
    <row r="6" spans="1:42" x14ac:dyDescent="0.2">
      <c r="A6" s="176"/>
      <c r="B6" s="185"/>
      <c r="C6" s="183"/>
      <c r="D6" s="186"/>
      <c r="E6" s="183"/>
      <c r="F6" s="29" t="s">
        <v>24</v>
      </c>
      <c r="G6" s="29" t="s">
        <v>25</v>
      </c>
      <c r="H6" s="29" t="s">
        <v>26</v>
      </c>
      <c r="I6" s="68" t="s">
        <v>11</v>
      </c>
      <c r="J6" s="179"/>
      <c r="K6" s="183"/>
      <c r="L6" s="183"/>
      <c r="M6" s="183"/>
      <c r="N6" s="183"/>
      <c r="O6" s="183"/>
      <c r="P6" s="183"/>
      <c r="Q6" s="106" t="s">
        <v>8</v>
      </c>
      <c r="R6" s="177"/>
      <c r="S6" s="176"/>
      <c r="T6" s="213" t="s">
        <v>9</v>
      </c>
      <c r="U6" s="178" t="s">
        <v>10</v>
      </c>
      <c r="V6" s="178" t="s">
        <v>51</v>
      </c>
      <c r="W6" s="205"/>
      <c r="X6" s="179"/>
      <c r="Y6" s="179"/>
      <c r="Z6" s="179"/>
      <c r="AA6" s="183"/>
      <c r="AB6" s="183"/>
      <c r="AC6" s="205"/>
      <c r="AD6" s="205"/>
      <c r="AE6" s="183"/>
      <c r="AF6" s="30" t="s">
        <v>52</v>
      </c>
      <c r="AG6" s="30" t="s">
        <v>53</v>
      </c>
      <c r="AH6" s="106" t="s">
        <v>54</v>
      </c>
      <c r="AI6" s="177"/>
      <c r="AJ6" s="176"/>
      <c r="AK6" s="174"/>
      <c r="AL6" s="28"/>
      <c r="AM6" s="28"/>
      <c r="AN6" s="28"/>
      <c r="AO6" s="190"/>
      <c r="AP6" s="177"/>
    </row>
    <row r="7" spans="1:42" x14ac:dyDescent="0.2">
      <c r="A7" s="24"/>
      <c r="B7" s="107"/>
      <c r="C7" s="26"/>
      <c r="D7" s="31" t="s">
        <v>55</v>
      </c>
      <c r="E7" s="26"/>
      <c r="F7" s="30" t="s">
        <v>16</v>
      </c>
      <c r="G7" s="30" t="s">
        <v>17</v>
      </c>
      <c r="H7" s="30" t="s">
        <v>18</v>
      </c>
      <c r="I7" s="32" t="s">
        <v>56</v>
      </c>
      <c r="J7" s="33"/>
      <c r="K7" s="33"/>
      <c r="L7" s="26"/>
      <c r="M7" s="34" t="s">
        <v>85</v>
      </c>
      <c r="N7" s="26"/>
      <c r="O7" s="26"/>
      <c r="P7" s="26"/>
      <c r="Q7" s="108" t="s">
        <v>57</v>
      </c>
      <c r="R7" s="25"/>
      <c r="S7" s="24"/>
      <c r="T7" s="214"/>
      <c r="U7" s="179"/>
      <c r="V7" s="179"/>
      <c r="W7" s="69"/>
      <c r="X7" s="26"/>
      <c r="Y7" s="26"/>
      <c r="Z7" s="34" t="s">
        <v>58</v>
      </c>
      <c r="AA7" s="35"/>
      <c r="AB7" s="34" t="s">
        <v>59</v>
      </c>
      <c r="AC7" s="205"/>
      <c r="AD7" s="69"/>
      <c r="AE7" s="31" t="s">
        <v>60</v>
      </c>
      <c r="AF7" s="26"/>
      <c r="AG7" s="26"/>
      <c r="AH7" s="105"/>
      <c r="AI7" s="25"/>
      <c r="AJ7" s="24"/>
      <c r="AK7" s="107"/>
      <c r="AL7" s="30" t="s">
        <v>14</v>
      </c>
      <c r="AM7" s="30" t="s">
        <v>15</v>
      </c>
      <c r="AN7" s="30" t="s">
        <v>36</v>
      </c>
      <c r="AO7" s="105"/>
      <c r="AP7" s="25"/>
    </row>
    <row r="8" spans="1:42" ht="18" thickBot="1" x14ac:dyDescent="0.25">
      <c r="A8" s="74"/>
      <c r="B8" s="109" t="s">
        <v>61</v>
      </c>
      <c r="C8" s="75" t="s">
        <v>62</v>
      </c>
      <c r="D8" s="75" t="s">
        <v>63</v>
      </c>
      <c r="E8" s="75" t="s">
        <v>64</v>
      </c>
      <c r="F8" s="76"/>
      <c r="G8" s="76"/>
      <c r="H8" s="76"/>
      <c r="I8" s="75" t="s">
        <v>65</v>
      </c>
      <c r="J8" s="75" t="s">
        <v>66</v>
      </c>
      <c r="K8" s="75" t="s">
        <v>67</v>
      </c>
      <c r="L8" s="75" t="s">
        <v>68</v>
      </c>
      <c r="M8" s="75" t="s">
        <v>69</v>
      </c>
      <c r="N8" s="75" t="s">
        <v>70</v>
      </c>
      <c r="O8" s="75" t="s">
        <v>71</v>
      </c>
      <c r="P8" s="75" t="s">
        <v>72</v>
      </c>
      <c r="Q8" s="110" t="s">
        <v>73</v>
      </c>
      <c r="R8" s="78"/>
      <c r="S8" s="74"/>
      <c r="T8" s="133"/>
      <c r="U8" s="77"/>
      <c r="V8" s="75" t="s">
        <v>74</v>
      </c>
      <c r="W8" s="75" t="s">
        <v>75</v>
      </c>
      <c r="X8" s="75" t="s">
        <v>76</v>
      </c>
      <c r="Y8" s="75" t="s">
        <v>77</v>
      </c>
      <c r="Z8" s="75" t="s">
        <v>78</v>
      </c>
      <c r="AA8" s="75" t="s">
        <v>79</v>
      </c>
      <c r="AB8" s="75" t="s">
        <v>80</v>
      </c>
      <c r="AC8" s="75" t="s">
        <v>81</v>
      </c>
      <c r="AD8" s="75" t="s">
        <v>82</v>
      </c>
      <c r="AE8" s="75" t="s">
        <v>83</v>
      </c>
      <c r="AF8" s="75" t="s">
        <v>84</v>
      </c>
      <c r="AG8" s="75" t="s">
        <v>19</v>
      </c>
      <c r="AH8" s="110" t="s">
        <v>19</v>
      </c>
      <c r="AI8" s="78"/>
      <c r="AJ8" s="74"/>
      <c r="AK8" s="109"/>
      <c r="AL8" s="75"/>
      <c r="AM8" s="75"/>
      <c r="AN8" s="75"/>
      <c r="AO8" s="110"/>
      <c r="AP8" s="78"/>
    </row>
    <row r="9" spans="1:42" x14ac:dyDescent="0.2">
      <c r="A9" s="70" t="s">
        <v>86</v>
      </c>
      <c r="B9" s="111">
        <v>48816343</v>
      </c>
      <c r="C9" s="71">
        <v>10495030</v>
      </c>
      <c r="D9" s="71">
        <v>59311373</v>
      </c>
      <c r="E9" s="71">
        <v>381771</v>
      </c>
      <c r="F9" s="71">
        <v>39413</v>
      </c>
      <c r="G9" s="71">
        <v>2777</v>
      </c>
      <c r="H9" s="71">
        <v>187760</v>
      </c>
      <c r="I9" s="71">
        <v>229950</v>
      </c>
      <c r="J9" s="71">
        <v>133621</v>
      </c>
      <c r="K9" s="71">
        <v>37528</v>
      </c>
      <c r="L9" s="71">
        <v>111</v>
      </c>
      <c r="M9" s="71">
        <v>782981</v>
      </c>
      <c r="N9" s="71">
        <v>1033</v>
      </c>
      <c r="O9" s="71">
        <v>19091</v>
      </c>
      <c r="P9" s="71">
        <v>111798</v>
      </c>
      <c r="Q9" s="112">
        <v>131922</v>
      </c>
      <c r="R9" s="99" t="s">
        <v>86</v>
      </c>
      <c r="S9" s="72" t="s">
        <v>86</v>
      </c>
      <c r="T9" s="134">
        <v>0</v>
      </c>
      <c r="U9" s="58">
        <v>0</v>
      </c>
      <c r="V9" s="58">
        <v>0</v>
      </c>
      <c r="W9" s="58">
        <v>0</v>
      </c>
      <c r="X9" s="58">
        <v>0</v>
      </c>
      <c r="Y9" s="58">
        <v>85</v>
      </c>
      <c r="Z9" s="58">
        <v>85</v>
      </c>
      <c r="AA9" s="58">
        <v>69496</v>
      </c>
      <c r="AB9" s="58">
        <v>984484</v>
      </c>
      <c r="AC9" s="58">
        <v>425709</v>
      </c>
      <c r="AD9" s="58">
        <v>0</v>
      </c>
      <c r="AE9" s="58">
        <v>425709</v>
      </c>
      <c r="AF9" s="58">
        <v>558775</v>
      </c>
      <c r="AG9" s="7">
        <f>AB9/D9*100</f>
        <v>1.6598570395596812</v>
      </c>
      <c r="AH9" s="135">
        <f t="shared" ref="AH9:AH52" si="0">AF9/B9*100</f>
        <v>1.144647398105999</v>
      </c>
      <c r="AI9" s="99" t="s">
        <v>86</v>
      </c>
      <c r="AJ9" s="72" t="s">
        <v>86</v>
      </c>
      <c r="AK9" s="148">
        <v>120</v>
      </c>
      <c r="AL9" s="73">
        <v>5</v>
      </c>
      <c r="AM9" s="73">
        <v>73</v>
      </c>
      <c r="AN9" s="73">
        <v>42</v>
      </c>
      <c r="AO9" s="149">
        <v>31</v>
      </c>
      <c r="AP9" s="99" t="s">
        <v>86</v>
      </c>
    </row>
    <row r="10" spans="1:42" x14ac:dyDescent="0.2">
      <c r="A10" s="36" t="s">
        <v>87</v>
      </c>
      <c r="B10" s="113">
        <v>11503247</v>
      </c>
      <c r="C10" s="45">
        <v>2758393</v>
      </c>
      <c r="D10" s="45">
        <v>14261640</v>
      </c>
      <c r="E10" s="45">
        <v>125991</v>
      </c>
      <c r="F10" s="45">
        <v>15088</v>
      </c>
      <c r="G10" s="45">
        <v>1935</v>
      </c>
      <c r="H10" s="45">
        <v>63861</v>
      </c>
      <c r="I10" s="45">
        <v>80884</v>
      </c>
      <c r="J10" s="45">
        <v>50448</v>
      </c>
      <c r="K10" s="45">
        <v>0</v>
      </c>
      <c r="L10" s="45">
        <v>30</v>
      </c>
      <c r="M10" s="45">
        <v>257353</v>
      </c>
      <c r="N10" s="45">
        <v>179</v>
      </c>
      <c r="O10" s="45">
        <v>27240</v>
      </c>
      <c r="P10" s="45">
        <v>8723</v>
      </c>
      <c r="Q10" s="114">
        <v>36142</v>
      </c>
      <c r="R10" s="41" t="s">
        <v>87</v>
      </c>
      <c r="S10" s="36" t="s">
        <v>87</v>
      </c>
      <c r="T10" s="113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80935</v>
      </c>
      <c r="AB10" s="45">
        <v>374430</v>
      </c>
      <c r="AC10" s="45">
        <v>138864</v>
      </c>
      <c r="AD10" s="45">
        <v>0</v>
      </c>
      <c r="AE10" s="45">
        <v>138864</v>
      </c>
      <c r="AF10" s="45">
        <v>235566</v>
      </c>
      <c r="AG10" s="5">
        <f t="shared" ref="AG10:AG52" si="1">AB10/D10*100</f>
        <v>2.6254343820205812</v>
      </c>
      <c r="AH10" s="136">
        <f t="shared" si="0"/>
        <v>2.0478218019660011</v>
      </c>
      <c r="AI10" s="41" t="s">
        <v>87</v>
      </c>
      <c r="AJ10" s="36" t="s">
        <v>87</v>
      </c>
      <c r="AK10" s="150">
        <v>42</v>
      </c>
      <c r="AL10" s="59">
        <v>4</v>
      </c>
      <c r="AM10" s="59">
        <v>25</v>
      </c>
      <c r="AN10" s="59">
        <v>13</v>
      </c>
      <c r="AO10" s="151">
        <v>16</v>
      </c>
      <c r="AP10" s="41" t="s">
        <v>87</v>
      </c>
    </row>
    <row r="11" spans="1:42" x14ac:dyDescent="0.2">
      <c r="A11" s="36" t="s">
        <v>88</v>
      </c>
      <c r="B11" s="113">
        <v>5704198</v>
      </c>
      <c r="C11" s="45">
        <v>1237853</v>
      </c>
      <c r="D11" s="45">
        <v>6942051</v>
      </c>
      <c r="E11" s="45">
        <v>79601</v>
      </c>
      <c r="F11" s="45">
        <v>4113</v>
      </c>
      <c r="G11" s="45">
        <v>967</v>
      </c>
      <c r="H11" s="45">
        <v>39880</v>
      </c>
      <c r="I11" s="45">
        <v>44960</v>
      </c>
      <c r="J11" s="45">
        <v>27185</v>
      </c>
      <c r="K11" s="45">
        <v>5040</v>
      </c>
      <c r="L11" s="45">
        <v>0</v>
      </c>
      <c r="M11" s="45">
        <v>156786</v>
      </c>
      <c r="N11" s="45">
        <v>1672</v>
      </c>
      <c r="O11" s="45">
        <v>12148</v>
      </c>
      <c r="P11" s="45">
        <v>16015</v>
      </c>
      <c r="Q11" s="114">
        <v>29835</v>
      </c>
      <c r="R11" s="41" t="s">
        <v>88</v>
      </c>
      <c r="S11" s="36" t="s">
        <v>88</v>
      </c>
      <c r="T11" s="113">
        <v>0</v>
      </c>
      <c r="U11" s="45">
        <v>0</v>
      </c>
      <c r="V11" s="45">
        <v>0</v>
      </c>
      <c r="W11" s="45">
        <v>0</v>
      </c>
      <c r="X11" s="45">
        <v>0</v>
      </c>
      <c r="Y11" s="45">
        <v>77</v>
      </c>
      <c r="Z11" s="45">
        <v>77</v>
      </c>
      <c r="AA11" s="45">
        <v>59077</v>
      </c>
      <c r="AB11" s="45">
        <v>245775</v>
      </c>
      <c r="AC11" s="45">
        <v>65187</v>
      </c>
      <c r="AD11" s="45">
        <v>0</v>
      </c>
      <c r="AE11" s="45">
        <v>65187</v>
      </c>
      <c r="AF11" s="45">
        <v>180588</v>
      </c>
      <c r="AG11" s="5">
        <f t="shared" si="1"/>
        <v>3.5403802132827891</v>
      </c>
      <c r="AH11" s="136">
        <f t="shared" si="0"/>
        <v>3.1658788842883783</v>
      </c>
      <c r="AI11" s="41" t="s">
        <v>88</v>
      </c>
      <c r="AJ11" s="36" t="s">
        <v>88</v>
      </c>
      <c r="AK11" s="150">
        <v>28</v>
      </c>
      <c r="AL11" s="59">
        <v>5</v>
      </c>
      <c r="AM11" s="59">
        <v>13</v>
      </c>
      <c r="AN11" s="59">
        <v>10</v>
      </c>
      <c r="AO11" s="151">
        <v>11</v>
      </c>
      <c r="AP11" s="41" t="s">
        <v>88</v>
      </c>
    </row>
    <row r="12" spans="1:42" x14ac:dyDescent="0.2">
      <c r="A12" s="36" t="s">
        <v>89</v>
      </c>
      <c r="B12" s="113">
        <v>15926355</v>
      </c>
      <c r="C12" s="45">
        <v>3223892</v>
      </c>
      <c r="D12" s="45">
        <v>19150247</v>
      </c>
      <c r="E12" s="45">
        <v>130918</v>
      </c>
      <c r="F12" s="45">
        <v>12624</v>
      </c>
      <c r="G12" s="45">
        <v>1151</v>
      </c>
      <c r="H12" s="45">
        <v>67473</v>
      </c>
      <c r="I12" s="45">
        <v>81248</v>
      </c>
      <c r="J12" s="45">
        <v>42184</v>
      </c>
      <c r="K12" s="45">
        <v>0</v>
      </c>
      <c r="L12" s="45">
        <v>196</v>
      </c>
      <c r="M12" s="45">
        <v>254546</v>
      </c>
      <c r="N12" s="45">
        <v>2366</v>
      </c>
      <c r="O12" s="45">
        <v>43271</v>
      </c>
      <c r="P12" s="45">
        <v>26762</v>
      </c>
      <c r="Q12" s="114">
        <v>72399</v>
      </c>
      <c r="R12" s="41" t="s">
        <v>89</v>
      </c>
      <c r="S12" s="36" t="s">
        <v>89</v>
      </c>
      <c r="T12" s="113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43758</v>
      </c>
      <c r="AB12" s="45">
        <v>370703</v>
      </c>
      <c r="AC12" s="45">
        <v>161121</v>
      </c>
      <c r="AD12" s="45">
        <v>0</v>
      </c>
      <c r="AE12" s="45">
        <v>161121</v>
      </c>
      <c r="AF12" s="45">
        <v>209582</v>
      </c>
      <c r="AG12" s="5">
        <f t="shared" si="1"/>
        <v>1.9357609330051984</v>
      </c>
      <c r="AH12" s="136">
        <f t="shared" si="0"/>
        <v>1.3159445460056616</v>
      </c>
      <c r="AI12" s="41" t="s">
        <v>89</v>
      </c>
      <c r="AJ12" s="36" t="s">
        <v>89</v>
      </c>
      <c r="AK12" s="150">
        <v>44</v>
      </c>
      <c r="AL12" s="59">
        <v>2</v>
      </c>
      <c r="AM12" s="59">
        <v>25</v>
      </c>
      <c r="AN12" s="59">
        <v>17</v>
      </c>
      <c r="AO12" s="151">
        <v>23</v>
      </c>
      <c r="AP12" s="41" t="s">
        <v>89</v>
      </c>
    </row>
    <row r="13" spans="1:42" x14ac:dyDescent="0.2">
      <c r="A13" s="37" t="s">
        <v>90</v>
      </c>
      <c r="B13" s="115">
        <v>6762835</v>
      </c>
      <c r="C13" s="46">
        <v>1361583</v>
      </c>
      <c r="D13" s="46">
        <v>8124418</v>
      </c>
      <c r="E13" s="46">
        <v>74220</v>
      </c>
      <c r="F13" s="46">
        <v>7741</v>
      </c>
      <c r="G13" s="46">
        <v>781</v>
      </c>
      <c r="H13" s="46">
        <v>36959</v>
      </c>
      <c r="I13" s="46">
        <v>45481</v>
      </c>
      <c r="J13" s="46">
        <v>25775</v>
      </c>
      <c r="K13" s="46">
        <v>4080</v>
      </c>
      <c r="L13" s="46">
        <v>33</v>
      </c>
      <c r="M13" s="46">
        <v>149589</v>
      </c>
      <c r="N13" s="46">
        <v>207</v>
      </c>
      <c r="O13" s="46">
        <v>15882</v>
      </c>
      <c r="P13" s="46">
        <v>22126</v>
      </c>
      <c r="Q13" s="116">
        <v>38215</v>
      </c>
      <c r="R13" s="42" t="s">
        <v>90</v>
      </c>
      <c r="S13" s="37" t="s">
        <v>90</v>
      </c>
      <c r="T13" s="115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73711</v>
      </c>
      <c r="AB13" s="46">
        <v>261515</v>
      </c>
      <c r="AC13" s="46">
        <v>83227</v>
      </c>
      <c r="AD13" s="46">
        <v>0</v>
      </c>
      <c r="AE13" s="46">
        <v>83227</v>
      </c>
      <c r="AF13" s="46">
        <v>178288</v>
      </c>
      <c r="AG13" s="8">
        <f t="shared" si="1"/>
        <v>3.2188767244619858</v>
      </c>
      <c r="AH13" s="137">
        <f t="shared" si="0"/>
        <v>2.6362908454812222</v>
      </c>
      <c r="AI13" s="42" t="s">
        <v>90</v>
      </c>
      <c r="AJ13" s="37" t="s">
        <v>90</v>
      </c>
      <c r="AK13" s="152">
        <v>23</v>
      </c>
      <c r="AL13" s="60">
        <v>4</v>
      </c>
      <c r="AM13" s="60">
        <v>14</v>
      </c>
      <c r="AN13" s="60">
        <v>5</v>
      </c>
      <c r="AO13" s="153">
        <v>12</v>
      </c>
      <c r="AP13" s="42" t="s">
        <v>90</v>
      </c>
    </row>
    <row r="14" spans="1:42" x14ac:dyDescent="0.2">
      <c r="A14" s="38" t="s">
        <v>91</v>
      </c>
      <c r="B14" s="117">
        <v>5764540</v>
      </c>
      <c r="C14" s="47">
        <v>1290422</v>
      </c>
      <c r="D14" s="47">
        <v>7054962</v>
      </c>
      <c r="E14" s="47">
        <v>74808</v>
      </c>
      <c r="F14" s="47">
        <v>8828</v>
      </c>
      <c r="G14" s="47">
        <v>893</v>
      </c>
      <c r="H14" s="47">
        <v>35958</v>
      </c>
      <c r="I14" s="47">
        <v>45679</v>
      </c>
      <c r="J14" s="47">
        <v>26883</v>
      </c>
      <c r="K14" s="47">
        <v>1716</v>
      </c>
      <c r="L14" s="47">
        <v>0</v>
      </c>
      <c r="M14" s="47">
        <v>149086</v>
      </c>
      <c r="N14" s="47">
        <v>405</v>
      </c>
      <c r="O14" s="48">
        <v>11782</v>
      </c>
      <c r="P14" s="47">
        <v>38857</v>
      </c>
      <c r="Q14" s="118">
        <v>51044</v>
      </c>
      <c r="R14" s="43" t="s">
        <v>91</v>
      </c>
      <c r="S14" s="38" t="s">
        <v>91</v>
      </c>
      <c r="T14" s="11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17640</v>
      </c>
      <c r="AB14" s="47">
        <v>217770</v>
      </c>
      <c r="AC14" s="47">
        <v>79898</v>
      </c>
      <c r="AD14" s="47">
        <v>0</v>
      </c>
      <c r="AE14" s="47">
        <v>79898</v>
      </c>
      <c r="AF14" s="47">
        <v>137872</v>
      </c>
      <c r="AG14" s="10">
        <f t="shared" si="1"/>
        <v>3.0867636140350578</v>
      </c>
      <c r="AH14" s="138">
        <f t="shared" si="0"/>
        <v>2.3917259659920824</v>
      </c>
      <c r="AI14" s="43" t="s">
        <v>91</v>
      </c>
      <c r="AJ14" s="38" t="s">
        <v>91</v>
      </c>
      <c r="AK14" s="154">
        <v>26</v>
      </c>
      <c r="AL14" s="61">
        <v>3</v>
      </c>
      <c r="AM14" s="61">
        <v>15</v>
      </c>
      <c r="AN14" s="61">
        <v>8</v>
      </c>
      <c r="AO14" s="155">
        <v>5</v>
      </c>
      <c r="AP14" s="43" t="s">
        <v>91</v>
      </c>
    </row>
    <row r="15" spans="1:42" x14ac:dyDescent="0.2">
      <c r="A15" s="36" t="s">
        <v>92</v>
      </c>
      <c r="B15" s="113">
        <v>15171781</v>
      </c>
      <c r="C15" s="45">
        <v>3470532</v>
      </c>
      <c r="D15" s="45">
        <v>18642313</v>
      </c>
      <c r="E15" s="45">
        <v>187525</v>
      </c>
      <c r="F15" s="45">
        <v>11361</v>
      </c>
      <c r="G15" s="45">
        <v>2400</v>
      </c>
      <c r="H15" s="45">
        <v>90155</v>
      </c>
      <c r="I15" s="45">
        <v>103916</v>
      </c>
      <c r="J15" s="45">
        <v>66013</v>
      </c>
      <c r="K15" s="45">
        <v>0</v>
      </c>
      <c r="L15" s="45">
        <v>22</v>
      </c>
      <c r="M15" s="45">
        <v>357476</v>
      </c>
      <c r="N15" s="49">
        <v>0</v>
      </c>
      <c r="O15" s="45">
        <v>39276</v>
      </c>
      <c r="P15" s="45">
        <v>46575</v>
      </c>
      <c r="Q15" s="114">
        <v>85851</v>
      </c>
      <c r="R15" s="41" t="s">
        <v>92</v>
      </c>
      <c r="S15" s="36" t="s">
        <v>92</v>
      </c>
      <c r="T15" s="113">
        <v>0</v>
      </c>
      <c r="U15" s="45">
        <v>0</v>
      </c>
      <c r="V15" s="45">
        <v>0</v>
      </c>
      <c r="W15" s="45">
        <v>0</v>
      </c>
      <c r="X15" s="45">
        <v>0</v>
      </c>
      <c r="Y15" s="45">
        <v>392</v>
      </c>
      <c r="Z15" s="45">
        <v>392</v>
      </c>
      <c r="AA15" s="45">
        <v>116503</v>
      </c>
      <c r="AB15" s="45">
        <v>560222</v>
      </c>
      <c r="AC15" s="45">
        <v>183459</v>
      </c>
      <c r="AD15" s="45">
        <v>0</v>
      </c>
      <c r="AE15" s="45">
        <v>183459</v>
      </c>
      <c r="AF15" s="45">
        <v>376763</v>
      </c>
      <c r="AG15" s="5">
        <f t="shared" si="1"/>
        <v>3.0051099345880523</v>
      </c>
      <c r="AH15" s="136">
        <f t="shared" si="0"/>
        <v>2.483314252954218</v>
      </c>
      <c r="AI15" s="41" t="s">
        <v>92</v>
      </c>
      <c r="AJ15" s="36" t="s">
        <v>92</v>
      </c>
      <c r="AK15" s="150">
        <v>60</v>
      </c>
      <c r="AL15" s="59">
        <v>7</v>
      </c>
      <c r="AM15" s="59">
        <v>30</v>
      </c>
      <c r="AN15" s="59">
        <v>23</v>
      </c>
      <c r="AO15" s="151">
        <v>21</v>
      </c>
      <c r="AP15" s="41" t="s">
        <v>92</v>
      </c>
    </row>
    <row r="16" spans="1:42" x14ac:dyDescent="0.2">
      <c r="A16" s="36" t="s">
        <v>93</v>
      </c>
      <c r="B16" s="119">
        <v>6562803</v>
      </c>
      <c r="C16" s="49">
        <v>1737522</v>
      </c>
      <c r="D16" s="45">
        <v>8300325</v>
      </c>
      <c r="E16" s="51">
        <v>75151</v>
      </c>
      <c r="F16" s="50">
        <v>5806</v>
      </c>
      <c r="G16" s="49">
        <v>731</v>
      </c>
      <c r="H16" s="49">
        <v>41132</v>
      </c>
      <c r="I16" s="45">
        <v>47669</v>
      </c>
      <c r="J16" s="45">
        <v>29710</v>
      </c>
      <c r="K16" s="45">
        <v>0</v>
      </c>
      <c r="L16" s="51">
        <v>0</v>
      </c>
      <c r="M16" s="45">
        <v>152530</v>
      </c>
      <c r="N16" s="45">
        <v>119</v>
      </c>
      <c r="O16" s="50">
        <v>21278</v>
      </c>
      <c r="P16" s="49">
        <v>48218</v>
      </c>
      <c r="Q16" s="114">
        <v>69615</v>
      </c>
      <c r="R16" s="41" t="s">
        <v>93</v>
      </c>
      <c r="S16" s="36" t="s">
        <v>93</v>
      </c>
      <c r="T16" s="139">
        <v>0</v>
      </c>
      <c r="U16" s="45">
        <v>0</v>
      </c>
      <c r="V16" s="45">
        <v>0</v>
      </c>
      <c r="W16" s="45">
        <v>0</v>
      </c>
      <c r="X16" s="54">
        <v>0</v>
      </c>
      <c r="Y16" s="55">
        <v>0</v>
      </c>
      <c r="Z16" s="55">
        <v>0</v>
      </c>
      <c r="AA16" s="55">
        <v>5562</v>
      </c>
      <c r="AB16" s="55">
        <v>227707</v>
      </c>
      <c r="AC16" s="54">
        <v>88850</v>
      </c>
      <c r="AD16" s="54">
        <v>0</v>
      </c>
      <c r="AE16" s="45">
        <v>88850</v>
      </c>
      <c r="AF16" s="45">
        <v>138857</v>
      </c>
      <c r="AG16" s="6">
        <f t="shared" si="1"/>
        <v>2.7433504109778832</v>
      </c>
      <c r="AH16" s="140">
        <f t="shared" si="0"/>
        <v>2.1158185001134426</v>
      </c>
      <c r="AI16" s="41" t="s">
        <v>93</v>
      </c>
      <c r="AJ16" s="36" t="s">
        <v>93</v>
      </c>
      <c r="AK16" s="156">
        <v>23</v>
      </c>
      <c r="AL16" s="62">
        <v>0</v>
      </c>
      <c r="AM16" s="62">
        <v>12</v>
      </c>
      <c r="AN16" s="62">
        <v>11</v>
      </c>
      <c r="AO16" s="157">
        <v>10</v>
      </c>
      <c r="AP16" s="41" t="s">
        <v>93</v>
      </c>
    </row>
    <row r="17" spans="1:42" x14ac:dyDescent="0.2">
      <c r="A17" s="36" t="s">
        <v>94</v>
      </c>
      <c r="B17" s="113">
        <v>12021355</v>
      </c>
      <c r="C17" s="45">
        <v>2522291</v>
      </c>
      <c r="D17" s="45">
        <v>14543646</v>
      </c>
      <c r="E17" s="45">
        <v>160041</v>
      </c>
      <c r="F17" s="45">
        <v>10625</v>
      </c>
      <c r="G17" s="45">
        <v>2104</v>
      </c>
      <c r="H17" s="45">
        <v>77666</v>
      </c>
      <c r="I17" s="45">
        <v>90395</v>
      </c>
      <c r="J17" s="45">
        <v>54822</v>
      </c>
      <c r="K17" s="45">
        <v>0</v>
      </c>
      <c r="L17" s="45">
        <v>75</v>
      </c>
      <c r="M17" s="45">
        <v>305333</v>
      </c>
      <c r="N17" s="45">
        <v>302</v>
      </c>
      <c r="O17" s="45">
        <v>35282</v>
      </c>
      <c r="P17" s="45">
        <v>24013</v>
      </c>
      <c r="Q17" s="114">
        <v>59597</v>
      </c>
      <c r="R17" s="41" t="s">
        <v>94</v>
      </c>
      <c r="S17" s="36" t="s">
        <v>94</v>
      </c>
      <c r="T17" s="113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55">
        <v>0</v>
      </c>
      <c r="AA17" s="45">
        <v>98713</v>
      </c>
      <c r="AB17" s="55">
        <v>463643</v>
      </c>
      <c r="AC17" s="45">
        <v>155749</v>
      </c>
      <c r="AD17" s="45">
        <v>0</v>
      </c>
      <c r="AE17" s="45">
        <v>155749</v>
      </c>
      <c r="AF17" s="45">
        <v>307894</v>
      </c>
      <c r="AG17" s="5">
        <f t="shared" si="1"/>
        <v>3.187942005739139</v>
      </c>
      <c r="AH17" s="136">
        <f t="shared" si="0"/>
        <v>2.5612254192643009</v>
      </c>
      <c r="AI17" s="41" t="s">
        <v>94</v>
      </c>
      <c r="AJ17" s="36" t="s">
        <v>94</v>
      </c>
      <c r="AK17" s="150">
        <v>49</v>
      </c>
      <c r="AL17" s="59">
        <v>6</v>
      </c>
      <c r="AM17" s="59">
        <v>27</v>
      </c>
      <c r="AN17" s="59">
        <v>16</v>
      </c>
      <c r="AO17" s="151">
        <v>15</v>
      </c>
      <c r="AP17" s="41" t="s">
        <v>94</v>
      </c>
    </row>
    <row r="18" spans="1:42" x14ac:dyDescent="0.2">
      <c r="A18" s="39" t="s">
        <v>95</v>
      </c>
      <c r="B18" s="120">
        <v>5604507</v>
      </c>
      <c r="C18" s="52">
        <v>1240094</v>
      </c>
      <c r="D18" s="52">
        <v>6844601</v>
      </c>
      <c r="E18" s="52">
        <v>97252</v>
      </c>
      <c r="F18" s="52">
        <v>4383</v>
      </c>
      <c r="G18" s="52">
        <v>519</v>
      </c>
      <c r="H18" s="52">
        <v>21968</v>
      </c>
      <c r="I18" s="52">
        <v>26870</v>
      </c>
      <c r="J18" s="52">
        <v>33004</v>
      </c>
      <c r="K18" s="52">
        <v>0</v>
      </c>
      <c r="L18" s="52">
        <v>0</v>
      </c>
      <c r="M18" s="52">
        <v>157126</v>
      </c>
      <c r="N18" s="52">
        <v>1648</v>
      </c>
      <c r="O18" s="52">
        <v>21679</v>
      </c>
      <c r="P18" s="52">
        <v>54796</v>
      </c>
      <c r="Q18" s="121">
        <v>78123</v>
      </c>
      <c r="R18" s="44" t="s">
        <v>95</v>
      </c>
      <c r="S18" s="39" t="s">
        <v>95</v>
      </c>
      <c r="T18" s="120">
        <v>0</v>
      </c>
      <c r="U18" s="52">
        <v>0</v>
      </c>
      <c r="V18" s="52">
        <v>0</v>
      </c>
      <c r="W18" s="52">
        <v>0</v>
      </c>
      <c r="X18" s="52">
        <v>0</v>
      </c>
      <c r="Y18" s="52">
        <v>86</v>
      </c>
      <c r="Z18" s="56">
        <v>86</v>
      </c>
      <c r="AA18" s="52">
        <v>46765</v>
      </c>
      <c r="AB18" s="56">
        <v>282100</v>
      </c>
      <c r="AC18" s="52">
        <v>70992</v>
      </c>
      <c r="AD18" s="52">
        <v>0</v>
      </c>
      <c r="AE18" s="52">
        <v>70992</v>
      </c>
      <c r="AF18" s="52">
        <v>211108</v>
      </c>
      <c r="AG18" s="11">
        <f t="shared" si="1"/>
        <v>4.1214966365460892</v>
      </c>
      <c r="AH18" s="141">
        <f t="shared" si="0"/>
        <v>3.7667541498297705</v>
      </c>
      <c r="AI18" s="44" t="s">
        <v>95</v>
      </c>
      <c r="AJ18" s="39" t="s">
        <v>95</v>
      </c>
      <c r="AK18" s="158">
        <v>26</v>
      </c>
      <c r="AL18" s="63">
        <v>1</v>
      </c>
      <c r="AM18" s="63">
        <v>14</v>
      </c>
      <c r="AN18" s="63">
        <v>11</v>
      </c>
      <c r="AO18" s="159">
        <v>19</v>
      </c>
      <c r="AP18" s="44" t="s">
        <v>95</v>
      </c>
    </row>
    <row r="19" spans="1:42" x14ac:dyDescent="0.2">
      <c r="A19" s="40" t="s">
        <v>96</v>
      </c>
      <c r="B19" s="122">
        <v>3596407</v>
      </c>
      <c r="C19" s="53">
        <v>869055</v>
      </c>
      <c r="D19" s="53">
        <v>4465462</v>
      </c>
      <c r="E19" s="53">
        <v>61753</v>
      </c>
      <c r="F19" s="53">
        <v>4010</v>
      </c>
      <c r="G19" s="53">
        <v>0</v>
      </c>
      <c r="H19" s="53">
        <v>31161</v>
      </c>
      <c r="I19" s="53">
        <v>35171</v>
      </c>
      <c r="J19" s="53">
        <v>21630</v>
      </c>
      <c r="K19" s="53">
        <v>7806</v>
      </c>
      <c r="L19" s="53">
        <v>0</v>
      </c>
      <c r="M19" s="53">
        <v>126360</v>
      </c>
      <c r="N19" s="53">
        <v>134</v>
      </c>
      <c r="O19" s="53">
        <v>4240</v>
      </c>
      <c r="P19" s="53">
        <v>17312</v>
      </c>
      <c r="Q19" s="123">
        <v>21686</v>
      </c>
      <c r="R19" s="100" t="s">
        <v>96</v>
      </c>
      <c r="S19" s="40" t="s">
        <v>96</v>
      </c>
      <c r="T19" s="122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7">
        <v>0</v>
      </c>
      <c r="AA19" s="53">
        <v>25233</v>
      </c>
      <c r="AB19" s="57">
        <v>173279</v>
      </c>
      <c r="AC19" s="53">
        <v>56959</v>
      </c>
      <c r="AD19" s="53">
        <v>0</v>
      </c>
      <c r="AE19" s="53">
        <v>56959</v>
      </c>
      <c r="AF19" s="53">
        <v>116320</v>
      </c>
      <c r="AG19" s="9">
        <f t="shared" si="1"/>
        <v>3.8804271540100443</v>
      </c>
      <c r="AH19" s="142">
        <f t="shared" si="0"/>
        <v>3.2343391612795771</v>
      </c>
      <c r="AI19" s="100" t="s">
        <v>96</v>
      </c>
      <c r="AJ19" s="40" t="s">
        <v>96</v>
      </c>
      <c r="AK19" s="160">
        <v>19</v>
      </c>
      <c r="AL19" s="64">
        <v>1</v>
      </c>
      <c r="AM19" s="64">
        <v>13</v>
      </c>
      <c r="AN19" s="64">
        <v>5</v>
      </c>
      <c r="AO19" s="161">
        <v>5</v>
      </c>
      <c r="AP19" s="100" t="s">
        <v>96</v>
      </c>
    </row>
    <row r="20" spans="1:42" x14ac:dyDescent="0.2">
      <c r="A20" s="36" t="s">
        <v>97</v>
      </c>
      <c r="B20" s="113">
        <v>630621</v>
      </c>
      <c r="C20" s="45">
        <v>78216</v>
      </c>
      <c r="D20" s="45">
        <v>708837</v>
      </c>
      <c r="E20" s="45">
        <v>24684</v>
      </c>
      <c r="F20" s="45">
        <v>201</v>
      </c>
      <c r="G20" s="45">
        <v>0</v>
      </c>
      <c r="H20" s="45">
        <v>11643</v>
      </c>
      <c r="I20" s="45">
        <v>11844</v>
      </c>
      <c r="J20" s="45">
        <v>6514</v>
      </c>
      <c r="K20" s="45">
        <v>0</v>
      </c>
      <c r="L20" s="45">
        <v>0</v>
      </c>
      <c r="M20" s="45">
        <v>43042</v>
      </c>
      <c r="N20" s="45">
        <v>23</v>
      </c>
      <c r="O20" s="45">
        <v>485</v>
      </c>
      <c r="P20" s="45">
        <v>24275</v>
      </c>
      <c r="Q20" s="114">
        <v>24783</v>
      </c>
      <c r="R20" s="41" t="s">
        <v>97</v>
      </c>
      <c r="S20" s="36" t="s">
        <v>97</v>
      </c>
      <c r="T20" s="113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55">
        <v>0</v>
      </c>
      <c r="AA20" s="45">
        <v>618</v>
      </c>
      <c r="AB20" s="55">
        <v>68443</v>
      </c>
      <c r="AC20" s="45">
        <v>5853</v>
      </c>
      <c r="AD20" s="45">
        <v>0</v>
      </c>
      <c r="AE20" s="45">
        <v>5853</v>
      </c>
      <c r="AF20" s="45">
        <v>62590</v>
      </c>
      <c r="AG20" s="5">
        <f t="shared" si="1"/>
        <v>9.655675423263741</v>
      </c>
      <c r="AH20" s="136">
        <f t="shared" si="0"/>
        <v>9.9251372853108286</v>
      </c>
      <c r="AI20" s="41" t="s">
        <v>97</v>
      </c>
      <c r="AJ20" s="36" t="s">
        <v>97</v>
      </c>
      <c r="AK20" s="150">
        <v>7</v>
      </c>
      <c r="AL20" s="59">
        <v>1</v>
      </c>
      <c r="AM20" s="59">
        <v>4</v>
      </c>
      <c r="AN20" s="59">
        <v>2</v>
      </c>
      <c r="AO20" s="151">
        <v>1</v>
      </c>
      <c r="AP20" s="41" t="s">
        <v>97</v>
      </c>
    </row>
    <row r="21" spans="1:42" x14ac:dyDescent="0.2">
      <c r="A21" s="36" t="s">
        <v>98</v>
      </c>
      <c r="B21" s="113">
        <v>858939</v>
      </c>
      <c r="C21" s="45">
        <v>40819</v>
      </c>
      <c r="D21" s="45">
        <v>899758</v>
      </c>
      <c r="E21" s="45">
        <v>14810</v>
      </c>
      <c r="F21" s="45">
        <v>226</v>
      </c>
      <c r="G21" s="45">
        <v>0</v>
      </c>
      <c r="H21" s="45">
        <v>8537</v>
      </c>
      <c r="I21" s="45">
        <v>8763</v>
      </c>
      <c r="J21" s="45">
        <v>4831</v>
      </c>
      <c r="K21" s="45">
        <v>0</v>
      </c>
      <c r="L21" s="45">
        <v>18</v>
      </c>
      <c r="M21" s="45">
        <v>28422</v>
      </c>
      <c r="N21" s="45">
        <v>34</v>
      </c>
      <c r="O21" s="45">
        <v>0</v>
      </c>
      <c r="P21" s="45">
        <v>360</v>
      </c>
      <c r="Q21" s="114">
        <v>394</v>
      </c>
      <c r="R21" s="41" t="s">
        <v>98</v>
      </c>
      <c r="S21" s="36" t="s">
        <v>98</v>
      </c>
      <c r="T21" s="113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55">
        <v>0</v>
      </c>
      <c r="AA21" s="45">
        <v>0</v>
      </c>
      <c r="AB21" s="55">
        <v>28816</v>
      </c>
      <c r="AC21" s="45">
        <v>3395</v>
      </c>
      <c r="AD21" s="45">
        <v>0</v>
      </c>
      <c r="AE21" s="45">
        <v>3395</v>
      </c>
      <c r="AF21" s="45">
        <v>25421</v>
      </c>
      <c r="AG21" s="5">
        <f t="shared" si="1"/>
        <v>3.2026389318016624</v>
      </c>
      <c r="AH21" s="136">
        <f t="shared" si="0"/>
        <v>2.9595815302367221</v>
      </c>
      <c r="AI21" s="41" t="s">
        <v>98</v>
      </c>
      <c r="AJ21" s="36" t="s">
        <v>98</v>
      </c>
      <c r="AK21" s="150">
        <v>5</v>
      </c>
      <c r="AL21" s="59">
        <v>1</v>
      </c>
      <c r="AM21" s="59">
        <v>3</v>
      </c>
      <c r="AN21" s="59">
        <v>1</v>
      </c>
      <c r="AO21" s="151">
        <v>0</v>
      </c>
      <c r="AP21" s="41" t="s">
        <v>98</v>
      </c>
    </row>
    <row r="22" spans="1:42" x14ac:dyDescent="0.2">
      <c r="A22" s="36" t="s">
        <v>99</v>
      </c>
      <c r="B22" s="113">
        <v>228845</v>
      </c>
      <c r="C22" s="45">
        <v>37122</v>
      </c>
      <c r="D22" s="45">
        <v>265967</v>
      </c>
      <c r="E22" s="45">
        <v>14397</v>
      </c>
      <c r="F22" s="45">
        <v>289</v>
      </c>
      <c r="G22" s="45">
        <v>0</v>
      </c>
      <c r="H22" s="45">
        <v>1742</v>
      </c>
      <c r="I22" s="45">
        <v>2031</v>
      </c>
      <c r="J22" s="45">
        <v>4926</v>
      </c>
      <c r="K22" s="45">
        <v>0</v>
      </c>
      <c r="L22" s="45">
        <v>0</v>
      </c>
      <c r="M22" s="45">
        <v>21354</v>
      </c>
      <c r="N22" s="45">
        <v>38</v>
      </c>
      <c r="O22" s="45">
        <v>1320</v>
      </c>
      <c r="P22" s="45">
        <v>6315</v>
      </c>
      <c r="Q22" s="114">
        <v>7673</v>
      </c>
      <c r="R22" s="41" t="s">
        <v>99</v>
      </c>
      <c r="S22" s="36" t="s">
        <v>99</v>
      </c>
      <c r="T22" s="113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55">
        <v>0</v>
      </c>
      <c r="AA22" s="45">
        <v>381</v>
      </c>
      <c r="AB22" s="45">
        <v>29408</v>
      </c>
      <c r="AC22" s="45">
        <v>1959</v>
      </c>
      <c r="AD22" s="45">
        <v>0</v>
      </c>
      <c r="AE22" s="45">
        <v>1959</v>
      </c>
      <c r="AF22" s="45">
        <v>27449</v>
      </c>
      <c r="AG22" s="5">
        <f t="shared" si="1"/>
        <v>11.057010832170908</v>
      </c>
      <c r="AH22" s="136">
        <f t="shared" si="0"/>
        <v>11.994581485284799</v>
      </c>
      <c r="AI22" s="41" t="s">
        <v>99</v>
      </c>
      <c r="AJ22" s="36" t="s">
        <v>99</v>
      </c>
      <c r="AK22" s="150">
        <v>4</v>
      </c>
      <c r="AL22" s="59">
        <v>1</v>
      </c>
      <c r="AM22" s="59">
        <v>3</v>
      </c>
      <c r="AN22" s="59">
        <v>0</v>
      </c>
      <c r="AO22" s="151">
        <v>1</v>
      </c>
      <c r="AP22" s="41" t="s">
        <v>99</v>
      </c>
    </row>
    <row r="23" spans="1:42" x14ac:dyDescent="0.2">
      <c r="A23" s="37" t="s">
        <v>100</v>
      </c>
      <c r="B23" s="115">
        <v>687044</v>
      </c>
      <c r="C23" s="46">
        <v>137296</v>
      </c>
      <c r="D23" s="46">
        <v>824340</v>
      </c>
      <c r="E23" s="46">
        <v>31357</v>
      </c>
      <c r="F23" s="46">
        <v>173</v>
      </c>
      <c r="G23" s="46">
        <v>0</v>
      </c>
      <c r="H23" s="46">
        <v>15948</v>
      </c>
      <c r="I23" s="46">
        <v>16121</v>
      </c>
      <c r="J23" s="46">
        <v>10538</v>
      </c>
      <c r="K23" s="46">
        <v>0</v>
      </c>
      <c r="L23" s="46">
        <v>13</v>
      </c>
      <c r="M23" s="46">
        <v>58029</v>
      </c>
      <c r="N23" s="46">
        <v>73</v>
      </c>
      <c r="O23" s="46">
        <v>818</v>
      </c>
      <c r="P23" s="46">
        <v>5149</v>
      </c>
      <c r="Q23" s="116">
        <v>6040</v>
      </c>
      <c r="R23" s="42" t="s">
        <v>100</v>
      </c>
      <c r="S23" s="37" t="s">
        <v>100</v>
      </c>
      <c r="T23" s="115">
        <v>0</v>
      </c>
      <c r="U23" s="46">
        <v>0</v>
      </c>
      <c r="V23" s="46">
        <v>0</v>
      </c>
      <c r="W23" s="46">
        <v>0</v>
      </c>
      <c r="X23" s="46">
        <v>0</v>
      </c>
      <c r="Y23" s="46">
        <v>45</v>
      </c>
      <c r="Z23" s="46">
        <v>45</v>
      </c>
      <c r="AA23" s="46">
        <v>16931</v>
      </c>
      <c r="AB23" s="46">
        <v>81045</v>
      </c>
      <c r="AC23" s="46">
        <v>10218</v>
      </c>
      <c r="AD23" s="46">
        <v>0</v>
      </c>
      <c r="AE23" s="46">
        <v>10218</v>
      </c>
      <c r="AF23" s="46">
        <v>70827</v>
      </c>
      <c r="AG23" s="8">
        <f t="shared" si="1"/>
        <v>9.8315015648882742</v>
      </c>
      <c r="AH23" s="137">
        <f t="shared" si="0"/>
        <v>10.308946734124744</v>
      </c>
      <c r="AI23" s="42" t="s">
        <v>100</v>
      </c>
      <c r="AJ23" s="37" t="s">
        <v>100</v>
      </c>
      <c r="AK23" s="152">
        <v>8</v>
      </c>
      <c r="AL23" s="60">
        <v>1</v>
      </c>
      <c r="AM23" s="60">
        <v>5</v>
      </c>
      <c r="AN23" s="60">
        <v>2</v>
      </c>
      <c r="AO23" s="153">
        <v>4</v>
      </c>
      <c r="AP23" s="42" t="s">
        <v>100</v>
      </c>
    </row>
    <row r="24" spans="1:42" x14ac:dyDescent="0.2">
      <c r="A24" s="38" t="s">
        <v>101</v>
      </c>
      <c r="B24" s="117">
        <v>1219112</v>
      </c>
      <c r="C24" s="47">
        <v>205487</v>
      </c>
      <c r="D24" s="47">
        <v>1424599</v>
      </c>
      <c r="E24" s="47">
        <v>22916</v>
      </c>
      <c r="F24" s="47">
        <v>170</v>
      </c>
      <c r="G24" s="47">
        <v>0</v>
      </c>
      <c r="H24" s="47">
        <v>12583</v>
      </c>
      <c r="I24" s="47">
        <v>12753</v>
      </c>
      <c r="J24" s="47">
        <v>12154</v>
      </c>
      <c r="K24" s="47">
        <v>4575</v>
      </c>
      <c r="L24" s="47">
        <v>0</v>
      </c>
      <c r="M24" s="47">
        <v>52398</v>
      </c>
      <c r="N24" s="47">
        <v>226</v>
      </c>
      <c r="O24" s="47">
        <v>2675</v>
      </c>
      <c r="P24" s="47">
        <v>18367</v>
      </c>
      <c r="Q24" s="118">
        <v>21268</v>
      </c>
      <c r="R24" s="43" t="s">
        <v>101</v>
      </c>
      <c r="S24" s="38" t="s">
        <v>101</v>
      </c>
      <c r="T24" s="11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237</v>
      </c>
      <c r="AB24" s="47">
        <v>73903</v>
      </c>
      <c r="AC24" s="47">
        <v>16523</v>
      </c>
      <c r="AD24" s="47">
        <v>0</v>
      </c>
      <c r="AE24" s="47">
        <v>16523</v>
      </c>
      <c r="AF24" s="47">
        <v>57380</v>
      </c>
      <c r="AG24" s="10">
        <f t="shared" si="1"/>
        <v>5.1876352573601414</v>
      </c>
      <c r="AH24" s="138">
        <f t="shared" si="0"/>
        <v>4.7067045521658386</v>
      </c>
      <c r="AI24" s="43" t="s">
        <v>101</v>
      </c>
      <c r="AJ24" s="38" t="s">
        <v>101</v>
      </c>
      <c r="AK24" s="154">
        <v>8</v>
      </c>
      <c r="AL24" s="61">
        <v>1</v>
      </c>
      <c r="AM24" s="61">
        <v>5</v>
      </c>
      <c r="AN24" s="61">
        <v>2</v>
      </c>
      <c r="AO24" s="155">
        <v>2</v>
      </c>
      <c r="AP24" s="43" t="s">
        <v>101</v>
      </c>
    </row>
    <row r="25" spans="1:42" x14ac:dyDescent="0.2">
      <c r="A25" s="36" t="s">
        <v>102</v>
      </c>
      <c r="B25" s="113">
        <v>1667486</v>
      </c>
      <c r="C25" s="45">
        <v>263895</v>
      </c>
      <c r="D25" s="45">
        <v>1931381</v>
      </c>
      <c r="E25" s="45">
        <v>31203</v>
      </c>
      <c r="F25" s="45">
        <v>2775</v>
      </c>
      <c r="G25" s="45">
        <v>281</v>
      </c>
      <c r="H25" s="45">
        <v>16492</v>
      </c>
      <c r="I25" s="45">
        <v>19548</v>
      </c>
      <c r="J25" s="45">
        <v>11076</v>
      </c>
      <c r="K25" s="45">
        <v>7860</v>
      </c>
      <c r="L25" s="45">
        <v>17</v>
      </c>
      <c r="M25" s="45">
        <v>69704</v>
      </c>
      <c r="N25" s="45">
        <v>37</v>
      </c>
      <c r="O25" s="45">
        <v>0</v>
      </c>
      <c r="P25" s="45">
        <v>18443</v>
      </c>
      <c r="Q25" s="114">
        <v>18480</v>
      </c>
      <c r="R25" s="41" t="s">
        <v>102</v>
      </c>
      <c r="S25" s="36" t="s">
        <v>102</v>
      </c>
      <c r="T25" s="113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88184</v>
      </c>
      <c r="AC25" s="45">
        <v>14559</v>
      </c>
      <c r="AD25" s="45">
        <v>0</v>
      </c>
      <c r="AE25" s="45">
        <v>14559</v>
      </c>
      <c r="AF25" s="45">
        <v>73625</v>
      </c>
      <c r="AG25" s="5">
        <f t="shared" si="1"/>
        <v>4.5658521027182104</v>
      </c>
      <c r="AH25" s="136">
        <f t="shared" si="0"/>
        <v>4.4153294240551348</v>
      </c>
      <c r="AI25" s="41" t="s">
        <v>102</v>
      </c>
      <c r="AJ25" s="36" t="s">
        <v>102</v>
      </c>
      <c r="AK25" s="150">
        <v>16</v>
      </c>
      <c r="AL25" s="59">
        <v>8</v>
      </c>
      <c r="AM25" s="59">
        <v>5</v>
      </c>
      <c r="AN25" s="59">
        <v>3</v>
      </c>
      <c r="AO25" s="151">
        <v>4</v>
      </c>
      <c r="AP25" s="41" t="s">
        <v>102</v>
      </c>
    </row>
    <row r="26" spans="1:42" x14ac:dyDescent="0.2">
      <c r="A26" s="36" t="s">
        <v>103</v>
      </c>
      <c r="B26" s="113">
        <v>628122</v>
      </c>
      <c r="C26" s="45">
        <v>124393</v>
      </c>
      <c r="D26" s="45">
        <v>752515</v>
      </c>
      <c r="E26" s="45">
        <v>20562</v>
      </c>
      <c r="F26" s="45">
        <v>558</v>
      </c>
      <c r="G26" s="45">
        <v>180</v>
      </c>
      <c r="H26" s="45">
        <v>11049</v>
      </c>
      <c r="I26" s="45">
        <v>11787</v>
      </c>
      <c r="J26" s="45">
        <v>7303</v>
      </c>
      <c r="K26" s="45">
        <v>1698</v>
      </c>
      <c r="L26" s="45">
        <v>300</v>
      </c>
      <c r="M26" s="45">
        <v>41650</v>
      </c>
      <c r="N26" s="45">
        <v>161</v>
      </c>
      <c r="O26" s="45">
        <v>977</v>
      </c>
      <c r="P26" s="45">
        <v>935</v>
      </c>
      <c r="Q26" s="114">
        <v>2073</v>
      </c>
      <c r="R26" s="41" t="s">
        <v>103</v>
      </c>
      <c r="S26" s="36" t="s">
        <v>103</v>
      </c>
      <c r="T26" s="113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19981</v>
      </c>
      <c r="AB26" s="45">
        <v>63704</v>
      </c>
      <c r="AC26" s="45">
        <v>8331</v>
      </c>
      <c r="AD26" s="45">
        <v>0</v>
      </c>
      <c r="AE26" s="45">
        <v>8331</v>
      </c>
      <c r="AF26" s="45">
        <v>55373</v>
      </c>
      <c r="AG26" s="5">
        <f t="shared" si="1"/>
        <v>8.465479093439999</v>
      </c>
      <c r="AH26" s="136">
        <f t="shared" si="0"/>
        <v>8.8156440946185626</v>
      </c>
      <c r="AI26" s="41" t="s">
        <v>103</v>
      </c>
      <c r="AJ26" s="36" t="s">
        <v>103</v>
      </c>
      <c r="AK26" s="150">
        <v>6</v>
      </c>
      <c r="AL26" s="59">
        <v>1</v>
      </c>
      <c r="AM26" s="59">
        <v>2</v>
      </c>
      <c r="AN26" s="59">
        <v>3</v>
      </c>
      <c r="AO26" s="151">
        <v>2</v>
      </c>
      <c r="AP26" s="41" t="s">
        <v>103</v>
      </c>
    </row>
    <row r="27" spans="1:42" x14ac:dyDescent="0.2">
      <c r="A27" s="36" t="s">
        <v>104</v>
      </c>
      <c r="B27" s="113">
        <v>1346159</v>
      </c>
      <c r="C27" s="45">
        <v>247826</v>
      </c>
      <c r="D27" s="45">
        <v>1593985</v>
      </c>
      <c r="E27" s="45">
        <v>34056</v>
      </c>
      <c r="F27" s="45">
        <v>819</v>
      </c>
      <c r="G27" s="45">
        <v>288</v>
      </c>
      <c r="H27" s="45">
        <v>19423</v>
      </c>
      <c r="I27" s="45">
        <v>20530</v>
      </c>
      <c r="J27" s="45">
        <v>10956</v>
      </c>
      <c r="K27" s="45">
        <v>0</v>
      </c>
      <c r="L27" s="45">
        <v>0</v>
      </c>
      <c r="M27" s="45">
        <v>65542</v>
      </c>
      <c r="N27" s="45">
        <v>17</v>
      </c>
      <c r="O27" s="45">
        <v>4577</v>
      </c>
      <c r="P27" s="45">
        <v>19326</v>
      </c>
      <c r="Q27" s="114">
        <v>23920</v>
      </c>
      <c r="R27" s="41" t="s">
        <v>104</v>
      </c>
      <c r="S27" s="36" t="s">
        <v>104</v>
      </c>
      <c r="T27" s="113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89462</v>
      </c>
      <c r="AC27" s="45">
        <v>14832</v>
      </c>
      <c r="AD27" s="45">
        <v>0</v>
      </c>
      <c r="AE27" s="45">
        <v>14832</v>
      </c>
      <c r="AF27" s="45">
        <v>74630</v>
      </c>
      <c r="AG27" s="5">
        <f t="shared" si="1"/>
        <v>5.6124743959322076</v>
      </c>
      <c r="AH27" s="136">
        <f t="shared" si="0"/>
        <v>5.5439216318428945</v>
      </c>
      <c r="AI27" s="41" t="s">
        <v>104</v>
      </c>
      <c r="AJ27" s="36" t="s">
        <v>104</v>
      </c>
      <c r="AK27" s="150">
        <v>10</v>
      </c>
      <c r="AL27" s="59">
        <v>2</v>
      </c>
      <c r="AM27" s="59">
        <v>5</v>
      </c>
      <c r="AN27" s="59">
        <v>3</v>
      </c>
      <c r="AO27" s="151">
        <v>1</v>
      </c>
      <c r="AP27" s="41" t="s">
        <v>104</v>
      </c>
    </row>
    <row r="28" spans="1:42" x14ac:dyDescent="0.2">
      <c r="A28" s="39" t="s">
        <v>105</v>
      </c>
      <c r="B28" s="120">
        <v>365002</v>
      </c>
      <c r="C28" s="52">
        <v>79557</v>
      </c>
      <c r="D28" s="52">
        <v>444559</v>
      </c>
      <c r="E28" s="52">
        <v>11929</v>
      </c>
      <c r="F28" s="52">
        <v>0</v>
      </c>
      <c r="G28" s="52">
        <v>0</v>
      </c>
      <c r="H28" s="52">
        <v>5076</v>
      </c>
      <c r="I28" s="52">
        <v>5076</v>
      </c>
      <c r="J28" s="52">
        <v>3597</v>
      </c>
      <c r="K28" s="52">
        <v>0</v>
      </c>
      <c r="L28" s="52">
        <v>0</v>
      </c>
      <c r="M28" s="52">
        <v>20602</v>
      </c>
      <c r="N28" s="52">
        <v>437</v>
      </c>
      <c r="O28" s="52">
        <v>925</v>
      </c>
      <c r="P28" s="52">
        <v>5134</v>
      </c>
      <c r="Q28" s="121">
        <v>6496</v>
      </c>
      <c r="R28" s="44" t="s">
        <v>105</v>
      </c>
      <c r="S28" s="39" t="s">
        <v>105</v>
      </c>
      <c r="T28" s="120">
        <v>0</v>
      </c>
      <c r="U28" s="52">
        <v>3595</v>
      </c>
      <c r="V28" s="52">
        <v>3595</v>
      </c>
      <c r="W28" s="52">
        <v>0</v>
      </c>
      <c r="X28" s="52">
        <v>0</v>
      </c>
      <c r="Y28" s="52">
        <v>0</v>
      </c>
      <c r="Z28" s="52">
        <v>3595</v>
      </c>
      <c r="AA28" s="52">
        <v>4583</v>
      </c>
      <c r="AB28" s="52">
        <v>35276</v>
      </c>
      <c r="AC28" s="52">
        <v>5292</v>
      </c>
      <c r="AD28" s="52">
        <v>0</v>
      </c>
      <c r="AE28" s="52">
        <v>5292</v>
      </c>
      <c r="AF28" s="52">
        <v>29984</v>
      </c>
      <c r="AG28" s="11">
        <f t="shared" si="1"/>
        <v>7.9350547396408579</v>
      </c>
      <c r="AH28" s="141">
        <f t="shared" si="0"/>
        <v>8.2147495082218729</v>
      </c>
      <c r="AI28" s="44" t="s">
        <v>105</v>
      </c>
      <c r="AJ28" s="39" t="s">
        <v>105</v>
      </c>
      <c r="AK28" s="158">
        <v>4</v>
      </c>
      <c r="AL28" s="63">
        <v>1</v>
      </c>
      <c r="AM28" s="63">
        <v>2</v>
      </c>
      <c r="AN28" s="63">
        <v>1</v>
      </c>
      <c r="AO28" s="159">
        <v>1</v>
      </c>
      <c r="AP28" s="44" t="s">
        <v>105</v>
      </c>
    </row>
    <row r="29" spans="1:42" x14ac:dyDescent="0.2">
      <c r="A29" s="40" t="s">
        <v>106</v>
      </c>
      <c r="B29" s="122">
        <v>4302612</v>
      </c>
      <c r="C29" s="53">
        <v>1050886</v>
      </c>
      <c r="D29" s="53">
        <v>5353498</v>
      </c>
      <c r="E29" s="53">
        <v>49181</v>
      </c>
      <c r="F29" s="53">
        <v>3575</v>
      </c>
      <c r="G29" s="53">
        <v>0</v>
      </c>
      <c r="H29" s="53">
        <v>27859</v>
      </c>
      <c r="I29" s="53">
        <v>31434</v>
      </c>
      <c r="J29" s="53">
        <v>31149</v>
      </c>
      <c r="K29" s="53">
        <v>0</v>
      </c>
      <c r="L29" s="53">
        <v>63</v>
      </c>
      <c r="M29" s="53">
        <v>111827</v>
      </c>
      <c r="N29" s="53">
        <v>92</v>
      </c>
      <c r="O29" s="53">
        <v>13779</v>
      </c>
      <c r="P29" s="53">
        <v>13747</v>
      </c>
      <c r="Q29" s="123">
        <v>27618</v>
      </c>
      <c r="R29" s="100" t="s">
        <v>106</v>
      </c>
      <c r="S29" s="40" t="s">
        <v>106</v>
      </c>
      <c r="T29" s="122">
        <v>0</v>
      </c>
      <c r="U29" s="53">
        <v>0</v>
      </c>
      <c r="V29" s="53">
        <v>0</v>
      </c>
      <c r="W29" s="53">
        <v>0</v>
      </c>
      <c r="X29" s="53">
        <v>0</v>
      </c>
      <c r="Y29" s="53">
        <v>0</v>
      </c>
      <c r="Z29" s="53">
        <v>0</v>
      </c>
      <c r="AA29" s="53">
        <v>0</v>
      </c>
      <c r="AB29" s="53">
        <v>139445</v>
      </c>
      <c r="AC29" s="53">
        <v>55377</v>
      </c>
      <c r="AD29" s="53">
        <v>0</v>
      </c>
      <c r="AE29" s="53">
        <v>55377</v>
      </c>
      <c r="AF29" s="53">
        <v>84068</v>
      </c>
      <c r="AG29" s="9">
        <f t="shared" si="1"/>
        <v>2.6047455327339248</v>
      </c>
      <c r="AH29" s="142">
        <f t="shared" si="0"/>
        <v>1.9538828971796665</v>
      </c>
      <c r="AI29" s="100" t="s">
        <v>106</v>
      </c>
      <c r="AJ29" s="40" t="s">
        <v>106</v>
      </c>
      <c r="AK29" s="160">
        <v>15</v>
      </c>
      <c r="AL29" s="64">
        <v>1</v>
      </c>
      <c r="AM29" s="64">
        <v>9</v>
      </c>
      <c r="AN29" s="64">
        <v>5</v>
      </c>
      <c r="AO29" s="161">
        <v>4</v>
      </c>
      <c r="AP29" s="100" t="s">
        <v>106</v>
      </c>
    </row>
    <row r="30" spans="1:42" x14ac:dyDescent="0.2">
      <c r="A30" s="36" t="s">
        <v>107</v>
      </c>
      <c r="B30" s="113">
        <v>2499756</v>
      </c>
      <c r="C30" s="45">
        <v>429155</v>
      </c>
      <c r="D30" s="45">
        <v>2928911</v>
      </c>
      <c r="E30" s="45">
        <v>32144</v>
      </c>
      <c r="F30" s="45">
        <v>3145</v>
      </c>
      <c r="G30" s="45">
        <v>217</v>
      </c>
      <c r="H30" s="45">
        <v>16763</v>
      </c>
      <c r="I30" s="45">
        <v>20125</v>
      </c>
      <c r="J30" s="45">
        <v>11697</v>
      </c>
      <c r="K30" s="45">
        <v>0</v>
      </c>
      <c r="L30" s="45">
        <v>32</v>
      </c>
      <c r="M30" s="45">
        <v>63998</v>
      </c>
      <c r="N30" s="45">
        <v>9</v>
      </c>
      <c r="O30" s="45">
        <v>6063</v>
      </c>
      <c r="P30" s="45">
        <v>2936</v>
      </c>
      <c r="Q30" s="114">
        <v>9008</v>
      </c>
      <c r="R30" s="41" t="s">
        <v>107</v>
      </c>
      <c r="S30" s="36" t="s">
        <v>107</v>
      </c>
      <c r="T30" s="113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73006</v>
      </c>
      <c r="AC30" s="45">
        <v>17349</v>
      </c>
      <c r="AD30" s="45">
        <v>0</v>
      </c>
      <c r="AE30" s="45">
        <v>17349</v>
      </c>
      <c r="AF30" s="45">
        <v>55657</v>
      </c>
      <c r="AG30" s="5">
        <f t="shared" si="1"/>
        <v>2.4925987850091724</v>
      </c>
      <c r="AH30" s="136">
        <f t="shared" si="0"/>
        <v>2.226497306137079</v>
      </c>
      <c r="AI30" s="41" t="s">
        <v>107</v>
      </c>
      <c r="AJ30" s="36" t="s">
        <v>107</v>
      </c>
      <c r="AK30" s="150">
        <v>10</v>
      </c>
      <c r="AL30" s="59">
        <v>1</v>
      </c>
      <c r="AM30" s="59">
        <v>7</v>
      </c>
      <c r="AN30" s="59">
        <v>2</v>
      </c>
      <c r="AO30" s="151">
        <v>5</v>
      </c>
      <c r="AP30" s="41" t="s">
        <v>107</v>
      </c>
    </row>
    <row r="31" spans="1:42" x14ac:dyDescent="0.2">
      <c r="A31" s="36" t="s">
        <v>108</v>
      </c>
      <c r="B31" s="113">
        <v>5232273</v>
      </c>
      <c r="C31" s="45">
        <v>913738</v>
      </c>
      <c r="D31" s="45">
        <v>6146011</v>
      </c>
      <c r="E31" s="45">
        <v>41128</v>
      </c>
      <c r="F31" s="45">
        <v>3175</v>
      </c>
      <c r="G31" s="45">
        <v>402</v>
      </c>
      <c r="H31" s="45">
        <v>23345</v>
      </c>
      <c r="I31" s="45">
        <v>26922</v>
      </c>
      <c r="J31" s="45">
        <v>14367</v>
      </c>
      <c r="K31" s="45">
        <v>5254</v>
      </c>
      <c r="L31" s="45">
        <v>80</v>
      </c>
      <c r="M31" s="45">
        <v>87751</v>
      </c>
      <c r="N31" s="45">
        <v>132</v>
      </c>
      <c r="O31" s="45">
        <v>9330</v>
      </c>
      <c r="P31" s="45">
        <v>13200</v>
      </c>
      <c r="Q31" s="114">
        <v>22662</v>
      </c>
      <c r="R31" s="41" t="s">
        <v>108</v>
      </c>
      <c r="S31" s="36" t="s">
        <v>108</v>
      </c>
      <c r="T31" s="113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9763</v>
      </c>
      <c r="AB31" s="45">
        <v>120176</v>
      </c>
      <c r="AC31" s="45">
        <v>37977</v>
      </c>
      <c r="AD31" s="45">
        <v>361</v>
      </c>
      <c r="AE31" s="45">
        <v>38338</v>
      </c>
      <c r="AF31" s="45">
        <v>81838</v>
      </c>
      <c r="AG31" s="5">
        <f t="shared" si="1"/>
        <v>1.9553495755214236</v>
      </c>
      <c r="AH31" s="136">
        <f t="shared" si="0"/>
        <v>1.5641003441525316</v>
      </c>
      <c r="AI31" s="41" t="s">
        <v>108</v>
      </c>
      <c r="AJ31" s="36" t="s">
        <v>108</v>
      </c>
      <c r="AK31" s="150">
        <v>14</v>
      </c>
      <c r="AL31" s="59">
        <v>1</v>
      </c>
      <c r="AM31" s="59">
        <v>10</v>
      </c>
      <c r="AN31" s="59">
        <v>3</v>
      </c>
      <c r="AO31" s="151">
        <v>5</v>
      </c>
      <c r="AP31" s="41" t="s">
        <v>108</v>
      </c>
    </row>
    <row r="32" spans="1:42" x14ac:dyDescent="0.2">
      <c r="A32" s="36" t="s">
        <v>109</v>
      </c>
      <c r="B32" s="113">
        <v>2617995</v>
      </c>
      <c r="C32" s="45">
        <v>569443</v>
      </c>
      <c r="D32" s="45">
        <v>3187438</v>
      </c>
      <c r="E32" s="45">
        <v>32177</v>
      </c>
      <c r="F32" s="45">
        <v>968</v>
      </c>
      <c r="G32" s="45">
        <v>0</v>
      </c>
      <c r="H32" s="45">
        <v>15667</v>
      </c>
      <c r="I32" s="45">
        <v>16635</v>
      </c>
      <c r="J32" s="45">
        <v>10810</v>
      </c>
      <c r="K32" s="45">
        <v>0</v>
      </c>
      <c r="L32" s="45">
        <v>0</v>
      </c>
      <c r="M32" s="45">
        <v>59622</v>
      </c>
      <c r="N32" s="45">
        <v>49</v>
      </c>
      <c r="O32" s="45">
        <v>8674</v>
      </c>
      <c r="P32" s="45">
        <v>14828</v>
      </c>
      <c r="Q32" s="114">
        <v>23551</v>
      </c>
      <c r="R32" s="41" t="s">
        <v>109</v>
      </c>
      <c r="S32" s="36" t="s">
        <v>109</v>
      </c>
      <c r="T32" s="113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361</v>
      </c>
      <c r="AB32" s="45">
        <v>83534</v>
      </c>
      <c r="AC32" s="45">
        <v>23087</v>
      </c>
      <c r="AD32" s="45">
        <v>0</v>
      </c>
      <c r="AE32" s="45">
        <v>23087</v>
      </c>
      <c r="AF32" s="45">
        <v>60447</v>
      </c>
      <c r="AG32" s="5">
        <f t="shared" si="1"/>
        <v>2.6207254854839528</v>
      </c>
      <c r="AH32" s="136">
        <f t="shared" si="0"/>
        <v>2.3089043332779475</v>
      </c>
      <c r="AI32" s="41" t="s">
        <v>109</v>
      </c>
      <c r="AJ32" s="36" t="s">
        <v>109</v>
      </c>
      <c r="AK32" s="150">
        <v>10</v>
      </c>
      <c r="AL32" s="59">
        <v>1</v>
      </c>
      <c r="AM32" s="59">
        <v>7</v>
      </c>
      <c r="AN32" s="59">
        <v>2</v>
      </c>
      <c r="AO32" s="151">
        <v>5</v>
      </c>
      <c r="AP32" s="41" t="s">
        <v>109</v>
      </c>
    </row>
    <row r="33" spans="1:42" x14ac:dyDescent="0.2">
      <c r="A33" s="37" t="s">
        <v>110</v>
      </c>
      <c r="B33" s="115">
        <v>2563197</v>
      </c>
      <c r="C33" s="46">
        <v>521397</v>
      </c>
      <c r="D33" s="46">
        <v>3084594</v>
      </c>
      <c r="E33" s="46">
        <v>30710</v>
      </c>
      <c r="F33" s="46">
        <v>12398</v>
      </c>
      <c r="G33" s="46">
        <v>0</v>
      </c>
      <c r="H33" s="46">
        <v>2078</v>
      </c>
      <c r="I33" s="46">
        <v>14476</v>
      </c>
      <c r="J33" s="46">
        <v>10051</v>
      </c>
      <c r="K33" s="46">
        <v>4904</v>
      </c>
      <c r="L33" s="46">
        <v>0</v>
      </c>
      <c r="M33" s="46">
        <v>60141</v>
      </c>
      <c r="N33" s="46">
        <v>24</v>
      </c>
      <c r="O33" s="46">
        <v>1669</v>
      </c>
      <c r="P33" s="46">
        <v>18052</v>
      </c>
      <c r="Q33" s="116">
        <v>19745</v>
      </c>
      <c r="R33" s="42" t="s">
        <v>110</v>
      </c>
      <c r="S33" s="37" t="s">
        <v>110</v>
      </c>
      <c r="T33" s="115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11587</v>
      </c>
      <c r="AB33" s="46">
        <v>91473</v>
      </c>
      <c r="AC33" s="46">
        <v>29084</v>
      </c>
      <c r="AD33" s="46">
        <v>0</v>
      </c>
      <c r="AE33" s="46">
        <v>29084</v>
      </c>
      <c r="AF33" s="46">
        <v>62389</v>
      </c>
      <c r="AG33" s="8">
        <f t="shared" si="1"/>
        <v>2.9654794115530279</v>
      </c>
      <c r="AH33" s="137">
        <f t="shared" si="0"/>
        <v>2.4340306265963951</v>
      </c>
      <c r="AI33" s="42" t="s">
        <v>110</v>
      </c>
      <c r="AJ33" s="37" t="s">
        <v>110</v>
      </c>
      <c r="AK33" s="152">
        <v>9</v>
      </c>
      <c r="AL33" s="60">
        <v>1</v>
      </c>
      <c r="AM33" s="60">
        <v>6</v>
      </c>
      <c r="AN33" s="60">
        <v>2</v>
      </c>
      <c r="AO33" s="153">
        <v>3</v>
      </c>
      <c r="AP33" s="42" t="s">
        <v>110</v>
      </c>
    </row>
    <row r="34" spans="1:42" x14ac:dyDescent="0.2">
      <c r="A34" s="38" t="s">
        <v>111</v>
      </c>
      <c r="B34" s="117">
        <v>3798250</v>
      </c>
      <c r="C34" s="47">
        <v>830548</v>
      </c>
      <c r="D34" s="47">
        <v>4628798</v>
      </c>
      <c r="E34" s="47">
        <v>51404</v>
      </c>
      <c r="F34" s="47">
        <v>2319</v>
      </c>
      <c r="G34" s="47">
        <v>0</v>
      </c>
      <c r="H34" s="47">
        <v>23324</v>
      </c>
      <c r="I34" s="47">
        <v>25643</v>
      </c>
      <c r="J34" s="47">
        <v>16873</v>
      </c>
      <c r="K34" s="47">
        <v>0</v>
      </c>
      <c r="L34" s="47">
        <v>0</v>
      </c>
      <c r="M34" s="47">
        <v>93920</v>
      </c>
      <c r="N34" s="47">
        <v>0</v>
      </c>
      <c r="O34" s="47">
        <v>13266</v>
      </c>
      <c r="P34" s="47">
        <v>28339</v>
      </c>
      <c r="Q34" s="118">
        <v>41605</v>
      </c>
      <c r="R34" s="43" t="s">
        <v>111</v>
      </c>
      <c r="S34" s="38" t="s">
        <v>111</v>
      </c>
      <c r="T34" s="11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135525</v>
      </c>
      <c r="AC34" s="47">
        <v>45819</v>
      </c>
      <c r="AD34" s="47">
        <v>0</v>
      </c>
      <c r="AE34" s="47">
        <v>45819</v>
      </c>
      <c r="AF34" s="47">
        <v>89706</v>
      </c>
      <c r="AG34" s="10">
        <f t="shared" si="1"/>
        <v>2.9278659384142491</v>
      </c>
      <c r="AH34" s="138">
        <f t="shared" si="0"/>
        <v>2.3617718686237086</v>
      </c>
      <c r="AI34" s="43" t="s">
        <v>111</v>
      </c>
      <c r="AJ34" s="38" t="s">
        <v>111</v>
      </c>
      <c r="AK34" s="154">
        <v>13</v>
      </c>
      <c r="AL34" s="61">
        <v>1</v>
      </c>
      <c r="AM34" s="61">
        <v>8</v>
      </c>
      <c r="AN34" s="61">
        <v>4</v>
      </c>
      <c r="AO34" s="155">
        <v>6</v>
      </c>
      <c r="AP34" s="43" t="s">
        <v>111</v>
      </c>
    </row>
    <row r="35" spans="1:42" x14ac:dyDescent="0.2">
      <c r="A35" s="36" t="s">
        <v>112</v>
      </c>
      <c r="B35" s="113">
        <v>1722035</v>
      </c>
      <c r="C35" s="45">
        <v>457256</v>
      </c>
      <c r="D35" s="45">
        <v>2179291</v>
      </c>
      <c r="E35" s="45">
        <v>31239</v>
      </c>
      <c r="F35" s="45">
        <v>1967</v>
      </c>
      <c r="G35" s="45">
        <v>0</v>
      </c>
      <c r="H35" s="45">
        <v>3924</v>
      </c>
      <c r="I35" s="45">
        <v>5891</v>
      </c>
      <c r="J35" s="45">
        <v>10646</v>
      </c>
      <c r="K35" s="45">
        <v>0</v>
      </c>
      <c r="L35" s="45">
        <v>0</v>
      </c>
      <c r="M35" s="45">
        <v>47776</v>
      </c>
      <c r="N35" s="45">
        <v>0</v>
      </c>
      <c r="O35" s="45">
        <v>3980</v>
      </c>
      <c r="P35" s="45">
        <v>9421</v>
      </c>
      <c r="Q35" s="114">
        <v>13401</v>
      </c>
      <c r="R35" s="41" t="s">
        <v>112</v>
      </c>
      <c r="S35" s="36" t="s">
        <v>112</v>
      </c>
      <c r="T35" s="113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61177</v>
      </c>
      <c r="AC35" s="45">
        <v>26810</v>
      </c>
      <c r="AD35" s="45">
        <v>0</v>
      </c>
      <c r="AE35" s="45">
        <v>26810</v>
      </c>
      <c r="AF35" s="45">
        <v>34367</v>
      </c>
      <c r="AG35" s="5">
        <f t="shared" si="1"/>
        <v>2.8071973866730051</v>
      </c>
      <c r="AH35" s="136">
        <f t="shared" si="0"/>
        <v>1.9957201799034281</v>
      </c>
      <c r="AI35" s="41" t="s">
        <v>112</v>
      </c>
      <c r="AJ35" s="36" t="s">
        <v>112</v>
      </c>
      <c r="AK35" s="150">
        <v>10</v>
      </c>
      <c r="AL35" s="59">
        <v>1</v>
      </c>
      <c r="AM35" s="59">
        <v>7</v>
      </c>
      <c r="AN35" s="59">
        <v>2</v>
      </c>
      <c r="AO35" s="151">
        <v>2</v>
      </c>
      <c r="AP35" s="41" t="s">
        <v>112</v>
      </c>
    </row>
    <row r="36" spans="1:42" x14ac:dyDescent="0.2">
      <c r="A36" s="36" t="s">
        <v>113</v>
      </c>
      <c r="B36" s="113">
        <v>4141771</v>
      </c>
      <c r="C36" s="45">
        <v>1013877</v>
      </c>
      <c r="D36" s="45">
        <v>5155648</v>
      </c>
      <c r="E36" s="45">
        <v>56105</v>
      </c>
      <c r="F36" s="45">
        <v>3354</v>
      </c>
      <c r="G36" s="45">
        <v>309</v>
      </c>
      <c r="H36" s="45">
        <v>30007</v>
      </c>
      <c r="I36" s="45">
        <v>33670</v>
      </c>
      <c r="J36" s="45">
        <v>20026</v>
      </c>
      <c r="K36" s="45">
        <v>7992</v>
      </c>
      <c r="L36" s="45">
        <v>16</v>
      </c>
      <c r="M36" s="45">
        <v>117809</v>
      </c>
      <c r="N36" s="45">
        <v>0</v>
      </c>
      <c r="O36" s="45">
        <v>5034</v>
      </c>
      <c r="P36" s="45">
        <v>25823</v>
      </c>
      <c r="Q36" s="114">
        <v>30857</v>
      </c>
      <c r="R36" s="41" t="s">
        <v>113</v>
      </c>
      <c r="S36" s="36" t="s">
        <v>113</v>
      </c>
      <c r="T36" s="113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19994</v>
      </c>
      <c r="AB36" s="45">
        <v>168660</v>
      </c>
      <c r="AC36" s="45">
        <v>55536</v>
      </c>
      <c r="AD36" s="45">
        <v>0</v>
      </c>
      <c r="AE36" s="45">
        <v>55536</v>
      </c>
      <c r="AF36" s="45">
        <v>113124</v>
      </c>
      <c r="AG36" s="5">
        <f t="shared" si="1"/>
        <v>3.27136375485681</v>
      </c>
      <c r="AH36" s="136">
        <f t="shared" si="0"/>
        <v>2.7312953806475542</v>
      </c>
      <c r="AI36" s="41" t="s">
        <v>113</v>
      </c>
      <c r="AJ36" s="36" t="s">
        <v>113</v>
      </c>
      <c r="AK36" s="150">
        <v>16</v>
      </c>
      <c r="AL36" s="59">
        <v>1</v>
      </c>
      <c r="AM36" s="59">
        <v>11</v>
      </c>
      <c r="AN36" s="59">
        <v>4</v>
      </c>
      <c r="AO36" s="151">
        <v>3</v>
      </c>
      <c r="AP36" s="41" t="s">
        <v>113</v>
      </c>
    </row>
    <row r="37" spans="1:42" x14ac:dyDescent="0.2">
      <c r="A37" s="36" t="s">
        <v>114</v>
      </c>
      <c r="B37" s="113">
        <v>85316</v>
      </c>
      <c r="C37" s="45">
        <v>18700</v>
      </c>
      <c r="D37" s="45">
        <v>104016</v>
      </c>
      <c r="E37" s="45">
        <v>5990</v>
      </c>
      <c r="F37" s="45">
        <v>0</v>
      </c>
      <c r="G37" s="45">
        <v>0</v>
      </c>
      <c r="H37" s="45">
        <v>1027</v>
      </c>
      <c r="I37" s="45">
        <v>1027</v>
      </c>
      <c r="J37" s="45">
        <v>1884</v>
      </c>
      <c r="K37" s="45">
        <v>0</v>
      </c>
      <c r="L37" s="45">
        <v>0</v>
      </c>
      <c r="M37" s="45">
        <v>8901</v>
      </c>
      <c r="N37" s="45">
        <v>125</v>
      </c>
      <c r="O37" s="45">
        <v>0</v>
      </c>
      <c r="P37" s="45">
        <v>3027</v>
      </c>
      <c r="Q37" s="114">
        <v>3152</v>
      </c>
      <c r="R37" s="41" t="s">
        <v>114</v>
      </c>
      <c r="S37" s="36" t="s">
        <v>114</v>
      </c>
      <c r="T37" s="113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12053</v>
      </c>
      <c r="AC37" s="45">
        <v>1011</v>
      </c>
      <c r="AD37" s="45">
        <v>0</v>
      </c>
      <c r="AE37" s="45">
        <v>1011</v>
      </c>
      <c r="AF37" s="45">
        <v>11042</v>
      </c>
      <c r="AG37" s="5">
        <f t="shared" si="1"/>
        <v>11.587640363021073</v>
      </c>
      <c r="AH37" s="136">
        <f t="shared" si="0"/>
        <v>12.942472689765108</v>
      </c>
      <c r="AI37" s="41" t="s">
        <v>114</v>
      </c>
      <c r="AJ37" s="36" t="s">
        <v>114</v>
      </c>
      <c r="AK37" s="150">
        <v>2</v>
      </c>
      <c r="AL37" s="59">
        <v>0</v>
      </c>
      <c r="AM37" s="59">
        <v>2</v>
      </c>
      <c r="AN37" s="59">
        <v>0</v>
      </c>
      <c r="AO37" s="151">
        <v>0</v>
      </c>
      <c r="AP37" s="41" t="s">
        <v>114</v>
      </c>
    </row>
    <row r="38" spans="1:42" x14ac:dyDescent="0.2">
      <c r="A38" s="39" t="s">
        <v>115</v>
      </c>
      <c r="B38" s="120">
        <v>91261</v>
      </c>
      <c r="C38" s="52">
        <v>18627</v>
      </c>
      <c r="D38" s="52">
        <v>109888</v>
      </c>
      <c r="E38" s="52">
        <v>3987</v>
      </c>
      <c r="F38" s="52">
        <v>0</v>
      </c>
      <c r="G38" s="52">
        <v>0</v>
      </c>
      <c r="H38" s="52">
        <v>2897</v>
      </c>
      <c r="I38" s="52">
        <v>2897</v>
      </c>
      <c r="J38" s="52">
        <v>2130</v>
      </c>
      <c r="K38" s="52">
        <v>0</v>
      </c>
      <c r="L38" s="52">
        <v>0</v>
      </c>
      <c r="M38" s="52">
        <v>9014</v>
      </c>
      <c r="N38" s="52">
        <v>44</v>
      </c>
      <c r="O38" s="52">
        <v>0</v>
      </c>
      <c r="P38" s="52">
        <v>0</v>
      </c>
      <c r="Q38" s="121">
        <v>44</v>
      </c>
      <c r="R38" s="44" t="s">
        <v>115</v>
      </c>
      <c r="S38" s="39" t="s">
        <v>115</v>
      </c>
      <c r="T38" s="120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9058</v>
      </c>
      <c r="AC38" s="52">
        <v>1212</v>
      </c>
      <c r="AD38" s="52">
        <v>0</v>
      </c>
      <c r="AE38" s="52">
        <v>1212</v>
      </c>
      <c r="AF38" s="52">
        <v>7846</v>
      </c>
      <c r="AG38" s="11">
        <f t="shared" si="1"/>
        <v>8.2429382644146774</v>
      </c>
      <c r="AH38" s="141">
        <f t="shared" si="0"/>
        <v>8.5973197751503925</v>
      </c>
      <c r="AI38" s="44" t="s">
        <v>115</v>
      </c>
      <c r="AJ38" s="39" t="s">
        <v>115</v>
      </c>
      <c r="AK38" s="158">
        <v>2</v>
      </c>
      <c r="AL38" s="63">
        <v>0</v>
      </c>
      <c r="AM38" s="63">
        <v>0</v>
      </c>
      <c r="AN38" s="63">
        <v>2</v>
      </c>
      <c r="AO38" s="159">
        <v>0</v>
      </c>
      <c r="AP38" s="44" t="s">
        <v>115</v>
      </c>
    </row>
    <row r="39" spans="1:42" x14ac:dyDescent="0.2">
      <c r="A39" s="40" t="s">
        <v>116</v>
      </c>
      <c r="B39" s="122">
        <v>58033</v>
      </c>
      <c r="C39" s="53">
        <v>12766</v>
      </c>
      <c r="D39" s="53">
        <v>70799</v>
      </c>
      <c r="E39" s="53">
        <v>6103</v>
      </c>
      <c r="F39" s="53">
        <v>0</v>
      </c>
      <c r="G39" s="53">
        <v>0</v>
      </c>
      <c r="H39" s="53">
        <v>3139</v>
      </c>
      <c r="I39" s="53">
        <v>3139</v>
      </c>
      <c r="J39" s="53">
        <v>2065</v>
      </c>
      <c r="K39" s="53">
        <v>0</v>
      </c>
      <c r="L39" s="53">
        <v>0</v>
      </c>
      <c r="M39" s="53">
        <v>11307</v>
      </c>
      <c r="N39" s="53">
        <v>141</v>
      </c>
      <c r="O39" s="53">
        <v>0</v>
      </c>
      <c r="P39" s="53">
        <v>1940</v>
      </c>
      <c r="Q39" s="123">
        <v>2081</v>
      </c>
      <c r="R39" s="100" t="s">
        <v>116</v>
      </c>
      <c r="S39" s="40" t="s">
        <v>116</v>
      </c>
      <c r="T39" s="122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13388</v>
      </c>
      <c r="AC39" s="53">
        <v>723</v>
      </c>
      <c r="AD39" s="53">
        <v>0</v>
      </c>
      <c r="AE39" s="53">
        <v>723</v>
      </c>
      <c r="AF39" s="53">
        <v>12665</v>
      </c>
      <c r="AG39" s="9">
        <f t="shared" si="1"/>
        <v>18.909871608356049</v>
      </c>
      <c r="AH39" s="142">
        <f t="shared" si="0"/>
        <v>21.823789912635913</v>
      </c>
      <c r="AI39" s="100" t="s">
        <v>116</v>
      </c>
      <c r="AJ39" s="40" t="s">
        <v>116</v>
      </c>
      <c r="AK39" s="160">
        <v>2</v>
      </c>
      <c r="AL39" s="64">
        <v>2</v>
      </c>
      <c r="AM39" s="64">
        <v>0</v>
      </c>
      <c r="AN39" s="64">
        <v>0</v>
      </c>
      <c r="AO39" s="161">
        <v>0</v>
      </c>
      <c r="AP39" s="100" t="s">
        <v>116</v>
      </c>
    </row>
    <row r="40" spans="1:42" x14ac:dyDescent="0.2">
      <c r="A40" s="36" t="s">
        <v>117</v>
      </c>
      <c r="B40" s="113">
        <v>24747</v>
      </c>
      <c r="C40" s="45">
        <v>7487</v>
      </c>
      <c r="D40" s="45">
        <v>32234</v>
      </c>
      <c r="E40" s="45">
        <v>6108</v>
      </c>
      <c r="F40" s="45">
        <v>0</v>
      </c>
      <c r="G40" s="45">
        <v>0</v>
      </c>
      <c r="H40" s="45">
        <v>0</v>
      </c>
      <c r="I40" s="45">
        <v>0</v>
      </c>
      <c r="J40" s="45">
        <v>1842</v>
      </c>
      <c r="K40" s="45">
        <v>0</v>
      </c>
      <c r="L40" s="45">
        <v>0</v>
      </c>
      <c r="M40" s="45">
        <v>7950</v>
      </c>
      <c r="N40" s="45">
        <v>48</v>
      </c>
      <c r="O40" s="45">
        <v>0</v>
      </c>
      <c r="P40" s="45">
        <v>867</v>
      </c>
      <c r="Q40" s="114">
        <v>915</v>
      </c>
      <c r="R40" s="41" t="s">
        <v>117</v>
      </c>
      <c r="S40" s="36" t="s">
        <v>117</v>
      </c>
      <c r="T40" s="113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8865</v>
      </c>
      <c r="AC40" s="45">
        <v>477</v>
      </c>
      <c r="AD40" s="45">
        <v>0</v>
      </c>
      <c r="AE40" s="45">
        <v>477</v>
      </c>
      <c r="AF40" s="45">
        <v>8388</v>
      </c>
      <c r="AG40" s="5">
        <f t="shared" si="1"/>
        <v>27.502016504312216</v>
      </c>
      <c r="AH40" s="136">
        <f t="shared" si="0"/>
        <v>33.895017577888233</v>
      </c>
      <c r="AI40" s="41" t="s">
        <v>117</v>
      </c>
      <c r="AJ40" s="36" t="s">
        <v>117</v>
      </c>
      <c r="AK40" s="150">
        <v>6</v>
      </c>
      <c r="AL40" s="62">
        <v>4</v>
      </c>
      <c r="AM40" s="62">
        <v>0</v>
      </c>
      <c r="AN40" s="62">
        <v>2</v>
      </c>
      <c r="AO40" s="162">
        <v>0</v>
      </c>
      <c r="AP40" s="41" t="s">
        <v>117</v>
      </c>
    </row>
    <row r="41" spans="1:42" x14ac:dyDescent="0.2">
      <c r="A41" s="36" t="s">
        <v>118</v>
      </c>
      <c r="B41" s="113">
        <v>179945</v>
      </c>
      <c r="C41" s="45">
        <v>49192</v>
      </c>
      <c r="D41" s="45">
        <v>229137</v>
      </c>
      <c r="E41" s="45">
        <v>5596</v>
      </c>
      <c r="F41" s="45">
        <v>135</v>
      </c>
      <c r="G41" s="45">
        <v>0</v>
      </c>
      <c r="H41" s="45">
        <v>5128</v>
      </c>
      <c r="I41" s="45">
        <v>5263</v>
      </c>
      <c r="J41" s="45">
        <v>3197</v>
      </c>
      <c r="K41" s="45">
        <v>0</v>
      </c>
      <c r="L41" s="45">
        <v>0</v>
      </c>
      <c r="M41" s="45">
        <v>14056</v>
      </c>
      <c r="N41" s="45">
        <v>277</v>
      </c>
      <c r="O41" s="45">
        <v>0</v>
      </c>
      <c r="P41" s="45">
        <v>3019</v>
      </c>
      <c r="Q41" s="114">
        <v>3296</v>
      </c>
      <c r="R41" s="41" t="s">
        <v>118</v>
      </c>
      <c r="S41" s="36" t="s">
        <v>118</v>
      </c>
      <c r="T41" s="113">
        <v>278</v>
      </c>
      <c r="U41" s="45">
        <v>0</v>
      </c>
      <c r="V41" s="45">
        <v>278</v>
      </c>
      <c r="W41" s="45">
        <v>0</v>
      </c>
      <c r="X41" s="45">
        <v>0</v>
      </c>
      <c r="Y41" s="45">
        <v>0</v>
      </c>
      <c r="Z41" s="45">
        <v>278</v>
      </c>
      <c r="AA41" s="45">
        <v>0</v>
      </c>
      <c r="AB41" s="45">
        <v>17630</v>
      </c>
      <c r="AC41" s="45">
        <v>1746</v>
      </c>
      <c r="AD41" s="45">
        <v>0</v>
      </c>
      <c r="AE41" s="45">
        <v>1746</v>
      </c>
      <c r="AF41" s="45">
        <v>15884</v>
      </c>
      <c r="AG41" s="5">
        <f t="shared" si="1"/>
        <v>7.694086943618883</v>
      </c>
      <c r="AH41" s="136">
        <f t="shared" si="0"/>
        <v>8.82714162660813</v>
      </c>
      <c r="AI41" s="41" t="s">
        <v>118</v>
      </c>
      <c r="AJ41" s="36" t="s">
        <v>118</v>
      </c>
      <c r="AK41" s="150">
        <v>3</v>
      </c>
      <c r="AL41" s="62">
        <v>3</v>
      </c>
      <c r="AM41" s="62">
        <v>0</v>
      </c>
      <c r="AN41" s="62">
        <v>0</v>
      </c>
      <c r="AO41" s="162">
        <v>0</v>
      </c>
      <c r="AP41" s="41" t="s">
        <v>118</v>
      </c>
    </row>
    <row r="42" spans="1:42" x14ac:dyDescent="0.2">
      <c r="A42" s="36" t="s">
        <v>119</v>
      </c>
      <c r="B42" s="113">
        <v>99702</v>
      </c>
      <c r="C42" s="45">
        <v>33089</v>
      </c>
      <c r="D42" s="45">
        <v>132791</v>
      </c>
      <c r="E42" s="45">
        <v>5810</v>
      </c>
      <c r="F42" s="45">
        <v>274</v>
      </c>
      <c r="G42" s="45">
        <v>0</v>
      </c>
      <c r="H42" s="45">
        <v>2020</v>
      </c>
      <c r="I42" s="45">
        <v>2294</v>
      </c>
      <c r="J42" s="45">
        <v>1786</v>
      </c>
      <c r="K42" s="45">
        <v>0</v>
      </c>
      <c r="L42" s="45">
        <v>0</v>
      </c>
      <c r="M42" s="45">
        <v>9890</v>
      </c>
      <c r="N42" s="45">
        <v>476</v>
      </c>
      <c r="O42" s="45">
        <v>0</v>
      </c>
      <c r="P42" s="45">
        <v>11487</v>
      </c>
      <c r="Q42" s="114">
        <v>11963</v>
      </c>
      <c r="R42" s="41" t="s">
        <v>119</v>
      </c>
      <c r="S42" s="36" t="s">
        <v>119</v>
      </c>
      <c r="T42" s="113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21853</v>
      </c>
      <c r="AC42" s="45">
        <v>1008</v>
      </c>
      <c r="AD42" s="45">
        <v>0</v>
      </c>
      <c r="AE42" s="45">
        <v>1008</v>
      </c>
      <c r="AF42" s="45">
        <v>20845</v>
      </c>
      <c r="AG42" s="5">
        <f t="shared" si="1"/>
        <v>16.456687576718302</v>
      </c>
      <c r="AH42" s="136">
        <f t="shared" si="0"/>
        <v>20.907303765220355</v>
      </c>
      <c r="AI42" s="41" t="s">
        <v>119</v>
      </c>
      <c r="AJ42" s="36" t="s">
        <v>119</v>
      </c>
      <c r="AK42" s="150">
        <v>2</v>
      </c>
      <c r="AL42" s="62">
        <v>0</v>
      </c>
      <c r="AM42" s="62">
        <v>2</v>
      </c>
      <c r="AN42" s="62">
        <v>0</v>
      </c>
      <c r="AO42" s="162">
        <v>0</v>
      </c>
      <c r="AP42" s="41" t="s">
        <v>119</v>
      </c>
    </row>
    <row r="43" spans="1:42" x14ac:dyDescent="0.2">
      <c r="A43" s="37" t="s">
        <v>120</v>
      </c>
      <c r="B43" s="115">
        <v>84119</v>
      </c>
      <c r="C43" s="46">
        <v>23712</v>
      </c>
      <c r="D43" s="46">
        <v>107831</v>
      </c>
      <c r="E43" s="46">
        <v>14518</v>
      </c>
      <c r="F43" s="46">
        <v>0</v>
      </c>
      <c r="G43" s="46">
        <v>0</v>
      </c>
      <c r="H43" s="46">
        <v>7338</v>
      </c>
      <c r="I43" s="46">
        <v>7338</v>
      </c>
      <c r="J43" s="46">
        <v>4777</v>
      </c>
      <c r="K43" s="46">
        <v>0</v>
      </c>
      <c r="L43" s="46">
        <v>0</v>
      </c>
      <c r="M43" s="46">
        <v>26633</v>
      </c>
      <c r="N43" s="46">
        <v>248</v>
      </c>
      <c r="O43" s="46">
        <v>1867</v>
      </c>
      <c r="P43" s="46">
        <v>1219</v>
      </c>
      <c r="Q43" s="116">
        <v>3334</v>
      </c>
      <c r="R43" s="42" t="s">
        <v>120</v>
      </c>
      <c r="S43" s="37" t="s">
        <v>120</v>
      </c>
      <c r="T43" s="115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29967</v>
      </c>
      <c r="AC43" s="46">
        <v>1467</v>
      </c>
      <c r="AD43" s="46">
        <v>0</v>
      </c>
      <c r="AE43" s="46">
        <v>1467</v>
      </c>
      <c r="AF43" s="46">
        <v>28500</v>
      </c>
      <c r="AG43" s="8">
        <f t="shared" si="1"/>
        <v>27.79070953621871</v>
      </c>
      <c r="AH43" s="137">
        <f t="shared" si="0"/>
        <v>33.880573948810614</v>
      </c>
      <c r="AI43" s="42" t="s">
        <v>120</v>
      </c>
      <c r="AJ43" s="37" t="s">
        <v>120</v>
      </c>
      <c r="AK43" s="152">
        <v>2</v>
      </c>
      <c r="AL43" s="65">
        <v>0</v>
      </c>
      <c r="AM43" s="65">
        <v>1</v>
      </c>
      <c r="AN43" s="65">
        <v>1</v>
      </c>
      <c r="AO43" s="163">
        <v>1</v>
      </c>
      <c r="AP43" s="42" t="s">
        <v>120</v>
      </c>
    </row>
    <row r="44" spans="1:42" x14ac:dyDescent="0.2">
      <c r="A44" s="38" t="s">
        <v>121</v>
      </c>
      <c r="B44" s="117">
        <v>114876</v>
      </c>
      <c r="C44" s="47">
        <v>28301</v>
      </c>
      <c r="D44" s="47">
        <v>143177</v>
      </c>
      <c r="E44" s="47">
        <v>4910</v>
      </c>
      <c r="F44" s="47">
        <v>0</v>
      </c>
      <c r="G44" s="47">
        <v>48</v>
      </c>
      <c r="H44" s="47">
        <v>1421</v>
      </c>
      <c r="I44" s="47">
        <v>1469</v>
      </c>
      <c r="J44" s="47">
        <v>1415</v>
      </c>
      <c r="K44" s="47">
        <v>0</v>
      </c>
      <c r="L44" s="47">
        <v>0</v>
      </c>
      <c r="M44" s="47">
        <v>7794</v>
      </c>
      <c r="N44" s="47">
        <v>286</v>
      </c>
      <c r="O44" s="47">
        <v>0</v>
      </c>
      <c r="P44" s="47">
        <v>2953</v>
      </c>
      <c r="Q44" s="118">
        <v>3239</v>
      </c>
      <c r="R44" s="43" t="s">
        <v>121</v>
      </c>
      <c r="S44" s="38" t="s">
        <v>121</v>
      </c>
      <c r="T44" s="11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  <c r="AB44" s="47">
        <v>11033</v>
      </c>
      <c r="AC44" s="47">
        <v>1736</v>
      </c>
      <c r="AD44" s="47">
        <v>0</v>
      </c>
      <c r="AE44" s="47">
        <v>1736</v>
      </c>
      <c r="AF44" s="47">
        <v>9297</v>
      </c>
      <c r="AG44" s="10">
        <f t="shared" si="1"/>
        <v>7.705846609441461</v>
      </c>
      <c r="AH44" s="138">
        <f t="shared" si="0"/>
        <v>8.0930742713882804</v>
      </c>
      <c r="AI44" s="43" t="s">
        <v>121</v>
      </c>
      <c r="AJ44" s="38" t="s">
        <v>121</v>
      </c>
      <c r="AK44" s="154">
        <v>2</v>
      </c>
      <c r="AL44" s="66">
        <v>0</v>
      </c>
      <c r="AM44" s="66">
        <v>1</v>
      </c>
      <c r="AN44" s="66">
        <v>1</v>
      </c>
      <c r="AO44" s="164">
        <v>0</v>
      </c>
      <c r="AP44" s="43" t="s">
        <v>121</v>
      </c>
    </row>
    <row r="45" spans="1:42" x14ac:dyDescent="0.2">
      <c r="A45" s="36" t="s">
        <v>122</v>
      </c>
      <c r="B45" s="113">
        <v>685455</v>
      </c>
      <c r="C45" s="45">
        <v>154984</v>
      </c>
      <c r="D45" s="45">
        <v>840439</v>
      </c>
      <c r="E45" s="45">
        <v>30573</v>
      </c>
      <c r="F45" s="45">
        <v>710</v>
      </c>
      <c r="G45" s="45">
        <v>0</v>
      </c>
      <c r="H45" s="45">
        <v>14264</v>
      </c>
      <c r="I45" s="45">
        <v>14974</v>
      </c>
      <c r="J45" s="45">
        <v>10118</v>
      </c>
      <c r="K45" s="45">
        <v>0</v>
      </c>
      <c r="L45" s="45">
        <v>0</v>
      </c>
      <c r="M45" s="45">
        <v>55665</v>
      </c>
      <c r="N45" s="45">
        <v>610</v>
      </c>
      <c r="O45" s="45">
        <v>3260</v>
      </c>
      <c r="P45" s="45">
        <v>442</v>
      </c>
      <c r="Q45" s="114">
        <v>4312</v>
      </c>
      <c r="R45" s="41" t="s">
        <v>122</v>
      </c>
      <c r="S45" s="36" t="s">
        <v>122</v>
      </c>
      <c r="T45" s="113">
        <v>0</v>
      </c>
      <c r="U45" s="45">
        <v>0</v>
      </c>
      <c r="V45" s="45">
        <v>0</v>
      </c>
      <c r="W45" s="45">
        <v>0</v>
      </c>
      <c r="X45" s="45">
        <v>0</v>
      </c>
      <c r="Y45" s="45">
        <v>0</v>
      </c>
      <c r="Z45" s="45">
        <v>0</v>
      </c>
      <c r="AA45" s="45">
        <v>0</v>
      </c>
      <c r="AB45" s="45">
        <v>59977</v>
      </c>
      <c r="AC45" s="45">
        <v>10301</v>
      </c>
      <c r="AD45" s="45">
        <v>0</v>
      </c>
      <c r="AE45" s="45">
        <v>10301</v>
      </c>
      <c r="AF45" s="45">
        <v>49676</v>
      </c>
      <c r="AG45" s="5">
        <f t="shared" si="1"/>
        <v>7.1363894345693142</v>
      </c>
      <c r="AH45" s="136">
        <f t="shared" si="0"/>
        <v>7.2471569979064991</v>
      </c>
      <c r="AI45" s="41" t="s">
        <v>122</v>
      </c>
      <c r="AJ45" s="36" t="s">
        <v>122</v>
      </c>
      <c r="AK45" s="150">
        <v>7</v>
      </c>
      <c r="AL45" s="62">
        <v>0</v>
      </c>
      <c r="AM45" s="62">
        <v>5</v>
      </c>
      <c r="AN45" s="62">
        <v>2</v>
      </c>
      <c r="AO45" s="162">
        <v>2</v>
      </c>
      <c r="AP45" s="41" t="s">
        <v>122</v>
      </c>
    </row>
    <row r="46" spans="1:42" x14ac:dyDescent="0.2">
      <c r="A46" s="36" t="s">
        <v>123</v>
      </c>
      <c r="B46" s="113">
        <v>2524624</v>
      </c>
      <c r="C46" s="45">
        <v>643643</v>
      </c>
      <c r="D46" s="45">
        <v>3168267</v>
      </c>
      <c r="E46" s="45">
        <v>55136</v>
      </c>
      <c r="F46" s="45">
        <v>1921</v>
      </c>
      <c r="G46" s="45">
        <v>0</v>
      </c>
      <c r="H46" s="45">
        <v>23678</v>
      </c>
      <c r="I46" s="45">
        <v>25599</v>
      </c>
      <c r="J46" s="45">
        <v>17075</v>
      </c>
      <c r="K46" s="45">
        <v>0</v>
      </c>
      <c r="L46" s="45">
        <v>0</v>
      </c>
      <c r="M46" s="45">
        <v>97810</v>
      </c>
      <c r="N46" s="45">
        <v>0</v>
      </c>
      <c r="O46" s="45">
        <v>8252</v>
      </c>
      <c r="P46" s="45">
        <v>29124</v>
      </c>
      <c r="Q46" s="114">
        <v>37376</v>
      </c>
      <c r="R46" s="41" t="s">
        <v>123</v>
      </c>
      <c r="S46" s="36" t="s">
        <v>123</v>
      </c>
      <c r="T46" s="113">
        <v>0</v>
      </c>
      <c r="U46" s="45">
        <v>0</v>
      </c>
      <c r="V46" s="45">
        <v>0</v>
      </c>
      <c r="W46" s="45">
        <v>0</v>
      </c>
      <c r="X46" s="45">
        <v>0</v>
      </c>
      <c r="Y46" s="45">
        <v>0</v>
      </c>
      <c r="Z46" s="45">
        <v>0</v>
      </c>
      <c r="AA46" s="45">
        <v>7385</v>
      </c>
      <c r="AB46" s="45">
        <v>142571</v>
      </c>
      <c r="AC46" s="45">
        <v>39345</v>
      </c>
      <c r="AD46" s="45">
        <v>0</v>
      </c>
      <c r="AE46" s="45">
        <v>39345</v>
      </c>
      <c r="AF46" s="45">
        <v>103226</v>
      </c>
      <c r="AG46" s="5">
        <f t="shared" si="1"/>
        <v>4.4999679635586274</v>
      </c>
      <c r="AH46" s="136">
        <f t="shared" si="0"/>
        <v>4.0887672778203807</v>
      </c>
      <c r="AI46" s="41" t="s">
        <v>123</v>
      </c>
      <c r="AJ46" s="36" t="s">
        <v>123</v>
      </c>
      <c r="AK46" s="150">
        <v>17</v>
      </c>
      <c r="AL46" s="62">
        <v>1</v>
      </c>
      <c r="AM46" s="62">
        <v>12</v>
      </c>
      <c r="AN46" s="62">
        <v>4</v>
      </c>
      <c r="AO46" s="162">
        <v>3</v>
      </c>
      <c r="AP46" s="41" t="s">
        <v>123</v>
      </c>
    </row>
    <row r="47" spans="1:42" x14ac:dyDescent="0.2">
      <c r="A47" s="36" t="s">
        <v>124</v>
      </c>
      <c r="B47" s="113">
        <v>91977</v>
      </c>
      <c r="C47" s="45">
        <v>17935</v>
      </c>
      <c r="D47" s="45">
        <v>109912</v>
      </c>
      <c r="E47" s="45">
        <v>8060</v>
      </c>
      <c r="F47" s="45">
        <v>0</v>
      </c>
      <c r="G47" s="45">
        <v>0</v>
      </c>
      <c r="H47" s="45">
        <v>3525</v>
      </c>
      <c r="I47" s="45">
        <v>3525</v>
      </c>
      <c r="J47" s="45">
        <v>2588</v>
      </c>
      <c r="K47" s="45">
        <v>0</v>
      </c>
      <c r="L47" s="45">
        <v>12</v>
      </c>
      <c r="M47" s="45">
        <v>14185</v>
      </c>
      <c r="N47" s="45">
        <v>366</v>
      </c>
      <c r="O47" s="45">
        <v>1537</v>
      </c>
      <c r="P47" s="45">
        <v>1124</v>
      </c>
      <c r="Q47" s="114">
        <v>3027</v>
      </c>
      <c r="R47" s="41" t="s">
        <v>124</v>
      </c>
      <c r="S47" s="36" t="s">
        <v>124</v>
      </c>
      <c r="T47" s="113">
        <v>0</v>
      </c>
      <c r="U47" s="45">
        <v>0</v>
      </c>
      <c r="V47" s="45">
        <v>0</v>
      </c>
      <c r="W47" s="45">
        <v>0</v>
      </c>
      <c r="X47" s="45">
        <v>150</v>
      </c>
      <c r="Y47" s="45">
        <v>50</v>
      </c>
      <c r="Z47" s="45">
        <v>200</v>
      </c>
      <c r="AA47" s="45">
        <v>0</v>
      </c>
      <c r="AB47" s="45">
        <v>17412</v>
      </c>
      <c r="AC47" s="45">
        <v>1098</v>
      </c>
      <c r="AD47" s="45">
        <v>0</v>
      </c>
      <c r="AE47" s="45">
        <v>1098</v>
      </c>
      <c r="AF47" s="45">
        <v>16314</v>
      </c>
      <c r="AG47" s="5">
        <f t="shared" si="1"/>
        <v>15.841764320547346</v>
      </c>
      <c r="AH47" s="136">
        <f t="shared" si="0"/>
        <v>17.737042956391271</v>
      </c>
      <c r="AI47" s="41" t="s">
        <v>124</v>
      </c>
      <c r="AJ47" s="36" t="s">
        <v>124</v>
      </c>
      <c r="AK47" s="150">
        <v>2</v>
      </c>
      <c r="AL47" s="62">
        <v>0</v>
      </c>
      <c r="AM47" s="62">
        <v>2</v>
      </c>
      <c r="AN47" s="62">
        <v>0</v>
      </c>
      <c r="AO47" s="162">
        <v>1</v>
      </c>
      <c r="AP47" s="41" t="s">
        <v>124</v>
      </c>
    </row>
    <row r="48" spans="1:42" x14ac:dyDescent="0.2">
      <c r="A48" s="39" t="s">
        <v>125</v>
      </c>
      <c r="B48" s="120">
        <v>510096</v>
      </c>
      <c r="C48" s="52">
        <v>87272</v>
      </c>
      <c r="D48" s="52">
        <v>597368</v>
      </c>
      <c r="E48" s="52">
        <v>23634</v>
      </c>
      <c r="F48" s="52">
        <v>644</v>
      </c>
      <c r="G48" s="52">
        <v>192</v>
      </c>
      <c r="H48" s="52">
        <v>14426</v>
      </c>
      <c r="I48" s="52">
        <v>15262</v>
      </c>
      <c r="J48" s="52">
        <v>8316</v>
      </c>
      <c r="K48" s="52">
        <v>0</v>
      </c>
      <c r="L48" s="52">
        <v>69</v>
      </c>
      <c r="M48" s="52">
        <v>47281</v>
      </c>
      <c r="N48" s="52">
        <v>2666</v>
      </c>
      <c r="O48" s="52">
        <v>3143</v>
      </c>
      <c r="P48" s="52">
        <v>26601</v>
      </c>
      <c r="Q48" s="121">
        <v>32410</v>
      </c>
      <c r="R48" s="44" t="s">
        <v>125</v>
      </c>
      <c r="S48" s="39" t="s">
        <v>125</v>
      </c>
      <c r="T48" s="120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29142</v>
      </c>
      <c r="AB48" s="52">
        <v>108833</v>
      </c>
      <c r="AC48" s="52">
        <v>5565</v>
      </c>
      <c r="AD48" s="52">
        <v>0</v>
      </c>
      <c r="AE48" s="52">
        <v>5565</v>
      </c>
      <c r="AF48" s="52">
        <v>103268</v>
      </c>
      <c r="AG48" s="11">
        <f t="shared" si="1"/>
        <v>18.218752929517485</v>
      </c>
      <c r="AH48" s="141">
        <f t="shared" si="0"/>
        <v>20.244816661961671</v>
      </c>
      <c r="AI48" s="44" t="s">
        <v>125</v>
      </c>
      <c r="AJ48" s="39" t="s">
        <v>125</v>
      </c>
      <c r="AK48" s="158">
        <v>8</v>
      </c>
      <c r="AL48" s="67">
        <v>1</v>
      </c>
      <c r="AM48" s="67">
        <v>4</v>
      </c>
      <c r="AN48" s="67">
        <v>3</v>
      </c>
      <c r="AO48" s="165">
        <v>2</v>
      </c>
      <c r="AP48" s="44" t="s">
        <v>125</v>
      </c>
    </row>
    <row r="49" spans="1:42" ht="18" thickBot="1" x14ac:dyDescent="0.25">
      <c r="A49" s="79" t="s">
        <v>126</v>
      </c>
      <c r="B49" s="124">
        <v>221147</v>
      </c>
      <c r="C49" s="80">
        <v>60628</v>
      </c>
      <c r="D49" s="80">
        <v>281775</v>
      </c>
      <c r="E49" s="80">
        <v>9970</v>
      </c>
      <c r="F49" s="80">
        <v>0</v>
      </c>
      <c r="G49" s="80">
        <v>0</v>
      </c>
      <c r="H49" s="80">
        <v>4626</v>
      </c>
      <c r="I49" s="80">
        <v>4626</v>
      </c>
      <c r="J49" s="80">
        <v>3167</v>
      </c>
      <c r="K49" s="80">
        <v>0</v>
      </c>
      <c r="L49" s="80">
        <v>0</v>
      </c>
      <c r="M49" s="80">
        <v>17763</v>
      </c>
      <c r="N49" s="81">
        <v>899</v>
      </c>
      <c r="O49" s="80">
        <v>1150</v>
      </c>
      <c r="P49" s="80">
        <v>8554</v>
      </c>
      <c r="Q49" s="125">
        <v>10603</v>
      </c>
      <c r="R49" s="86" t="s">
        <v>126</v>
      </c>
      <c r="S49" s="79" t="s">
        <v>126</v>
      </c>
      <c r="T49" s="143">
        <v>0</v>
      </c>
      <c r="U49" s="82">
        <v>0</v>
      </c>
      <c r="V49" s="82">
        <v>0</v>
      </c>
      <c r="W49" s="82">
        <v>0</v>
      </c>
      <c r="X49" s="82">
        <v>0</v>
      </c>
      <c r="Y49" s="82">
        <v>0</v>
      </c>
      <c r="Z49" s="83">
        <v>0</v>
      </c>
      <c r="AA49" s="80">
        <v>0</v>
      </c>
      <c r="AB49" s="80">
        <v>28366</v>
      </c>
      <c r="AC49" s="80">
        <v>2535</v>
      </c>
      <c r="AD49" s="80">
        <v>0</v>
      </c>
      <c r="AE49" s="80">
        <v>2535</v>
      </c>
      <c r="AF49" s="80">
        <v>25831</v>
      </c>
      <c r="AG49" s="84">
        <f t="shared" si="1"/>
        <v>10.066897347174164</v>
      </c>
      <c r="AH49" s="144">
        <f t="shared" si="0"/>
        <v>11.680465934423708</v>
      </c>
      <c r="AI49" s="86" t="s">
        <v>126</v>
      </c>
      <c r="AJ49" s="79" t="s">
        <v>126</v>
      </c>
      <c r="AK49" s="166">
        <v>3</v>
      </c>
      <c r="AL49" s="85">
        <v>0</v>
      </c>
      <c r="AM49" s="85">
        <v>2</v>
      </c>
      <c r="AN49" s="85">
        <v>1</v>
      </c>
      <c r="AO49" s="167">
        <v>1</v>
      </c>
      <c r="AP49" s="86" t="s">
        <v>126</v>
      </c>
    </row>
    <row r="50" spans="1:42" x14ac:dyDescent="0.2">
      <c r="A50" s="91" t="s">
        <v>20</v>
      </c>
      <c r="B50" s="126">
        <f t="shared" ref="B50:Q50" si="2">SUM(B9:B19)</f>
        <v>137434371</v>
      </c>
      <c r="C50" s="92">
        <f t="shared" si="2"/>
        <v>30206667</v>
      </c>
      <c r="D50" s="92">
        <f t="shared" si="2"/>
        <v>167641038</v>
      </c>
      <c r="E50" s="92">
        <f t="shared" si="2"/>
        <v>1449031</v>
      </c>
      <c r="F50" s="92">
        <f t="shared" si="2"/>
        <v>123992</v>
      </c>
      <c r="G50" s="92">
        <f t="shared" si="2"/>
        <v>14258</v>
      </c>
      <c r="H50" s="92">
        <f t="shared" si="2"/>
        <v>693973</v>
      </c>
      <c r="I50" s="92">
        <f t="shared" si="2"/>
        <v>832223</v>
      </c>
      <c r="J50" s="92">
        <f t="shared" si="2"/>
        <v>511275</v>
      </c>
      <c r="K50" s="92">
        <f t="shared" si="2"/>
        <v>56170</v>
      </c>
      <c r="L50" s="92">
        <f t="shared" si="2"/>
        <v>467</v>
      </c>
      <c r="M50" s="92">
        <f t="shared" si="2"/>
        <v>2849166</v>
      </c>
      <c r="N50" s="92">
        <f t="shared" si="2"/>
        <v>8065</v>
      </c>
      <c r="O50" s="92">
        <f t="shared" si="2"/>
        <v>251169</v>
      </c>
      <c r="P50" s="92">
        <f t="shared" si="2"/>
        <v>415195</v>
      </c>
      <c r="Q50" s="127">
        <f t="shared" si="2"/>
        <v>674429</v>
      </c>
      <c r="R50" s="101" t="s">
        <v>20</v>
      </c>
      <c r="S50" s="91" t="s">
        <v>20</v>
      </c>
      <c r="T50" s="126">
        <f t="shared" ref="T50:AF50" si="3">SUM(T9:T19)</f>
        <v>0</v>
      </c>
      <c r="U50" s="92">
        <f t="shared" si="3"/>
        <v>0</v>
      </c>
      <c r="V50" s="92">
        <f t="shared" si="3"/>
        <v>0</v>
      </c>
      <c r="W50" s="92">
        <f t="shared" si="3"/>
        <v>0</v>
      </c>
      <c r="X50" s="92">
        <f t="shared" si="3"/>
        <v>0</v>
      </c>
      <c r="Y50" s="92">
        <f t="shared" si="3"/>
        <v>640</v>
      </c>
      <c r="Z50" s="92">
        <f t="shared" si="3"/>
        <v>640</v>
      </c>
      <c r="AA50" s="92">
        <f t="shared" si="3"/>
        <v>637393</v>
      </c>
      <c r="AB50" s="92">
        <f t="shared" si="3"/>
        <v>4161628</v>
      </c>
      <c r="AC50" s="92">
        <f t="shared" si="3"/>
        <v>1510015</v>
      </c>
      <c r="AD50" s="92">
        <f t="shared" si="3"/>
        <v>0</v>
      </c>
      <c r="AE50" s="92">
        <f t="shared" si="3"/>
        <v>1510015</v>
      </c>
      <c r="AF50" s="92">
        <f t="shared" si="3"/>
        <v>2651613</v>
      </c>
      <c r="AG50" s="93">
        <f t="shared" si="1"/>
        <v>2.4824637509104424</v>
      </c>
      <c r="AH50" s="145">
        <f t="shared" si="0"/>
        <v>1.9293667084196866</v>
      </c>
      <c r="AI50" s="101" t="s">
        <v>20</v>
      </c>
      <c r="AJ50" s="91" t="s">
        <v>20</v>
      </c>
      <c r="AK50" s="168">
        <f>SUM(AK9:AK19)</f>
        <v>460</v>
      </c>
      <c r="AL50" s="94">
        <f>SUM(AL9:AL19)</f>
        <v>38</v>
      </c>
      <c r="AM50" s="94">
        <f>SUM(AM9:AM19)</f>
        <v>261</v>
      </c>
      <c r="AN50" s="94">
        <f>SUM(AN9:AN19)</f>
        <v>161</v>
      </c>
      <c r="AO50" s="169">
        <f>SUM(AO9:AO19)</f>
        <v>168</v>
      </c>
      <c r="AP50" s="101" t="s">
        <v>20</v>
      </c>
    </row>
    <row r="51" spans="1:42" ht="18" thickBot="1" x14ac:dyDescent="0.25">
      <c r="A51" s="95" t="s">
        <v>21</v>
      </c>
      <c r="B51" s="128">
        <f t="shared" ref="B51:Q51" si="4">SUM(B20:B49)</f>
        <v>39280517</v>
      </c>
      <c r="C51" s="96">
        <f t="shared" si="4"/>
        <v>8157247</v>
      </c>
      <c r="D51" s="96">
        <f t="shared" si="4"/>
        <v>47437764</v>
      </c>
      <c r="E51" s="96">
        <f t="shared" si="4"/>
        <v>710397</v>
      </c>
      <c r="F51" s="96">
        <f t="shared" si="4"/>
        <v>39796</v>
      </c>
      <c r="G51" s="96">
        <f t="shared" si="4"/>
        <v>1917</v>
      </c>
      <c r="H51" s="96">
        <f t="shared" si="4"/>
        <v>328949</v>
      </c>
      <c r="I51" s="96">
        <f t="shared" si="4"/>
        <v>370662</v>
      </c>
      <c r="J51" s="96">
        <f t="shared" si="4"/>
        <v>257874</v>
      </c>
      <c r="K51" s="96">
        <f t="shared" si="4"/>
        <v>32283</v>
      </c>
      <c r="L51" s="96">
        <f t="shared" si="4"/>
        <v>620</v>
      </c>
      <c r="M51" s="96">
        <f t="shared" si="4"/>
        <v>1371836</v>
      </c>
      <c r="N51" s="96">
        <f t="shared" si="4"/>
        <v>7538</v>
      </c>
      <c r="O51" s="96">
        <f t="shared" si="4"/>
        <v>92781</v>
      </c>
      <c r="P51" s="96">
        <f t="shared" si="4"/>
        <v>315007</v>
      </c>
      <c r="Q51" s="129">
        <f t="shared" si="4"/>
        <v>415326</v>
      </c>
      <c r="R51" s="102" t="s">
        <v>21</v>
      </c>
      <c r="S51" s="95" t="s">
        <v>21</v>
      </c>
      <c r="T51" s="128">
        <f t="shared" ref="T51:AF51" si="5">SUM(T20:T49)</f>
        <v>278</v>
      </c>
      <c r="U51" s="96">
        <f t="shared" si="5"/>
        <v>3595</v>
      </c>
      <c r="V51" s="96">
        <f t="shared" si="5"/>
        <v>3873</v>
      </c>
      <c r="W51" s="96">
        <f t="shared" si="5"/>
        <v>0</v>
      </c>
      <c r="X51" s="96">
        <f t="shared" si="5"/>
        <v>150</v>
      </c>
      <c r="Y51" s="96">
        <f t="shared" si="5"/>
        <v>95</v>
      </c>
      <c r="Z51" s="96">
        <f t="shared" si="5"/>
        <v>4118</v>
      </c>
      <c r="AA51" s="96">
        <f t="shared" si="5"/>
        <v>120963</v>
      </c>
      <c r="AB51" s="96">
        <f t="shared" si="5"/>
        <v>1912243</v>
      </c>
      <c r="AC51" s="96">
        <f t="shared" si="5"/>
        <v>440225</v>
      </c>
      <c r="AD51" s="96">
        <f t="shared" si="5"/>
        <v>361</v>
      </c>
      <c r="AE51" s="96">
        <f t="shared" si="5"/>
        <v>440586</v>
      </c>
      <c r="AF51" s="96">
        <f t="shared" si="5"/>
        <v>1471657</v>
      </c>
      <c r="AG51" s="97">
        <f t="shared" si="1"/>
        <v>4.0310563541738604</v>
      </c>
      <c r="AH51" s="146">
        <f t="shared" si="0"/>
        <v>3.7465316457010989</v>
      </c>
      <c r="AI51" s="102" t="s">
        <v>21</v>
      </c>
      <c r="AJ51" s="95" t="s">
        <v>21</v>
      </c>
      <c r="AK51" s="170">
        <f>SUM(AK20:AK49)</f>
        <v>223</v>
      </c>
      <c r="AL51" s="98">
        <f>SUM(AL20:AL49)</f>
        <v>36</v>
      </c>
      <c r="AM51" s="98">
        <f>SUM(AM20:AM49)</f>
        <v>130</v>
      </c>
      <c r="AN51" s="98">
        <f>SUM(AN20:AN49)</f>
        <v>57</v>
      </c>
      <c r="AO51" s="171">
        <f>SUM(AO20:AO49)</f>
        <v>59</v>
      </c>
      <c r="AP51" s="102" t="s">
        <v>21</v>
      </c>
    </row>
    <row r="52" spans="1:42" ht="18" thickBot="1" x14ac:dyDescent="0.25">
      <c r="A52" s="87" t="s">
        <v>22</v>
      </c>
      <c r="B52" s="130">
        <f t="shared" ref="B52:Q52" si="6">SUM(B9:B49)</f>
        <v>176714888</v>
      </c>
      <c r="C52" s="88">
        <f t="shared" si="6"/>
        <v>38363914</v>
      </c>
      <c r="D52" s="88">
        <f t="shared" si="6"/>
        <v>215078802</v>
      </c>
      <c r="E52" s="88">
        <f t="shared" si="6"/>
        <v>2159428</v>
      </c>
      <c r="F52" s="88">
        <f t="shared" si="6"/>
        <v>163788</v>
      </c>
      <c r="G52" s="88">
        <f t="shared" si="6"/>
        <v>16175</v>
      </c>
      <c r="H52" s="88">
        <f t="shared" si="6"/>
        <v>1022922</v>
      </c>
      <c r="I52" s="88">
        <f t="shared" si="6"/>
        <v>1202885</v>
      </c>
      <c r="J52" s="88">
        <f t="shared" si="6"/>
        <v>769149</v>
      </c>
      <c r="K52" s="88">
        <f t="shared" si="6"/>
        <v>88453</v>
      </c>
      <c r="L52" s="88">
        <f t="shared" si="6"/>
        <v>1087</v>
      </c>
      <c r="M52" s="88">
        <f t="shared" si="6"/>
        <v>4221002</v>
      </c>
      <c r="N52" s="88">
        <f t="shared" si="6"/>
        <v>15603</v>
      </c>
      <c r="O52" s="88">
        <f t="shared" si="6"/>
        <v>343950</v>
      </c>
      <c r="P52" s="88">
        <f t="shared" si="6"/>
        <v>730202</v>
      </c>
      <c r="Q52" s="131">
        <f t="shared" si="6"/>
        <v>1089755</v>
      </c>
      <c r="R52" s="103" t="s">
        <v>22</v>
      </c>
      <c r="S52" s="87" t="s">
        <v>22</v>
      </c>
      <c r="T52" s="130">
        <f t="shared" ref="T52:AF52" si="7">SUM(T9:T49)</f>
        <v>278</v>
      </c>
      <c r="U52" s="88">
        <f t="shared" si="7"/>
        <v>3595</v>
      </c>
      <c r="V52" s="88">
        <f t="shared" si="7"/>
        <v>3873</v>
      </c>
      <c r="W52" s="88">
        <f t="shared" si="7"/>
        <v>0</v>
      </c>
      <c r="X52" s="88">
        <f t="shared" si="7"/>
        <v>150</v>
      </c>
      <c r="Y52" s="88">
        <f t="shared" si="7"/>
        <v>735</v>
      </c>
      <c r="Z52" s="88">
        <f t="shared" si="7"/>
        <v>4758</v>
      </c>
      <c r="AA52" s="88">
        <f t="shared" si="7"/>
        <v>758356</v>
      </c>
      <c r="AB52" s="88">
        <f t="shared" si="7"/>
        <v>6073871</v>
      </c>
      <c r="AC52" s="88">
        <f t="shared" si="7"/>
        <v>1950240</v>
      </c>
      <c r="AD52" s="88">
        <f t="shared" si="7"/>
        <v>361</v>
      </c>
      <c r="AE52" s="88">
        <f t="shared" si="7"/>
        <v>1950601</v>
      </c>
      <c r="AF52" s="88">
        <f t="shared" si="7"/>
        <v>4123270</v>
      </c>
      <c r="AG52" s="89">
        <f t="shared" si="1"/>
        <v>2.8240212161866141</v>
      </c>
      <c r="AH52" s="147">
        <f t="shared" si="0"/>
        <v>2.3332895415127672</v>
      </c>
      <c r="AI52" s="103" t="s">
        <v>22</v>
      </c>
      <c r="AJ52" s="87" t="s">
        <v>22</v>
      </c>
      <c r="AK52" s="172">
        <f>SUM(AK9:AK49)</f>
        <v>683</v>
      </c>
      <c r="AL52" s="90">
        <f>SUM(AL9:AL49)</f>
        <v>74</v>
      </c>
      <c r="AM52" s="90">
        <f>SUM(AM9:AM49)</f>
        <v>391</v>
      </c>
      <c r="AN52" s="90">
        <f>SUM(AN9:AN49)</f>
        <v>218</v>
      </c>
      <c r="AO52" s="173">
        <f>SUM(AO9:AO49)</f>
        <v>227</v>
      </c>
      <c r="AP52" s="103" t="s">
        <v>22</v>
      </c>
    </row>
    <row r="53" spans="1:42" ht="15" customHeight="1" thickTop="1" x14ac:dyDescent="0.2">
      <c r="A53" s="16"/>
      <c r="B53" s="17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</row>
  </sheetData>
  <mergeCells count="42">
    <mergeCell ref="AC3:AE3"/>
    <mergeCell ref="T3:AB3"/>
    <mergeCell ref="T4:Z4"/>
    <mergeCell ref="T5:V5"/>
    <mergeCell ref="AE4:AE6"/>
    <mergeCell ref="AD4:AD6"/>
    <mergeCell ref="W5:W6"/>
    <mergeCell ref="T6:T7"/>
    <mergeCell ref="B3:D4"/>
    <mergeCell ref="E4:M4"/>
    <mergeCell ref="AC4:AC7"/>
    <mergeCell ref="AB4:AB6"/>
    <mergeCell ref="AA4:AA6"/>
    <mergeCell ref="X5:X6"/>
    <mergeCell ref="Y5:Y6"/>
    <mergeCell ref="Z5:Z6"/>
    <mergeCell ref="M5:M6"/>
    <mergeCell ref="O5:O6"/>
    <mergeCell ref="P5:P6"/>
    <mergeCell ref="R5:R6"/>
    <mergeCell ref="S5:S6"/>
    <mergeCell ref="E3:P3"/>
    <mergeCell ref="K5:K6"/>
    <mergeCell ref="N4:Q4"/>
    <mergeCell ref="AP5:AP6"/>
    <mergeCell ref="AJ5:AJ6"/>
    <mergeCell ref="AO4:AO6"/>
    <mergeCell ref="AG3:AH4"/>
    <mergeCell ref="AK3:AO3"/>
    <mergeCell ref="AL5:AN5"/>
    <mergeCell ref="A5:A6"/>
    <mergeCell ref="AI5:AI6"/>
    <mergeCell ref="U6:U7"/>
    <mergeCell ref="F5:I5"/>
    <mergeCell ref="E5:E6"/>
    <mergeCell ref="V6:V7"/>
    <mergeCell ref="B5:B6"/>
    <mergeCell ref="C5:C6"/>
    <mergeCell ref="D5:D6"/>
    <mergeCell ref="L5:L6"/>
    <mergeCell ref="N5:N6"/>
    <mergeCell ref="J5:J6"/>
  </mergeCells>
  <phoneticPr fontId="1"/>
  <printOptions verticalCentered="1"/>
  <pageMargins left="0.59055118110236227" right="0.19685039370078741" top="0.78740157480314965" bottom="0.59055118110236227" header="0" footer="0"/>
  <pageSetup paperSize="9" scale="59" fitToWidth="0" orientation="landscape" r:id="rId1"/>
  <headerFooter alignWithMargins="0">
    <oddHeader>&amp;R&amp;F</oddHeader>
  </headerFooter>
  <colBreaks count="2" manualBreakCount="2">
    <brk id="18" max="52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(13)徴収経費</vt:lpstr>
      <vt:lpstr>'(13)徴収経費'!Print_Area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2020-06-25T08:47:58Z</cp:lastPrinted>
  <dcterms:created xsi:type="dcterms:W3CDTF">2001-12-09T09:02:42Z</dcterms:created>
  <dcterms:modified xsi:type="dcterms:W3CDTF">2020-06-25T08:48:04Z</dcterms:modified>
</cp:coreProperties>
</file>