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103 定期の調査もの（総務省統計調査等）\03課税状況等調（総務省市町村税課）\R2_課税状況調等調\10 HP公表用\"/>
    </mc:Choice>
  </mc:AlternateContent>
  <bookViews>
    <workbookView xWindow="-15" yWindow="4755" windowWidth="19170" windowHeight="4740" tabRatio="758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calcId="162913"/>
</workbook>
</file>

<file path=xl/calcChain.xml><?xml version="1.0" encoding="utf-8"?>
<calcChain xmlns="http://schemas.openxmlformats.org/spreadsheetml/2006/main">
  <c r="A48" i="2" l="1"/>
  <c r="A47" i="2"/>
  <c r="H47" i="2" s="1"/>
  <c r="A46" i="2"/>
  <c r="A45" i="2"/>
  <c r="H45" i="2" s="1"/>
  <c r="A44" i="2"/>
  <c r="A43" i="2"/>
  <c r="H43" i="2" s="1"/>
  <c r="A42" i="2"/>
  <c r="A41" i="2"/>
  <c r="H41" i="2" s="1"/>
  <c r="A40" i="2"/>
  <c r="A39" i="2"/>
  <c r="H39" i="2" s="1"/>
  <c r="A38" i="2"/>
  <c r="A37" i="2"/>
  <c r="H37" i="2" s="1"/>
  <c r="A36" i="2"/>
  <c r="A35" i="2"/>
  <c r="H35" i="2" s="1"/>
  <c r="A34" i="2"/>
  <c r="A33" i="2"/>
  <c r="H33" i="2" s="1"/>
  <c r="A32" i="2"/>
  <c r="A31" i="2"/>
  <c r="H31" i="2" s="1"/>
  <c r="A30" i="2"/>
  <c r="A29" i="2"/>
  <c r="H29" i="2" s="1"/>
  <c r="A28" i="2"/>
  <c r="A27" i="2"/>
  <c r="H27" i="2" s="1"/>
  <c r="A26" i="2"/>
  <c r="A25" i="2"/>
  <c r="H25" i="2" s="1"/>
  <c r="A24" i="2"/>
  <c r="A23" i="2"/>
  <c r="H23" i="2" s="1"/>
  <c r="A22" i="2"/>
  <c r="A21" i="2"/>
  <c r="H21" i="2" s="1"/>
  <c r="A20" i="2"/>
  <c r="A19" i="2"/>
  <c r="H19" i="2" s="1"/>
  <c r="A18" i="2"/>
  <c r="A17" i="2"/>
  <c r="H17" i="2" s="1"/>
  <c r="A16" i="2"/>
  <c r="A15" i="2"/>
  <c r="H15" i="2" s="1"/>
  <c r="A14" i="2"/>
  <c r="A13" i="2"/>
  <c r="H13" i="2" s="1"/>
  <c r="A12" i="2"/>
  <c r="A11" i="2"/>
  <c r="H11" i="2" s="1"/>
  <c r="A10" i="2"/>
  <c r="A9" i="2"/>
  <c r="H9" i="2" s="1"/>
  <c r="A8" i="2"/>
  <c r="H48" i="2"/>
  <c r="H46" i="2"/>
  <c r="H44" i="2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</calcChain>
</file>

<file path=xl/sharedStrings.xml><?xml version="1.0" encoding="utf-8"?>
<sst xmlns="http://schemas.openxmlformats.org/spreadsheetml/2006/main" count="96" uniqueCount="65">
  <si>
    <t>市 町 村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</si>
  <si>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</si>
  <si>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</si>
  <si>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</si>
  <si>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</si>
  <si>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</si>
  <si>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</si>
  <si>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特別徴収義務者数</t>
    <rPh sb="0" eb="2">
      <t>トクベツ</t>
    </rPh>
    <rPh sb="2" eb="4">
      <t>チョウシュウ</t>
    </rPh>
    <rPh sb="4" eb="7">
      <t>ギムシャ</t>
    </rPh>
    <rPh sb="7" eb="8">
      <t>スウ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</si>
  <si>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</si>
  <si>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うち均等割のみ</t>
    <rPh sb="2" eb="5">
      <t>キントウワリ</t>
    </rPh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</si>
  <si>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</si>
  <si>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ウチワケ</t>
    </rPh>
    <phoneticPr fontId="1"/>
  </si>
  <si>
    <t>所得割額</t>
    <rPh sb="0" eb="3">
      <t>ショトクワリ</t>
    </rPh>
    <rPh sb="3" eb="4">
      <t>ガク</t>
    </rPh>
    <phoneticPr fontId="1"/>
  </si>
  <si>
    <t>均等割額</t>
    <rPh sb="0" eb="3">
      <t>キントウワリ</t>
    </rPh>
    <rPh sb="3" eb="4">
      <t>ガク</t>
    </rPh>
    <phoneticPr fontId="1"/>
  </si>
  <si>
    <t>（Ｂ）＋（Ｃ）</t>
    <phoneticPr fontId="1"/>
  </si>
  <si>
    <t>（Ａ）</t>
    <phoneticPr fontId="1"/>
  </si>
  <si>
    <t>（Ｂ）</t>
    <phoneticPr fontId="1"/>
  </si>
  <si>
    <t>（Ｃ）</t>
    <phoneticPr fontId="1"/>
  </si>
  <si>
    <t>市 町 村</t>
    <phoneticPr fontId="1"/>
  </si>
  <si>
    <t>（Ｂ）＋（Ｃ）</t>
    <phoneticPr fontId="1"/>
  </si>
  <si>
    <t>（Ａ）</t>
    <phoneticPr fontId="1"/>
  </si>
  <si>
    <t>　イ　給与からの特別徴収</t>
    <phoneticPr fontId="1"/>
  </si>
  <si>
    <t>　ロ　公的年金からの特別徴収</t>
    <phoneticPr fontId="1"/>
  </si>
  <si>
    <t>(3)  特別徴収義務者等に関する調（第３表より）</t>
    <rPh sb="5" eb="7">
      <t>トクベツ</t>
    </rPh>
    <rPh sb="7" eb="9">
      <t>チョウシュウ</t>
    </rPh>
    <rPh sb="9" eb="12">
      <t>ギムシャ</t>
    </rPh>
    <rPh sb="12" eb="13">
      <t>トウ</t>
    </rPh>
    <rPh sb="19" eb="20">
      <t>ダイ</t>
    </rPh>
    <rPh sb="21" eb="22">
      <t>ヒョウ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</si>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</sst>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</borders>
  <cellStyleXfs count="1">
    <xf numFmtId="3" fontId="0" fillId="0" borderId="0"/>
  </cellStyleXfs>
  <cellXfs count="118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5" fillId="0" borderId="0" xfId="0" applyFont="1" applyAlignment="1">
      <alignment vertical="top"/>
    </xf>
    <xf numFmtId="3" fontId="3" fillId="2" borderId="9" xfId="0" applyFont="1" applyFill="1" applyBorder="1" applyAlignment="1"/>
    <xf numFmtId="3" fontId="3" fillId="2" borderId="11" xfId="0" applyFont="1" applyFill="1" applyBorder="1" applyAlignment="1"/>
    <xf numFmtId="3" fontId="4" fillId="2" borderId="12" xfId="0" applyNumberFormat="1" applyFont="1" applyFill="1" applyBorder="1" applyAlignment="1" applyProtection="1">
      <protection locked="0"/>
    </xf>
    <xf numFmtId="3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 applyProtection="1">
      <protection locked="0"/>
    </xf>
    <xf numFmtId="3" fontId="3" fillId="2" borderId="12" xfId="0" applyFont="1" applyFill="1" applyBorder="1" applyAlignment="1">
      <alignment horizontal="center"/>
    </xf>
    <xf numFmtId="3" fontId="3" fillId="2" borderId="12" xfId="0" applyFont="1" applyFill="1" applyBorder="1" applyAlignment="1"/>
    <xf numFmtId="3" fontId="3" fillId="2" borderId="0" xfId="0" applyFont="1" applyFill="1" applyBorder="1" applyAlignment="1">
      <alignment horizontal="center"/>
    </xf>
    <xf numFmtId="3" fontId="3" fillId="2" borderId="15" xfId="0" applyFont="1" applyFill="1" applyBorder="1" applyAlignment="1">
      <alignment horizont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3" fillId="0" borderId="20" xfId="0" applyFont="1" applyBorder="1" applyAlignment="1">
      <alignment vertical="center"/>
    </xf>
    <xf numFmtId="3" fontId="3" fillId="0" borderId="21" xfId="0" applyFont="1" applyBorder="1" applyAlignment="1">
      <alignment vertical="center"/>
    </xf>
    <xf numFmtId="3" fontId="3" fillId="2" borderId="26" xfId="0" applyFont="1" applyFill="1" applyBorder="1" applyAlignment="1">
      <alignment horizontal="center" wrapText="1"/>
    </xf>
    <xf numFmtId="3" fontId="3" fillId="2" borderId="27" xfId="0" applyFont="1" applyFill="1" applyBorder="1" applyAlignment="1"/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3" fontId="3" fillId="2" borderId="43" xfId="0" applyFont="1" applyFill="1" applyBorder="1" applyAlignment="1">
      <alignment horizontal="center"/>
    </xf>
    <xf numFmtId="3" fontId="3" fillId="2" borderId="26" xfId="0" applyNumberFormat="1" applyFont="1" applyFill="1" applyBorder="1" applyAlignment="1" applyProtection="1">
      <alignment horizontal="center"/>
      <protection locked="0"/>
    </xf>
    <xf numFmtId="3" fontId="3" fillId="2" borderId="27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176" fontId="3" fillId="0" borderId="48" xfId="0" applyNumberFormat="1" applyFont="1" applyBorder="1" applyAlignment="1">
      <alignment vertical="center"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2" borderId="51" xfId="0" applyFont="1" applyFill="1" applyBorder="1" applyAlignment="1"/>
    <xf numFmtId="3" fontId="3" fillId="2" borderId="14" xfId="0" applyFont="1" applyFill="1" applyBorder="1" applyAlignment="1">
      <alignment horizontal="center"/>
    </xf>
    <xf numFmtId="3" fontId="3" fillId="2" borderId="14" xfId="0" applyFont="1" applyFill="1" applyBorder="1" applyAlignment="1"/>
    <xf numFmtId="3" fontId="3" fillId="0" borderId="51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53" xfId="0" applyFont="1" applyBorder="1" applyAlignment="1">
      <alignment vertical="center"/>
    </xf>
    <xf numFmtId="3" fontId="3" fillId="0" borderId="54" xfId="0" applyFont="1" applyBorder="1" applyAlignment="1">
      <alignment vertical="center"/>
    </xf>
    <xf numFmtId="3" fontId="3" fillId="0" borderId="55" xfId="0" applyFont="1" applyBorder="1" applyAlignment="1">
      <alignment vertical="center"/>
    </xf>
    <xf numFmtId="3" fontId="3" fillId="0" borderId="56" xfId="0" applyFont="1" applyBorder="1" applyAlignment="1">
      <alignment vertical="center"/>
    </xf>
    <xf numFmtId="3" fontId="3" fillId="0" borderId="57" xfId="0" applyFont="1" applyBorder="1" applyAlignment="1">
      <alignment vertical="center"/>
    </xf>
    <xf numFmtId="3" fontId="3" fillId="0" borderId="58" xfId="0" applyFont="1" applyBorder="1" applyAlignment="1">
      <alignment horizontal="center" vertical="center"/>
    </xf>
    <xf numFmtId="3" fontId="3" fillId="2" borderId="44" xfId="0" applyFont="1" applyFill="1" applyBorder="1" applyAlignment="1"/>
    <xf numFmtId="3" fontId="3" fillId="2" borderId="60" xfId="0" applyFont="1" applyFill="1" applyBorder="1" applyAlignment="1">
      <alignment horizontal="center" vertical="center"/>
    </xf>
    <xf numFmtId="3" fontId="3" fillId="2" borderId="12" xfId="0" quotePrefix="1" applyFont="1" applyFill="1" applyBorder="1" applyAlignment="1"/>
    <xf numFmtId="3" fontId="3" fillId="2" borderId="62" xfId="0" applyFont="1" applyFill="1" applyBorder="1" applyAlignment="1">
      <alignment horizontal="center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176" fontId="3" fillId="0" borderId="44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6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  <protection locked="0"/>
    </xf>
    <xf numFmtId="176" fontId="3" fillId="0" borderId="67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3" fontId="3" fillId="0" borderId="72" xfId="0" applyFont="1" applyBorder="1" applyAlignment="1">
      <alignment horizontal="center"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3" fontId="3" fillId="0" borderId="77" xfId="0" applyFont="1" applyBorder="1" applyAlignment="1">
      <alignment horizontal="center" vertical="center"/>
    </xf>
    <xf numFmtId="3" fontId="3" fillId="0" borderId="78" xfId="0" applyFont="1" applyBorder="1" applyAlignment="1">
      <alignment horizontal="center"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176" fontId="3" fillId="0" borderId="81" xfId="0" applyNumberFormat="1" applyFont="1" applyBorder="1" applyAlignment="1">
      <alignment vertical="center"/>
    </xf>
    <xf numFmtId="176" fontId="3" fillId="0" borderId="82" xfId="0" applyNumberFormat="1" applyFont="1" applyBorder="1" applyAlignment="1">
      <alignment vertical="center"/>
    </xf>
    <xf numFmtId="3" fontId="3" fillId="0" borderId="83" xfId="0" applyFont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 wrapText="1"/>
    </xf>
    <xf numFmtId="3" fontId="3" fillId="2" borderId="43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 applyProtection="1">
      <alignment horizontal="center" vertical="center"/>
      <protection locked="0"/>
    </xf>
    <xf numFmtId="3" fontId="3" fillId="2" borderId="23" xfId="0" applyNumberFormat="1" applyFont="1" applyFill="1" applyBorder="1" applyAlignment="1" applyProtection="1">
      <alignment horizontal="center" vertical="center"/>
      <protection locked="0"/>
    </xf>
    <xf numFmtId="3" fontId="3" fillId="2" borderId="59" xfId="0" applyNumberFormat="1" applyFont="1" applyFill="1" applyBorder="1" applyAlignment="1" applyProtection="1">
      <alignment horizontal="center" vertical="center"/>
      <protection locked="0"/>
    </xf>
    <xf numFmtId="3" fontId="3" fillId="2" borderId="24" xfId="0" applyFont="1" applyFill="1" applyBorder="1" applyAlignment="1">
      <alignment horizontal="center" vertical="center" wrapText="1"/>
    </xf>
    <xf numFmtId="3" fontId="3" fillId="2" borderId="26" xfId="0" applyFont="1" applyFill="1" applyBorder="1" applyAlignment="1">
      <alignment horizontal="center" vertical="center" wrapText="1"/>
    </xf>
    <xf numFmtId="3" fontId="3" fillId="2" borderId="25" xfId="0" applyFont="1" applyFill="1" applyBorder="1" applyAlignment="1">
      <alignment horizontal="center" vertical="center"/>
    </xf>
    <xf numFmtId="3" fontId="3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F19" sqref="F19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 t="s">
        <v>23</v>
      </c>
    </row>
    <row r="2" spans="1:8" ht="15" customHeight="1" thickBot="1" x14ac:dyDescent="0.25">
      <c r="A2" s="14" t="s">
        <v>21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6</v>
      </c>
      <c r="B5" s="69"/>
      <c r="C5" s="115"/>
      <c r="D5" s="117"/>
      <c r="E5" s="19" t="s">
        <v>14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15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">
        <v>24</v>
      </c>
      <c r="B8" s="73">
        <v>14591</v>
      </c>
      <c r="C8" s="50">
        <v>103091</v>
      </c>
      <c r="D8" s="51">
        <v>5476</v>
      </c>
      <c r="E8" s="49">
        <v>11816635</v>
      </c>
      <c r="F8" s="50">
        <v>11455883</v>
      </c>
      <c r="G8" s="74">
        <v>360752</v>
      </c>
      <c r="H8" s="60" t="str">
        <f>A8</f>
        <v>那覇市</v>
      </c>
    </row>
    <row r="9" spans="1:8" s="5" customFormat="1" ht="11.25" customHeight="1" x14ac:dyDescent="0.2">
      <c r="A9" s="25" t="s">
        <v>25</v>
      </c>
      <c r="B9" s="75">
        <v>7617</v>
      </c>
      <c r="C9" s="32">
        <v>31977</v>
      </c>
      <c r="D9" s="33">
        <v>2073</v>
      </c>
      <c r="E9" s="7">
        <v>3138115</v>
      </c>
      <c r="F9" s="32">
        <v>3026209</v>
      </c>
      <c r="G9" s="76">
        <v>111906</v>
      </c>
      <c r="H9" s="61" t="str">
        <f t="shared" ref="H9:H48" si="0">A9</f>
        <v>宜野湾市</v>
      </c>
    </row>
    <row r="10" spans="1:8" s="5" customFormat="1" ht="11.25" customHeight="1" x14ac:dyDescent="0.2">
      <c r="A10" s="25" t="s">
        <v>26</v>
      </c>
      <c r="B10" s="75">
        <v>1837</v>
      </c>
      <c r="C10" s="32">
        <v>15728</v>
      </c>
      <c r="D10" s="33">
        <v>1042</v>
      </c>
      <c r="E10" s="7">
        <v>1541241</v>
      </c>
      <c r="F10" s="32">
        <v>1486200</v>
      </c>
      <c r="G10" s="76">
        <v>55041</v>
      </c>
      <c r="H10" s="61" t="str">
        <f t="shared" si="0"/>
        <v>石垣市</v>
      </c>
    </row>
    <row r="11" spans="1:8" s="5" customFormat="1" ht="11.25" customHeight="1" x14ac:dyDescent="0.2">
      <c r="A11" s="25" t="s">
        <v>27</v>
      </c>
      <c r="B11" s="75">
        <v>9139</v>
      </c>
      <c r="C11" s="32">
        <v>38867</v>
      </c>
      <c r="D11" s="33">
        <v>2034</v>
      </c>
      <c r="E11" s="7">
        <v>3973143</v>
      </c>
      <c r="F11" s="32">
        <v>3837108</v>
      </c>
      <c r="G11" s="76">
        <v>136035</v>
      </c>
      <c r="H11" s="61" t="str">
        <f t="shared" si="0"/>
        <v>浦添市</v>
      </c>
    </row>
    <row r="12" spans="1:8" s="5" customFormat="1" ht="11.25" customHeight="1" x14ac:dyDescent="0.2">
      <c r="A12" s="26" t="s">
        <v>28</v>
      </c>
      <c r="B12" s="77">
        <v>2753</v>
      </c>
      <c r="C12" s="34">
        <v>19760</v>
      </c>
      <c r="D12" s="35">
        <v>1334</v>
      </c>
      <c r="E12" s="8">
        <v>1708500</v>
      </c>
      <c r="F12" s="34">
        <v>1639340</v>
      </c>
      <c r="G12" s="78">
        <v>69160</v>
      </c>
      <c r="H12" s="62" t="str">
        <f t="shared" si="0"/>
        <v>名護市</v>
      </c>
    </row>
    <row r="13" spans="1:8" s="5" customFormat="1" ht="11.25" customHeight="1" x14ac:dyDescent="0.2">
      <c r="A13" s="27" t="s">
        <v>29</v>
      </c>
      <c r="B13" s="79">
        <v>4553</v>
      </c>
      <c r="C13" s="36">
        <v>19128</v>
      </c>
      <c r="D13" s="37">
        <v>1413</v>
      </c>
      <c r="E13" s="9">
        <v>1616153</v>
      </c>
      <c r="F13" s="36">
        <v>1549205</v>
      </c>
      <c r="G13" s="80">
        <v>66948</v>
      </c>
      <c r="H13" s="63" t="str">
        <f t="shared" si="0"/>
        <v>糸満市</v>
      </c>
    </row>
    <row r="14" spans="1:8" s="5" customFormat="1" ht="11.25" customHeight="1" x14ac:dyDescent="0.2">
      <c r="A14" s="25" t="s">
        <v>30</v>
      </c>
      <c r="B14" s="81">
        <v>8396</v>
      </c>
      <c r="C14" s="38">
        <v>42212</v>
      </c>
      <c r="D14" s="39">
        <v>2400</v>
      </c>
      <c r="E14" s="10">
        <v>3879153</v>
      </c>
      <c r="F14" s="38">
        <v>3731411</v>
      </c>
      <c r="G14" s="76">
        <v>147742</v>
      </c>
      <c r="H14" s="61" t="str">
        <f t="shared" si="0"/>
        <v>沖縄市</v>
      </c>
    </row>
    <row r="15" spans="1:8" s="5" customFormat="1" ht="11.25" customHeight="1" x14ac:dyDescent="0.2">
      <c r="A15" s="25" t="s">
        <v>31</v>
      </c>
      <c r="B15" s="81">
        <v>6232</v>
      </c>
      <c r="C15" s="38">
        <v>21788</v>
      </c>
      <c r="D15" s="39">
        <v>1151</v>
      </c>
      <c r="E15" s="10">
        <v>2212933</v>
      </c>
      <c r="F15" s="38">
        <v>2136675</v>
      </c>
      <c r="G15" s="76">
        <v>76258</v>
      </c>
      <c r="H15" s="61" t="str">
        <f t="shared" si="0"/>
        <v>豊見城市</v>
      </c>
    </row>
    <row r="16" spans="1:8" s="5" customFormat="1" ht="11.25" customHeight="1" x14ac:dyDescent="0.2">
      <c r="A16" s="25" t="s">
        <v>32</v>
      </c>
      <c r="B16" s="82">
        <v>6245</v>
      </c>
      <c r="C16" s="38">
        <v>35609</v>
      </c>
      <c r="D16" s="39">
        <v>2452</v>
      </c>
      <c r="E16" s="10">
        <v>3006062</v>
      </c>
      <c r="F16" s="38">
        <v>2881469</v>
      </c>
      <c r="G16" s="76">
        <v>124593</v>
      </c>
      <c r="H16" s="61" t="str">
        <f t="shared" si="0"/>
        <v>うるま市</v>
      </c>
    </row>
    <row r="17" spans="1:8" s="5" customFormat="1" ht="11.25" customHeight="1" x14ac:dyDescent="0.2">
      <c r="A17" s="28" t="s">
        <v>33</v>
      </c>
      <c r="B17" s="83">
        <v>1816</v>
      </c>
      <c r="C17" s="40">
        <v>16120</v>
      </c>
      <c r="D17" s="41">
        <v>1001</v>
      </c>
      <c r="E17" s="11">
        <v>1574850</v>
      </c>
      <c r="F17" s="40">
        <v>1518430</v>
      </c>
      <c r="G17" s="84">
        <v>56420</v>
      </c>
      <c r="H17" s="64" t="str">
        <f t="shared" si="0"/>
        <v>宮古島市</v>
      </c>
    </row>
    <row r="18" spans="1:8" s="5" customFormat="1" ht="11.25" customHeight="1" x14ac:dyDescent="0.2">
      <c r="A18" s="29" t="s">
        <v>34</v>
      </c>
      <c r="B18" s="85">
        <v>4003</v>
      </c>
      <c r="C18" s="42">
        <v>13206</v>
      </c>
      <c r="D18" s="43">
        <v>1018</v>
      </c>
      <c r="E18" s="12">
        <v>1110382</v>
      </c>
      <c r="F18" s="42">
        <v>1064161</v>
      </c>
      <c r="G18" s="86">
        <v>46221</v>
      </c>
      <c r="H18" s="65" t="str">
        <f t="shared" si="0"/>
        <v>南城市</v>
      </c>
    </row>
    <row r="19" spans="1:8" s="5" customFormat="1" ht="11.25" customHeight="1" x14ac:dyDescent="0.2">
      <c r="A19" s="25" t="s">
        <v>35</v>
      </c>
      <c r="B19" s="81">
        <v>361</v>
      </c>
      <c r="C19" s="38">
        <v>1258</v>
      </c>
      <c r="D19" s="39">
        <v>66</v>
      </c>
      <c r="E19" s="10">
        <v>98133</v>
      </c>
      <c r="F19" s="38">
        <v>93730</v>
      </c>
      <c r="G19" s="76">
        <v>4403</v>
      </c>
      <c r="H19" s="61" t="str">
        <f t="shared" si="0"/>
        <v>国頭村</v>
      </c>
    </row>
    <row r="20" spans="1:8" s="5" customFormat="1" ht="11.25" customHeight="1" x14ac:dyDescent="0.2">
      <c r="A20" s="25" t="s">
        <v>36</v>
      </c>
      <c r="B20" s="81">
        <v>259</v>
      </c>
      <c r="C20" s="38">
        <v>722</v>
      </c>
      <c r="D20" s="39">
        <v>59</v>
      </c>
      <c r="E20" s="10">
        <v>49343</v>
      </c>
      <c r="F20" s="38">
        <v>46816</v>
      </c>
      <c r="G20" s="76">
        <v>2527</v>
      </c>
      <c r="H20" s="61" t="str">
        <f t="shared" si="0"/>
        <v>大宜味村</v>
      </c>
    </row>
    <row r="21" spans="1:8" s="5" customFormat="1" ht="11.25" customHeight="1" x14ac:dyDescent="0.2">
      <c r="A21" s="25" t="s">
        <v>37</v>
      </c>
      <c r="B21" s="81">
        <v>151</v>
      </c>
      <c r="C21" s="38">
        <v>382</v>
      </c>
      <c r="D21" s="39">
        <v>42</v>
      </c>
      <c r="E21" s="10">
        <v>31170</v>
      </c>
      <c r="F21" s="38">
        <v>29833</v>
      </c>
      <c r="G21" s="76">
        <v>1337</v>
      </c>
      <c r="H21" s="61" t="str">
        <f t="shared" si="0"/>
        <v>東村</v>
      </c>
    </row>
    <row r="22" spans="1:8" s="5" customFormat="1" ht="11.25" customHeight="1" x14ac:dyDescent="0.2">
      <c r="A22" s="28" t="s">
        <v>38</v>
      </c>
      <c r="B22" s="87">
        <v>753</v>
      </c>
      <c r="C22" s="40">
        <v>2189</v>
      </c>
      <c r="D22" s="41">
        <v>161</v>
      </c>
      <c r="E22" s="11">
        <v>153233</v>
      </c>
      <c r="F22" s="40">
        <v>145571</v>
      </c>
      <c r="G22" s="84">
        <v>7662</v>
      </c>
      <c r="H22" s="64" t="str">
        <f t="shared" si="0"/>
        <v>今帰仁村</v>
      </c>
    </row>
    <row r="23" spans="1:8" s="5" customFormat="1" ht="11.25" customHeight="1" x14ac:dyDescent="0.2">
      <c r="A23" s="29" t="s">
        <v>39</v>
      </c>
      <c r="B23" s="85">
        <v>858</v>
      </c>
      <c r="C23" s="42">
        <v>3548</v>
      </c>
      <c r="D23" s="43">
        <v>294</v>
      </c>
      <c r="E23" s="12">
        <v>254714</v>
      </c>
      <c r="F23" s="42">
        <v>242296</v>
      </c>
      <c r="G23" s="86">
        <v>12418</v>
      </c>
      <c r="H23" s="65" t="str">
        <f t="shared" si="0"/>
        <v>本部町</v>
      </c>
    </row>
    <row r="24" spans="1:8" s="5" customFormat="1" ht="11.25" customHeight="1" x14ac:dyDescent="0.2">
      <c r="A24" s="25" t="s">
        <v>40</v>
      </c>
      <c r="B24" s="81">
        <v>1021</v>
      </c>
      <c r="C24" s="38">
        <v>3111</v>
      </c>
      <c r="D24" s="39">
        <v>219</v>
      </c>
      <c r="E24" s="10">
        <v>286958</v>
      </c>
      <c r="F24" s="38">
        <v>276069</v>
      </c>
      <c r="G24" s="76">
        <v>10889</v>
      </c>
      <c r="H24" s="61" t="str">
        <f t="shared" si="0"/>
        <v>恩納村</v>
      </c>
    </row>
    <row r="25" spans="1:8" s="5" customFormat="1" ht="11.25" customHeight="1" x14ac:dyDescent="0.2">
      <c r="A25" s="25" t="s">
        <v>41</v>
      </c>
      <c r="B25" s="81">
        <v>622</v>
      </c>
      <c r="C25" s="38">
        <v>1733</v>
      </c>
      <c r="D25" s="39">
        <v>112</v>
      </c>
      <c r="E25" s="10">
        <v>139982</v>
      </c>
      <c r="F25" s="38">
        <v>133916</v>
      </c>
      <c r="G25" s="76">
        <v>6066</v>
      </c>
      <c r="H25" s="61" t="str">
        <f t="shared" si="0"/>
        <v>宜野座村</v>
      </c>
    </row>
    <row r="26" spans="1:8" s="5" customFormat="1" ht="11.25" customHeight="1" x14ac:dyDescent="0.2">
      <c r="A26" s="25" t="s">
        <v>42</v>
      </c>
      <c r="B26" s="81">
        <v>1025</v>
      </c>
      <c r="C26" s="38">
        <v>3055</v>
      </c>
      <c r="D26" s="39">
        <v>216</v>
      </c>
      <c r="E26" s="10">
        <v>265263</v>
      </c>
      <c r="F26" s="38">
        <v>254570</v>
      </c>
      <c r="G26" s="76">
        <v>10693</v>
      </c>
      <c r="H26" s="61" t="str">
        <f t="shared" si="0"/>
        <v>金武町</v>
      </c>
    </row>
    <row r="27" spans="1:8" s="5" customFormat="1" ht="11.25" customHeight="1" x14ac:dyDescent="0.2">
      <c r="A27" s="26" t="s">
        <v>43</v>
      </c>
      <c r="B27" s="77">
        <v>170</v>
      </c>
      <c r="C27" s="34">
        <v>898</v>
      </c>
      <c r="D27" s="35">
        <v>80</v>
      </c>
      <c r="E27" s="8">
        <v>75458</v>
      </c>
      <c r="F27" s="34">
        <v>72315</v>
      </c>
      <c r="G27" s="78">
        <v>3143</v>
      </c>
      <c r="H27" s="62" t="str">
        <f t="shared" si="0"/>
        <v>伊江村</v>
      </c>
    </row>
    <row r="28" spans="1:8" s="5" customFormat="1" ht="11.25" customHeight="1" x14ac:dyDescent="0.2">
      <c r="A28" s="27" t="s">
        <v>44</v>
      </c>
      <c r="B28" s="79">
        <v>3283</v>
      </c>
      <c r="C28" s="36">
        <v>12387</v>
      </c>
      <c r="D28" s="37">
        <v>828</v>
      </c>
      <c r="E28" s="9">
        <v>1051287</v>
      </c>
      <c r="F28" s="36">
        <v>1007932</v>
      </c>
      <c r="G28" s="80">
        <v>43355</v>
      </c>
      <c r="H28" s="63" t="str">
        <f t="shared" si="0"/>
        <v>読谷村</v>
      </c>
    </row>
    <row r="29" spans="1:8" s="5" customFormat="1" ht="11.25" customHeight="1" x14ac:dyDescent="0.2">
      <c r="A29" s="25" t="s">
        <v>45</v>
      </c>
      <c r="B29" s="81">
        <v>1571</v>
      </c>
      <c r="C29" s="38">
        <v>3668</v>
      </c>
      <c r="D29" s="39">
        <v>304</v>
      </c>
      <c r="E29" s="10">
        <v>319620</v>
      </c>
      <c r="F29" s="38">
        <v>306782</v>
      </c>
      <c r="G29" s="76">
        <v>12838</v>
      </c>
      <c r="H29" s="61" t="str">
        <f t="shared" si="0"/>
        <v>嘉手納町</v>
      </c>
    </row>
    <row r="30" spans="1:8" s="5" customFormat="1" ht="11.25" customHeight="1" x14ac:dyDescent="0.2">
      <c r="A30" s="25" t="s">
        <v>46</v>
      </c>
      <c r="B30" s="81">
        <v>3160</v>
      </c>
      <c r="C30" s="38">
        <v>8419</v>
      </c>
      <c r="D30" s="39">
        <v>616</v>
      </c>
      <c r="E30" s="10">
        <v>861818</v>
      </c>
      <c r="F30" s="38">
        <v>832351</v>
      </c>
      <c r="G30" s="76">
        <v>29467</v>
      </c>
      <c r="H30" s="61" t="str">
        <f t="shared" si="0"/>
        <v>北谷町</v>
      </c>
    </row>
    <row r="31" spans="1:8" s="5" customFormat="1" ht="11.25" customHeight="1" x14ac:dyDescent="0.2">
      <c r="A31" s="25" t="s">
        <v>47</v>
      </c>
      <c r="B31" s="81">
        <v>2433</v>
      </c>
      <c r="C31" s="38">
        <v>5161</v>
      </c>
      <c r="D31" s="39">
        <v>301</v>
      </c>
      <c r="E31" s="10">
        <v>530339</v>
      </c>
      <c r="F31" s="38">
        <v>512275</v>
      </c>
      <c r="G31" s="76">
        <v>18064</v>
      </c>
      <c r="H31" s="61" t="str">
        <f t="shared" si="0"/>
        <v>北中城村</v>
      </c>
    </row>
    <row r="32" spans="1:8" s="5" customFormat="1" ht="11.25" customHeight="1" x14ac:dyDescent="0.2">
      <c r="A32" s="28" t="s">
        <v>48</v>
      </c>
      <c r="B32" s="87">
        <v>2735</v>
      </c>
      <c r="C32" s="40">
        <v>7165</v>
      </c>
      <c r="D32" s="41">
        <v>493</v>
      </c>
      <c r="E32" s="11">
        <v>725663</v>
      </c>
      <c r="F32" s="40">
        <v>700585</v>
      </c>
      <c r="G32" s="84">
        <v>25078</v>
      </c>
      <c r="H32" s="64" t="str">
        <f t="shared" si="0"/>
        <v>中城村</v>
      </c>
    </row>
    <row r="33" spans="1:8" s="5" customFormat="1" ht="11.25" customHeight="1" x14ac:dyDescent="0.2">
      <c r="A33" s="29" t="s">
        <v>49</v>
      </c>
      <c r="B33" s="88">
        <v>4253</v>
      </c>
      <c r="C33" s="42">
        <v>11305</v>
      </c>
      <c r="D33" s="43">
        <v>728</v>
      </c>
      <c r="E33" s="12">
        <v>1033521</v>
      </c>
      <c r="F33" s="42">
        <v>993953</v>
      </c>
      <c r="G33" s="86">
        <v>39568</v>
      </c>
      <c r="H33" s="65" t="str">
        <f t="shared" si="0"/>
        <v>西原町</v>
      </c>
    </row>
    <row r="34" spans="1:8" s="5" customFormat="1" ht="11.25" customHeight="1" x14ac:dyDescent="0.2">
      <c r="A34" s="25" t="s">
        <v>50</v>
      </c>
      <c r="B34" s="81">
        <v>2647</v>
      </c>
      <c r="C34" s="38">
        <v>6562</v>
      </c>
      <c r="D34" s="39">
        <v>468</v>
      </c>
      <c r="E34" s="10">
        <v>603677</v>
      </c>
      <c r="F34" s="38">
        <v>580710</v>
      </c>
      <c r="G34" s="76">
        <v>22967</v>
      </c>
      <c r="H34" s="61" t="str">
        <f t="shared" si="0"/>
        <v>与那原町</v>
      </c>
    </row>
    <row r="35" spans="1:8" s="5" customFormat="1" ht="11.25" customHeight="1" x14ac:dyDescent="0.2">
      <c r="A35" s="25" t="s">
        <v>51</v>
      </c>
      <c r="B35" s="81">
        <v>4725</v>
      </c>
      <c r="C35" s="38">
        <v>13447</v>
      </c>
      <c r="D35" s="39">
        <v>730</v>
      </c>
      <c r="E35" s="10">
        <v>1297466</v>
      </c>
      <c r="F35" s="38">
        <v>1250401</v>
      </c>
      <c r="G35" s="76">
        <v>47065</v>
      </c>
      <c r="H35" s="61" t="str">
        <f t="shared" si="0"/>
        <v>南風原町</v>
      </c>
    </row>
    <row r="36" spans="1:8" s="5" customFormat="1" ht="11.25" customHeight="1" x14ac:dyDescent="0.2">
      <c r="A36" s="25" t="s">
        <v>52</v>
      </c>
      <c r="B36" s="81">
        <v>31</v>
      </c>
      <c r="C36" s="38">
        <v>207</v>
      </c>
      <c r="D36" s="39">
        <v>6</v>
      </c>
      <c r="E36" s="10">
        <v>22140</v>
      </c>
      <c r="F36" s="38">
        <v>21415</v>
      </c>
      <c r="G36" s="76">
        <v>725</v>
      </c>
      <c r="H36" s="61" t="str">
        <f t="shared" si="0"/>
        <v>渡嘉敷村</v>
      </c>
    </row>
    <row r="37" spans="1:8" s="5" customFormat="1" ht="11.25" customHeight="1" x14ac:dyDescent="0.2">
      <c r="A37" s="26" t="s">
        <v>53</v>
      </c>
      <c r="B37" s="77">
        <v>35</v>
      </c>
      <c r="C37" s="34">
        <v>178</v>
      </c>
      <c r="D37" s="35">
        <v>8</v>
      </c>
      <c r="E37" s="8">
        <v>20558</v>
      </c>
      <c r="F37" s="34">
        <v>19935</v>
      </c>
      <c r="G37" s="78">
        <v>623</v>
      </c>
      <c r="H37" s="62" t="str">
        <f t="shared" si="0"/>
        <v>座間味村</v>
      </c>
    </row>
    <row r="38" spans="1:8" s="5" customFormat="1" ht="11.25" customHeight="1" x14ac:dyDescent="0.2">
      <c r="A38" s="27" t="s">
        <v>54</v>
      </c>
      <c r="B38" s="79">
        <v>23</v>
      </c>
      <c r="C38" s="36">
        <v>189</v>
      </c>
      <c r="D38" s="37">
        <v>16</v>
      </c>
      <c r="E38" s="9">
        <v>15699</v>
      </c>
      <c r="F38" s="36">
        <v>15037</v>
      </c>
      <c r="G38" s="80">
        <v>662</v>
      </c>
      <c r="H38" s="63" t="str">
        <f t="shared" si="0"/>
        <v>粟国村</v>
      </c>
    </row>
    <row r="39" spans="1:8" s="5" customFormat="1" ht="11.25" customHeight="1" x14ac:dyDescent="0.2">
      <c r="A39" s="25" t="s">
        <v>55</v>
      </c>
      <c r="B39" s="81">
        <v>23</v>
      </c>
      <c r="C39" s="38">
        <v>90</v>
      </c>
      <c r="D39" s="39">
        <v>4</v>
      </c>
      <c r="E39" s="10">
        <v>9247</v>
      </c>
      <c r="F39" s="38">
        <v>8932</v>
      </c>
      <c r="G39" s="76">
        <v>315</v>
      </c>
      <c r="H39" s="61" t="str">
        <f t="shared" si="0"/>
        <v>渡名喜村</v>
      </c>
    </row>
    <row r="40" spans="1:8" s="5" customFormat="1" ht="11.25" customHeight="1" x14ac:dyDescent="0.2">
      <c r="A40" s="25" t="s">
        <v>56</v>
      </c>
      <c r="B40" s="81">
        <v>51</v>
      </c>
      <c r="C40" s="38">
        <v>387</v>
      </c>
      <c r="D40" s="39">
        <v>21</v>
      </c>
      <c r="E40" s="10">
        <v>49062</v>
      </c>
      <c r="F40" s="38">
        <v>47707</v>
      </c>
      <c r="G40" s="76">
        <v>1355</v>
      </c>
      <c r="H40" s="61" t="str">
        <f t="shared" si="0"/>
        <v>南大東村</v>
      </c>
    </row>
    <row r="41" spans="1:8" s="5" customFormat="1" ht="11.25" customHeight="1" x14ac:dyDescent="0.2">
      <c r="A41" s="25" t="s">
        <v>57</v>
      </c>
      <c r="B41" s="81">
        <v>19</v>
      </c>
      <c r="C41" s="38">
        <v>208</v>
      </c>
      <c r="D41" s="39">
        <v>6</v>
      </c>
      <c r="E41" s="10">
        <v>27849</v>
      </c>
      <c r="F41" s="38">
        <v>27121</v>
      </c>
      <c r="G41" s="76">
        <v>728</v>
      </c>
      <c r="H41" s="61" t="str">
        <f t="shared" si="0"/>
        <v>北大東村</v>
      </c>
    </row>
    <row r="42" spans="1:8" s="5" customFormat="1" ht="11.25" customHeight="1" x14ac:dyDescent="0.2">
      <c r="A42" s="28" t="s">
        <v>58</v>
      </c>
      <c r="B42" s="87">
        <v>47</v>
      </c>
      <c r="C42" s="40">
        <v>296</v>
      </c>
      <c r="D42" s="41">
        <v>15</v>
      </c>
      <c r="E42" s="11">
        <v>29217</v>
      </c>
      <c r="F42" s="40">
        <v>28181</v>
      </c>
      <c r="G42" s="84">
        <v>1036</v>
      </c>
      <c r="H42" s="64" t="str">
        <f t="shared" si="0"/>
        <v>伊平屋村</v>
      </c>
    </row>
    <row r="43" spans="1:8" s="5" customFormat="1" ht="11.25" customHeight="1" x14ac:dyDescent="0.2">
      <c r="A43" s="29" t="s">
        <v>59</v>
      </c>
      <c r="B43" s="85">
        <v>64</v>
      </c>
      <c r="C43" s="42">
        <v>352</v>
      </c>
      <c r="D43" s="43">
        <v>22</v>
      </c>
      <c r="E43" s="12">
        <v>31165</v>
      </c>
      <c r="F43" s="42">
        <v>29933</v>
      </c>
      <c r="G43" s="86">
        <v>1232</v>
      </c>
      <c r="H43" s="65" t="str">
        <f t="shared" si="0"/>
        <v>伊是名村</v>
      </c>
    </row>
    <row r="44" spans="1:8" s="5" customFormat="1" ht="11.25" customHeight="1" x14ac:dyDescent="0.2">
      <c r="A44" s="25" t="s">
        <v>60</v>
      </c>
      <c r="B44" s="81">
        <v>301</v>
      </c>
      <c r="C44" s="38">
        <v>2097</v>
      </c>
      <c r="D44" s="39">
        <v>154</v>
      </c>
      <c r="E44" s="10">
        <v>186215</v>
      </c>
      <c r="F44" s="38">
        <v>178875</v>
      </c>
      <c r="G44" s="76">
        <v>7340</v>
      </c>
      <c r="H44" s="61" t="str">
        <f t="shared" si="0"/>
        <v>久米島町</v>
      </c>
    </row>
    <row r="45" spans="1:8" s="5" customFormat="1" ht="11.25" customHeight="1" x14ac:dyDescent="0.2">
      <c r="A45" s="25" t="s">
        <v>61</v>
      </c>
      <c r="B45" s="81">
        <v>3292</v>
      </c>
      <c r="C45" s="38">
        <v>9765</v>
      </c>
      <c r="D45" s="39">
        <v>686</v>
      </c>
      <c r="E45" s="10">
        <v>818005</v>
      </c>
      <c r="F45" s="38">
        <v>783827</v>
      </c>
      <c r="G45" s="76">
        <v>34178</v>
      </c>
      <c r="H45" s="61" t="str">
        <f t="shared" si="0"/>
        <v>八重瀬町</v>
      </c>
    </row>
    <row r="46" spans="1:8" s="5" customFormat="1" ht="11.25" customHeight="1" x14ac:dyDescent="0.2">
      <c r="A46" s="25" t="s">
        <v>62</v>
      </c>
      <c r="B46" s="81">
        <v>39</v>
      </c>
      <c r="C46" s="38">
        <v>244</v>
      </c>
      <c r="D46" s="39">
        <v>7</v>
      </c>
      <c r="E46" s="10">
        <v>24236</v>
      </c>
      <c r="F46" s="38">
        <v>23382</v>
      </c>
      <c r="G46" s="76">
        <v>854</v>
      </c>
      <c r="H46" s="61" t="str">
        <f t="shared" si="0"/>
        <v>多良間村</v>
      </c>
    </row>
    <row r="47" spans="1:8" s="5" customFormat="1" ht="11.25" customHeight="1" x14ac:dyDescent="0.2">
      <c r="A47" s="26" t="s">
        <v>63</v>
      </c>
      <c r="B47" s="77">
        <v>177</v>
      </c>
      <c r="C47" s="34">
        <v>1031</v>
      </c>
      <c r="D47" s="35">
        <v>67</v>
      </c>
      <c r="E47" s="8">
        <v>99033</v>
      </c>
      <c r="F47" s="34">
        <v>95424</v>
      </c>
      <c r="G47" s="78">
        <v>3609</v>
      </c>
      <c r="H47" s="62" t="str">
        <f t="shared" si="0"/>
        <v>竹富町</v>
      </c>
    </row>
    <row r="48" spans="1:8" s="5" customFormat="1" ht="11.25" customHeight="1" thickBot="1" x14ac:dyDescent="0.25">
      <c r="A48" s="52" t="s">
        <v>64</v>
      </c>
      <c r="B48" s="89">
        <v>86</v>
      </c>
      <c r="C48" s="54">
        <v>574</v>
      </c>
      <c r="D48" s="55">
        <v>12</v>
      </c>
      <c r="E48" s="53">
        <v>85327</v>
      </c>
      <c r="F48" s="54">
        <v>83318</v>
      </c>
      <c r="G48" s="90">
        <v>2009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67182</v>
      </c>
      <c r="C49" s="95">
        <f t="shared" si="1"/>
        <v>357486</v>
      </c>
      <c r="D49" s="96">
        <f t="shared" si="1"/>
        <v>21394</v>
      </c>
      <c r="E49" s="97">
        <f t="shared" si="1"/>
        <v>35577167</v>
      </c>
      <c r="F49" s="95">
        <f t="shared" si="1"/>
        <v>34326091</v>
      </c>
      <c r="G49" s="98">
        <f t="shared" si="1"/>
        <v>1251076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34215</v>
      </c>
      <c r="C50" s="102">
        <f t="shared" si="2"/>
        <v>100628</v>
      </c>
      <c r="D50" s="103">
        <f t="shared" si="2"/>
        <v>6741</v>
      </c>
      <c r="E50" s="104">
        <f t="shared" si="2"/>
        <v>9195398</v>
      </c>
      <c r="F50" s="102">
        <f t="shared" si="2"/>
        <v>8843192</v>
      </c>
      <c r="G50" s="105">
        <f t="shared" si="2"/>
        <v>352206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101397</v>
      </c>
      <c r="C51" s="44">
        <f t="shared" si="3"/>
        <v>458114</v>
      </c>
      <c r="D51" s="45">
        <f t="shared" si="3"/>
        <v>28135</v>
      </c>
      <c r="E51" s="13">
        <f t="shared" si="3"/>
        <v>44772565</v>
      </c>
      <c r="F51" s="44">
        <f t="shared" si="3"/>
        <v>43169283</v>
      </c>
      <c r="G51" s="92">
        <f t="shared" si="3"/>
        <v>1603282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OutlineSymbols="0" view="pageBreakPreview" zoomScaleNormal="10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8.69921875" defaultRowHeight="17.25" x14ac:dyDescent="0.2"/>
  <cols>
    <col min="1" max="1" width="12.59765625" style="1" customWidth="1"/>
    <col min="2" max="7" width="14.19921875" style="1" customWidth="1"/>
    <col min="8" max="8" width="12.69921875" style="1" customWidth="1"/>
    <col min="9" max="16384" width="8.69921875" style="1"/>
  </cols>
  <sheetData>
    <row r="1" spans="1:8" ht="25.5" customHeight="1" x14ac:dyDescent="0.2">
      <c r="A1" s="15"/>
    </row>
    <row r="2" spans="1:8" ht="15" customHeight="1" thickBot="1" x14ac:dyDescent="0.25">
      <c r="A2" s="14" t="s">
        <v>22</v>
      </c>
      <c r="B2" s="2"/>
      <c r="C2" s="2"/>
      <c r="D2" s="2"/>
      <c r="E2" s="2"/>
      <c r="F2" s="2"/>
      <c r="G2" s="2"/>
    </row>
    <row r="3" spans="1:8" s="3" customFormat="1" ht="16.5" customHeight="1" x14ac:dyDescent="0.15">
      <c r="A3" s="16"/>
      <c r="B3" s="68"/>
      <c r="C3" s="111" t="s">
        <v>8</v>
      </c>
      <c r="D3" s="112"/>
      <c r="E3" s="17"/>
      <c r="F3" s="111" t="s">
        <v>11</v>
      </c>
      <c r="G3" s="113"/>
      <c r="H3" s="57"/>
    </row>
    <row r="4" spans="1:8" s="3" customFormat="1" ht="11.1" customHeight="1" x14ac:dyDescent="0.15">
      <c r="A4" s="18"/>
      <c r="B4" s="69" t="s">
        <v>7</v>
      </c>
      <c r="C4" s="114" t="s">
        <v>8</v>
      </c>
      <c r="D4" s="116" t="s">
        <v>9</v>
      </c>
      <c r="E4" s="19" t="s">
        <v>10</v>
      </c>
      <c r="F4" s="107" t="s">
        <v>12</v>
      </c>
      <c r="G4" s="109" t="s">
        <v>13</v>
      </c>
      <c r="H4" s="20"/>
    </row>
    <row r="5" spans="1:8" s="3" customFormat="1" ht="11.1" customHeight="1" x14ac:dyDescent="0.15">
      <c r="A5" s="21" t="s">
        <v>18</v>
      </c>
      <c r="B5" s="69"/>
      <c r="C5" s="115"/>
      <c r="D5" s="117"/>
      <c r="E5" s="19" t="s">
        <v>19</v>
      </c>
      <c r="F5" s="108"/>
      <c r="G5" s="110"/>
      <c r="H5" s="58" t="s">
        <v>0</v>
      </c>
    </row>
    <row r="6" spans="1:8" s="3" customFormat="1" ht="11.1" customHeight="1" x14ac:dyDescent="0.15">
      <c r="A6" s="22"/>
      <c r="B6" s="70"/>
      <c r="C6" s="30"/>
      <c r="D6" s="31"/>
      <c r="E6" s="23" t="s">
        <v>20</v>
      </c>
      <c r="F6" s="46" t="s">
        <v>16</v>
      </c>
      <c r="G6" s="71" t="s">
        <v>17</v>
      </c>
      <c r="H6" s="59"/>
    </row>
    <row r="7" spans="1:8" s="4" customFormat="1" ht="11.1" customHeight="1" thickBot="1" x14ac:dyDescent="0.2">
      <c r="A7" s="21"/>
      <c r="B7" s="72" t="s">
        <v>1</v>
      </c>
      <c r="C7" s="47" t="s">
        <v>1</v>
      </c>
      <c r="D7" s="48" t="s">
        <v>1</v>
      </c>
      <c r="E7" s="24" t="s">
        <v>2</v>
      </c>
      <c r="F7" s="46" t="s">
        <v>2</v>
      </c>
      <c r="G7" s="71" t="s">
        <v>2</v>
      </c>
      <c r="H7" s="58"/>
    </row>
    <row r="8" spans="1:8" s="5" customFormat="1" ht="11.25" customHeight="1" x14ac:dyDescent="0.2">
      <c r="A8" s="56" t="str">
        <f>'(3)_イ_特別徴収義務者'!A8</f>
        <v>那覇市</v>
      </c>
      <c r="B8" s="73">
        <v>6</v>
      </c>
      <c r="C8" s="50">
        <v>21026</v>
      </c>
      <c r="D8" s="51">
        <v>6256</v>
      </c>
      <c r="E8" s="49">
        <v>576392</v>
      </c>
      <c r="F8" s="50">
        <v>519943</v>
      </c>
      <c r="G8" s="74">
        <v>56449</v>
      </c>
      <c r="H8" s="60" t="str">
        <f>A8</f>
        <v>那覇市</v>
      </c>
    </row>
    <row r="9" spans="1:8" s="5" customFormat="1" ht="11.25" customHeight="1" x14ac:dyDescent="0.2">
      <c r="A9" s="25" t="str">
        <f>'(3)_イ_特別徴収義務者'!A9</f>
        <v>宜野湾市</v>
      </c>
      <c r="B9" s="75">
        <v>6</v>
      </c>
      <c r="C9" s="32">
        <v>4177</v>
      </c>
      <c r="D9" s="33">
        <v>671</v>
      </c>
      <c r="E9" s="7">
        <v>147983</v>
      </c>
      <c r="F9" s="32">
        <v>136497</v>
      </c>
      <c r="G9" s="76">
        <v>11486</v>
      </c>
      <c r="H9" s="61" t="str">
        <f t="shared" ref="H9:H48" si="0">A9</f>
        <v>宜野湾市</v>
      </c>
    </row>
    <row r="10" spans="1:8" s="5" customFormat="1" ht="11.25" customHeight="1" x14ac:dyDescent="0.2">
      <c r="A10" s="25" t="str">
        <f>'(3)_イ_特別徴収義務者'!A10</f>
        <v>石垣市</v>
      </c>
      <c r="B10" s="75">
        <v>5</v>
      </c>
      <c r="C10" s="32">
        <v>2012</v>
      </c>
      <c r="D10" s="33">
        <v>342</v>
      </c>
      <c r="E10" s="7">
        <v>61751</v>
      </c>
      <c r="F10" s="32">
        <v>56504</v>
      </c>
      <c r="G10" s="76">
        <v>5247</v>
      </c>
      <c r="H10" s="61" t="str">
        <f t="shared" si="0"/>
        <v>石垣市</v>
      </c>
    </row>
    <row r="11" spans="1:8" s="5" customFormat="1" ht="11.25" customHeight="1" x14ac:dyDescent="0.2">
      <c r="A11" s="25" t="str">
        <f>'(3)_イ_特別徴収義務者'!A11</f>
        <v>浦添市</v>
      </c>
      <c r="B11" s="75">
        <v>6</v>
      </c>
      <c r="C11" s="32">
        <v>5149</v>
      </c>
      <c r="D11" s="33">
        <v>1396</v>
      </c>
      <c r="E11" s="7">
        <v>127406</v>
      </c>
      <c r="F11" s="32">
        <v>113848</v>
      </c>
      <c r="G11" s="76">
        <v>13558</v>
      </c>
      <c r="H11" s="61" t="str">
        <f t="shared" si="0"/>
        <v>浦添市</v>
      </c>
    </row>
    <row r="12" spans="1:8" s="5" customFormat="1" ht="11.25" customHeight="1" x14ac:dyDescent="0.2">
      <c r="A12" s="26" t="str">
        <f>'(3)_イ_特別徴収義務者'!A12</f>
        <v>名護市</v>
      </c>
      <c r="B12" s="77">
        <v>7</v>
      </c>
      <c r="C12" s="34">
        <v>3633</v>
      </c>
      <c r="D12" s="35">
        <v>1315</v>
      </c>
      <c r="E12" s="8">
        <v>78616</v>
      </c>
      <c r="F12" s="34">
        <v>68793</v>
      </c>
      <c r="G12" s="78">
        <v>9823</v>
      </c>
      <c r="H12" s="62" t="str">
        <f t="shared" si="0"/>
        <v>名護市</v>
      </c>
    </row>
    <row r="13" spans="1:8" s="5" customFormat="1" ht="11.25" customHeight="1" x14ac:dyDescent="0.2">
      <c r="A13" s="27" t="str">
        <f>'(3)_イ_特別徴収義務者'!A13</f>
        <v>糸満市</v>
      </c>
      <c r="B13" s="79">
        <v>5</v>
      </c>
      <c r="C13" s="36">
        <v>2619</v>
      </c>
      <c r="D13" s="37">
        <v>898</v>
      </c>
      <c r="E13" s="9">
        <v>54874</v>
      </c>
      <c r="F13" s="36">
        <v>47979</v>
      </c>
      <c r="G13" s="80">
        <v>6895</v>
      </c>
      <c r="H13" s="63" t="str">
        <f t="shared" si="0"/>
        <v>糸満市</v>
      </c>
    </row>
    <row r="14" spans="1:8" s="5" customFormat="1" ht="11.25" customHeight="1" x14ac:dyDescent="0.2">
      <c r="A14" s="25" t="str">
        <f>'(3)_イ_特別徴収義務者'!A14</f>
        <v>沖縄市</v>
      </c>
      <c r="B14" s="81">
        <v>6</v>
      </c>
      <c r="C14" s="38">
        <v>4751</v>
      </c>
      <c r="D14" s="39">
        <v>1444</v>
      </c>
      <c r="E14" s="10">
        <v>105114</v>
      </c>
      <c r="F14" s="38">
        <v>92500</v>
      </c>
      <c r="G14" s="76">
        <v>12614</v>
      </c>
      <c r="H14" s="61" t="str">
        <f t="shared" si="0"/>
        <v>沖縄市</v>
      </c>
    </row>
    <row r="15" spans="1:8" s="5" customFormat="1" ht="11.25" customHeight="1" x14ac:dyDescent="0.2">
      <c r="A15" s="25" t="str">
        <f>'(3)_イ_特別徴収義務者'!A15</f>
        <v>豊見城市</v>
      </c>
      <c r="B15" s="81">
        <v>7</v>
      </c>
      <c r="C15" s="38">
        <v>2721</v>
      </c>
      <c r="D15" s="39">
        <v>712</v>
      </c>
      <c r="E15" s="10">
        <v>63392</v>
      </c>
      <c r="F15" s="38">
        <v>56272</v>
      </c>
      <c r="G15" s="76">
        <v>7120</v>
      </c>
      <c r="H15" s="61" t="str">
        <f t="shared" si="0"/>
        <v>豊見城市</v>
      </c>
    </row>
    <row r="16" spans="1:8" s="5" customFormat="1" ht="11.25" customHeight="1" x14ac:dyDescent="0.2">
      <c r="A16" s="25" t="str">
        <f>'(3)_イ_特別徴収義務者'!A16</f>
        <v>うるま市</v>
      </c>
      <c r="B16" s="82">
        <v>7</v>
      </c>
      <c r="C16" s="38">
        <v>6599</v>
      </c>
      <c r="D16" s="39">
        <v>2639</v>
      </c>
      <c r="E16" s="10">
        <v>138889</v>
      </c>
      <c r="F16" s="38">
        <v>120595</v>
      </c>
      <c r="G16" s="76">
        <v>18294</v>
      </c>
      <c r="H16" s="61" t="str">
        <f t="shared" si="0"/>
        <v>うるま市</v>
      </c>
    </row>
    <row r="17" spans="1:8" s="5" customFormat="1" ht="11.25" customHeight="1" x14ac:dyDescent="0.2">
      <c r="A17" s="28" t="str">
        <f>'(3)_イ_特別徴収義務者'!A17</f>
        <v>宮古島市</v>
      </c>
      <c r="B17" s="83">
        <v>6</v>
      </c>
      <c r="C17" s="40">
        <v>2563</v>
      </c>
      <c r="D17" s="41">
        <v>829</v>
      </c>
      <c r="E17" s="11">
        <v>52738</v>
      </c>
      <c r="F17" s="40">
        <v>45676</v>
      </c>
      <c r="G17" s="84">
        <v>7062</v>
      </c>
      <c r="H17" s="64" t="str">
        <f t="shared" si="0"/>
        <v>宮古島市</v>
      </c>
    </row>
    <row r="18" spans="1:8" s="5" customFormat="1" ht="11.25" customHeight="1" x14ac:dyDescent="0.2">
      <c r="A18" s="29" t="str">
        <f>'(3)_イ_特別徴収義務者'!A18</f>
        <v>南城市</v>
      </c>
      <c r="B18" s="85">
        <v>5</v>
      </c>
      <c r="C18" s="42">
        <v>2971</v>
      </c>
      <c r="D18" s="43">
        <v>1361</v>
      </c>
      <c r="E18" s="12">
        <v>50822</v>
      </c>
      <c r="F18" s="42">
        <v>42666</v>
      </c>
      <c r="G18" s="86">
        <v>8156</v>
      </c>
      <c r="H18" s="65" t="str">
        <f t="shared" si="0"/>
        <v>南城市</v>
      </c>
    </row>
    <row r="19" spans="1:8" s="5" customFormat="1" ht="11.25" customHeight="1" x14ac:dyDescent="0.2">
      <c r="A19" s="25" t="str">
        <f>'(3)_イ_特別徴収義務者'!A19</f>
        <v>国頭村</v>
      </c>
      <c r="B19" s="81">
        <v>2</v>
      </c>
      <c r="C19" s="38">
        <v>229</v>
      </c>
      <c r="D19" s="39">
        <v>98</v>
      </c>
      <c r="E19" s="10">
        <v>3491</v>
      </c>
      <c r="F19" s="38">
        <v>2899</v>
      </c>
      <c r="G19" s="76">
        <v>592</v>
      </c>
      <c r="H19" s="61" t="str">
        <f t="shared" si="0"/>
        <v>国頭村</v>
      </c>
    </row>
    <row r="20" spans="1:8" s="5" customFormat="1" ht="11.25" customHeight="1" x14ac:dyDescent="0.2">
      <c r="A20" s="25" t="str">
        <f>'(3)_イ_特別徴収義務者'!A20</f>
        <v>大宜味村</v>
      </c>
      <c r="B20" s="81">
        <v>3</v>
      </c>
      <c r="C20" s="38">
        <v>155</v>
      </c>
      <c r="D20" s="39">
        <v>68</v>
      </c>
      <c r="E20" s="10">
        <v>2686</v>
      </c>
      <c r="F20" s="38">
        <v>2221</v>
      </c>
      <c r="G20" s="76">
        <v>465</v>
      </c>
      <c r="H20" s="61" t="str">
        <f t="shared" si="0"/>
        <v>大宜味村</v>
      </c>
    </row>
    <row r="21" spans="1:8" s="5" customFormat="1" ht="11.25" customHeight="1" x14ac:dyDescent="0.2">
      <c r="A21" s="25" t="str">
        <f>'(3)_イ_特別徴収義務者'!A21</f>
        <v>東村</v>
      </c>
      <c r="B21" s="81">
        <v>4</v>
      </c>
      <c r="C21" s="38">
        <v>83</v>
      </c>
      <c r="D21" s="39">
        <v>29</v>
      </c>
      <c r="E21" s="10">
        <v>1435</v>
      </c>
      <c r="F21" s="38">
        <v>1227</v>
      </c>
      <c r="G21" s="76">
        <v>208</v>
      </c>
      <c r="H21" s="61" t="str">
        <f t="shared" si="0"/>
        <v>東村</v>
      </c>
    </row>
    <row r="22" spans="1:8" s="5" customFormat="1" ht="11.25" customHeight="1" x14ac:dyDescent="0.2">
      <c r="A22" s="28" t="str">
        <f>'(3)_イ_特別徴収義務者'!A22</f>
        <v>今帰仁村</v>
      </c>
      <c r="B22" s="87">
        <v>4</v>
      </c>
      <c r="C22" s="40">
        <v>439</v>
      </c>
      <c r="D22" s="41">
        <v>131</v>
      </c>
      <c r="E22" s="11">
        <v>8856</v>
      </c>
      <c r="F22" s="40">
        <v>7798</v>
      </c>
      <c r="G22" s="84">
        <v>1058</v>
      </c>
      <c r="H22" s="64" t="str">
        <f t="shared" si="0"/>
        <v>今帰仁村</v>
      </c>
    </row>
    <row r="23" spans="1:8" s="5" customFormat="1" ht="11.25" customHeight="1" x14ac:dyDescent="0.2">
      <c r="A23" s="29" t="str">
        <f>'(3)_イ_特別徴収義務者'!A23</f>
        <v>本部町</v>
      </c>
      <c r="B23" s="85">
        <v>3</v>
      </c>
      <c r="C23" s="42">
        <v>743</v>
      </c>
      <c r="D23" s="43">
        <v>322</v>
      </c>
      <c r="E23" s="12">
        <v>12233</v>
      </c>
      <c r="F23" s="42">
        <v>10443</v>
      </c>
      <c r="G23" s="86">
        <v>1790</v>
      </c>
      <c r="H23" s="65" t="str">
        <f t="shared" si="0"/>
        <v>本部町</v>
      </c>
    </row>
    <row r="24" spans="1:8" s="5" customFormat="1" ht="11.25" customHeight="1" x14ac:dyDescent="0.2">
      <c r="A24" s="25" t="str">
        <f>'(3)_イ_特別徴収義務者'!A24</f>
        <v>恩納村</v>
      </c>
      <c r="B24" s="81">
        <v>3</v>
      </c>
      <c r="C24" s="38">
        <v>508</v>
      </c>
      <c r="D24" s="39">
        <v>140</v>
      </c>
      <c r="E24" s="10">
        <v>6078</v>
      </c>
      <c r="F24" s="38">
        <v>5315</v>
      </c>
      <c r="G24" s="76">
        <v>763</v>
      </c>
      <c r="H24" s="61" t="str">
        <f t="shared" si="0"/>
        <v>恩納村</v>
      </c>
    </row>
    <row r="25" spans="1:8" s="5" customFormat="1" ht="11.25" customHeight="1" x14ac:dyDescent="0.2">
      <c r="A25" s="25" t="str">
        <f>'(3)_イ_特別徴収義務者'!A25</f>
        <v>宜野座村</v>
      </c>
      <c r="B25" s="81">
        <v>2</v>
      </c>
      <c r="C25" s="38">
        <v>253</v>
      </c>
      <c r="D25" s="39">
        <v>40</v>
      </c>
      <c r="E25" s="10">
        <v>3789</v>
      </c>
      <c r="F25" s="38">
        <v>3381</v>
      </c>
      <c r="G25" s="76">
        <v>408</v>
      </c>
      <c r="H25" s="61" t="str">
        <f t="shared" si="0"/>
        <v>宜野座村</v>
      </c>
    </row>
    <row r="26" spans="1:8" s="5" customFormat="1" ht="11.25" customHeight="1" x14ac:dyDescent="0.2">
      <c r="A26" s="25" t="str">
        <f>'(3)_イ_特別徴収義務者'!A26</f>
        <v>金武町</v>
      </c>
      <c r="B26" s="81">
        <v>3</v>
      </c>
      <c r="C26" s="38">
        <v>577</v>
      </c>
      <c r="D26" s="39">
        <v>286</v>
      </c>
      <c r="E26" s="10">
        <v>9142</v>
      </c>
      <c r="F26" s="38">
        <v>7457</v>
      </c>
      <c r="G26" s="76">
        <v>1685</v>
      </c>
      <c r="H26" s="61" t="str">
        <f t="shared" si="0"/>
        <v>金武町</v>
      </c>
    </row>
    <row r="27" spans="1:8" s="5" customFormat="1" ht="11.25" customHeight="1" x14ac:dyDescent="0.2">
      <c r="A27" s="26" t="str">
        <f>'(3)_イ_特別徴収義務者'!A27</f>
        <v>伊江村</v>
      </c>
      <c r="B27" s="77">
        <v>3</v>
      </c>
      <c r="C27" s="34">
        <v>137</v>
      </c>
      <c r="D27" s="35">
        <v>57</v>
      </c>
      <c r="E27" s="8">
        <v>1635</v>
      </c>
      <c r="F27" s="34">
        <v>1270</v>
      </c>
      <c r="G27" s="78">
        <v>365</v>
      </c>
      <c r="H27" s="62" t="str">
        <f t="shared" si="0"/>
        <v>伊江村</v>
      </c>
    </row>
    <row r="28" spans="1:8" s="5" customFormat="1" ht="11.25" customHeight="1" x14ac:dyDescent="0.2">
      <c r="A28" s="27" t="str">
        <f>'(3)_イ_特別徴収義務者'!A28</f>
        <v>読谷村</v>
      </c>
      <c r="B28" s="79">
        <v>4</v>
      </c>
      <c r="C28" s="36">
        <v>2716</v>
      </c>
      <c r="D28" s="37">
        <v>1555</v>
      </c>
      <c r="E28" s="9">
        <v>37695</v>
      </c>
      <c r="F28" s="36">
        <v>29904</v>
      </c>
      <c r="G28" s="80">
        <v>7791</v>
      </c>
      <c r="H28" s="63" t="str">
        <f t="shared" si="0"/>
        <v>読谷村</v>
      </c>
    </row>
    <row r="29" spans="1:8" s="5" customFormat="1" ht="11.25" customHeight="1" x14ac:dyDescent="0.2">
      <c r="A29" s="25" t="str">
        <f>'(3)_イ_特別徴収義務者'!A29</f>
        <v>嘉手納町</v>
      </c>
      <c r="B29" s="81">
        <v>5</v>
      </c>
      <c r="C29" s="38">
        <v>1016</v>
      </c>
      <c r="D29" s="39">
        <v>731</v>
      </c>
      <c r="E29" s="10">
        <v>10664</v>
      </c>
      <c r="F29" s="38">
        <v>7617</v>
      </c>
      <c r="G29" s="76">
        <v>3047</v>
      </c>
      <c r="H29" s="61" t="str">
        <f t="shared" si="0"/>
        <v>嘉手納町</v>
      </c>
    </row>
    <row r="30" spans="1:8" s="5" customFormat="1" ht="11.25" customHeight="1" x14ac:dyDescent="0.2">
      <c r="A30" s="25" t="str">
        <f>'(3)_イ_特別徴収義務者'!A30</f>
        <v>北谷町</v>
      </c>
      <c r="B30" s="81">
        <v>3</v>
      </c>
      <c r="C30" s="38">
        <v>1995</v>
      </c>
      <c r="D30" s="39">
        <v>1196</v>
      </c>
      <c r="E30" s="10">
        <v>27942</v>
      </c>
      <c r="F30" s="38">
        <v>22181</v>
      </c>
      <c r="G30" s="76">
        <v>5761</v>
      </c>
      <c r="H30" s="61" t="str">
        <f t="shared" si="0"/>
        <v>北谷町</v>
      </c>
    </row>
    <row r="31" spans="1:8" s="5" customFormat="1" ht="11.25" customHeight="1" x14ac:dyDescent="0.2">
      <c r="A31" s="25" t="str">
        <f>'(3)_イ_特別徴収義務者'!A31</f>
        <v>北中城村</v>
      </c>
      <c r="B31" s="81">
        <v>2</v>
      </c>
      <c r="C31" s="38">
        <v>699</v>
      </c>
      <c r="D31" s="39">
        <v>221</v>
      </c>
      <c r="E31" s="10">
        <v>13907</v>
      </c>
      <c r="F31" s="38">
        <v>11974</v>
      </c>
      <c r="G31" s="76">
        <v>1933</v>
      </c>
      <c r="H31" s="61" t="str">
        <f t="shared" si="0"/>
        <v>北中城村</v>
      </c>
    </row>
    <row r="32" spans="1:8" s="5" customFormat="1" ht="11.25" customHeight="1" x14ac:dyDescent="0.2">
      <c r="A32" s="28" t="str">
        <f>'(3)_イ_特別徴収義務者'!A32</f>
        <v>中城村</v>
      </c>
      <c r="B32" s="87">
        <v>3</v>
      </c>
      <c r="C32" s="40">
        <v>868</v>
      </c>
      <c r="D32" s="41">
        <v>318</v>
      </c>
      <c r="E32" s="11">
        <v>16169</v>
      </c>
      <c r="F32" s="40">
        <v>13843</v>
      </c>
      <c r="G32" s="84">
        <v>2326</v>
      </c>
      <c r="H32" s="64" t="str">
        <f t="shared" si="0"/>
        <v>中城村</v>
      </c>
    </row>
    <row r="33" spans="1:8" s="5" customFormat="1" ht="11.25" customHeight="1" x14ac:dyDescent="0.2">
      <c r="A33" s="29" t="str">
        <f>'(3)_イ_特別徴収義務者'!A33</f>
        <v>西原町</v>
      </c>
      <c r="B33" s="88">
        <v>3</v>
      </c>
      <c r="C33" s="42">
        <v>1829</v>
      </c>
      <c r="D33" s="43">
        <v>515</v>
      </c>
      <c r="E33" s="12">
        <v>43970</v>
      </c>
      <c r="F33" s="42">
        <v>39010</v>
      </c>
      <c r="G33" s="86">
        <v>4960</v>
      </c>
      <c r="H33" s="65" t="str">
        <f t="shared" si="0"/>
        <v>西原町</v>
      </c>
    </row>
    <row r="34" spans="1:8" s="5" customFormat="1" ht="11.25" customHeight="1" x14ac:dyDescent="0.2">
      <c r="A34" s="25" t="str">
        <f>'(3)_イ_特別徴収義務者'!A34</f>
        <v>与那原町</v>
      </c>
      <c r="B34" s="81">
        <v>4</v>
      </c>
      <c r="C34" s="38">
        <v>901</v>
      </c>
      <c r="D34" s="39">
        <v>262</v>
      </c>
      <c r="E34" s="10">
        <v>19660</v>
      </c>
      <c r="F34" s="38">
        <v>17261</v>
      </c>
      <c r="G34" s="76">
        <v>2399</v>
      </c>
      <c r="H34" s="61" t="str">
        <f t="shared" si="0"/>
        <v>与那原町</v>
      </c>
    </row>
    <row r="35" spans="1:8" s="5" customFormat="1" ht="11.25" customHeight="1" x14ac:dyDescent="0.2">
      <c r="A35" s="25" t="str">
        <f>'(3)_イ_特別徴収義務者'!A35</f>
        <v>南風原町</v>
      </c>
      <c r="B35" s="81">
        <v>3</v>
      </c>
      <c r="C35" s="38">
        <v>1666</v>
      </c>
      <c r="D35" s="39">
        <v>483</v>
      </c>
      <c r="E35" s="10">
        <v>36506</v>
      </c>
      <c r="F35" s="38">
        <v>32199</v>
      </c>
      <c r="G35" s="76">
        <v>4307</v>
      </c>
      <c r="H35" s="61" t="str">
        <f t="shared" si="0"/>
        <v>南風原町</v>
      </c>
    </row>
    <row r="36" spans="1:8" s="5" customFormat="1" ht="11.25" customHeight="1" x14ac:dyDescent="0.2">
      <c r="A36" s="25" t="str">
        <f>'(3)_イ_特別徴収義務者'!A36</f>
        <v>渡嘉敷村</v>
      </c>
      <c r="B36" s="81">
        <v>1</v>
      </c>
      <c r="C36" s="38">
        <v>29</v>
      </c>
      <c r="D36" s="39">
        <v>9</v>
      </c>
      <c r="E36" s="10">
        <v>547</v>
      </c>
      <c r="F36" s="38">
        <v>458</v>
      </c>
      <c r="G36" s="76">
        <v>89</v>
      </c>
      <c r="H36" s="61" t="str">
        <f t="shared" si="0"/>
        <v>渡嘉敷村</v>
      </c>
    </row>
    <row r="37" spans="1:8" s="5" customFormat="1" ht="11.25" customHeight="1" x14ac:dyDescent="0.2">
      <c r="A37" s="26" t="str">
        <f>'(3)_イ_特別徴収義務者'!A37</f>
        <v>座間味村</v>
      </c>
      <c r="B37" s="77">
        <v>1</v>
      </c>
      <c r="C37" s="34">
        <v>32</v>
      </c>
      <c r="D37" s="35">
        <v>20</v>
      </c>
      <c r="E37" s="8">
        <v>159</v>
      </c>
      <c r="F37" s="34">
        <v>103</v>
      </c>
      <c r="G37" s="78">
        <v>56</v>
      </c>
      <c r="H37" s="62" t="str">
        <f t="shared" si="0"/>
        <v>座間味村</v>
      </c>
    </row>
    <row r="38" spans="1:8" s="5" customFormat="1" ht="11.25" customHeight="1" x14ac:dyDescent="0.2">
      <c r="A38" s="27" t="str">
        <f>'(3)_イ_特別徴収義務者'!A38</f>
        <v>粟国村</v>
      </c>
      <c r="B38" s="79">
        <v>2</v>
      </c>
      <c r="C38" s="36">
        <v>28</v>
      </c>
      <c r="D38" s="37">
        <v>14</v>
      </c>
      <c r="E38" s="9">
        <v>446</v>
      </c>
      <c r="F38" s="36">
        <v>382</v>
      </c>
      <c r="G38" s="80">
        <v>64</v>
      </c>
      <c r="H38" s="63" t="str">
        <f t="shared" si="0"/>
        <v>粟国村</v>
      </c>
    </row>
    <row r="39" spans="1:8" s="5" customFormat="1" ht="11.25" customHeight="1" x14ac:dyDescent="0.2">
      <c r="A39" s="25" t="str">
        <f>'(3)_イ_特別徴収義務者'!A39</f>
        <v>渡名喜村</v>
      </c>
      <c r="B39" s="81">
        <v>1</v>
      </c>
      <c r="C39" s="38">
        <v>28</v>
      </c>
      <c r="D39" s="39">
        <v>10</v>
      </c>
      <c r="E39" s="10">
        <v>215</v>
      </c>
      <c r="F39" s="38">
        <v>166</v>
      </c>
      <c r="G39" s="76">
        <v>49</v>
      </c>
      <c r="H39" s="61" t="str">
        <f t="shared" si="0"/>
        <v>渡名喜村</v>
      </c>
    </row>
    <row r="40" spans="1:8" s="5" customFormat="1" ht="11.25" customHeight="1" x14ac:dyDescent="0.2">
      <c r="A40" s="25" t="str">
        <f>'(3)_イ_特別徴収義務者'!A40</f>
        <v>南大東村</v>
      </c>
      <c r="B40" s="81">
        <v>1</v>
      </c>
      <c r="C40" s="38">
        <v>18</v>
      </c>
      <c r="D40" s="39">
        <v>1</v>
      </c>
      <c r="E40" s="10">
        <v>266</v>
      </c>
      <c r="F40" s="38">
        <v>236</v>
      </c>
      <c r="G40" s="76">
        <v>30</v>
      </c>
      <c r="H40" s="61" t="str">
        <f t="shared" si="0"/>
        <v>南大東村</v>
      </c>
    </row>
    <row r="41" spans="1:8" s="5" customFormat="1" ht="11.25" customHeight="1" x14ac:dyDescent="0.2">
      <c r="A41" s="25" t="str">
        <f>'(3)_イ_特別徴収義務者'!A41</f>
        <v>北大東村</v>
      </c>
      <c r="B41" s="81">
        <v>0</v>
      </c>
      <c r="C41" s="38">
        <v>0</v>
      </c>
      <c r="D41" s="39">
        <v>0</v>
      </c>
      <c r="E41" s="10">
        <v>0</v>
      </c>
      <c r="F41" s="38">
        <v>0</v>
      </c>
      <c r="G41" s="76">
        <v>0</v>
      </c>
      <c r="H41" s="61" t="str">
        <f t="shared" si="0"/>
        <v>北大東村</v>
      </c>
    </row>
    <row r="42" spans="1:8" s="5" customFormat="1" ht="11.25" customHeight="1" x14ac:dyDescent="0.2">
      <c r="A42" s="28" t="str">
        <f>'(3)_イ_特別徴収義務者'!A42</f>
        <v>伊平屋村</v>
      </c>
      <c r="B42" s="87">
        <v>2</v>
      </c>
      <c r="C42" s="40">
        <v>52</v>
      </c>
      <c r="D42" s="41">
        <v>19</v>
      </c>
      <c r="E42" s="11">
        <v>748</v>
      </c>
      <c r="F42" s="40">
        <v>621</v>
      </c>
      <c r="G42" s="84">
        <v>127</v>
      </c>
      <c r="H42" s="64" t="str">
        <f t="shared" si="0"/>
        <v>伊平屋村</v>
      </c>
    </row>
    <row r="43" spans="1:8" s="5" customFormat="1" ht="11.25" customHeight="1" x14ac:dyDescent="0.2">
      <c r="A43" s="29" t="str">
        <f>'(3)_イ_特別徴収義務者'!A43</f>
        <v>伊是名村</v>
      </c>
      <c r="B43" s="85">
        <v>1</v>
      </c>
      <c r="C43" s="42">
        <v>64</v>
      </c>
      <c r="D43" s="43">
        <v>43</v>
      </c>
      <c r="E43" s="12">
        <v>513</v>
      </c>
      <c r="F43" s="42">
        <v>337</v>
      </c>
      <c r="G43" s="86">
        <v>176</v>
      </c>
      <c r="H43" s="65" t="str">
        <f t="shared" si="0"/>
        <v>伊是名村</v>
      </c>
    </row>
    <row r="44" spans="1:8" s="5" customFormat="1" ht="11.25" customHeight="1" x14ac:dyDescent="0.2">
      <c r="A44" s="25" t="str">
        <f>'(3)_イ_特別徴収義務者'!A44</f>
        <v>久米島町</v>
      </c>
      <c r="B44" s="81">
        <v>3</v>
      </c>
      <c r="C44" s="38">
        <v>311</v>
      </c>
      <c r="D44" s="39">
        <v>101</v>
      </c>
      <c r="E44" s="10">
        <v>5847</v>
      </c>
      <c r="F44" s="38">
        <v>5074</v>
      </c>
      <c r="G44" s="76">
        <v>773</v>
      </c>
      <c r="H44" s="61" t="str">
        <f t="shared" si="0"/>
        <v>久米島町</v>
      </c>
    </row>
    <row r="45" spans="1:8" s="5" customFormat="1" ht="11.25" customHeight="1" x14ac:dyDescent="0.2">
      <c r="A45" s="25" t="str">
        <f>'(3)_イ_特別徴収義務者'!A45</f>
        <v>八重瀬町</v>
      </c>
      <c r="B45" s="81">
        <v>6</v>
      </c>
      <c r="C45" s="38">
        <v>1371</v>
      </c>
      <c r="D45" s="39">
        <v>504</v>
      </c>
      <c r="E45" s="10">
        <v>25985</v>
      </c>
      <c r="F45" s="38">
        <v>22447</v>
      </c>
      <c r="G45" s="76">
        <v>3538</v>
      </c>
      <c r="H45" s="61" t="str">
        <f t="shared" si="0"/>
        <v>八重瀬町</v>
      </c>
    </row>
    <row r="46" spans="1:8" s="5" customFormat="1" ht="11.25" customHeight="1" x14ac:dyDescent="0.2">
      <c r="A46" s="25" t="str">
        <f>'(3)_イ_特別徴収義務者'!A46</f>
        <v>多良間村</v>
      </c>
      <c r="B46" s="81">
        <v>2</v>
      </c>
      <c r="C46" s="38">
        <v>43</v>
      </c>
      <c r="D46" s="39">
        <v>20</v>
      </c>
      <c r="E46" s="10">
        <v>795</v>
      </c>
      <c r="F46" s="38">
        <v>690</v>
      </c>
      <c r="G46" s="76">
        <v>105</v>
      </c>
      <c r="H46" s="61" t="str">
        <f t="shared" si="0"/>
        <v>多良間村</v>
      </c>
    </row>
    <row r="47" spans="1:8" s="5" customFormat="1" ht="11.25" customHeight="1" x14ac:dyDescent="0.2">
      <c r="A47" s="26" t="str">
        <f>'(3)_イ_特別徴収義務者'!A47</f>
        <v>竹富町</v>
      </c>
      <c r="B47" s="77">
        <v>2</v>
      </c>
      <c r="C47" s="34">
        <v>155</v>
      </c>
      <c r="D47" s="35">
        <v>57</v>
      </c>
      <c r="E47" s="8">
        <v>2416</v>
      </c>
      <c r="F47" s="34">
        <v>1978</v>
      </c>
      <c r="G47" s="78">
        <v>438</v>
      </c>
      <c r="H47" s="62" t="str">
        <f t="shared" si="0"/>
        <v>竹富町</v>
      </c>
    </row>
    <row r="48" spans="1:8" s="5" customFormat="1" ht="11.25" customHeight="1" thickBot="1" x14ac:dyDescent="0.25">
      <c r="A48" s="52" t="str">
        <f>'(3)_イ_特別徴収義務者'!A48</f>
        <v>与那国町</v>
      </c>
      <c r="B48" s="89">
        <v>2</v>
      </c>
      <c r="C48" s="54">
        <v>76</v>
      </c>
      <c r="D48" s="55">
        <v>26</v>
      </c>
      <c r="E48" s="53">
        <v>1064</v>
      </c>
      <c r="F48" s="54">
        <v>868</v>
      </c>
      <c r="G48" s="90">
        <v>196</v>
      </c>
      <c r="H48" s="66" t="str">
        <f t="shared" si="0"/>
        <v>与那国町</v>
      </c>
    </row>
    <row r="49" spans="1:8" s="5" customFormat="1" ht="11.25" customHeight="1" x14ac:dyDescent="0.2">
      <c r="A49" s="93" t="s">
        <v>3</v>
      </c>
      <c r="B49" s="94">
        <f t="shared" ref="B49:G49" si="1">SUM(B8:B18)</f>
        <v>66</v>
      </c>
      <c r="C49" s="95">
        <f t="shared" si="1"/>
        <v>58221</v>
      </c>
      <c r="D49" s="96">
        <f t="shared" si="1"/>
        <v>17863</v>
      </c>
      <c r="E49" s="97">
        <f t="shared" si="1"/>
        <v>1457977</v>
      </c>
      <c r="F49" s="95">
        <f t="shared" si="1"/>
        <v>1301273</v>
      </c>
      <c r="G49" s="98">
        <f t="shared" si="1"/>
        <v>156704</v>
      </c>
      <c r="H49" s="99" t="s">
        <v>3</v>
      </c>
    </row>
    <row r="50" spans="1:8" s="5" customFormat="1" ht="11.25" customHeight="1" x14ac:dyDescent="0.2">
      <c r="A50" s="100" t="s">
        <v>4</v>
      </c>
      <c r="B50" s="101">
        <f t="shared" ref="B50:G50" si="2">SUM(B19:B48)</f>
        <v>78</v>
      </c>
      <c r="C50" s="102">
        <f t="shared" si="2"/>
        <v>17021</v>
      </c>
      <c r="D50" s="103">
        <f t="shared" si="2"/>
        <v>7276</v>
      </c>
      <c r="E50" s="104">
        <f t="shared" si="2"/>
        <v>294859</v>
      </c>
      <c r="F50" s="102">
        <f t="shared" si="2"/>
        <v>249360</v>
      </c>
      <c r="G50" s="105">
        <f t="shared" si="2"/>
        <v>45499</v>
      </c>
      <c r="H50" s="106" t="s">
        <v>4</v>
      </c>
    </row>
    <row r="51" spans="1:8" s="5" customFormat="1" ht="11.25" customHeight="1" thickBot="1" x14ac:dyDescent="0.25">
      <c r="A51" s="6" t="s">
        <v>5</v>
      </c>
      <c r="B51" s="91">
        <f t="shared" ref="B51:G51" si="3">SUM(B8:B48)</f>
        <v>144</v>
      </c>
      <c r="C51" s="44">
        <f t="shared" si="3"/>
        <v>75242</v>
      </c>
      <c r="D51" s="45">
        <f t="shared" si="3"/>
        <v>25139</v>
      </c>
      <c r="E51" s="13">
        <f t="shared" si="3"/>
        <v>1752836</v>
      </c>
      <c r="F51" s="44">
        <f t="shared" si="3"/>
        <v>1550633</v>
      </c>
      <c r="G51" s="92">
        <f t="shared" si="3"/>
        <v>202203</v>
      </c>
      <c r="H51" s="67" t="s">
        <v>5</v>
      </c>
    </row>
  </sheetData>
  <mergeCells count="6">
    <mergeCell ref="F4:F5"/>
    <mergeCell ref="G4:G5"/>
    <mergeCell ref="C3:D3"/>
    <mergeCell ref="F3:G3"/>
    <mergeCell ref="C4:C5"/>
    <mergeCell ref="D4:D5"/>
  </mergeCells>
  <phoneticPr fontId="1"/>
  <printOptions horizontalCentered="1" verticalCentered="1"/>
  <pageMargins left="0.59055118110236227" right="0.19685039370078741" top="0.59055118110236227" bottom="0.59055118110236227" header="0" footer="0"/>
  <pageSetup paperSize="9" scale="95" orientation="landscape" r:id="rId1"/>
  <headerFooter alignWithMargins="0">
    <oddHeader>&amp;R&amp;"HGｺﾞｼｯｸM,標準"&amp;11&amp;F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(3)_イ_特別徴収義務者</vt:lpstr>
      <vt:lpstr>(3)_ロ_特別徴収義務者</vt:lpstr>
      <vt:lpstr>'(3)_イ_特別徴収義務者'!Print_Area</vt:lpstr>
      <vt:lpstr>'(3)_ロ_特別徴収義務者'!Print_Area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2016-02-23T02:00:42Z</cp:lastPrinted>
  <dcterms:created xsi:type="dcterms:W3CDTF">2001-12-08T15:40:43Z</dcterms:created>
  <dcterms:modified xsi:type="dcterms:W3CDTF">2021-03-01T06:17:20Z</dcterms:modified>
</cp:coreProperties>
</file>