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7_税政班\02_担当（税目）別フォルダ\202_課税状況等調\R03_課税状況等調\10 HP公表用\"/>
    </mc:Choice>
  </mc:AlternateContent>
  <bookViews>
    <workbookView xWindow="360" yWindow="300" windowWidth="12120" windowHeight="9090"/>
  </bookViews>
  <sheets>
    <sheet name="(13)徴収経費" sheetId="2" r:id="rId1"/>
  </sheets>
  <definedNames>
    <definedName name="_xlnm.Print_Area" localSheetId="0">'(13)徴収経費'!$A$1:$AP$53</definedName>
  </definedNames>
  <calcPr calcId="162913"/>
</workbook>
</file>

<file path=xl/calcChain.xml><?xml version="1.0" encoding="utf-8"?>
<calcChain xmlns="http://schemas.openxmlformats.org/spreadsheetml/2006/main">
  <c r="B50" i="2" l="1"/>
  <c r="C50" i="2"/>
  <c r="D50" i="2"/>
  <c r="E50" i="2"/>
  <c r="F50" i="2"/>
  <c r="G50" i="2"/>
  <c r="H50" i="2"/>
  <c r="I50" i="2"/>
  <c r="B51" i="2"/>
  <c r="C51" i="2"/>
  <c r="D51" i="2"/>
  <c r="E51" i="2"/>
  <c r="F51" i="2"/>
  <c r="G51" i="2"/>
  <c r="H51" i="2"/>
  <c r="I51" i="2"/>
  <c r="B52" i="2"/>
  <c r="C52" i="2"/>
  <c r="D52" i="2"/>
  <c r="E52" i="2"/>
  <c r="F52" i="2"/>
  <c r="G52" i="2"/>
  <c r="H52" i="2"/>
  <c r="I52" i="2"/>
  <c r="AG9" i="2"/>
  <c r="AH9" i="2"/>
  <c r="AG10" i="2"/>
  <c r="AH10" i="2"/>
  <c r="AG11" i="2"/>
  <c r="AH11" i="2"/>
  <c r="AG12" i="2"/>
  <c r="AH12" i="2"/>
  <c r="AG13" i="2"/>
  <c r="AH13" i="2"/>
  <c r="AG14" i="2"/>
  <c r="AH14" i="2"/>
  <c r="AG15" i="2"/>
  <c r="AH15" i="2"/>
  <c r="AG16" i="2"/>
  <c r="AH16" i="2"/>
  <c r="AG17" i="2"/>
  <c r="AH17" i="2"/>
  <c r="AG18" i="2"/>
  <c r="AH18" i="2"/>
  <c r="AG19" i="2"/>
  <c r="AH19" i="2"/>
  <c r="AG20" i="2"/>
  <c r="AH20" i="2"/>
  <c r="AG21" i="2"/>
  <c r="AH21" i="2"/>
  <c r="AG22" i="2"/>
  <c r="AH22" i="2"/>
  <c r="AG23" i="2"/>
  <c r="AH23" i="2"/>
  <c r="AG24" i="2"/>
  <c r="AH24" i="2"/>
  <c r="AG25" i="2"/>
  <c r="AH25" i="2"/>
  <c r="AG26" i="2"/>
  <c r="AH26" i="2"/>
  <c r="AG27" i="2"/>
  <c r="AH27" i="2"/>
  <c r="AG28" i="2"/>
  <c r="AH28" i="2"/>
  <c r="AG29" i="2"/>
  <c r="AH29" i="2"/>
  <c r="AG30" i="2"/>
  <c r="AH30" i="2"/>
  <c r="AG31" i="2"/>
  <c r="AH31" i="2"/>
  <c r="AG32" i="2"/>
  <c r="AH32" i="2"/>
  <c r="AG33" i="2"/>
  <c r="AH33" i="2"/>
  <c r="AG34" i="2"/>
  <c r="AH34" i="2"/>
  <c r="AG35" i="2"/>
  <c r="AH35" i="2"/>
  <c r="AG36" i="2"/>
  <c r="AH36" i="2"/>
  <c r="AG37" i="2"/>
  <c r="AH37" i="2"/>
  <c r="AG38" i="2"/>
  <c r="AH38" i="2"/>
  <c r="AG39" i="2"/>
  <c r="AH39" i="2"/>
  <c r="AG40" i="2"/>
  <c r="AH40" i="2"/>
  <c r="AG41" i="2"/>
  <c r="AH41" i="2"/>
  <c r="AG42" i="2"/>
  <c r="AH42" i="2"/>
  <c r="AG43" i="2"/>
  <c r="AH43" i="2"/>
  <c r="AG44" i="2"/>
  <c r="AH44" i="2"/>
  <c r="AG45" i="2"/>
  <c r="AH45" i="2"/>
  <c r="AG46" i="2"/>
  <c r="AH46" i="2"/>
  <c r="AG47" i="2"/>
  <c r="AH47" i="2"/>
  <c r="AG48" i="2"/>
  <c r="AH48" i="2"/>
  <c r="AG49" i="2"/>
  <c r="AH49" i="2"/>
  <c r="AK50" i="2"/>
  <c r="AL50" i="2"/>
  <c r="AM50" i="2"/>
  <c r="AN50" i="2"/>
  <c r="AO50" i="2"/>
  <c r="AK51" i="2"/>
  <c r="AL51" i="2"/>
  <c r="AM51" i="2"/>
  <c r="AN51" i="2"/>
  <c r="AO51" i="2"/>
  <c r="AK52" i="2"/>
  <c r="AL52" i="2"/>
  <c r="AM52" i="2"/>
  <c r="AN52" i="2"/>
  <c r="AO52" i="2"/>
  <c r="AF52" i="2"/>
  <c r="AB52" i="2"/>
  <c r="AG52" i="2" s="1"/>
  <c r="AF51" i="2"/>
  <c r="AB51" i="2"/>
  <c r="AG51" i="2" s="1"/>
  <c r="AF50" i="2"/>
  <c r="AH50" i="2" s="1"/>
  <c r="AB50" i="2"/>
  <c r="AG50" i="2" s="1"/>
  <c r="AE52" i="2"/>
  <c r="AD52" i="2"/>
  <c r="AC52" i="2"/>
  <c r="AA52" i="2"/>
  <c r="Z52" i="2"/>
  <c r="Y52" i="2"/>
  <c r="X52" i="2"/>
  <c r="W52" i="2"/>
  <c r="V52" i="2"/>
  <c r="U52" i="2"/>
  <c r="T52" i="2"/>
  <c r="AE51" i="2"/>
  <c r="AD51" i="2"/>
  <c r="AC51" i="2"/>
  <c r="AA51" i="2"/>
  <c r="Z51" i="2"/>
  <c r="Y51" i="2"/>
  <c r="X51" i="2"/>
  <c r="W51" i="2"/>
  <c r="V51" i="2"/>
  <c r="U51" i="2"/>
  <c r="T51" i="2"/>
  <c r="AE50" i="2"/>
  <c r="AD50" i="2"/>
  <c r="AC50" i="2"/>
  <c r="AA50" i="2"/>
  <c r="Z50" i="2"/>
  <c r="Y50" i="2"/>
  <c r="X50" i="2"/>
  <c r="W50" i="2"/>
  <c r="V50" i="2"/>
  <c r="U50" i="2"/>
  <c r="T50" i="2"/>
  <c r="Q52" i="2"/>
  <c r="P52" i="2"/>
  <c r="O52" i="2"/>
  <c r="N52" i="2"/>
  <c r="M52" i="2"/>
  <c r="L52" i="2"/>
  <c r="K52" i="2"/>
  <c r="J52" i="2"/>
  <c r="Q51" i="2"/>
  <c r="P51" i="2"/>
  <c r="O51" i="2"/>
  <c r="N51" i="2"/>
  <c r="M51" i="2"/>
  <c r="L51" i="2"/>
  <c r="K51" i="2"/>
  <c r="J51" i="2"/>
  <c r="Q50" i="2"/>
  <c r="P50" i="2"/>
  <c r="O50" i="2"/>
  <c r="N50" i="2"/>
  <c r="M50" i="2"/>
  <c r="L50" i="2"/>
  <c r="K50" i="2"/>
  <c r="J50" i="2"/>
  <c r="AH51" i="2" l="1"/>
  <c r="AH52" i="2"/>
</calcChain>
</file>

<file path=xl/sharedStrings.xml><?xml version="1.0" encoding="utf-8"?>
<sst xmlns="http://schemas.openxmlformats.org/spreadsheetml/2006/main" count="360" uniqueCount="130">
  <si>
    <t xml:space="preserve">      （単位：人）</t>
  </si>
  <si>
    <t>徴    税    職    員    数</t>
  </si>
  <si>
    <t>合  計</t>
  </si>
  <si>
    <t>そ の 他</t>
  </si>
  <si>
    <t>市町村</t>
  </si>
  <si>
    <t>基 本 給</t>
  </si>
  <si>
    <t>旅    費</t>
  </si>
  <si>
    <t>賃    金</t>
  </si>
  <si>
    <t>計</t>
  </si>
  <si>
    <t>住 民 税</t>
  </si>
  <si>
    <t>固定資産税</t>
  </si>
  <si>
    <t>小    計</t>
  </si>
  <si>
    <t>納税奨励金</t>
  </si>
  <si>
    <t>合    計</t>
  </si>
  <si>
    <t>総務関係</t>
  </si>
  <si>
    <t>課税関係</t>
  </si>
  <si>
    <t>(ｲ)</t>
  </si>
  <si>
    <t>(ﾛ)</t>
  </si>
  <si>
    <t>(ﾊ)</t>
  </si>
  <si>
    <t>(%)</t>
  </si>
  <si>
    <t>都 市 計</t>
  </si>
  <si>
    <t>町 村 計</t>
  </si>
  <si>
    <t>県    計</t>
  </si>
  <si>
    <t>個人県民税</t>
    <rPh sb="2" eb="3">
      <t>ケン</t>
    </rPh>
    <rPh sb="3" eb="5">
      <t>ミンゼイ</t>
    </rPh>
    <phoneticPr fontId="1"/>
  </si>
  <si>
    <t>超過勤務手当</t>
    <rPh sb="4" eb="6">
      <t>テアテ</t>
    </rPh>
    <phoneticPr fontId="1"/>
  </si>
  <si>
    <t>税務特別手当</t>
    <rPh sb="4" eb="6">
      <t>テアテ</t>
    </rPh>
    <phoneticPr fontId="1"/>
  </si>
  <si>
    <t>その他の手当</t>
    <rPh sb="4" eb="6">
      <t>テアテ</t>
    </rPh>
    <phoneticPr fontId="1"/>
  </si>
  <si>
    <t>共済組合
負担金等</t>
    <rPh sb="0" eb="2">
      <t>キョウサイ</t>
    </rPh>
    <rPh sb="2" eb="4">
      <t>クミアイ</t>
    </rPh>
    <rPh sb="5" eb="8">
      <t>フタンキン</t>
    </rPh>
    <rPh sb="8" eb="9">
      <t>トウ</t>
    </rPh>
    <phoneticPr fontId="1"/>
  </si>
  <si>
    <t>報　　酬</t>
    <rPh sb="0" eb="1">
      <t>ホウ</t>
    </rPh>
    <rPh sb="3" eb="4">
      <t>シュウ</t>
    </rPh>
    <phoneticPr fontId="1"/>
  </si>
  <si>
    <t>ほ    か
臨時職員</t>
    <rPh sb="7" eb="9">
      <t>リンジ</t>
    </rPh>
    <rPh sb="9" eb="11">
      <t>ショクイン</t>
    </rPh>
    <phoneticPr fontId="1"/>
  </si>
  <si>
    <r>
      <t>徴　　　　　税　　　　　費　　</t>
    </r>
    <r>
      <rPr>
        <sz val="12"/>
        <rFont val="ＭＳ Ｐゴシック"/>
        <family val="3"/>
        <charset val="128"/>
      </rPr>
      <t>（つづき）</t>
    </r>
    <rPh sb="0" eb="1">
      <t>シルシ</t>
    </rPh>
    <rPh sb="6" eb="7">
      <t>ゼイ</t>
    </rPh>
    <rPh sb="12" eb="13">
      <t>ヒ</t>
    </rPh>
    <phoneticPr fontId="1"/>
  </si>
  <si>
    <t>納税貯蓄
組合補助金</t>
    <rPh sb="2" eb="3">
      <t>チョ</t>
    </rPh>
    <rPh sb="3" eb="4">
      <t>チク</t>
    </rPh>
    <rPh sb="5" eb="7">
      <t>クミアイ</t>
    </rPh>
    <rPh sb="7" eb="10">
      <t>ホジョキン</t>
    </rPh>
    <phoneticPr fontId="1"/>
  </si>
  <si>
    <t>納期前納付の報奨金</t>
    <rPh sb="6" eb="8">
      <t>ホウショウ</t>
    </rPh>
    <phoneticPr fontId="1"/>
  </si>
  <si>
    <t>報奨金の額
に相当する
金　　額</t>
    <rPh sb="0" eb="2">
      <t>ホウショウ</t>
    </rPh>
    <rPh sb="12" eb="13">
      <t>キン</t>
    </rPh>
    <rPh sb="15" eb="16">
      <t>ガク</t>
    </rPh>
    <phoneticPr fontId="1"/>
  </si>
  <si>
    <t>徴税職員</t>
    <rPh sb="0" eb="2">
      <t>チョウゼイ</t>
    </rPh>
    <rPh sb="2" eb="4">
      <t>ショクイン</t>
    </rPh>
    <phoneticPr fontId="1"/>
  </si>
  <si>
    <t>納税義務者数
等を基準にし
た金額</t>
    <rPh sb="2" eb="5">
      <t>ギムシャ</t>
    </rPh>
    <rPh sb="5" eb="6">
      <t>スウ</t>
    </rPh>
    <rPh sb="7" eb="8">
      <t>トウ</t>
    </rPh>
    <phoneticPr fontId="1"/>
  </si>
  <si>
    <t>徴収関係</t>
    <rPh sb="1" eb="2">
      <t>シュウ</t>
    </rPh>
    <phoneticPr fontId="1"/>
  </si>
  <si>
    <t xml:space="preserve">      （単位：千円）</t>
    <phoneticPr fontId="1"/>
  </si>
  <si>
    <t xml:space="preserve">          （単位：千円、％）</t>
    <phoneticPr fontId="1"/>
  </si>
  <si>
    <t>税  　　収 　　 入　　  額</t>
    <phoneticPr fontId="1"/>
  </si>
  <si>
    <t>徴       　　　　　　　　　　     税　　　　  　　　　　　          費</t>
    <phoneticPr fontId="1"/>
  </si>
  <si>
    <t>道 府 県 民 税 徴 収 取 扱 費</t>
    <phoneticPr fontId="1"/>
  </si>
  <si>
    <t xml:space="preserve"> 税収入額に対す
る徴税費の割合 </t>
    <phoneticPr fontId="1"/>
  </si>
  <si>
    <t>人   　　　　　　　  件　　　　　　　     費</t>
    <phoneticPr fontId="1"/>
  </si>
  <si>
    <t>需　　　要　　　費</t>
    <phoneticPr fontId="1"/>
  </si>
  <si>
    <t>報 　奨　 金　 及　 び　 こ　 れ 　に 　類 　す 　る 　経　 費</t>
    <phoneticPr fontId="1"/>
  </si>
  <si>
    <t>市町村税</t>
    <phoneticPr fontId="1"/>
  </si>
  <si>
    <t>諸　　　手　　　当</t>
    <phoneticPr fontId="1"/>
  </si>
  <si>
    <t>計</t>
    <phoneticPr fontId="1"/>
  </si>
  <si>
    <t>計</t>
    <phoneticPr fontId="1"/>
  </si>
  <si>
    <t>左    の    内    訳</t>
    <phoneticPr fontId="1"/>
  </si>
  <si>
    <t>計</t>
    <phoneticPr fontId="1"/>
  </si>
  <si>
    <t>[T]-[W]</t>
    <phoneticPr fontId="1"/>
  </si>
  <si>
    <t>[T]/[C]</t>
    <phoneticPr fontId="1"/>
  </si>
  <si>
    <t>[X]/[A]</t>
    <phoneticPr fontId="1"/>
  </si>
  <si>
    <t>[A]+[B]</t>
    <phoneticPr fontId="1"/>
  </si>
  <si>
    <t>(ｲ)+(ﾛ)+(ﾊ)</t>
    <phoneticPr fontId="1"/>
  </si>
  <si>
    <t>[J]+[K]+[L]</t>
    <phoneticPr fontId="1"/>
  </si>
  <si>
    <t>[N]+[O]+[P]+[Q]</t>
    <phoneticPr fontId="1"/>
  </si>
  <si>
    <t>[I]+[M]+[R]+[S]</t>
    <phoneticPr fontId="1"/>
  </si>
  <si>
    <t>[U]+[V]</t>
    <phoneticPr fontId="1"/>
  </si>
  <si>
    <t>[A]</t>
    <phoneticPr fontId="1"/>
  </si>
  <si>
    <t>[B]</t>
    <phoneticPr fontId="1"/>
  </si>
  <si>
    <t xml:space="preserve">  [C]　</t>
    <phoneticPr fontId="1"/>
  </si>
  <si>
    <t>[D]</t>
    <phoneticPr fontId="1"/>
  </si>
  <si>
    <t>[E]</t>
    <phoneticPr fontId="1"/>
  </si>
  <si>
    <t>[F]</t>
    <phoneticPr fontId="1"/>
  </si>
  <si>
    <t>[G]</t>
    <phoneticPr fontId="1"/>
  </si>
  <si>
    <t>[H]</t>
    <phoneticPr fontId="1"/>
  </si>
  <si>
    <t>[I]</t>
    <phoneticPr fontId="1"/>
  </si>
  <si>
    <t>[J]</t>
    <phoneticPr fontId="1"/>
  </si>
  <si>
    <t>[K]</t>
    <phoneticPr fontId="1"/>
  </si>
  <si>
    <t>[L]</t>
    <phoneticPr fontId="1"/>
  </si>
  <si>
    <t>[M]</t>
    <phoneticPr fontId="1"/>
  </si>
  <si>
    <t>[N]</t>
    <phoneticPr fontId="1"/>
  </si>
  <si>
    <t>[O]</t>
    <phoneticPr fontId="1"/>
  </si>
  <si>
    <t>[P]</t>
    <phoneticPr fontId="1"/>
  </si>
  <si>
    <t>[Q]</t>
    <phoneticPr fontId="1"/>
  </si>
  <si>
    <t>[R]</t>
    <phoneticPr fontId="1"/>
  </si>
  <si>
    <t>[S]</t>
    <phoneticPr fontId="1"/>
  </si>
  <si>
    <t>[T]</t>
    <phoneticPr fontId="1"/>
  </si>
  <si>
    <t>[U]</t>
    <phoneticPr fontId="1"/>
  </si>
  <si>
    <t>[V]</t>
    <phoneticPr fontId="1"/>
  </si>
  <si>
    <t>[W]</t>
    <phoneticPr fontId="1"/>
  </si>
  <si>
    <t>[X]</t>
    <phoneticPr fontId="1"/>
  </si>
  <si>
    <t>[D]+[E]+[F]+[G]+[H]</t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</si>
  <si>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</si>
  <si>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</si>
  <si>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</si>
  <si>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</si>
  <si>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</si>
  <si>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</si>
  <si>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</si>
  <si>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</si>
  <si>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</si>
  <si>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</si>
  <si>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</si>
  <si>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</si>
  <si>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</si>
  <si>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</si>
  <si>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</si>
  <si>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</si>
  <si>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</si>
  <si>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</si>
  <si>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</si>
  <si>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</si>
  <si>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</si>
  <si>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</si>
  <si>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</si>
  <si>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</si>
  <si>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</si>
  <si>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</si>
  <si>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</si>
  <si>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</si>
  <si>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</si>
  <si>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</si>
  <si>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</si>
  <si>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</si>
  <si>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</si>
  <si>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</si>
  <si>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</si>
  <si>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</si>
  <si>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</si>
  <si>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</si>
  <si>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</si>
  <si>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</si>
  <si>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</si>
  <si>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(13)  令和２年度市町村税の徴収に要する経費等に関する調（第39表より）</t>
    <rPh sb="6" eb="8">
      <t>レイワ</t>
    </rPh>
    <rPh sb="9" eb="11">
      <t>ネンド</t>
    </rPh>
    <rPh sb="10" eb="11">
      <t>ド</t>
    </rPh>
    <rPh sb="11" eb="13">
      <t>ヘイネンド</t>
    </rPh>
    <rPh sb="24" eb="25">
      <t>トウ</t>
    </rPh>
    <rPh sb="31" eb="32">
      <t>ダイ</t>
    </rPh>
    <rPh sb="34" eb="35">
      <t>ヒョウ</t>
    </rPh>
    <phoneticPr fontId="1"/>
  </si>
  <si>
    <t>(13)  令和２年度市町村税の徴収に要する経費等に関する調（つづき１）</t>
    <rPh sb="6" eb="8">
      <t>レイワ</t>
    </rPh>
    <rPh sb="9" eb="11">
      <t>ネンド</t>
    </rPh>
    <rPh sb="10" eb="11">
      <t>ド</t>
    </rPh>
    <rPh sb="11" eb="13">
      <t>ヘイネンド</t>
    </rPh>
    <rPh sb="24" eb="25">
      <t>トウ</t>
    </rPh>
    <phoneticPr fontId="1"/>
  </si>
  <si>
    <t>(13)  令和２年度市町村税の徴収に要する経費等に関する調（つづき２）</t>
    <rPh sb="6" eb="8">
      <t>レイワ</t>
    </rPh>
    <rPh sb="9" eb="11">
      <t>ネンド</t>
    </rPh>
    <rPh sb="10" eb="11">
      <t>ド</t>
    </rPh>
    <rPh sb="11" eb="13">
      <t>ヘイネンド</t>
    </rPh>
    <rPh sb="24" eb="2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</si>
</sst>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_ "/>
    <numFmt numFmtId="178" formatCode="#,##0_);[Red]\(#,##0\)"/>
  </numFmts>
  <fonts count="9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08">
    <border>
      <left/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/>
      <diagonal/>
    </border>
    <border>
      <left/>
      <right style="thick">
        <color indexed="8"/>
      </right>
      <top style="thin">
        <color indexed="64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8"/>
      </right>
      <top style="thin">
        <color indexed="64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8"/>
      </left>
      <right/>
      <top style="medium">
        <color indexed="8"/>
      </top>
      <bottom style="dashed">
        <color indexed="8"/>
      </bottom>
      <diagonal/>
    </border>
    <border>
      <left style="thin">
        <color indexed="8"/>
      </left>
      <right/>
      <top style="medium">
        <color indexed="8"/>
      </top>
      <bottom style="dashed">
        <color indexed="8"/>
      </bottom>
      <diagonal/>
    </border>
    <border>
      <left style="thick">
        <color indexed="8"/>
      </left>
      <right/>
      <top style="dashed">
        <color indexed="8"/>
      </top>
      <bottom style="medium">
        <color indexed="8"/>
      </bottom>
      <diagonal/>
    </border>
    <border>
      <left style="thin">
        <color indexed="8"/>
      </left>
      <right/>
      <top style="dashed">
        <color indexed="8"/>
      </top>
      <bottom style="medium">
        <color indexed="8"/>
      </bottom>
      <diagonal/>
    </border>
    <border>
      <left/>
      <right style="thick">
        <color indexed="8"/>
      </right>
      <top/>
      <bottom style="hair">
        <color indexed="8"/>
      </bottom>
      <diagonal/>
    </border>
    <border>
      <left/>
      <right style="thick">
        <color indexed="8"/>
      </right>
      <top style="medium">
        <color indexed="8"/>
      </top>
      <bottom style="dashed">
        <color indexed="8"/>
      </bottom>
      <diagonal/>
    </border>
    <border>
      <left/>
      <right style="thick">
        <color indexed="8"/>
      </right>
      <top style="dashed">
        <color indexed="8"/>
      </top>
      <bottom style="medium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dashed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/>
      <top style="dashed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</borders>
  <cellStyleXfs count="1">
    <xf numFmtId="3" fontId="0" fillId="0" borderId="0"/>
  </cellStyleXfs>
  <cellXfs count="216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2" fillId="0" borderId="0" xfId="0" applyFont="1" applyAlignment="1">
      <alignment horizontal="right"/>
    </xf>
    <xf numFmtId="3" fontId="2" fillId="0" borderId="0" xfId="0" applyNumberFormat="1" applyFont="1" applyAlignment="1" applyProtection="1">
      <alignment vertical="center"/>
      <protection locked="0"/>
    </xf>
    <xf numFmtId="176" fontId="2" fillId="0" borderId="1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3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Font="1" applyAlignment="1"/>
    <xf numFmtId="3" fontId="3" fillId="0" borderId="0" xfId="0" applyNumberFormat="1" applyFont="1" applyAlignment="1"/>
    <xf numFmtId="3" fontId="7" fillId="0" borderId="0" xfId="0" applyNumberFormat="1" applyFont="1" applyAlignment="1"/>
    <xf numFmtId="3" fontId="2" fillId="2" borderId="10" xfId="0" applyFont="1" applyFill="1" applyBorder="1" applyAlignment="1">
      <alignment vertical="center"/>
    </xf>
    <xf numFmtId="3" fontId="2" fillId="2" borderId="11" xfId="0" applyFont="1" applyFill="1" applyBorder="1" applyAlignment="1">
      <alignment vertical="center"/>
    </xf>
    <xf numFmtId="3" fontId="2" fillId="2" borderId="12" xfId="0" applyFont="1" applyFill="1" applyBorder="1" applyAlignment="1">
      <alignment vertical="center"/>
    </xf>
    <xf numFmtId="3" fontId="2" fillId="2" borderId="3" xfId="0" applyFont="1" applyFill="1" applyBorder="1" applyAlignment="1">
      <alignment vertical="center"/>
    </xf>
    <xf numFmtId="3" fontId="2" fillId="2" borderId="14" xfId="0" applyFont="1" applyFill="1" applyBorder="1" applyAlignment="1">
      <alignment vertical="center"/>
    </xf>
    <xf numFmtId="3" fontId="2" fillId="2" borderId="4" xfId="0" applyFont="1" applyFill="1" applyBorder="1" applyAlignment="1">
      <alignment vertical="center"/>
    </xf>
    <xf numFmtId="3" fontId="2" fillId="2" borderId="16" xfId="0" applyFont="1" applyFill="1" applyBorder="1" applyAlignment="1">
      <alignment vertical="center"/>
    </xf>
    <xf numFmtId="3" fontId="2" fillId="2" borderId="5" xfId="0" applyFont="1" applyFill="1" applyBorder="1" applyAlignment="1">
      <alignment vertical="center"/>
    </xf>
    <xf numFmtId="3" fontId="4" fillId="2" borderId="5" xfId="0" applyFont="1" applyFill="1" applyBorder="1" applyAlignment="1">
      <alignment horizontal="center" vertical="center" shrinkToFit="1"/>
    </xf>
    <xf numFmtId="3" fontId="2" fillId="2" borderId="4" xfId="0" applyFont="1" applyFill="1" applyBorder="1" applyAlignment="1">
      <alignment horizontal="center" vertical="center"/>
    </xf>
    <xf numFmtId="3" fontId="4" fillId="2" borderId="4" xfId="0" applyFont="1" applyFill="1" applyBorder="1" applyAlignment="1">
      <alignment horizontal="center" vertical="center"/>
    </xf>
    <xf numFmtId="3" fontId="4" fillId="2" borderId="17" xfId="0" applyNumberFormat="1" applyFont="1" applyFill="1" applyBorder="1" applyAlignment="1" applyProtection="1">
      <alignment horizontal="center" vertical="center"/>
      <protection locked="0"/>
    </xf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3" fontId="5" fillId="2" borderId="4" xfId="0" applyFont="1" applyFill="1" applyBorder="1" applyAlignment="1">
      <alignment horizontal="center" vertical="center" shrinkToFit="1"/>
    </xf>
    <xf numFmtId="3" fontId="2" fillId="2" borderId="4" xfId="0" applyFont="1" applyFill="1" applyBorder="1" applyAlignment="1">
      <alignment vertical="center" shrinkToFit="1"/>
    </xf>
    <xf numFmtId="3" fontId="2" fillId="0" borderId="31" xfId="0" applyFont="1" applyBorder="1" applyAlignment="1">
      <alignment vertical="center"/>
    </xf>
    <xf numFmtId="3" fontId="2" fillId="0" borderId="32" xfId="0" applyFont="1" applyBorder="1" applyAlignment="1">
      <alignment vertical="center"/>
    </xf>
    <xf numFmtId="3" fontId="2" fillId="0" borderId="33" xfId="0" applyFont="1" applyBorder="1" applyAlignment="1">
      <alignment vertical="center"/>
    </xf>
    <xf numFmtId="3" fontId="2" fillId="0" borderId="34" xfId="0" applyFont="1" applyBorder="1" applyAlignment="1">
      <alignment vertical="center"/>
    </xf>
    <xf numFmtId="3" fontId="2" fillId="0" borderId="35" xfId="0" applyFont="1" applyBorder="1" applyAlignment="1">
      <alignment vertical="center"/>
    </xf>
    <xf numFmtId="3" fontId="2" fillId="0" borderId="36" xfId="0" applyFont="1" applyBorder="1" applyAlignment="1">
      <alignment vertical="center"/>
    </xf>
    <xf numFmtId="3" fontId="2" fillId="0" borderId="37" xfId="0" applyFont="1" applyBorder="1" applyAlignment="1">
      <alignment vertical="center"/>
    </xf>
    <xf numFmtId="3" fontId="2" fillId="0" borderId="38" xfId="0" applyFont="1" applyBorder="1" applyAlignment="1">
      <alignment vertical="center"/>
    </xf>
    <xf numFmtId="3" fontId="2" fillId="0" borderId="39" xfId="0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40" xfId="0" applyNumberFormat="1" applyFont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177" fontId="2" fillId="0" borderId="41" xfId="0" applyNumberFormat="1" applyFont="1" applyFill="1" applyBorder="1" applyAlignment="1">
      <alignment vertical="center"/>
    </xf>
    <xf numFmtId="177" fontId="2" fillId="0" borderId="41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7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177" fontId="2" fillId="0" borderId="2" xfId="0" applyNumberFormat="1" applyFont="1" applyFill="1" applyBorder="1" applyAlignment="1">
      <alignment vertical="center"/>
    </xf>
    <xf numFmtId="177" fontId="2" fillId="0" borderId="42" xfId="0" applyNumberFormat="1" applyFont="1" applyFill="1" applyBorder="1" applyAlignment="1">
      <alignment vertical="center"/>
    </xf>
    <xf numFmtId="177" fontId="2" fillId="0" borderId="43" xfId="0" applyNumberFormat="1" applyFont="1" applyFill="1" applyBorder="1" applyAlignment="1">
      <alignment vertical="center"/>
    </xf>
    <xf numFmtId="177" fontId="2" fillId="0" borderId="4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vertical="center"/>
    </xf>
    <xf numFmtId="178" fontId="2" fillId="0" borderId="6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178" fontId="2" fillId="0" borderId="2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44" xfId="0" applyNumberFormat="1" applyFont="1" applyBorder="1" applyAlignment="1">
      <alignment vertical="center"/>
    </xf>
    <xf numFmtId="178" fontId="2" fillId="0" borderId="45" xfId="0" applyNumberFormat="1" applyFont="1" applyBorder="1" applyAlignment="1">
      <alignment vertical="center"/>
    </xf>
    <xf numFmtId="178" fontId="2" fillId="0" borderId="42" xfId="0" applyNumberFormat="1" applyFont="1" applyBorder="1" applyAlignment="1">
      <alignment vertical="center"/>
    </xf>
    <xf numFmtId="3" fontId="2" fillId="2" borderId="15" xfId="0" applyFont="1" applyFill="1" applyBorder="1" applyAlignment="1">
      <alignment horizontal="center" vertical="center"/>
    </xf>
    <xf numFmtId="3" fontId="4" fillId="2" borderId="17" xfId="0" applyFont="1" applyFill="1" applyBorder="1" applyAlignment="1">
      <alignment horizontal="center" vertical="center" wrapText="1"/>
    </xf>
    <xf numFmtId="3" fontId="2" fillId="0" borderId="3" xfId="0" applyFont="1" applyFill="1" applyBorder="1" applyAlignment="1">
      <alignment vertical="center"/>
    </xf>
    <xf numFmtId="177" fontId="2" fillId="0" borderId="4" xfId="0" applyNumberFormat="1" applyFont="1" applyFill="1" applyBorder="1" applyAlignment="1">
      <alignment vertical="center"/>
    </xf>
    <xf numFmtId="3" fontId="2" fillId="0" borderId="3" xfId="0" applyFont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3" fontId="2" fillId="2" borderId="46" xfId="0" applyFont="1" applyFill="1" applyBorder="1" applyAlignment="1">
      <alignment vertical="center"/>
    </xf>
    <xf numFmtId="3" fontId="2" fillId="2" borderId="47" xfId="0" applyFont="1" applyFill="1" applyBorder="1" applyAlignment="1">
      <alignment horizontal="center" vertical="center"/>
    </xf>
    <xf numFmtId="3" fontId="2" fillId="2" borderId="48" xfId="0" applyNumberFormat="1" applyFont="1" applyFill="1" applyBorder="1" applyAlignment="1" applyProtection="1">
      <alignment vertical="center"/>
      <protection locked="0"/>
    </xf>
    <xf numFmtId="3" fontId="2" fillId="2" borderId="47" xfId="0" applyFont="1" applyFill="1" applyBorder="1" applyAlignment="1">
      <alignment vertical="center"/>
    </xf>
    <xf numFmtId="3" fontId="2" fillId="2" borderId="49" xfId="0" applyFont="1" applyFill="1" applyBorder="1" applyAlignment="1">
      <alignment vertical="center"/>
    </xf>
    <xf numFmtId="3" fontId="2" fillId="0" borderId="50" xfId="0" applyFont="1" applyBorder="1" applyAlignment="1">
      <alignment vertical="center"/>
    </xf>
    <xf numFmtId="177" fontId="2" fillId="0" borderId="51" xfId="0" applyNumberFormat="1" applyFont="1" applyBorder="1" applyAlignment="1">
      <alignment vertical="center"/>
    </xf>
    <xf numFmtId="177" fontId="2" fillId="0" borderId="51" xfId="0" applyNumberFormat="1" applyFont="1" applyFill="1" applyBorder="1" applyAlignment="1">
      <alignment vertical="center"/>
    </xf>
    <xf numFmtId="177" fontId="2" fillId="0" borderId="52" xfId="0" applyNumberFormat="1" applyFont="1" applyBorder="1" applyAlignment="1">
      <alignment vertical="center"/>
    </xf>
    <xf numFmtId="177" fontId="2" fillId="0" borderId="53" xfId="0" applyNumberFormat="1" applyFont="1" applyBorder="1" applyAlignment="1">
      <alignment vertical="center"/>
    </xf>
    <xf numFmtId="176" fontId="2" fillId="0" borderId="51" xfId="0" applyNumberFormat="1" applyFont="1" applyBorder="1" applyAlignment="1">
      <alignment vertical="center"/>
    </xf>
    <xf numFmtId="178" fontId="2" fillId="0" borderId="52" xfId="0" applyNumberFormat="1" applyFont="1" applyBorder="1" applyAlignment="1">
      <alignment vertical="center"/>
    </xf>
    <xf numFmtId="3" fontId="2" fillId="0" borderId="54" xfId="0" applyFont="1" applyBorder="1" applyAlignment="1">
      <alignment vertical="center"/>
    </xf>
    <xf numFmtId="3" fontId="2" fillId="0" borderId="55" xfId="0" applyFont="1" applyBorder="1" applyAlignment="1">
      <alignment horizontal="center" vertical="center"/>
    </xf>
    <xf numFmtId="177" fontId="2" fillId="0" borderId="56" xfId="0" applyNumberFormat="1" applyFont="1" applyBorder="1" applyAlignment="1">
      <alignment vertical="center"/>
    </xf>
    <xf numFmtId="176" fontId="2" fillId="0" borderId="56" xfId="0" applyNumberFormat="1" applyFont="1" applyBorder="1" applyAlignment="1">
      <alignment vertical="center"/>
    </xf>
    <xf numFmtId="178" fontId="2" fillId="0" borderId="56" xfId="0" applyNumberFormat="1" applyFont="1" applyBorder="1" applyAlignment="1">
      <alignment vertical="center"/>
    </xf>
    <xf numFmtId="3" fontId="2" fillId="0" borderId="57" xfId="0" applyFont="1" applyBorder="1" applyAlignment="1">
      <alignment horizontal="center" vertical="center"/>
    </xf>
    <xf numFmtId="177" fontId="2" fillId="0" borderId="58" xfId="0" applyNumberFormat="1" applyFont="1" applyBorder="1" applyAlignment="1">
      <alignment vertical="center"/>
    </xf>
    <xf numFmtId="176" fontId="2" fillId="0" borderId="58" xfId="0" applyNumberFormat="1" applyFont="1" applyBorder="1" applyAlignment="1">
      <alignment vertical="center"/>
    </xf>
    <xf numFmtId="178" fontId="2" fillId="0" borderId="58" xfId="0" applyNumberFormat="1" applyFont="1" applyBorder="1" applyAlignment="1">
      <alignment vertical="center"/>
    </xf>
    <xf numFmtId="3" fontId="2" fillId="0" borderId="59" xfId="0" applyFont="1" applyBorder="1" applyAlignment="1">
      <alignment horizontal="center" vertical="center"/>
    </xf>
    <xf numFmtId="177" fontId="2" fillId="0" borderId="60" xfId="0" applyNumberFormat="1" applyFont="1" applyBorder="1" applyAlignment="1">
      <alignment vertical="center"/>
    </xf>
    <xf numFmtId="176" fontId="2" fillId="0" borderId="60" xfId="0" applyNumberFormat="1" applyFont="1" applyBorder="1" applyAlignment="1">
      <alignment vertical="center"/>
    </xf>
    <xf numFmtId="178" fontId="2" fillId="0" borderId="60" xfId="0" applyNumberFormat="1" applyFont="1" applyBorder="1" applyAlignment="1">
      <alignment vertical="center"/>
    </xf>
    <xf numFmtId="3" fontId="2" fillId="0" borderId="14" xfId="0" applyFont="1" applyBorder="1" applyAlignment="1">
      <alignment vertical="center"/>
    </xf>
    <xf numFmtId="3" fontId="2" fillId="0" borderId="61" xfId="0" applyFont="1" applyBorder="1" applyAlignment="1">
      <alignment vertical="center"/>
    </xf>
    <xf numFmtId="3" fontId="2" fillId="0" borderId="62" xfId="0" applyFont="1" applyBorder="1" applyAlignment="1">
      <alignment horizontal="center" vertical="center"/>
    </xf>
    <xf numFmtId="3" fontId="2" fillId="0" borderId="63" xfId="0" applyFont="1" applyBorder="1" applyAlignment="1">
      <alignment horizontal="center" vertical="center"/>
    </xf>
    <xf numFmtId="3" fontId="2" fillId="0" borderId="64" xfId="0" applyFont="1" applyBorder="1" applyAlignment="1">
      <alignment horizontal="center" vertical="center"/>
    </xf>
    <xf numFmtId="3" fontId="2" fillId="2" borderId="66" xfId="0" applyNumberFormat="1" applyFont="1" applyFill="1" applyBorder="1" applyAlignment="1" applyProtection="1">
      <alignment vertical="center"/>
      <protection locked="0"/>
    </xf>
    <xf numFmtId="3" fontId="2" fillId="2" borderId="70" xfId="0" applyFont="1" applyFill="1" applyBorder="1" applyAlignment="1">
      <alignment vertical="center"/>
    </xf>
    <xf numFmtId="3" fontId="2" fillId="2" borderId="70" xfId="0" applyFont="1" applyFill="1" applyBorder="1" applyAlignment="1">
      <alignment horizontal="center" vertical="center"/>
    </xf>
    <xf numFmtId="3" fontId="2" fillId="2" borderId="72" xfId="0" applyFont="1" applyFill="1" applyBorder="1" applyAlignment="1">
      <alignment vertical="center"/>
    </xf>
    <xf numFmtId="3" fontId="4" fillId="2" borderId="70" xfId="0" applyFont="1" applyFill="1" applyBorder="1" applyAlignment="1">
      <alignment horizontal="center" vertical="center"/>
    </xf>
    <xf numFmtId="3" fontId="2" fillId="2" borderId="73" xfId="0" applyFont="1" applyFill="1" applyBorder="1" applyAlignment="1">
      <alignment horizontal="center" vertical="center"/>
    </xf>
    <xf numFmtId="3" fontId="2" fillId="2" borderId="74" xfId="0" applyFont="1" applyFill="1" applyBorder="1" applyAlignment="1">
      <alignment horizontal="center" vertical="center"/>
    </xf>
    <xf numFmtId="177" fontId="2" fillId="0" borderId="72" xfId="0" applyNumberFormat="1" applyFont="1" applyFill="1" applyBorder="1" applyAlignment="1">
      <alignment vertical="center"/>
    </xf>
    <xf numFmtId="177" fontId="2" fillId="0" borderId="70" xfId="0" applyNumberFormat="1" applyFont="1" applyFill="1" applyBorder="1" applyAlignment="1">
      <alignment vertical="center"/>
    </xf>
    <xf numFmtId="177" fontId="2" fillId="0" borderId="75" xfId="0" applyNumberFormat="1" applyFont="1" applyBorder="1" applyAlignment="1">
      <alignment vertical="center"/>
    </xf>
    <xf numFmtId="177" fontId="2" fillId="0" borderId="76" xfId="0" applyNumberFormat="1" applyFont="1" applyBorder="1" applyAlignment="1">
      <alignment vertical="center"/>
    </xf>
    <xf numFmtId="177" fontId="2" fillId="0" borderId="77" xfId="0" applyNumberFormat="1" applyFont="1" applyBorder="1" applyAlignment="1">
      <alignment vertical="center"/>
    </xf>
    <xf numFmtId="177" fontId="2" fillId="0" borderId="78" xfId="0" applyNumberFormat="1" applyFont="1" applyBorder="1" applyAlignment="1">
      <alignment vertical="center"/>
    </xf>
    <xf numFmtId="177" fontId="2" fillId="0" borderId="79" xfId="0" applyNumberFormat="1" applyFont="1" applyBorder="1" applyAlignment="1">
      <alignment vertical="center"/>
    </xf>
    <xf numFmtId="177" fontId="2" fillId="0" borderId="80" xfId="0" applyNumberFormat="1" applyFont="1" applyBorder="1" applyAlignment="1">
      <alignment vertical="center"/>
    </xf>
    <xf numFmtId="177" fontId="2" fillId="0" borderId="81" xfId="0" applyNumberFormat="1" applyFont="1" applyFill="1" applyBorder="1" applyAlignment="1">
      <alignment vertical="center"/>
    </xf>
    <xf numFmtId="177" fontId="2" fillId="0" borderId="82" xfId="0" applyNumberFormat="1" applyFont="1" applyBorder="1" applyAlignment="1">
      <alignment vertical="center"/>
    </xf>
    <xf numFmtId="177" fontId="2" fillId="0" borderId="83" xfId="0" applyNumberFormat="1" applyFont="1" applyBorder="1" applyAlignment="1">
      <alignment vertical="center"/>
    </xf>
    <xf numFmtId="177" fontId="2" fillId="0" borderId="84" xfId="0" applyNumberFormat="1" applyFont="1" applyBorder="1" applyAlignment="1">
      <alignment vertical="center"/>
    </xf>
    <xf numFmtId="177" fontId="2" fillId="0" borderId="85" xfId="0" applyNumberFormat="1" applyFont="1" applyBorder="1" applyAlignment="1">
      <alignment vertical="center"/>
    </xf>
    <xf numFmtId="177" fontId="2" fillId="0" borderId="86" xfId="0" applyNumberFormat="1" applyFont="1" applyBorder="1" applyAlignment="1">
      <alignment vertical="center"/>
    </xf>
    <xf numFmtId="177" fontId="2" fillId="0" borderId="87" xfId="0" applyNumberFormat="1" applyFont="1" applyBorder="1" applyAlignment="1">
      <alignment vertical="center"/>
    </xf>
    <xf numFmtId="177" fontId="2" fillId="0" borderId="88" xfId="0" applyNumberFormat="1" applyFont="1" applyBorder="1" applyAlignment="1">
      <alignment vertical="center"/>
    </xf>
    <xf numFmtId="177" fontId="2" fillId="0" borderId="89" xfId="0" applyNumberFormat="1" applyFont="1" applyBorder="1" applyAlignment="1">
      <alignment vertical="center"/>
    </xf>
    <xf numFmtId="177" fontId="2" fillId="0" borderId="90" xfId="0" applyNumberFormat="1" applyFont="1" applyBorder="1" applyAlignment="1">
      <alignment vertical="center"/>
    </xf>
    <xf numFmtId="177" fontId="2" fillId="0" borderId="91" xfId="0" applyNumberFormat="1" applyFont="1" applyBorder="1" applyAlignment="1">
      <alignment vertical="center"/>
    </xf>
    <xf numFmtId="177" fontId="2" fillId="0" borderId="92" xfId="0" applyNumberFormat="1" applyFont="1" applyBorder="1" applyAlignment="1">
      <alignment vertical="center"/>
    </xf>
    <xf numFmtId="177" fontId="2" fillId="0" borderId="93" xfId="0" applyNumberFormat="1" applyFont="1" applyBorder="1" applyAlignment="1">
      <alignment vertical="center"/>
    </xf>
    <xf numFmtId="3" fontId="2" fillId="2" borderId="98" xfId="0" applyFont="1" applyFill="1" applyBorder="1" applyAlignment="1">
      <alignment vertical="center"/>
    </xf>
    <xf numFmtId="3" fontId="2" fillId="2" borderId="73" xfId="0" applyFont="1" applyFill="1" applyBorder="1" applyAlignment="1">
      <alignment vertical="center"/>
    </xf>
    <xf numFmtId="177" fontId="2" fillId="0" borderId="72" xfId="0" applyNumberFormat="1" applyFont="1" applyBorder="1" applyAlignment="1">
      <alignment vertical="center"/>
    </xf>
    <xf numFmtId="176" fontId="2" fillId="0" borderId="70" xfId="0" applyNumberFormat="1" applyFont="1" applyBorder="1" applyAlignment="1">
      <alignment vertical="center"/>
    </xf>
    <xf numFmtId="176" fontId="2" fillId="0" borderId="76" xfId="0" applyNumberFormat="1" applyFont="1" applyBorder="1" applyAlignment="1">
      <alignment vertical="center"/>
    </xf>
    <xf numFmtId="176" fontId="2" fillId="0" borderId="78" xfId="0" applyNumberFormat="1" applyFont="1" applyBorder="1" applyAlignment="1">
      <alignment vertical="center"/>
    </xf>
    <xf numFmtId="176" fontId="2" fillId="0" borderId="80" xfId="0" applyNumberFormat="1" applyFont="1" applyBorder="1" applyAlignment="1">
      <alignment vertical="center"/>
    </xf>
    <xf numFmtId="177" fontId="2" fillId="0" borderId="75" xfId="0" applyNumberFormat="1" applyFont="1" applyFill="1" applyBorder="1" applyAlignment="1">
      <alignment vertical="center"/>
    </xf>
    <xf numFmtId="176" fontId="2" fillId="0" borderId="99" xfId="0" applyNumberFormat="1" applyFont="1" applyBorder="1" applyAlignment="1">
      <alignment vertical="center"/>
    </xf>
    <xf numFmtId="176" fontId="2" fillId="0" borderId="83" xfId="0" applyNumberFormat="1" applyFont="1" applyBorder="1" applyAlignment="1">
      <alignment vertical="center"/>
    </xf>
    <xf numFmtId="176" fontId="2" fillId="0" borderId="85" xfId="0" applyNumberFormat="1" applyFont="1" applyBorder="1" applyAlignment="1">
      <alignment vertical="center"/>
    </xf>
    <xf numFmtId="177" fontId="2" fillId="0" borderId="100" xfId="0" applyNumberFormat="1" applyFont="1" applyBorder="1" applyAlignment="1">
      <alignment vertical="center"/>
    </xf>
    <xf numFmtId="176" fontId="2" fillId="0" borderId="87" xfId="0" applyNumberFormat="1" applyFont="1" applyBorder="1" applyAlignment="1">
      <alignment vertical="center"/>
    </xf>
    <xf numFmtId="176" fontId="2" fillId="0" borderId="89" xfId="0" applyNumberFormat="1" applyFont="1" applyBorder="1" applyAlignment="1">
      <alignment vertical="center"/>
    </xf>
    <xf numFmtId="176" fontId="2" fillId="0" borderId="91" xfId="0" applyNumberFormat="1" applyFont="1" applyBorder="1" applyAlignment="1">
      <alignment vertical="center"/>
    </xf>
    <xf numFmtId="176" fontId="2" fillId="0" borderId="93" xfId="0" applyNumberFormat="1" applyFont="1" applyBorder="1" applyAlignment="1">
      <alignment vertical="center"/>
    </xf>
    <xf numFmtId="178" fontId="2" fillId="0" borderId="72" xfId="0" applyNumberFormat="1" applyFont="1" applyFill="1" applyBorder="1" applyAlignment="1">
      <alignment vertical="center"/>
    </xf>
    <xf numFmtId="178" fontId="2" fillId="0" borderId="70" xfId="0" applyNumberFormat="1" applyFont="1" applyFill="1" applyBorder="1" applyAlignment="1">
      <alignment vertical="center"/>
    </xf>
    <xf numFmtId="178" fontId="2" fillId="0" borderId="75" xfId="0" applyNumberFormat="1" applyFont="1" applyBorder="1" applyAlignment="1">
      <alignment vertical="center"/>
    </xf>
    <xf numFmtId="178" fontId="2" fillId="0" borderId="76" xfId="0" applyNumberFormat="1" applyFont="1" applyBorder="1" applyAlignment="1">
      <alignment vertical="center"/>
    </xf>
    <xf numFmtId="178" fontId="2" fillId="0" borderId="77" xfId="0" applyNumberFormat="1" applyFont="1" applyBorder="1" applyAlignment="1">
      <alignment vertical="center"/>
    </xf>
    <xf numFmtId="178" fontId="2" fillId="0" borderId="78" xfId="0" applyNumberFormat="1" applyFont="1" applyBorder="1" applyAlignment="1">
      <alignment vertical="center"/>
    </xf>
    <xf numFmtId="178" fontId="2" fillId="0" borderId="79" xfId="0" applyNumberFormat="1" applyFont="1" applyBorder="1" applyAlignment="1">
      <alignment vertical="center"/>
    </xf>
    <xf numFmtId="178" fontId="2" fillId="0" borderId="80" xfId="0" applyNumberFormat="1" applyFont="1" applyBorder="1" applyAlignment="1">
      <alignment vertical="center"/>
    </xf>
    <xf numFmtId="178" fontId="2" fillId="0" borderId="102" xfId="0" applyNumberFormat="1" applyFont="1" applyFill="1" applyBorder="1" applyAlignment="1">
      <alignment vertical="center"/>
    </xf>
    <xf numFmtId="178" fontId="2" fillId="0" borderId="99" xfId="0" applyNumberFormat="1" applyFont="1" applyBorder="1" applyAlignment="1">
      <alignment vertical="center"/>
    </xf>
    <xf numFmtId="178" fontId="2" fillId="0" borderId="82" xfId="0" applyNumberFormat="1" applyFont="1" applyBorder="1" applyAlignment="1">
      <alignment vertical="center"/>
    </xf>
    <xf numFmtId="178" fontId="2" fillId="0" borderId="83" xfId="0" applyNumberFormat="1" applyFont="1" applyBorder="1" applyAlignment="1">
      <alignment vertical="center"/>
    </xf>
    <xf numFmtId="178" fontId="2" fillId="0" borderId="84" xfId="0" applyNumberFormat="1" applyFont="1" applyBorder="1" applyAlignment="1">
      <alignment vertical="center"/>
    </xf>
    <xf numFmtId="178" fontId="2" fillId="0" borderId="85" xfId="0" applyNumberFormat="1" applyFont="1" applyBorder="1" applyAlignment="1">
      <alignment vertical="center"/>
    </xf>
    <xf numFmtId="178" fontId="2" fillId="0" borderId="103" xfId="0" applyNumberFormat="1" applyFont="1" applyBorder="1" applyAlignment="1">
      <alignment vertical="center"/>
    </xf>
    <xf numFmtId="178" fontId="2" fillId="0" borderId="104" xfId="0" applyNumberFormat="1" applyFont="1" applyBorder="1" applyAlignment="1">
      <alignment vertical="center"/>
    </xf>
    <xf numFmtId="178" fontId="2" fillId="0" borderId="105" xfId="0" applyNumberFormat="1" applyFont="1" applyBorder="1" applyAlignment="1">
      <alignment vertical="center"/>
    </xf>
    <xf numFmtId="178" fontId="2" fillId="0" borderId="106" xfId="0" applyNumberFormat="1" applyFont="1" applyBorder="1" applyAlignment="1">
      <alignment vertical="center"/>
    </xf>
    <xf numFmtId="178" fontId="2" fillId="0" borderId="86" xfId="0" applyNumberFormat="1" applyFont="1" applyBorder="1" applyAlignment="1">
      <alignment vertical="center"/>
    </xf>
    <xf numFmtId="178" fontId="2" fillId="0" borderId="107" xfId="0" applyNumberFormat="1" applyFont="1" applyBorder="1" applyAlignment="1">
      <alignment vertical="center"/>
    </xf>
    <xf numFmtId="178" fontId="2" fillId="0" borderId="88" xfId="0" applyNumberFormat="1" applyFont="1" applyBorder="1" applyAlignment="1">
      <alignment vertical="center"/>
    </xf>
    <xf numFmtId="178" fontId="2" fillId="0" borderId="89" xfId="0" applyNumberFormat="1" applyFont="1" applyBorder="1" applyAlignment="1">
      <alignment vertical="center"/>
    </xf>
    <xf numFmtId="178" fontId="2" fillId="0" borderId="90" xfId="0" applyNumberFormat="1" applyFont="1" applyBorder="1" applyAlignment="1">
      <alignment vertical="center"/>
    </xf>
    <xf numFmtId="178" fontId="2" fillId="0" borderId="91" xfId="0" applyNumberFormat="1" applyFont="1" applyBorder="1" applyAlignment="1">
      <alignment vertical="center"/>
    </xf>
    <xf numFmtId="178" fontId="2" fillId="0" borderId="92" xfId="0" applyNumberFormat="1" applyFont="1" applyBorder="1" applyAlignment="1">
      <alignment vertical="center"/>
    </xf>
    <xf numFmtId="178" fontId="2" fillId="0" borderId="93" xfId="0" applyNumberFormat="1" applyFont="1" applyBorder="1" applyAlignment="1">
      <alignment vertical="center"/>
    </xf>
    <xf numFmtId="3" fontId="2" fillId="2" borderId="71" xfId="0" applyFont="1" applyFill="1" applyBorder="1" applyAlignment="1">
      <alignment vertical="center"/>
    </xf>
    <xf numFmtId="3" fontId="2" fillId="2" borderId="19" xfId="0" applyFont="1" applyFill="1" applyBorder="1" applyAlignment="1">
      <alignment vertical="center"/>
    </xf>
    <xf numFmtId="177" fontId="2" fillId="0" borderId="56" xfId="0" applyNumberFormat="1" applyFont="1" applyBorder="1" applyAlignment="1">
      <alignment vertical="center" shrinkToFit="1"/>
    </xf>
    <xf numFmtId="3" fontId="2" fillId="2" borderId="3" xfId="0" applyFont="1" applyFill="1" applyBorder="1" applyAlignment="1">
      <alignment horizontal="center" vertical="center"/>
    </xf>
    <xf numFmtId="3" fontId="2" fillId="2" borderId="14" xfId="0" applyFont="1" applyFill="1" applyBorder="1" applyAlignment="1">
      <alignment horizontal="center" vertical="center"/>
    </xf>
    <xf numFmtId="3" fontId="4" fillId="2" borderId="15" xfId="0" applyFont="1" applyFill="1" applyBorder="1" applyAlignment="1">
      <alignment horizontal="center" vertical="center"/>
    </xf>
    <xf numFmtId="3" fontId="4" fillId="2" borderId="17" xfId="0" applyFont="1" applyFill="1" applyBorder="1" applyAlignment="1">
      <alignment horizontal="center" vertical="center"/>
    </xf>
    <xf numFmtId="3" fontId="2" fillId="2" borderId="18" xfId="0" applyFont="1" applyFill="1" applyBorder="1" applyAlignment="1">
      <alignment horizontal="center" vertical="center"/>
    </xf>
    <xf numFmtId="3" fontId="2" fillId="2" borderId="19" xfId="0" applyFont="1" applyFill="1" applyBorder="1" applyAlignment="1">
      <alignment horizontal="center" vertical="center"/>
    </xf>
    <xf numFmtId="3" fontId="2" fillId="2" borderId="15" xfId="0" applyFont="1" applyFill="1" applyBorder="1" applyAlignment="1">
      <alignment horizontal="center" vertical="center"/>
    </xf>
    <xf numFmtId="3" fontId="2" fillId="2" borderId="17" xfId="0" applyFont="1" applyFill="1" applyBorder="1" applyAlignment="1">
      <alignment horizontal="center" vertical="center"/>
    </xf>
    <xf numFmtId="3" fontId="2" fillId="2" borderId="69" xfId="0" applyFont="1" applyFill="1" applyBorder="1" applyAlignment="1">
      <alignment horizontal="center" vertical="center"/>
    </xf>
    <xf numFmtId="3" fontId="2" fillId="2" borderId="71" xfId="0" applyFont="1" applyFill="1" applyBorder="1" applyAlignment="1">
      <alignment horizontal="center" vertical="center"/>
    </xf>
    <xf numFmtId="3" fontId="8" fillId="2" borderId="17" xfId="0" applyNumberFormat="1" applyFont="1" applyFill="1" applyBorder="1" applyAlignment="1" applyProtection="1">
      <alignment vertical="center"/>
      <protection locked="0"/>
    </xf>
    <xf numFmtId="3" fontId="2" fillId="2" borderId="22" xfId="0" applyFont="1" applyFill="1" applyBorder="1" applyAlignment="1">
      <alignment horizontal="center" vertical="center"/>
    </xf>
    <xf numFmtId="3" fontId="4" fillId="2" borderId="15" xfId="0" applyFont="1" applyFill="1" applyBorder="1" applyAlignment="1">
      <alignment horizontal="center" vertical="center" wrapText="1"/>
    </xf>
    <xf numFmtId="3" fontId="2" fillId="2" borderId="98" xfId="0" applyFont="1" applyFill="1" applyBorder="1" applyAlignment="1">
      <alignment horizontal="center" vertical="center" wrapText="1"/>
    </xf>
    <xf numFmtId="3" fontId="2" fillId="2" borderId="70" xfId="0" applyFont="1" applyFill="1" applyBorder="1" applyAlignment="1">
      <alignment horizontal="center" vertical="center"/>
    </xf>
    <xf numFmtId="3" fontId="6" fillId="2" borderId="11" xfId="0" applyFont="1" applyFill="1" applyBorder="1" applyAlignment="1">
      <alignment horizontal="center" vertical="center" wrapText="1"/>
    </xf>
    <xf numFmtId="3" fontId="6" fillId="2" borderId="95" xfId="0" applyFont="1" applyFill="1" applyBorder="1" applyAlignment="1">
      <alignment horizontal="center" vertical="center" wrapText="1"/>
    </xf>
    <xf numFmtId="3" fontId="6" fillId="2" borderId="13" xfId="0" applyFont="1" applyFill="1" applyBorder="1" applyAlignment="1">
      <alignment horizontal="center" vertical="center" wrapText="1"/>
    </xf>
    <xf numFmtId="3" fontId="6" fillId="2" borderId="97" xfId="0" applyFont="1" applyFill="1" applyBorder="1" applyAlignment="1">
      <alignment horizontal="center" vertical="center" wrapText="1"/>
    </xf>
    <xf numFmtId="3" fontId="2" fillId="2" borderId="94" xfId="0" applyFont="1" applyFill="1" applyBorder="1" applyAlignment="1">
      <alignment horizontal="center" vertical="center"/>
    </xf>
    <xf numFmtId="3" fontId="2" fillId="2" borderId="28" xfId="0" applyFont="1" applyFill="1" applyBorder="1" applyAlignment="1">
      <alignment horizontal="center" vertical="center"/>
    </xf>
    <xf numFmtId="3" fontId="2" fillId="2" borderId="101" xfId="0" applyFont="1" applyFill="1" applyBorder="1" applyAlignment="1">
      <alignment horizontal="center" vertical="center"/>
    </xf>
    <xf numFmtId="3" fontId="2" fillId="2" borderId="29" xfId="0" applyFont="1" applyFill="1" applyBorder="1" applyAlignment="1">
      <alignment horizontal="center" vertical="center"/>
    </xf>
    <xf numFmtId="3" fontId="2" fillId="2" borderId="65" xfId="0" applyFont="1" applyFill="1" applyBorder="1" applyAlignment="1">
      <alignment horizontal="center" vertical="center"/>
    </xf>
    <xf numFmtId="3" fontId="2" fillId="2" borderId="23" xfId="0" applyFont="1" applyFill="1" applyBorder="1" applyAlignment="1">
      <alignment horizontal="center" vertical="center"/>
    </xf>
    <xf numFmtId="3" fontId="2" fillId="2" borderId="20" xfId="0" applyFont="1" applyFill="1" applyBorder="1" applyAlignment="1">
      <alignment horizontal="center" vertical="center"/>
    </xf>
    <xf numFmtId="3" fontId="2" fillId="2" borderId="67" xfId="0" applyFont="1" applyFill="1" applyBorder="1" applyAlignment="1">
      <alignment horizontal="center" vertical="center"/>
    </xf>
    <xf numFmtId="3" fontId="2" fillId="2" borderId="26" xfId="0" applyFont="1" applyFill="1" applyBorder="1" applyAlignment="1">
      <alignment horizontal="center" vertical="center"/>
    </xf>
    <xf numFmtId="3" fontId="2" fillId="2" borderId="21" xfId="0" applyFont="1" applyFill="1" applyBorder="1" applyAlignment="1">
      <alignment horizontal="center" vertical="center"/>
    </xf>
    <xf numFmtId="3" fontId="4" fillId="2" borderId="17" xfId="0" applyFont="1" applyFill="1" applyBorder="1" applyAlignment="1">
      <alignment horizontal="center" vertical="center" wrapText="1"/>
    </xf>
    <xf numFmtId="3" fontId="2" fillId="2" borderId="11" xfId="0" applyFont="1" applyFill="1" applyBorder="1" applyAlignment="1">
      <alignment horizontal="center" vertical="center"/>
    </xf>
    <xf numFmtId="3" fontId="2" fillId="2" borderId="24" xfId="0" applyFont="1" applyFill="1" applyBorder="1" applyAlignment="1">
      <alignment horizontal="center" vertical="center"/>
    </xf>
    <xf numFmtId="3" fontId="2" fillId="2" borderId="25" xfId="0" applyFont="1" applyFill="1" applyBorder="1" applyAlignment="1">
      <alignment horizontal="center" vertical="center"/>
    </xf>
    <xf numFmtId="3" fontId="2" fillId="2" borderId="68" xfId="0" applyFont="1" applyFill="1" applyBorder="1" applyAlignment="1">
      <alignment horizontal="center" vertical="center"/>
    </xf>
    <xf numFmtId="3" fontId="2" fillId="2" borderId="27" xfId="0" applyFont="1" applyFill="1" applyBorder="1" applyAlignment="1">
      <alignment horizontal="center" vertical="center"/>
    </xf>
    <xf numFmtId="3" fontId="2" fillId="2" borderId="30" xfId="0" applyFont="1" applyFill="1" applyBorder="1" applyAlignment="1">
      <alignment horizontal="center" vertical="center"/>
    </xf>
    <xf numFmtId="3" fontId="2" fillId="2" borderId="96" xfId="0" applyFont="1" applyFill="1" applyBorder="1" applyAlignment="1">
      <alignment horizontal="center" vertical="center"/>
    </xf>
    <xf numFmtId="3" fontId="4" fillId="2" borderId="69" xfId="0" applyFont="1" applyFill="1" applyBorder="1" applyAlignment="1">
      <alignment horizontal="center" vertical="center"/>
    </xf>
    <xf numFmtId="3" fontId="4" fillId="2" borderId="7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3"/>
  <sheetViews>
    <sheetView showGridLines="0" tabSelected="1" showOutlineSymbols="0" view="pageBreakPreview" zoomScale="60" zoomScaleNormal="87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J2" sqref="AJ2"/>
    </sheetView>
  </sheetViews>
  <sheetFormatPr defaultColWidth="8.69921875" defaultRowHeight="17.25" x14ac:dyDescent="0.2"/>
  <cols>
    <col min="1" max="1" width="12.69921875" style="4" customWidth="1"/>
    <col min="2" max="4" width="12" style="4" customWidth="1"/>
    <col min="5" max="5" width="10.8984375" style="4" customWidth="1"/>
    <col min="6" max="8" width="10.19921875" style="4" customWidth="1"/>
    <col min="9" max="9" width="10.69921875" style="4" customWidth="1"/>
    <col min="10" max="12" width="8.19921875" style="4" customWidth="1"/>
    <col min="13" max="13" width="12.69921875" style="4" customWidth="1"/>
    <col min="14" max="16" width="8.09765625" style="4" customWidth="1"/>
    <col min="17" max="17" width="10.8984375" style="4" customWidth="1"/>
    <col min="18" max="19" width="12.69921875" style="4" customWidth="1"/>
    <col min="20" max="22" width="10.59765625" style="4" customWidth="1"/>
    <col min="23" max="25" width="9.796875" style="4" customWidth="1"/>
    <col min="26" max="26" width="11.796875" style="4" customWidth="1"/>
    <col min="27" max="27" width="10.796875" style="4" customWidth="1"/>
    <col min="28" max="28" width="12.59765625" style="4" customWidth="1"/>
    <col min="29" max="30" width="10.796875" style="4" customWidth="1"/>
    <col min="31" max="31" width="11.69921875" style="4" customWidth="1"/>
    <col min="32" max="32" width="12.296875" style="4" customWidth="1"/>
    <col min="33" max="34" width="7.796875" style="4" customWidth="1"/>
    <col min="35" max="37" width="12.69921875" style="4" customWidth="1"/>
    <col min="38" max="40" width="10.69921875" style="4" customWidth="1"/>
    <col min="41" max="42" width="12.69921875" style="4" customWidth="1"/>
    <col min="43" max="16384" width="8.69921875" style="4"/>
  </cols>
  <sheetData>
    <row r="1" spans="1:42" ht="21" x14ac:dyDescent="0.2">
      <c r="A1" s="12" t="s">
        <v>127</v>
      </c>
      <c r="S1" s="13" t="s">
        <v>128</v>
      </c>
      <c r="AJ1" s="14" t="s">
        <v>129</v>
      </c>
      <c r="AO1" s="15"/>
    </row>
    <row r="2" spans="1:42" s="1" customFormat="1" ht="21.75" thickBot="1" x14ac:dyDescent="0.25">
      <c r="A2" s="18"/>
      <c r="R2" s="3" t="s">
        <v>37</v>
      </c>
      <c r="S2" s="19"/>
      <c r="AI2" s="3" t="s">
        <v>38</v>
      </c>
      <c r="AJ2" s="20"/>
      <c r="AO2" s="2"/>
      <c r="AP2" s="3" t="s">
        <v>0</v>
      </c>
    </row>
    <row r="3" spans="1:42" ht="18" thickTop="1" x14ac:dyDescent="0.2">
      <c r="A3" s="21"/>
      <c r="B3" s="200" t="s">
        <v>39</v>
      </c>
      <c r="C3" s="201"/>
      <c r="D3" s="202"/>
      <c r="E3" s="207" t="s">
        <v>40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104"/>
      <c r="R3" s="23"/>
      <c r="S3" s="21"/>
      <c r="T3" s="196" t="s">
        <v>30</v>
      </c>
      <c r="U3" s="197"/>
      <c r="V3" s="197"/>
      <c r="W3" s="197"/>
      <c r="X3" s="197"/>
      <c r="Y3" s="197"/>
      <c r="Z3" s="197"/>
      <c r="AA3" s="197"/>
      <c r="AB3" s="212"/>
      <c r="AC3" s="211" t="s">
        <v>41</v>
      </c>
      <c r="AD3" s="197"/>
      <c r="AE3" s="212"/>
      <c r="AF3" s="22"/>
      <c r="AG3" s="192" t="s">
        <v>42</v>
      </c>
      <c r="AH3" s="193"/>
      <c r="AI3" s="23"/>
      <c r="AJ3" s="21"/>
      <c r="AK3" s="196" t="s">
        <v>1</v>
      </c>
      <c r="AL3" s="197"/>
      <c r="AM3" s="197"/>
      <c r="AN3" s="197"/>
      <c r="AO3" s="198"/>
      <c r="AP3" s="23"/>
    </row>
    <row r="4" spans="1:42" ht="15.75" customHeight="1" x14ac:dyDescent="0.2">
      <c r="A4" s="24"/>
      <c r="B4" s="203"/>
      <c r="C4" s="204"/>
      <c r="D4" s="205"/>
      <c r="E4" s="181" t="s">
        <v>43</v>
      </c>
      <c r="F4" s="182"/>
      <c r="G4" s="182"/>
      <c r="H4" s="182"/>
      <c r="I4" s="182"/>
      <c r="J4" s="182"/>
      <c r="K4" s="182"/>
      <c r="L4" s="182"/>
      <c r="M4" s="182"/>
      <c r="N4" s="208" t="s">
        <v>44</v>
      </c>
      <c r="O4" s="209"/>
      <c r="P4" s="209"/>
      <c r="Q4" s="210"/>
      <c r="R4" s="25"/>
      <c r="S4" s="24"/>
      <c r="T4" s="213" t="s">
        <v>45</v>
      </c>
      <c r="U4" s="182"/>
      <c r="V4" s="182"/>
      <c r="W4" s="182"/>
      <c r="X4" s="182"/>
      <c r="Y4" s="182"/>
      <c r="Z4" s="199"/>
      <c r="AA4" s="183" t="s">
        <v>3</v>
      </c>
      <c r="AB4" s="183" t="s">
        <v>13</v>
      </c>
      <c r="AC4" s="189" t="s">
        <v>35</v>
      </c>
      <c r="AD4" s="189" t="s">
        <v>33</v>
      </c>
      <c r="AE4" s="183" t="s">
        <v>13</v>
      </c>
      <c r="AF4" s="26"/>
      <c r="AG4" s="194"/>
      <c r="AH4" s="195"/>
      <c r="AI4" s="25"/>
      <c r="AJ4" s="24"/>
      <c r="AK4" s="107" t="s">
        <v>34</v>
      </c>
      <c r="AL4" s="175"/>
      <c r="AM4" s="27"/>
      <c r="AN4" s="27"/>
      <c r="AO4" s="190" t="s">
        <v>29</v>
      </c>
      <c r="AP4" s="25"/>
    </row>
    <row r="5" spans="1:42" ht="16.5" customHeight="1" x14ac:dyDescent="0.2">
      <c r="A5" s="177" t="s">
        <v>4</v>
      </c>
      <c r="B5" s="185" t="s">
        <v>46</v>
      </c>
      <c r="C5" s="183" t="s">
        <v>23</v>
      </c>
      <c r="D5" s="183" t="s">
        <v>2</v>
      </c>
      <c r="E5" s="183" t="s">
        <v>5</v>
      </c>
      <c r="F5" s="181" t="s">
        <v>47</v>
      </c>
      <c r="G5" s="182"/>
      <c r="H5" s="182"/>
      <c r="I5" s="182"/>
      <c r="J5" s="189" t="s">
        <v>27</v>
      </c>
      <c r="K5" s="183" t="s">
        <v>28</v>
      </c>
      <c r="L5" s="183" t="s">
        <v>3</v>
      </c>
      <c r="M5" s="183" t="s">
        <v>48</v>
      </c>
      <c r="N5" s="188" t="s">
        <v>6</v>
      </c>
      <c r="O5" s="188" t="s">
        <v>7</v>
      </c>
      <c r="P5" s="188" t="s">
        <v>3</v>
      </c>
      <c r="Q5" s="105"/>
      <c r="R5" s="178" t="s">
        <v>4</v>
      </c>
      <c r="S5" s="177" t="s">
        <v>4</v>
      </c>
      <c r="T5" s="213" t="s">
        <v>32</v>
      </c>
      <c r="U5" s="182"/>
      <c r="V5" s="199"/>
      <c r="W5" s="189" t="s">
        <v>31</v>
      </c>
      <c r="X5" s="179" t="s">
        <v>12</v>
      </c>
      <c r="Y5" s="179" t="s">
        <v>3</v>
      </c>
      <c r="Z5" s="179" t="s">
        <v>49</v>
      </c>
      <c r="AA5" s="184"/>
      <c r="AB5" s="184"/>
      <c r="AC5" s="206"/>
      <c r="AD5" s="206"/>
      <c r="AE5" s="184"/>
      <c r="AF5" s="26"/>
      <c r="AG5" s="28"/>
      <c r="AH5" s="132"/>
      <c r="AI5" s="178" t="s">
        <v>4</v>
      </c>
      <c r="AJ5" s="177" t="s">
        <v>4</v>
      </c>
      <c r="AK5" s="174"/>
      <c r="AL5" s="181" t="s">
        <v>50</v>
      </c>
      <c r="AM5" s="182"/>
      <c r="AN5" s="199"/>
      <c r="AO5" s="191"/>
      <c r="AP5" s="178" t="s">
        <v>4</v>
      </c>
    </row>
    <row r="6" spans="1:42" x14ac:dyDescent="0.2">
      <c r="A6" s="177"/>
      <c r="B6" s="186"/>
      <c r="C6" s="184"/>
      <c r="D6" s="187"/>
      <c r="E6" s="184"/>
      <c r="F6" s="29" t="s">
        <v>24</v>
      </c>
      <c r="G6" s="29" t="s">
        <v>25</v>
      </c>
      <c r="H6" s="29" t="s">
        <v>26</v>
      </c>
      <c r="I6" s="68" t="s">
        <v>11</v>
      </c>
      <c r="J6" s="180"/>
      <c r="K6" s="184"/>
      <c r="L6" s="184"/>
      <c r="M6" s="184"/>
      <c r="N6" s="184"/>
      <c r="O6" s="184"/>
      <c r="P6" s="184"/>
      <c r="Q6" s="106" t="s">
        <v>8</v>
      </c>
      <c r="R6" s="178"/>
      <c r="S6" s="177"/>
      <c r="T6" s="214" t="s">
        <v>9</v>
      </c>
      <c r="U6" s="179" t="s">
        <v>10</v>
      </c>
      <c r="V6" s="179" t="s">
        <v>51</v>
      </c>
      <c r="W6" s="206"/>
      <c r="X6" s="180"/>
      <c r="Y6" s="180"/>
      <c r="Z6" s="180"/>
      <c r="AA6" s="184"/>
      <c r="AB6" s="184"/>
      <c r="AC6" s="206"/>
      <c r="AD6" s="206"/>
      <c r="AE6" s="184"/>
      <c r="AF6" s="30" t="s">
        <v>52</v>
      </c>
      <c r="AG6" s="30" t="s">
        <v>53</v>
      </c>
      <c r="AH6" s="106" t="s">
        <v>54</v>
      </c>
      <c r="AI6" s="178"/>
      <c r="AJ6" s="177"/>
      <c r="AK6" s="174"/>
      <c r="AL6" s="28"/>
      <c r="AM6" s="28"/>
      <c r="AN6" s="28"/>
      <c r="AO6" s="191"/>
      <c r="AP6" s="178"/>
    </row>
    <row r="7" spans="1:42" x14ac:dyDescent="0.2">
      <c r="A7" s="24"/>
      <c r="B7" s="107"/>
      <c r="C7" s="26"/>
      <c r="D7" s="31" t="s">
        <v>55</v>
      </c>
      <c r="E7" s="26"/>
      <c r="F7" s="30" t="s">
        <v>16</v>
      </c>
      <c r="G7" s="30" t="s">
        <v>17</v>
      </c>
      <c r="H7" s="30" t="s">
        <v>18</v>
      </c>
      <c r="I7" s="32" t="s">
        <v>56</v>
      </c>
      <c r="J7" s="33"/>
      <c r="K7" s="33"/>
      <c r="L7" s="26"/>
      <c r="M7" s="34" t="s">
        <v>85</v>
      </c>
      <c r="N7" s="26"/>
      <c r="O7" s="26"/>
      <c r="P7" s="26"/>
      <c r="Q7" s="108" t="s">
        <v>57</v>
      </c>
      <c r="R7" s="25"/>
      <c r="S7" s="24"/>
      <c r="T7" s="215"/>
      <c r="U7" s="180"/>
      <c r="V7" s="180"/>
      <c r="W7" s="69"/>
      <c r="X7" s="26"/>
      <c r="Y7" s="26"/>
      <c r="Z7" s="34" t="s">
        <v>58</v>
      </c>
      <c r="AA7" s="35"/>
      <c r="AB7" s="34" t="s">
        <v>59</v>
      </c>
      <c r="AC7" s="206"/>
      <c r="AD7" s="69"/>
      <c r="AE7" s="31" t="s">
        <v>60</v>
      </c>
      <c r="AF7" s="26"/>
      <c r="AG7" s="26"/>
      <c r="AH7" s="105"/>
      <c r="AI7" s="25"/>
      <c r="AJ7" s="24"/>
      <c r="AK7" s="107"/>
      <c r="AL7" s="30" t="s">
        <v>14</v>
      </c>
      <c r="AM7" s="30" t="s">
        <v>15</v>
      </c>
      <c r="AN7" s="30" t="s">
        <v>36</v>
      </c>
      <c r="AO7" s="105"/>
      <c r="AP7" s="25"/>
    </row>
    <row r="8" spans="1:42" ht="18" thickBot="1" x14ac:dyDescent="0.25">
      <c r="A8" s="74"/>
      <c r="B8" s="109" t="s">
        <v>61</v>
      </c>
      <c r="C8" s="75" t="s">
        <v>62</v>
      </c>
      <c r="D8" s="75" t="s">
        <v>63</v>
      </c>
      <c r="E8" s="75" t="s">
        <v>64</v>
      </c>
      <c r="F8" s="76"/>
      <c r="G8" s="76"/>
      <c r="H8" s="76"/>
      <c r="I8" s="75" t="s">
        <v>65</v>
      </c>
      <c r="J8" s="75" t="s">
        <v>66</v>
      </c>
      <c r="K8" s="75" t="s">
        <v>67</v>
      </c>
      <c r="L8" s="75" t="s">
        <v>68</v>
      </c>
      <c r="M8" s="75" t="s">
        <v>69</v>
      </c>
      <c r="N8" s="75" t="s">
        <v>70</v>
      </c>
      <c r="O8" s="75" t="s">
        <v>71</v>
      </c>
      <c r="P8" s="75" t="s">
        <v>72</v>
      </c>
      <c r="Q8" s="110" t="s">
        <v>73</v>
      </c>
      <c r="R8" s="78"/>
      <c r="S8" s="74"/>
      <c r="T8" s="133"/>
      <c r="U8" s="77"/>
      <c r="V8" s="75" t="s">
        <v>74</v>
      </c>
      <c r="W8" s="75" t="s">
        <v>75</v>
      </c>
      <c r="X8" s="75" t="s">
        <v>76</v>
      </c>
      <c r="Y8" s="75" t="s">
        <v>77</v>
      </c>
      <c r="Z8" s="75" t="s">
        <v>78</v>
      </c>
      <c r="AA8" s="75" t="s">
        <v>79</v>
      </c>
      <c r="AB8" s="75" t="s">
        <v>80</v>
      </c>
      <c r="AC8" s="75" t="s">
        <v>81</v>
      </c>
      <c r="AD8" s="75" t="s">
        <v>82</v>
      </c>
      <c r="AE8" s="75" t="s">
        <v>83</v>
      </c>
      <c r="AF8" s="75" t="s">
        <v>84</v>
      </c>
      <c r="AG8" s="75" t="s">
        <v>19</v>
      </c>
      <c r="AH8" s="110" t="s">
        <v>19</v>
      </c>
      <c r="AI8" s="78"/>
      <c r="AJ8" s="74"/>
      <c r="AK8" s="109"/>
      <c r="AL8" s="75"/>
      <c r="AM8" s="75"/>
      <c r="AN8" s="75"/>
      <c r="AO8" s="110"/>
      <c r="AP8" s="78"/>
    </row>
    <row r="9" spans="1:42" x14ac:dyDescent="0.2">
      <c r="A9" s="70" t="s">
        <v>86</v>
      </c>
      <c r="B9" s="111">
        <v>50121541</v>
      </c>
      <c r="C9" s="71">
        <v>11353087</v>
      </c>
      <c r="D9" s="71">
        <v>61474628</v>
      </c>
      <c r="E9" s="71">
        <v>420568</v>
      </c>
      <c r="F9" s="71">
        <v>34814</v>
      </c>
      <c r="G9" s="71">
        <v>2492</v>
      </c>
      <c r="H9" s="71">
        <v>194362</v>
      </c>
      <c r="I9" s="71">
        <v>231668</v>
      </c>
      <c r="J9" s="71">
        <v>140825</v>
      </c>
      <c r="K9" s="71">
        <v>46346</v>
      </c>
      <c r="L9" s="71">
        <v>11610</v>
      </c>
      <c r="M9" s="71">
        <v>851017</v>
      </c>
      <c r="N9" s="71">
        <v>9</v>
      </c>
      <c r="O9" s="71">
        <v>0</v>
      </c>
      <c r="P9" s="71">
        <v>120015</v>
      </c>
      <c r="Q9" s="112">
        <v>120024</v>
      </c>
      <c r="R9" s="99" t="s">
        <v>86</v>
      </c>
      <c r="S9" s="72" t="s">
        <v>86</v>
      </c>
      <c r="T9" s="134">
        <v>0</v>
      </c>
      <c r="U9" s="58">
        <v>0</v>
      </c>
      <c r="V9" s="58">
        <v>0</v>
      </c>
      <c r="W9" s="58">
        <v>0</v>
      </c>
      <c r="X9" s="58">
        <v>0</v>
      </c>
      <c r="Y9" s="58">
        <v>85</v>
      </c>
      <c r="Z9" s="58">
        <v>85</v>
      </c>
      <c r="AA9" s="58">
        <v>85236</v>
      </c>
      <c r="AB9" s="58">
        <v>1056362</v>
      </c>
      <c r="AC9" s="58">
        <v>444455</v>
      </c>
      <c r="AD9" s="58">
        <v>0</v>
      </c>
      <c r="AE9" s="58">
        <v>444455</v>
      </c>
      <c r="AF9" s="58">
        <v>611907</v>
      </c>
      <c r="AG9" s="7">
        <f>AB9/D9*100</f>
        <v>1.7183707073428731</v>
      </c>
      <c r="AH9" s="135">
        <f t="shared" ref="AH9:AH52" si="0">AF9/B9*100</f>
        <v>1.2208463422942244</v>
      </c>
      <c r="AI9" s="99" t="s">
        <v>86</v>
      </c>
      <c r="AJ9" s="72" t="s">
        <v>86</v>
      </c>
      <c r="AK9" s="148">
        <v>122</v>
      </c>
      <c r="AL9" s="73">
        <v>5</v>
      </c>
      <c r="AM9" s="73">
        <v>74</v>
      </c>
      <c r="AN9" s="73">
        <v>43</v>
      </c>
      <c r="AO9" s="149">
        <v>29</v>
      </c>
      <c r="AP9" s="99" t="s">
        <v>86</v>
      </c>
    </row>
    <row r="10" spans="1:42" x14ac:dyDescent="0.2">
      <c r="A10" s="36" t="s">
        <v>87</v>
      </c>
      <c r="B10" s="113">
        <v>11965570</v>
      </c>
      <c r="C10" s="45">
        <v>2984281</v>
      </c>
      <c r="D10" s="45">
        <v>14949851</v>
      </c>
      <c r="E10" s="45">
        <v>129805</v>
      </c>
      <c r="F10" s="45">
        <v>13012</v>
      </c>
      <c r="G10" s="45">
        <v>1952</v>
      </c>
      <c r="H10" s="45">
        <v>64190</v>
      </c>
      <c r="I10" s="45">
        <v>79154</v>
      </c>
      <c r="J10" s="45">
        <v>49803</v>
      </c>
      <c r="K10" s="45">
        <v>32879</v>
      </c>
      <c r="L10" s="45">
        <v>540</v>
      </c>
      <c r="M10" s="45">
        <v>292181</v>
      </c>
      <c r="N10" s="45">
        <v>0</v>
      </c>
      <c r="O10" s="45">
        <v>0</v>
      </c>
      <c r="P10" s="45">
        <v>9815</v>
      </c>
      <c r="Q10" s="114">
        <v>9815</v>
      </c>
      <c r="R10" s="41" t="s">
        <v>87</v>
      </c>
      <c r="S10" s="36" t="s">
        <v>87</v>
      </c>
      <c r="T10" s="113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106511</v>
      </c>
      <c r="AB10" s="45">
        <v>408507</v>
      </c>
      <c r="AC10" s="45">
        <v>147707</v>
      </c>
      <c r="AD10" s="45">
        <v>0</v>
      </c>
      <c r="AE10" s="45">
        <v>147707</v>
      </c>
      <c r="AF10" s="45">
        <v>260800</v>
      </c>
      <c r="AG10" s="5">
        <f t="shared" ref="AG10:AG52" si="1">AB10/D10*100</f>
        <v>2.732515528081183</v>
      </c>
      <c r="AH10" s="136">
        <f t="shared" si="0"/>
        <v>2.1795869315043079</v>
      </c>
      <c r="AI10" s="41" t="s">
        <v>87</v>
      </c>
      <c r="AJ10" s="36" t="s">
        <v>87</v>
      </c>
      <c r="AK10" s="150">
        <v>41</v>
      </c>
      <c r="AL10" s="59">
        <v>4</v>
      </c>
      <c r="AM10" s="59">
        <v>25</v>
      </c>
      <c r="AN10" s="59">
        <v>12</v>
      </c>
      <c r="AO10" s="151">
        <v>16</v>
      </c>
      <c r="AP10" s="41" t="s">
        <v>87</v>
      </c>
    </row>
    <row r="11" spans="1:42" x14ac:dyDescent="0.2">
      <c r="A11" s="36" t="s">
        <v>88</v>
      </c>
      <c r="B11" s="113">
        <v>6161616</v>
      </c>
      <c r="C11" s="45">
        <v>1345753</v>
      </c>
      <c r="D11" s="45">
        <v>7507369</v>
      </c>
      <c r="E11" s="45">
        <v>89803</v>
      </c>
      <c r="F11" s="45">
        <v>4382</v>
      </c>
      <c r="G11" s="45">
        <v>1140</v>
      </c>
      <c r="H11" s="45">
        <v>45187</v>
      </c>
      <c r="I11" s="45">
        <v>50709</v>
      </c>
      <c r="J11" s="45">
        <v>28772</v>
      </c>
      <c r="K11" s="45">
        <v>25557</v>
      </c>
      <c r="L11" s="45">
        <v>0</v>
      </c>
      <c r="M11" s="45">
        <v>194841</v>
      </c>
      <c r="N11" s="45">
        <v>272</v>
      </c>
      <c r="O11" s="45">
        <v>0</v>
      </c>
      <c r="P11" s="45">
        <v>13935</v>
      </c>
      <c r="Q11" s="114">
        <v>14207</v>
      </c>
      <c r="R11" s="41" t="s">
        <v>88</v>
      </c>
      <c r="S11" s="36" t="s">
        <v>88</v>
      </c>
      <c r="T11" s="113">
        <v>0</v>
      </c>
      <c r="U11" s="45">
        <v>0</v>
      </c>
      <c r="V11" s="45">
        <v>0</v>
      </c>
      <c r="W11" s="45">
        <v>0</v>
      </c>
      <c r="X11" s="45">
        <v>0</v>
      </c>
      <c r="Y11" s="45">
        <v>77</v>
      </c>
      <c r="Z11" s="45">
        <v>77</v>
      </c>
      <c r="AA11" s="45">
        <v>40999</v>
      </c>
      <c r="AB11" s="45">
        <v>250124</v>
      </c>
      <c r="AC11" s="45">
        <v>69177</v>
      </c>
      <c r="AD11" s="45">
        <v>0</v>
      </c>
      <c r="AE11" s="45">
        <v>69177</v>
      </c>
      <c r="AF11" s="45">
        <v>180947</v>
      </c>
      <c r="AG11" s="5">
        <f t="shared" si="1"/>
        <v>3.3317131474421995</v>
      </c>
      <c r="AH11" s="136">
        <f t="shared" si="0"/>
        <v>2.9366808966998268</v>
      </c>
      <c r="AI11" s="41" t="s">
        <v>88</v>
      </c>
      <c r="AJ11" s="36" t="s">
        <v>88</v>
      </c>
      <c r="AK11" s="150">
        <v>28</v>
      </c>
      <c r="AL11" s="59">
        <v>6</v>
      </c>
      <c r="AM11" s="59">
        <v>13</v>
      </c>
      <c r="AN11" s="59">
        <v>9</v>
      </c>
      <c r="AO11" s="151">
        <v>13</v>
      </c>
      <c r="AP11" s="41" t="s">
        <v>88</v>
      </c>
    </row>
    <row r="12" spans="1:42" x14ac:dyDescent="0.2">
      <c r="A12" s="36" t="s">
        <v>89</v>
      </c>
      <c r="B12" s="113">
        <v>16803268</v>
      </c>
      <c r="C12" s="45">
        <v>3613784</v>
      </c>
      <c r="D12" s="45">
        <v>20417052</v>
      </c>
      <c r="E12" s="45">
        <v>131421</v>
      </c>
      <c r="F12" s="45">
        <v>9887</v>
      </c>
      <c r="G12" s="45">
        <v>1096</v>
      </c>
      <c r="H12" s="45">
        <v>66406</v>
      </c>
      <c r="I12" s="45">
        <v>77389</v>
      </c>
      <c r="J12" s="45">
        <v>42018</v>
      </c>
      <c r="K12" s="45">
        <v>43224</v>
      </c>
      <c r="L12" s="45">
        <v>12770</v>
      </c>
      <c r="M12" s="45">
        <v>306822</v>
      </c>
      <c r="N12" s="45">
        <v>0</v>
      </c>
      <c r="O12" s="45">
        <v>0</v>
      </c>
      <c r="P12" s="45">
        <v>31243</v>
      </c>
      <c r="Q12" s="114">
        <v>31243</v>
      </c>
      <c r="R12" s="41" t="s">
        <v>89</v>
      </c>
      <c r="S12" s="36" t="s">
        <v>89</v>
      </c>
      <c r="T12" s="113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622392</v>
      </c>
      <c r="AB12" s="45">
        <v>960457</v>
      </c>
      <c r="AC12" s="45">
        <v>171075</v>
      </c>
      <c r="AD12" s="45">
        <v>0</v>
      </c>
      <c r="AE12" s="45">
        <v>171075</v>
      </c>
      <c r="AF12" s="45">
        <v>789382</v>
      </c>
      <c r="AG12" s="5">
        <f t="shared" si="1"/>
        <v>4.7041903992799741</v>
      </c>
      <c r="AH12" s="136">
        <f t="shared" si="0"/>
        <v>4.6977885492274485</v>
      </c>
      <c r="AI12" s="41" t="s">
        <v>89</v>
      </c>
      <c r="AJ12" s="36" t="s">
        <v>89</v>
      </c>
      <c r="AK12" s="150">
        <v>43</v>
      </c>
      <c r="AL12" s="59">
        <v>2</v>
      </c>
      <c r="AM12" s="59">
        <v>25</v>
      </c>
      <c r="AN12" s="59">
        <v>16</v>
      </c>
      <c r="AO12" s="151">
        <v>24</v>
      </c>
      <c r="AP12" s="41" t="s">
        <v>89</v>
      </c>
    </row>
    <row r="13" spans="1:42" x14ac:dyDescent="0.2">
      <c r="A13" s="37" t="s">
        <v>90</v>
      </c>
      <c r="B13" s="115">
        <v>6990771</v>
      </c>
      <c r="C13" s="46">
        <v>1503180</v>
      </c>
      <c r="D13" s="46">
        <v>8493951</v>
      </c>
      <c r="E13" s="46">
        <v>83156</v>
      </c>
      <c r="F13" s="46">
        <v>6194</v>
      </c>
      <c r="G13" s="46">
        <v>862</v>
      </c>
      <c r="H13" s="46">
        <v>40713</v>
      </c>
      <c r="I13" s="46">
        <v>47769</v>
      </c>
      <c r="J13" s="46">
        <v>28808</v>
      </c>
      <c r="K13" s="46">
        <v>20379</v>
      </c>
      <c r="L13" s="46">
        <v>762</v>
      </c>
      <c r="M13" s="46">
        <v>180874</v>
      </c>
      <c r="N13" s="46">
        <v>281</v>
      </c>
      <c r="O13" s="46">
        <v>0</v>
      </c>
      <c r="P13" s="46">
        <v>27632</v>
      </c>
      <c r="Q13" s="116">
        <v>27913</v>
      </c>
      <c r="R13" s="42" t="s">
        <v>90</v>
      </c>
      <c r="S13" s="37" t="s">
        <v>90</v>
      </c>
      <c r="T13" s="115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109186</v>
      </c>
      <c r="AB13" s="46">
        <v>317973</v>
      </c>
      <c r="AC13" s="46">
        <v>86765</v>
      </c>
      <c r="AD13" s="46">
        <v>0</v>
      </c>
      <c r="AE13" s="46">
        <v>86765</v>
      </c>
      <c r="AF13" s="46">
        <v>231208</v>
      </c>
      <c r="AG13" s="8">
        <f t="shared" si="1"/>
        <v>3.7435228905841349</v>
      </c>
      <c r="AH13" s="137">
        <f t="shared" si="0"/>
        <v>3.3073319094560532</v>
      </c>
      <c r="AI13" s="42" t="s">
        <v>90</v>
      </c>
      <c r="AJ13" s="37" t="s">
        <v>90</v>
      </c>
      <c r="AK13" s="152">
        <v>26</v>
      </c>
      <c r="AL13" s="60">
        <v>4</v>
      </c>
      <c r="AM13" s="60">
        <v>14</v>
      </c>
      <c r="AN13" s="60">
        <v>8</v>
      </c>
      <c r="AO13" s="153">
        <v>12</v>
      </c>
      <c r="AP13" s="42" t="s">
        <v>90</v>
      </c>
    </row>
    <row r="14" spans="1:42" x14ac:dyDescent="0.2">
      <c r="A14" s="38" t="s">
        <v>91</v>
      </c>
      <c r="B14" s="117">
        <v>6070168</v>
      </c>
      <c r="C14" s="47">
        <v>1395184</v>
      </c>
      <c r="D14" s="47">
        <v>7465352</v>
      </c>
      <c r="E14" s="47">
        <v>78278</v>
      </c>
      <c r="F14" s="47">
        <v>9488</v>
      </c>
      <c r="G14" s="47">
        <v>828</v>
      </c>
      <c r="H14" s="47">
        <v>39485</v>
      </c>
      <c r="I14" s="47">
        <v>49801</v>
      </c>
      <c r="J14" s="47">
        <v>28901</v>
      </c>
      <c r="K14" s="47">
        <v>12025</v>
      </c>
      <c r="L14" s="47">
        <v>0</v>
      </c>
      <c r="M14" s="47">
        <v>169005</v>
      </c>
      <c r="N14" s="47">
        <v>0</v>
      </c>
      <c r="O14" s="48">
        <v>0</v>
      </c>
      <c r="P14" s="47">
        <v>42404</v>
      </c>
      <c r="Q14" s="118">
        <v>42404</v>
      </c>
      <c r="R14" s="43" t="s">
        <v>91</v>
      </c>
      <c r="S14" s="38" t="s">
        <v>91</v>
      </c>
      <c r="T14" s="117">
        <v>0</v>
      </c>
      <c r="U14" s="47">
        <v>0</v>
      </c>
      <c r="V14" s="47">
        <v>0</v>
      </c>
      <c r="W14" s="47">
        <v>0</v>
      </c>
      <c r="X14" s="47">
        <v>0</v>
      </c>
      <c r="Y14" s="47">
        <v>0</v>
      </c>
      <c r="Z14" s="47">
        <v>0</v>
      </c>
      <c r="AA14" s="47">
        <v>17923</v>
      </c>
      <c r="AB14" s="47">
        <v>229332</v>
      </c>
      <c r="AC14" s="47">
        <v>83990</v>
      </c>
      <c r="AD14" s="47">
        <v>0</v>
      </c>
      <c r="AE14" s="47">
        <v>83990</v>
      </c>
      <c r="AF14" s="47">
        <v>145342</v>
      </c>
      <c r="AG14" s="10">
        <f t="shared" si="1"/>
        <v>3.0719515971919344</v>
      </c>
      <c r="AH14" s="138">
        <f t="shared" si="0"/>
        <v>2.3943653618812526</v>
      </c>
      <c r="AI14" s="43" t="s">
        <v>91</v>
      </c>
      <c r="AJ14" s="38" t="s">
        <v>91</v>
      </c>
      <c r="AK14" s="154">
        <v>26</v>
      </c>
      <c r="AL14" s="61">
        <v>3</v>
      </c>
      <c r="AM14" s="61">
        <v>14</v>
      </c>
      <c r="AN14" s="61">
        <v>9</v>
      </c>
      <c r="AO14" s="155">
        <v>7</v>
      </c>
      <c r="AP14" s="43" t="s">
        <v>91</v>
      </c>
    </row>
    <row r="15" spans="1:42" x14ac:dyDescent="0.2">
      <c r="A15" s="36" t="s">
        <v>92</v>
      </c>
      <c r="B15" s="113">
        <v>15969874</v>
      </c>
      <c r="C15" s="45">
        <v>3857091</v>
      </c>
      <c r="D15" s="45">
        <v>19826965</v>
      </c>
      <c r="E15" s="45">
        <v>199173</v>
      </c>
      <c r="F15" s="45">
        <v>12196</v>
      </c>
      <c r="G15" s="45">
        <v>2285</v>
      </c>
      <c r="H15" s="45">
        <v>93401</v>
      </c>
      <c r="I15" s="45">
        <v>107882</v>
      </c>
      <c r="J15" s="45">
        <v>68254</v>
      </c>
      <c r="K15" s="45">
        <v>44509</v>
      </c>
      <c r="L15" s="45">
        <v>0</v>
      </c>
      <c r="M15" s="45">
        <v>419818</v>
      </c>
      <c r="N15" s="49">
        <v>0</v>
      </c>
      <c r="O15" s="45">
        <v>0</v>
      </c>
      <c r="P15" s="45">
        <v>50970</v>
      </c>
      <c r="Q15" s="114">
        <v>50970</v>
      </c>
      <c r="R15" s="41" t="s">
        <v>92</v>
      </c>
      <c r="S15" s="36" t="s">
        <v>92</v>
      </c>
      <c r="T15" s="113">
        <v>0</v>
      </c>
      <c r="U15" s="45">
        <v>0</v>
      </c>
      <c r="V15" s="45">
        <v>0</v>
      </c>
      <c r="W15" s="45">
        <v>0</v>
      </c>
      <c r="X15" s="45">
        <v>0</v>
      </c>
      <c r="Y15" s="45">
        <v>456</v>
      </c>
      <c r="Z15" s="45">
        <v>456</v>
      </c>
      <c r="AA15" s="45">
        <v>48325</v>
      </c>
      <c r="AB15" s="45">
        <v>519569</v>
      </c>
      <c r="AC15" s="45">
        <v>194362</v>
      </c>
      <c r="AD15" s="45">
        <v>0</v>
      </c>
      <c r="AE15" s="45">
        <v>194362</v>
      </c>
      <c r="AF15" s="45">
        <v>325207</v>
      </c>
      <c r="AG15" s="5">
        <f t="shared" si="1"/>
        <v>2.620517058460536</v>
      </c>
      <c r="AH15" s="136">
        <f t="shared" si="0"/>
        <v>2.0363779952177459</v>
      </c>
      <c r="AI15" s="41" t="s">
        <v>92</v>
      </c>
      <c r="AJ15" s="36" t="s">
        <v>92</v>
      </c>
      <c r="AK15" s="150">
        <v>60</v>
      </c>
      <c r="AL15" s="59">
        <v>7</v>
      </c>
      <c r="AM15" s="59">
        <v>30</v>
      </c>
      <c r="AN15" s="59">
        <v>23</v>
      </c>
      <c r="AO15" s="151">
        <v>20</v>
      </c>
      <c r="AP15" s="41" t="s">
        <v>92</v>
      </c>
    </row>
    <row r="16" spans="1:42" x14ac:dyDescent="0.2">
      <c r="A16" s="36" t="s">
        <v>93</v>
      </c>
      <c r="B16" s="119">
        <v>6817525</v>
      </c>
      <c r="C16" s="49">
        <v>1890758</v>
      </c>
      <c r="D16" s="45">
        <v>8708283</v>
      </c>
      <c r="E16" s="51">
        <v>73561</v>
      </c>
      <c r="F16" s="50">
        <v>5347</v>
      </c>
      <c r="G16" s="49">
        <v>743</v>
      </c>
      <c r="H16" s="49">
        <v>39363</v>
      </c>
      <c r="I16" s="45">
        <v>45453</v>
      </c>
      <c r="J16" s="45">
        <v>27808</v>
      </c>
      <c r="K16" s="45">
        <v>0</v>
      </c>
      <c r="L16" s="51">
        <v>0</v>
      </c>
      <c r="M16" s="45">
        <v>146822</v>
      </c>
      <c r="N16" s="45">
        <v>28</v>
      </c>
      <c r="O16" s="50">
        <v>17995</v>
      </c>
      <c r="P16" s="49">
        <v>62823</v>
      </c>
      <c r="Q16" s="114">
        <v>80846</v>
      </c>
      <c r="R16" s="41" t="s">
        <v>93</v>
      </c>
      <c r="S16" s="36" t="s">
        <v>93</v>
      </c>
      <c r="T16" s="139">
        <v>0</v>
      </c>
      <c r="U16" s="45">
        <v>0</v>
      </c>
      <c r="V16" s="45">
        <v>0</v>
      </c>
      <c r="W16" s="45">
        <v>0</v>
      </c>
      <c r="X16" s="54">
        <v>0</v>
      </c>
      <c r="Y16" s="55">
        <v>0</v>
      </c>
      <c r="Z16" s="55">
        <v>0</v>
      </c>
      <c r="AA16" s="55">
        <v>4009</v>
      </c>
      <c r="AB16" s="55">
        <v>231677</v>
      </c>
      <c r="AC16" s="54">
        <v>93270</v>
      </c>
      <c r="AD16" s="54">
        <v>0</v>
      </c>
      <c r="AE16" s="45">
        <v>93270</v>
      </c>
      <c r="AF16" s="45">
        <v>138407</v>
      </c>
      <c r="AG16" s="6">
        <f t="shared" si="1"/>
        <v>2.6604211186062741</v>
      </c>
      <c r="AH16" s="140">
        <f t="shared" si="0"/>
        <v>2.0301649058859335</v>
      </c>
      <c r="AI16" s="41" t="s">
        <v>93</v>
      </c>
      <c r="AJ16" s="36" t="s">
        <v>93</v>
      </c>
      <c r="AK16" s="156">
        <v>24</v>
      </c>
      <c r="AL16" s="62">
        <v>0</v>
      </c>
      <c r="AM16" s="62">
        <v>14</v>
      </c>
      <c r="AN16" s="62">
        <v>10</v>
      </c>
      <c r="AO16" s="157">
        <v>9</v>
      </c>
      <c r="AP16" s="41" t="s">
        <v>93</v>
      </c>
    </row>
    <row r="17" spans="1:42" x14ac:dyDescent="0.2">
      <c r="A17" s="36" t="s">
        <v>94</v>
      </c>
      <c r="B17" s="113">
        <v>12625845</v>
      </c>
      <c r="C17" s="45">
        <v>2778684</v>
      </c>
      <c r="D17" s="45">
        <v>15404529</v>
      </c>
      <c r="E17" s="45">
        <v>163177</v>
      </c>
      <c r="F17" s="45">
        <v>9436</v>
      </c>
      <c r="G17" s="45">
        <v>1943</v>
      </c>
      <c r="H17" s="45">
        <v>81843</v>
      </c>
      <c r="I17" s="45">
        <v>93222</v>
      </c>
      <c r="J17" s="45">
        <v>56243</v>
      </c>
      <c r="K17" s="45">
        <v>0</v>
      </c>
      <c r="L17" s="45">
        <v>35</v>
      </c>
      <c r="M17" s="45">
        <v>312677</v>
      </c>
      <c r="N17" s="45">
        <v>7</v>
      </c>
      <c r="O17" s="45">
        <v>45529</v>
      </c>
      <c r="P17" s="45">
        <v>30097</v>
      </c>
      <c r="Q17" s="114">
        <v>75633</v>
      </c>
      <c r="R17" s="41" t="s">
        <v>94</v>
      </c>
      <c r="S17" s="36" t="s">
        <v>94</v>
      </c>
      <c r="T17" s="113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55">
        <v>0</v>
      </c>
      <c r="AA17" s="45">
        <v>129314</v>
      </c>
      <c r="AB17" s="55">
        <v>517624</v>
      </c>
      <c r="AC17" s="45">
        <v>159929</v>
      </c>
      <c r="AD17" s="45">
        <v>0</v>
      </c>
      <c r="AE17" s="45">
        <v>159929</v>
      </c>
      <c r="AF17" s="45">
        <v>357695</v>
      </c>
      <c r="AG17" s="5">
        <f t="shared" si="1"/>
        <v>3.3602065989813772</v>
      </c>
      <c r="AH17" s="136">
        <f t="shared" si="0"/>
        <v>2.8330381055683795</v>
      </c>
      <c r="AI17" s="41" t="s">
        <v>94</v>
      </c>
      <c r="AJ17" s="36" t="s">
        <v>94</v>
      </c>
      <c r="AK17" s="150">
        <v>47</v>
      </c>
      <c r="AL17" s="59">
        <v>5</v>
      </c>
      <c r="AM17" s="59">
        <v>27</v>
      </c>
      <c r="AN17" s="59">
        <v>15</v>
      </c>
      <c r="AO17" s="151">
        <v>19</v>
      </c>
      <c r="AP17" s="41" t="s">
        <v>94</v>
      </c>
    </row>
    <row r="18" spans="1:42" x14ac:dyDescent="0.2">
      <c r="A18" s="39" t="s">
        <v>95</v>
      </c>
      <c r="B18" s="120">
        <v>6309684</v>
      </c>
      <c r="C18" s="52">
        <v>1441536</v>
      </c>
      <c r="D18" s="52">
        <v>7751220</v>
      </c>
      <c r="E18" s="52">
        <v>92637</v>
      </c>
      <c r="F18" s="52">
        <v>6542</v>
      </c>
      <c r="G18" s="52">
        <v>575</v>
      </c>
      <c r="H18" s="52">
        <v>45266</v>
      </c>
      <c r="I18" s="52">
        <v>52383</v>
      </c>
      <c r="J18" s="52">
        <v>30484</v>
      </c>
      <c r="K18" s="52">
        <v>19527</v>
      </c>
      <c r="L18" s="52">
        <v>2684</v>
      </c>
      <c r="M18" s="52">
        <v>197715</v>
      </c>
      <c r="N18" s="52">
        <v>452</v>
      </c>
      <c r="O18" s="52">
        <v>0</v>
      </c>
      <c r="P18" s="52">
        <v>88337</v>
      </c>
      <c r="Q18" s="121">
        <v>88789</v>
      </c>
      <c r="R18" s="44" t="s">
        <v>95</v>
      </c>
      <c r="S18" s="39" t="s">
        <v>95</v>
      </c>
      <c r="T18" s="120">
        <v>0</v>
      </c>
      <c r="U18" s="52">
        <v>0</v>
      </c>
      <c r="V18" s="52">
        <v>0</v>
      </c>
      <c r="W18" s="52">
        <v>0</v>
      </c>
      <c r="X18" s="52">
        <v>0</v>
      </c>
      <c r="Y18" s="52">
        <v>88</v>
      </c>
      <c r="Z18" s="56">
        <v>88</v>
      </c>
      <c r="AA18" s="52">
        <v>0</v>
      </c>
      <c r="AB18" s="56">
        <v>286592</v>
      </c>
      <c r="AC18" s="52">
        <v>75479</v>
      </c>
      <c r="AD18" s="52">
        <v>0</v>
      </c>
      <c r="AE18" s="52">
        <v>75479</v>
      </c>
      <c r="AF18" s="52">
        <v>211113</v>
      </c>
      <c r="AG18" s="11">
        <f t="shared" si="1"/>
        <v>3.697379251266252</v>
      </c>
      <c r="AH18" s="141">
        <f t="shared" si="0"/>
        <v>3.3458569399038054</v>
      </c>
      <c r="AI18" s="44" t="s">
        <v>95</v>
      </c>
      <c r="AJ18" s="39" t="s">
        <v>95</v>
      </c>
      <c r="AK18" s="158">
        <v>30</v>
      </c>
      <c r="AL18" s="63">
        <v>2</v>
      </c>
      <c r="AM18" s="63">
        <v>17</v>
      </c>
      <c r="AN18" s="63">
        <v>11</v>
      </c>
      <c r="AO18" s="159">
        <v>12</v>
      </c>
      <c r="AP18" s="44" t="s">
        <v>95</v>
      </c>
    </row>
    <row r="19" spans="1:42" x14ac:dyDescent="0.2">
      <c r="A19" s="40" t="s">
        <v>96</v>
      </c>
      <c r="B19" s="122">
        <v>3819367</v>
      </c>
      <c r="C19" s="53">
        <v>967951</v>
      </c>
      <c r="D19" s="53">
        <v>4787318</v>
      </c>
      <c r="E19" s="53">
        <v>62513</v>
      </c>
      <c r="F19" s="53">
        <v>3992</v>
      </c>
      <c r="G19" s="53">
        <v>0</v>
      </c>
      <c r="H19" s="53">
        <v>34053</v>
      </c>
      <c r="I19" s="53">
        <v>38045</v>
      </c>
      <c r="J19" s="53">
        <v>21023</v>
      </c>
      <c r="K19" s="53">
        <v>10232</v>
      </c>
      <c r="L19" s="53">
        <v>0</v>
      </c>
      <c r="M19" s="53">
        <v>131813</v>
      </c>
      <c r="N19" s="53">
        <v>0</v>
      </c>
      <c r="O19" s="53">
        <v>0</v>
      </c>
      <c r="P19" s="53">
        <v>58277</v>
      </c>
      <c r="Q19" s="123">
        <v>58277</v>
      </c>
      <c r="R19" s="100" t="s">
        <v>96</v>
      </c>
      <c r="S19" s="40" t="s">
        <v>96</v>
      </c>
      <c r="T19" s="122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7">
        <v>0</v>
      </c>
      <c r="AA19" s="53">
        <v>33076</v>
      </c>
      <c r="AB19" s="57">
        <v>223166</v>
      </c>
      <c r="AC19" s="53">
        <v>60499</v>
      </c>
      <c r="AD19" s="53">
        <v>0</v>
      </c>
      <c r="AE19" s="53">
        <v>60499</v>
      </c>
      <c r="AF19" s="53">
        <v>162667</v>
      </c>
      <c r="AG19" s="9">
        <f t="shared" si="1"/>
        <v>4.6616080235321737</v>
      </c>
      <c r="AH19" s="142">
        <f t="shared" si="0"/>
        <v>4.2590041752992054</v>
      </c>
      <c r="AI19" s="100" t="s">
        <v>96</v>
      </c>
      <c r="AJ19" s="40" t="s">
        <v>96</v>
      </c>
      <c r="AK19" s="160">
        <v>19</v>
      </c>
      <c r="AL19" s="64">
        <v>1</v>
      </c>
      <c r="AM19" s="64">
        <v>12</v>
      </c>
      <c r="AN19" s="64">
        <v>6</v>
      </c>
      <c r="AO19" s="161">
        <v>5</v>
      </c>
      <c r="AP19" s="100" t="s">
        <v>96</v>
      </c>
    </row>
    <row r="20" spans="1:42" x14ac:dyDescent="0.2">
      <c r="A20" s="36" t="s">
        <v>97</v>
      </c>
      <c r="B20" s="113">
        <v>634543</v>
      </c>
      <c r="C20" s="45">
        <v>84836</v>
      </c>
      <c r="D20" s="45">
        <v>719379</v>
      </c>
      <c r="E20" s="45">
        <v>23063</v>
      </c>
      <c r="F20" s="45">
        <v>291</v>
      </c>
      <c r="G20" s="45">
        <v>0</v>
      </c>
      <c r="H20" s="45">
        <v>12386</v>
      </c>
      <c r="I20" s="45">
        <v>12677</v>
      </c>
      <c r="J20" s="45">
        <v>7183</v>
      </c>
      <c r="K20" s="45">
        <v>499</v>
      </c>
      <c r="L20" s="45">
        <v>0</v>
      </c>
      <c r="M20" s="45">
        <v>43422</v>
      </c>
      <c r="N20" s="45">
        <v>0</v>
      </c>
      <c r="O20" s="45">
        <v>0</v>
      </c>
      <c r="P20" s="45">
        <v>10056</v>
      </c>
      <c r="Q20" s="114">
        <v>10056</v>
      </c>
      <c r="R20" s="41" t="s">
        <v>97</v>
      </c>
      <c r="S20" s="36" t="s">
        <v>97</v>
      </c>
      <c r="T20" s="113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55">
        <v>0</v>
      </c>
      <c r="AA20" s="45">
        <v>645</v>
      </c>
      <c r="AB20" s="55">
        <v>54123</v>
      </c>
      <c r="AC20" s="45">
        <v>5874</v>
      </c>
      <c r="AD20" s="45">
        <v>0</v>
      </c>
      <c r="AE20" s="45">
        <v>5874</v>
      </c>
      <c r="AF20" s="45">
        <v>48249</v>
      </c>
      <c r="AG20" s="5">
        <f t="shared" si="1"/>
        <v>7.5235724145408742</v>
      </c>
      <c r="AH20" s="136">
        <f t="shared" si="0"/>
        <v>7.6037400144671041</v>
      </c>
      <c r="AI20" s="41" t="s">
        <v>97</v>
      </c>
      <c r="AJ20" s="36" t="s">
        <v>97</v>
      </c>
      <c r="AK20" s="150">
        <v>7</v>
      </c>
      <c r="AL20" s="59">
        <v>1</v>
      </c>
      <c r="AM20" s="59">
        <v>4</v>
      </c>
      <c r="AN20" s="59">
        <v>2</v>
      </c>
      <c r="AO20" s="151">
        <v>0</v>
      </c>
      <c r="AP20" s="41" t="s">
        <v>97</v>
      </c>
    </row>
    <row r="21" spans="1:42" x14ac:dyDescent="0.2">
      <c r="A21" s="36" t="s">
        <v>98</v>
      </c>
      <c r="B21" s="113">
        <v>844408</v>
      </c>
      <c r="C21" s="45">
        <v>44842</v>
      </c>
      <c r="D21" s="45">
        <v>889250</v>
      </c>
      <c r="E21" s="45">
        <v>15728</v>
      </c>
      <c r="F21" s="45">
        <v>162</v>
      </c>
      <c r="G21" s="45">
        <v>0</v>
      </c>
      <c r="H21" s="45">
        <v>8793</v>
      </c>
      <c r="I21" s="45">
        <v>8955</v>
      </c>
      <c r="J21" s="45">
        <v>5068</v>
      </c>
      <c r="K21" s="45">
        <v>0</v>
      </c>
      <c r="L21" s="45">
        <v>18</v>
      </c>
      <c r="M21" s="45">
        <v>29769</v>
      </c>
      <c r="N21" s="45">
        <v>1280</v>
      </c>
      <c r="O21" s="45">
        <v>0</v>
      </c>
      <c r="P21" s="45">
        <v>338</v>
      </c>
      <c r="Q21" s="114">
        <v>1618</v>
      </c>
      <c r="R21" s="41" t="s">
        <v>98</v>
      </c>
      <c r="S21" s="36" t="s">
        <v>98</v>
      </c>
      <c r="T21" s="113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55">
        <v>0</v>
      </c>
      <c r="AA21" s="45">
        <v>0</v>
      </c>
      <c r="AB21" s="55">
        <v>31387</v>
      </c>
      <c r="AC21" s="45">
        <v>3505</v>
      </c>
      <c r="AD21" s="45">
        <v>0</v>
      </c>
      <c r="AE21" s="45">
        <v>3505</v>
      </c>
      <c r="AF21" s="45">
        <v>27882</v>
      </c>
      <c r="AG21" s="5">
        <f t="shared" si="1"/>
        <v>3.529603598538094</v>
      </c>
      <c r="AH21" s="136">
        <f t="shared" si="0"/>
        <v>3.3019582950422075</v>
      </c>
      <c r="AI21" s="41" t="s">
        <v>98</v>
      </c>
      <c r="AJ21" s="36" t="s">
        <v>98</v>
      </c>
      <c r="AK21" s="150">
        <v>4</v>
      </c>
      <c r="AL21" s="59">
        <v>1</v>
      </c>
      <c r="AM21" s="59">
        <v>2</v>
      </c>
      <c r="AN21" s="59">
        <v>1</v>
      </c>
      <c r="AO21" s="151">
        <v>1</v>
      </c>
      <c r="AP21" s="41" t="s">
        <v>98</v>
      </c>
    </row>
    <row r="22" spans="1:42" x14ac:dyDescent="0.2">
      <c r="A22" s="36" t="s">
        <v>99</v>
      </c>
      <c r="B22" s="113">
        <v>221604</v>
      </c>
      <c r="C22" s="45">
        <v>30300</v>
      </c>
      <c r="D22" s="45">
        <v>251904</v>
      </c>
      <c r="E22" s="45">
        <v>14840</v>
      </c>
      <c r="F22" s="45">
        <v>92</v>
      </c>
      <c r="G22" s="45">
        <v>0</v>
      </c>
      <c r="H22" s="45">
        <v>8391</v>
      </c>
      <c r="I22" s="45">
        <v>8483</v>
      </c>
      <c r="J22" s="45">
        <v>4579</v>
      </c>
      <c r="K22" s="45">
        <v>0</v>
      </c>
      <c r="L22" s="45">
        <v>18</v>
      </c>
      <c r="M22" s="45">
        <v>27920</v>
      </c>
      <c r="N22" s="45">
        <v>0</v>
      </c>
      <c r="O22" s="45">
        <v>2050</v>
      </c>
      <c r="P22" s="45">
        <v>6052</v>
      </c>
      <c r="Q22" s="114">
        <v>8102</v>
      </c>
      <c r="R22" s="41" t="s">
        <v>99</v>
      </c>
      <c r="S22" s="36" t="s">
        <v>99</v>
      </c>
      <c r="T22" s="113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55">
        <v>0</v>
      </c>
      <c r="AA22" s="45">
        <v>374</v>
      </c>
      <c r="AB22" s="45">
        <v>36396</v>
      </c>
      <c r="AC22" s="45">
        <v>1925</v>
      </c>
      <c r="AD22" s="45">
        <v>0</v>
      </c>
      <c r="AE22" s="45">
        <v>1925</v>
      </c>
      <c r="AF22" s="45">
        <v>34471</v>
      </c>
      <c r="AG22" s="5">
        <f t="shared" si="1"/>
        <v>14.448361280487804</v>
      </c>
      <c r="AH22" s="136">
        <f t="shared" si="0"/>
        <v>15.555224634934387</v>
      </c>
      <c r="AI22" s="41" t="s">
        <v>99</v>
      </c>
      <c r="AJ22" s="36" t="s">
        <v>99</v>
      </c>
      <c r="AK22" s="150">
        <v>4</v>
      </c>
      <c r="AL22" s="59">
        <v>1</v>
      </c>
      <c r="AM22" s="59">
        <v>3</v>
      </c>
      <c r="AN22" s="59">
        <v>0</v>
      </c>
      <c r="AO22" s="151">
        <v>1</v>
      </c>
      <c r="AP22" s="41" t="s">
        <v>99</v>
      </c>
    </row>
    <row r="23" spans="1:42" x14ac:dyDescent="0.2">
      <c r="A23" s="37" t="s">
        <v>100</v>
      </c>
      <c r="B23" s="115">
        <v>743772</v>
      </c>
      <c r="C23" s="46">
        <v>149703</v>
      </c>
      <c r="D23" s="46">
        <v>893475</v>
      </c>
      <c r="E23" s="46">
        <v>37376</v>
      </c>
      <c r="F23" s="46">
        <v>290</v>
      </c>
      <c r="G23" s="46">
        <v>0</v>
      </c>
      <c r="H23" s="46">
        <v>17449</v>
      </c>
      <c r="I23" s="46">
        <v>17739</v>
      </c>
      <c r="J23" s="46">
        <v>13214</v>
      </c>
      <c r="K23" s="46">
        <v>6399</v>
      </c>
      <c r="L23" s="46">
        <v>1035</v>
      </c>
      <c r="M23" s="46">
        <v>75763</v>
      </c>
      <c r="N23" s="46">
        <v>33</v>
      </c>
      <c r="O23" s="46">
        <v>0</v>
      </c>
      <c r="P23" s="46">
        <v>4062</v>
      </c>
      <c r="Q23" s="116">
        <v>4095</v>
      </c>
      <c r="R23" s="42" t="s">
        <v>100</v>
      </c>
      <c r="S23" s="37" t="s">
        <v>100</v>
      </c>
      <c r="T23" s="115">
        <v>0</v>
      </c>
      <c r="U23" s="46">
        <v>0</v>
      </c>
      <c r="V23" s="46">
        <v>0</v>
      </c>
      <c r="W23" s="46">
        <v>0</v>
      </c>
      <c r="X23" s="46">
        <v>0</v>
      </c>
      <c r="Y23" s="46">
        <v>30</v>
      </c>
      <c r="Z23" s="46">
        <v>30</v>
      </c>
      <c r="AA23" s="46">
        <v>11617</v>
      </c>
      <c r="AB23" s="46">
        <v>91505</v>
      </c>
      <c r="AC23" s="46">
        <v>10977</v>
      </c>
      <c r="AD23" s="46">
        <v>0</v>
      </c>
      <c r="AE23" s="46">
        <v>10977</v>
      </c>
      <c r="AF23" s="46">
        <v>80528</v>
      </c>
      <c r="AG23" s="8">
        <f t="shared" si="1"/>
        <v>10.241472900752679</v>
      </c>
      <c r="AH23" s="137">
        <f t="shared" si="0"/>
        <v>10.826973857580011</v>
      </c>
      <c r="AI23" s="42" t="s">
        <v>100</v>
      </c>
      <c r="AJ23" s="37" t="s">
        <v>100</v>
      </c>
      <c r="AK23" s="152">
        <v>8</v>
      </c>
      <c r="AL23" s="60">
        <v>1</v>
      </c>
      <c r="AM23" s="60">
        <v>5</v>
      </c>
      <c r="AN23" s="60">
        <v>2</v>
      </c>
      <c r="AO23" s="153">
        <v>4</v>
      </c>
      <c r="AP23" s="42" t="s">
        <v>100</v>
      </c>
    </row>
    <row r="24" spans="1:42" x14ac:dyDescent="0.2">
      <c r="A24" s="38" t="s">
        <v>101</v>
      </c>
      <c r="B24" s="117">
        <v>1325421</v>
      </c>
      <c r="C24" s="47">
        <v>228491</v>
      </c>
      <c r="D24" s="47">
        <v>1553912</v>
      </c>
      <c r="E24" s="47">
        <v>24352</v>
      </c>
      <c r="F24" s="47">
        <v>102</v>
      </c>
      <c r="G24" s="47">
        <v>0</v>
      </c>
      <c r="H24" s="47">
        <v>17202</v>
      </c>
      <c r="I24" s="47">
        <v>17304</v>
      </c>
      <c r="J24" s="47">
        <v>7445</v>
      </c>
      <c r="K24" s="47">
        <v>8613</v>
      </c>
      <c r="L24" s="47">
        <v>677</v>
      </c>
      <c r="M24" s="47">
        <v>58391</v>
      </c>
      <c r="N24" s="47">
        <v>283</v>
      </c>
      <c r="O24" s="47">
        <v>0</v>
      </c>
      <c r="P24" s="47">
        <v>24513</v>
      </c>
      <c r="Q24" s="118">
        <v>24796</v>
      </c>
      <c r="R24" s="43" t="s">
        <v>101</v>
      </c>
      <c r="S24" s="38" t="s">
        <v>101</v>
      </c>
      <c r="T24" s="11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2781</v>
      </c>
      <c r="AB24" s="47">
        <v>85968</v>
      </c>
      <c r="AC24" s="47">
        <v>16191</v>
      </c>
      <c r="AD24" s="47">
        <v>0</v>
      </c>
      <c r="AE24" s="47">
        <v>16191</v>
      </c>
      <c r="AF24" s="47">
        <v>69777</v>
      </c>
      <c r="AG24" s="10">
        <f t="shared" si="1"/>
        <v>5.532359618820113</v>
      </c>
      <c r="AH24" s="138">
        <f t="shared" si="0"/>
        <v>5.2645159537988313</v>
      </c>
      <c r="AI24" s="43" t="s">
        <v>101</v>
      </c>
      <c r="AJ24" s="38" t="s">
        <v>101</v>
      </c>
      <c r="AK24" s="154">
        <v>9</v>
      </c>
      <c r="AL24" s="61">
        <v>1</v>
      </c>
      <c r="AM24" s="61">
        <v>6</v>
      </c>
      <c r="AN24" s="61">
        <v>2</v>
      </c>
      <c r="AO24" s="155">
        <v>2</v>
      </c>
      <c r="AP24" s="43" t="s">
        <v>101</v>
      </c>
    </row>
    <row r="25" spans="1:42" x14ac:dyDescent="0.2">
      <c r="A25" s="36" t="s">
        <v>102</v>
      </c>
      <c r="B25" s="113">
        <v>1758099</v>
      </c>
      <c r="C25" s="45">
        <v>288345</v>
      </c>
      <c r="D25" s="45">
        <v>2046444</v>
      </c>
      <c r="E25" s="45">
        <v>35228</v>
      </c>
      <c r="F25" s="45">
        <v>5680</v>
      </c>
      <c r="G25" s="45">
        <v>205</v>
      </c>
      <c r="H25" s="45">
        <v>18572</v>
      </c>
      <c r="I25" s="45">
        <v>24457</v>
      </c>
      <c r="J25" s="45">
        <v>11373</v>
      </c>
      <c r="K25" s="45">
        <v>5879</v>
      </c>
      <c r="L25" s="45">
        <v>0</v>
      </c>
      <c r="M25" s="45">
        <v>76937</v>
      </c>
      <c r="N25" s="45">
        <v>0</v>
      </c>
      <c r="O25" s="45">
        <v>0</v>
      </c>
      <c r="P25" s="45">
        <v>11447</v>
      </c>
      <c r="Q25" s="114">
        <v>11447</v>
      </c>
      <c r="R25" s="41" t="s">
        <v>102</v>
      </c>
      <c r="S25" s="36" t="s">
        <v>102</v>
      </c>
      <c r="T25" s="113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88384</v>
      </c>
      <c r="AC25" s="45">
        <v>16667</v>
      </c>
      <c r="AD25" s="45">
        <v>0</v>
      </c>
      <c r="AE25" s="45">
        <v>16667</v>
      </c>
      <c r="AF25" s="45">
        <v>71717</v>
      </c>
      <c r="AG25" s="5">
        <f t="shared" si="1"/>
        <v>4.3189063565873296</v>
      </c>
      <c r="AH25" s="136">
        <f t="shared" si="0"/>
        <v>4.0792355834341523</v>
      </c>
      <c r="AI25" s="41" t="s">
        <v>102</v>
      </c>
      <c r="AJ25" s="36" t="s">
        <v>102</v>
      </c>
      <c r="AK25" s="150">
        <v>17</v>
      </c>
      <c r="AL25" s="59">
        <v>8</v>
      </c>
      <c r="AM25" s="59">
        <v>6</v>
      </c>
      <c r="AN25" s="59">
        <v>3</v>
      </c>
      <c r="AO25" s="151">
        <v>4</v>
      </c>
      <c r="AP25" s="41" t="s">
        <v>102</v>
      </c>
    </row>
    <row r="26" spans="1:42" x14ac:dyDescent="0.2">
      <c r="A26" s="36" t="s">
        <v>103</v>
      </c>
      <c r="B26" s="113">
        <v>657606</v>
      </c>
      <c r="C26" s="45">
        <v>129161</v>
      </c>
      <c r="D26" s="45">
        <v>786767</v>
      </c>
      <c r="E26" s="45">
        <v>19527</v>
      </c>
      <c r="F26" s="45">
        <v>515</v>
      </c>
      <c r="G26" s="45">
        <v>180</v>
      </c>
      <c r="H26" s="45">
        <v>8877</v>
      </c>
      <c r="I26" s="45">
        <v>9572</v>
      </c>
      <c r="J26" s="45">
        <v>6257</v>
      </c>
      <c r="K26" s="45">
        <v>4737</v>
      </c>
      <c r="L26" s="45">
        <v>0</v>
      </c>
      <c r="M26" s="45">
        <v>40093</v>
      </c>
      <c r="N26" s="45">
        <v>30</v>
      </c>
      <c r="O26" s="45">
        <v>0</v>
      </c>
      <c r="P26" s="45">
        <v>817</v>
      </c>
      <c r="Q26" s="114">
        <v>847</v>
      </c>
      <c r="R26" s="41" t="s">
        <v>103</v>
      </c>
      <c r="S26" s="36" t="s">
        <v>103</v>
      </c>
      <c r="T26" s="113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21765</v>
      </c>
      <c r="AB26" s="45">
        <v>62705</v>
      </c>
      <c r="AC26" s="45">
        <v>8370</v>
      </c>
      <c r="AD26" s="45">
        <v>0</v>
      </c>
      <c r="AE26" s="45">
        <v>8370</v>
      </c>
      <c r="AF26" s="45">
        <v>54335</v>
      </c>
      <c r="AG26" s="5">
        <f t="shared" si="1"/>
        <v>7.9699580689073137</v>
      </c>
      <c r="AH26" s="136">
        <f t="shared" si="0"/>
        <v>8.2625462663053568</v>
      </c>
      <c r="AI26" s="41" t="s">
        <v>103</v>
      </c>
      <c r="AJ26" s="36" t="s">
        <v>103</v>
      </c>
      <c r="AK26" s="150">
        <v>6</v>
      </c>
      <c r="AL26" s="59">
        <v>1</v>
      </c>
      <c r="AM26" s="59">
        <v>2</v>
      </c>
      <c r="AN26" s="59">
        <v>3</v>
      </c>
      <c r="AO26" s="151">
        <v>2</v>
      </c>
      <c r="AP26" s="41" t="s">
        <v>103</v>
      </c>
    </row>
    <row r="27" spans="1:42" x14ac:dyDescent="0.2">
      <c r="A27" s="36" t="s">
        <v>104</v>
      </c>
      <c r="B27" s="113">
        <v>1355661</v>
      </c>
      <c r="C27" s="45">
        <v>264476</v>
      </c>
      <c r="D27" s="45">
        <v>1620137</v>
      </c>
      <c r="E27" s="45">
        <v>37579</v>
      </c>
      <c r="F27" s="45">
        <v>2084</v>
      </c>
      <c r="G27" s="45">
        <v>324</v>
      </c>
      <c r="H27" s="45">
        <v>22365</v>
      </c>
      <c r="I27" s="45">
        <v>24773</v>
      </c>
      <c r="J27" s="45">
        <v>12107</v>
      </c>
      <c r="K27" s="45">
        <v>3417</v>
      </c>
      <c r="L27" s="45">
        <v>11</v>
      </c>
      <c r="M27" s="45">
        <v>77887</v>
      </c>
      <c r="N27" s="45">
        <v>19</v>
      </c>
      <c r="O27" s="45">
        <v>0</v>
      </c>
      <c r="P27" s="45">
        <v>25884</v>
      </c>
      <c r="Q27" s="114">
        <v>25903</v>
      </c>
      <c r="R27" s="41" t="s">
        <v>104</v>
      </c>
      <c r="S27" s="36" t="s">
        <v>104</v>
      </c>
      <c r="T27" s="113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103790</v>
      </c>
      <c r="AC27" s="45">
        <v>15417</v>
      </c>
      <c r="AD27" s="45">
        <v>0</v>
      </c>
      <c r="AE27" s="45">
        <v>15417</v>
      </c>
      <c r="AF27" s="45">
        <v>88373</v>
      </c>
      <c r="AG27" s="5">
        <f t="shared" si="1"/>
        <v>6.4062483604781573</v>
      </c>
      <c r="AH27" s="136">
        <f t="shared" si="0"/>
        <v>6.5188125940039585</v>
      </c>
      <c r="AI27" s="41" t="s">
        <v>104</v>
      </c>
      <c r="AJ27" s="36" t="s">
        <v>104</v>
      </c>
      <c r="AK27" s="150">
        <v>10</v>
      </c>
      <c r="AL27" s="59">
        <v>2</v>
      </c>
      <c r="AM27" s="59">
        <v>6</v>
      </c>
      <c r="AN27" s="59">
        <v>2</v>
      </c>
      <c r="AO27" s="151">
        <v>1</v>
      </c>
      <c r="AP27" s="41" t="s">
        <v>104</v>
      </c>
    </row>
    <row r="28" spans="1:42" x14ac:dyDescent="0.2">
      <c r="A28" s="39" t="s">
        <v>105</v>
      </c>
      <c r="B28" s="120">
        <v>365559</v>
      </c>
      <c r="C28" s="52">
        <v>80929</v>
      </c>
      <c r="D28" s="52">
        <v>446488</v>
      </c>
      <c r="E28" s="52">
        <v>12116</v>
      </c>
      <c r="F28" s="52">
        <v>304</v>
      </c>
      <c r="G28" s="52">
        <v>0</v>
      </c>
      <c r="H28" s="52">
        <v>6912</v>
      </c>
      <c r="I28" s="52">
        <v>7216</v>
      </c>
      <c r="J28" s="52">
        <v>3797</v>
      </c>
      <c r="K28" s="52">
        <v>1898</v>
      </c>
      <c r="L28" s="52">
        <v>12</v>
      </c>
      <c r="M28" s="52">
        <v>25039</v>
      </c>
      <c r="N28" s="52">
        <v>115</v>
      </c>
      <c r="O28" s="52">
        <v>0</v>
      </c>
      <c r="P28" s="52">
        <v>3559</v>
      </c>
      <c r="Q28" s="121">
        <v>3674</v>
      </c>
      <c r="R28" s="44" t="s">
        <v>105</v>
      </c>
      <c r="S28" s="39" t="s">
        <v>105</v>
      </c>
      <c r="T28" s="120">
        <v>0</v>
      </c>
      <c r="U28" s="52">
        <v>0</v>
      </c>
      <c r="V28" s="52">
        <v>0</v>
      </c>
      <c r="W28" s="52">
        <v>0</v>
      </c>
      <c r="X28" s="52">
        <v>0</v>
      </c>
      <c r="Y28" s="52">
        <v>0</v>
      </c>
      <c r="Z28" s="52">
        <v>0</v>
      </c>
      <c r="AA28" s="52">
        <v>6685</v>
      </c>
      <c r="AB28" s="52">
        <v>35398</v>
      </c>
      <c r="AC28" s="52">
        <v>5331</v>
      </c>
      <c r="AD28" s="52">
        <v>0</v>
      </c>
      <c r="AE28" s="52">
        <v>5331</v>
      </c>
      <c r="AF28" s="52">
        <v>30067</v>
      </c>
      <c r="AG28" s="11">
        <f t="shared" si="1"/>
        <v>7.9280966117790399</v>
      </c>
      <c r="AH28" s="141">
        <f t="shared" si="0"/>
        <v>8.2249376981554274</v>
      </c>
      <c r="AI28" s="44" t="s">
        <v>105</v>
      </c>
      <c r="AJ28" s="39" t="s">
        <v>105</v>
      </c>
      <c r="AK28" s="158">
        <v>4</v>
      </c>
      <c r="AL28" s="63">
        <v>1</v>
      </c>
      <c r="AM28" s="63">
        <v>2</v>
      </c>
      <c r="AN28" s="63">
        <v>1</v>
      </c>
      <c r="AO28" s="159">
        <v>1</v>
      </c>
      <c r="AP28" s="44" t="s">
        <v>105</v>
      </c>
    </row>
    <row r="29" spans="1:42" x14ac:dyDescent="0.2">
      <c r="A29" s="40" t="s">
        <v>106</v>
      </c>
      <c r="B29" s="122">
        <v>4479786</v>
      </c>
      <c r="C29" s="53">
        <v>1097862</v>
      </c>
      <c r="D29" s="53">
        <v>5577648</v>
      </c>
      <c r="E29" s="53">
        <v>52893</v>
      </c>
      <c r="F29" s="53">
        <v>4474</v>
      </c>
      <c r="G29" s="53">
        <v>0</v>
      </c>
      <c r="H29" s="53">
        <v>29461</v>
      </c>
      <c r="I29" s="53">
        <v>33935</v>
      </c>
      <c r="J29" s="53">
        <v>29255</v>
      </c>
      <c r="K29" s="53">
        <v>0</v>
      </c>
      <c r="L29" s="53">
        <v>0</v>
      </c>
      <c r="M29" s="53">
        <v>116083</v>
      </c>
      <c r="N29" s="53">
        <v>121</v>
      </c>
      <c r="O29" s="53">
        <v>17152</v>
      </c>
      <c r="P29" s="53">
        <v>30458</v>
      </c>
      <c r="Q29" s="123">
        <v>47731</v>
      </c>
      <c r="R29" s="100" t="s">
        <v>106</v>
      </c>
      <c r="S29" s="40" t="s">
        <v>106</v>
      </c>
      <c r="T29" s="122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163814</v>
      </c>
      <c r="AC29" s="53">
        <v>58188</v>
      </c>
      <c r="AD29" s="53">
        <v>0</v>
      </c>
      <c r="AE29" s="53">
        <v>58188</v>
      </c>
      <c r="AF29" s="53">
        <v>105626</v>
      </c>
      <c r="AG29" s="9">
        <f t="shared" si="1"/>
        <v>2.936972716815403</v>
      </c>
      <c r="AH29" s="142">
        <f t="shared" si="0"/>
        <v>2.3578358430514315</v>
      </c>
      <c r="AI29" s="100" t="s">
        <v>106</v>
      </c>
      <c r="AJ29" s="40" t="s">
        <v>106</v>
      </c>
      <c r="AK29" s="160">
        <v>16</v>
      </c>
      <c r="AL29" s="64">
        <v>1</v>
      </c>
      <c r="AM29" s="64">
        <v>10</v>
      </c>
      <c r="AN29" s="64">
        <v>5</v>
      </c>
      <c r="AO29" s="161">
        <v>3</v>
      </c>
      <c r="AP29" s="100" t="s">
        <v>106</v>
      </c>
    </row>
    <row r="30" spans="1:42" x14ac:dyDescent="0.2">
      <c r="A30" s="36" t="s">
        <v>107</v>
      </c>
      <c r="B30" s="113">
        <v>2583556</v>
      </c>
      <c r="C30" s="45">
        <v>465815</v>
      </c>
      <c r="D30" s="45">
        <v>3049371</v>
      </c>
      <c r="E30" s="45">
        <v>34295</v>
      </c>
      <c r="F30" s="45">
        <v>2661</v>
      </c>
      <c r="G30" s="45">
        <v>75</v>
      </c>
      <c r="H30" s="45">
        <v>18979</v>
      </c>
      <c r="I30" s="45">
        <v>21715</v>
      </c>
      <c r="J30" s="45">
        <v>11894</v>
      </c>
      <c r="K30" s="45">
        <v>6320</v>
      </c>
      <c r="L30" s="45">
        <v>228</v>
      </c>
      <c r="M30" s="45">
        <v>74452</v>
      </c>
      <c r="N30" s="45">
        <v>5</v>
      </c>
      <c r="O30" s="45">
        <v>0</v>
      </c>
      <c r="P30" s="45">
        <v>2347</v>
      </c>
      <c r="Q30" s="114">
        <v>2352</v>
      </c>
      <c r="R30" s="41" t="s">
        <v>107</v>
      </c>
      <c r="S30" s="36" t="s">
        <v>107</v>
      </c>
      <c r="T30" s="113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76804</v>
      </c>
      <c r="AC30" s="45">
        <v>18033</v>
      </c>
      <c r="AD30" s="45">
        <v>0</v>
      </c>
      <c r="AE30" s="45">
        <v>18033</v>
      </c>
      <c r="AF30" s="45">
        <v>58771</v>
      </c>
      <c r="AG30" s="5">
        <f t="shared" si="1"/>
        <v>2.5186833612571249</v>
      </c>
      <c r="AH30" s="136">
        <f t="shared" si="0"/>
        <v>2.2748103776345472</v>
      </c>
      <c r="AI30" s="41" t="s">
        <v>107</v>
      </c>
      <c r="AJ30" s="36" t="s">
        <v>107</v>
      </c>
      <c r="AK30" s="150">
        <v>10</v>
      </c>
      <c r="AL30" s="59">
        <v>1</v>
      </c>
      <c r="AM30" s="59">
        <v>7</v>
      </c>
      <c r="AN30" s="59">
        <v>2</v>
      </c>
      <c r="AO30" s="151">
        <v>5</v>
      </c>
      <c r="AP30" s="41" t="s">
        <v>107</v>
      </c>
    </row>
    <row r="31" spans="1:42" x14ac:dyDescent="0.2">
      <c r="A31" s="36" t="s">
        <v>108</v>
      </c>
      <c r="B31" s="113">
        <v>5536895</v>
      </c>
      <c r="C31" s="45">
        <v>989236</v>
      </c>
      <c r="D31" s="45">
        <v>6526131</v>
      </c>
      <c r="E31" s="45">
        <v>45084</v>
      </c>
      <c r="F31" s="45">
        <v>3812</v>
      </c>
      <c r="G31" s="45">
        <v>420</v>
      </c>
      <c r="H31" s="45">
        <v>24771</v>
      </c>
      <c r="I31" s="45">
        <v>29003</v>
      </c>
      <c r="J31" s="45">
        <v>16077</v>
      </c>
      <c r="K31" s="45">
        <v>13900</v>
      </c>
      <c r="L31" s="45">
        <v>590</v>
      </c>
      <c r="M31" s="45">
        <v>104654</v>
      </c>
      <c r="N31" s="45">
        <v>0</v>
      </c>
      <c r="O31" s="45">
        <v>0</v>
      </c>
      <c r="P31" s="45">
        <v>21059</v>
      </c>
      <c r="Q31" s="114">
        <v>21059</v>
      </c>
      <c r="R31" s="41" t="s">
        <v>108</v>
      </c>
      <c r="S31" s="36" t="s">
        <v>108</v>
      </c>
      <c r="T31" s="113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0</v>
      </c>
      <c r="AA31" s="45">
        <v>10676</v>
      </c>
      <c r="AB31" s="45">
        <v>136389</v>
      </c>
      <c r="AC31" s="45">
        <v>40008</v>
      </c>
      <c r="AD31" s="45">
        <v>4869</v>
      </c>
      <c r="AE31" s="45">
        <v>44877</v>
      </c>
      <c r="AF31" s="45">
        <v>91512</v>
      </c>
      <c r="AG31" s="5">
        <f t="shared" si="1"/>
        <v>2.0898906258547369</v>
      </c>
      <c r="AH31" s="136">
        <f t="shared" si="0"/>
        <v>1.6527674806908927</v>
      </c>
      <c r="AI31" s="41" t="s">
        <v>108</v>
      </c>
      <c r="AJ31" s="36" t="s">
        <v>108</v>
      </c>
      <c r="AK31" s="150">
        <v>14</v>
      </c>
      <c r="AL31" s="59">
        <v>1</v>
      </c>
      <c r="AM31" s="59">
        <v>10</v>
      </c>
      <c r="AN31" s="59">
        <v>3</v>
      </c>
      <c r="AO31" s="151">
        <v>6</v>
      </c>
      <c r="AP31" s="41" t="s">
        <v>108</v>
      </c>
    </row>
    <row r="32" spans="1:42" x14ac:dyDescent="0.2">
      <c r="A32" s="36" t="s">
        <v>109</v>
      </c>
      <c r="B32" s="113">
        <v>2732139</v>
      </c>
      <c r="C32" s="45">
        <v>563004</v>
      </c>
      <c r="D32" s="45">
        <v>3295143</v>
      </c>
      <c r="E32" s="45">
        <v>33928</v>
      </c>
      <c r="F32" s="45">
        <v>941</v>
      </c>
      <c r="G32" s="45">
        <v>0</v>
      </c>
      <c r="H32" s="45">
        <v>4579</v>
      </c>
      <c r="I32" s="45">
        <v>5520</v>
      </c>
      <c r="J32" s="45">
        <v>11069</v>
      </c>
      <c r="K32" s="45">
        <v>6905</v>
      </c>
      <c r="L32" s="45">
        <v>0</v>
      </c>
      <c r="M32" s="45">
        <v>57422</v>
      </c>
      <c r="N32" s="45">
        <v>0</v>
      </c>
      <c r="O32" s="45">
        <v>0</v>
      </c>
      <c r="P32" s="45">
        <v>20761</v>
      </c>
      <c r="Q32" s="114">
        <v>20761</v>
      </c>
      <c r="R32" s="41" t="s">
        <v>109</v>
      </c>
      <c r="S32" s="36" t="s">
        <v>109</v>
      </c>
      <c r="T32" s="113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495</v>
      </c>
      <c r="AB32" s="45">
        <v>78678</v>
      </c>
      <c r="AC32" s="45">
        <v>24706</v>
      </c>
      <c r="AD32" s="45">
        <v>0</v>
      </c>
      <c r="AE32" s="45">
        <v>24706</v>
      </c>
      <c r="AF32" s="45">
        <v>53972</v>
      </c>
      <c r="AG32" s="5">
        <f t="shared" si="1"/>
        <v>2.387696072674236</v>
      </c>
      <c r="AH32" s="136">
        <f t="shared" si="0"/>
        <v>1.9754485405025148</v>
      </c>
      <c r="AI32" s="41" t="s">
        <v>109</v>
      </c>
      <c r="AJ32" s="36" t="s">
        <v>109</v>
      </c>
      <c r="AK32" s="150">
        <v>10</v>
      </c>
      <c r="AL32" s="59">
        <v>1</v>
      </c>
      <c r="AM32" s="59">
        <v>7</v>
      </c>
      <c r="AN32" s="59">
        <v>2</v>
      </c>
      <c r="AO32" s="151">
        <v>4</v>
      </c>
      <c r="AP32" s="41" t="s">
        <v>109</v>
      </c>
    </row>
    <row r="33" spans="1:42" x14ac:dyDescent="0.2">
      <c r="A33" s="37" t="s">
        <v>110</v>
      </c>
      <c r="B33" s="115">
        <v>2708227</v>
      </c>
      <c r="C33" s="46">
        <v>631512</v>
      </c>
      <c r="D33" s="46">
        <v>3339739</v>
      </c>
      <c r="E33" s="46">
        <v>34214</v>
      </c>
      <c r="F33" s="46">
        <v>1082</v>
      </c>
      <c r="G33" s="46">
        <v>0</v>
      </c>
      <c r="H33" s="46">
        <v>17658</v>
      </c>
      <c r="I33" s="46">
        <v>18740</v>
      </c>
      <c r="J33" s="46">
        <v>11486</v>
      </c>
      <c r="K33" s="46">
        <v>8757</v>
      </c>
      <c r="L33" s="46">
        <v>0</v>
      </c>
      <c r="M33" s="46">
        <v>73197</v>
      </c>
      <c r="N33" s="46">
        <v>182</v>
      </c>
      <c r="O33" s="46">
        <v>0</v>
      </c>
      <c r="P33" s="46">
        <v>21992</v>
      </c>
      <c r="Q33" s="116">
        <v>22174</v>
      </c>
      <c r="R33" s="42" t="s">
        <v>110</v>
      </c>
      <c r="S33" s="37" t="s">
        <v>110</v>
      </c>
      <c r="T33" s="115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95371</v>
      </c>
      <c r="AC33" s="46">
        <v>30480</v>
      </c>
      <c r="AD33" s="46">
        <v>0</v>
      </c>
      <c r="AE33" s="46">
        <v>30480</v>
      </c>
      <c r="AF33" s="46">
        <v>64891</v>
      </c>
      <c r="AG33" s="8">
        <f t="shared" si="1"/>
        <v>2.8556423121687056</v>
      </c>
      <c r="AH33" s="137">
        <f t="shared" si="0"/>
        <v>2.396069457988566</v>
      </c>
      <c r="AI33" s="42" t="s">
        <v>110</v>
      </c>
      <c r="AJ33" s="37" t="s">
        <v>110</v>
      </c>
      <c r="AK33" s="152">
        <v>11</v>
      </c>
      <c r="AL33" s="60">
        <v>1</v>
      </c>
      <c r="AM33" s="60">
        <v>6</v>
      </c>
      <c r="AN33" s="60">
        <v>4</v>
      </c>
      <c r="AO33" s="153">
        <v>5</v>
      </c>
      <c r="AP33" s="42" t="s">
        <v>110</v>
      </c>
    </row>
    <row r="34" spans="1:42" x14ac:dyDescent="0.2">
      <c r="A34" s="38" t="s">
        <v>111</v>
      </c>
      <c r="B34" s="117">
        <v>3919900</v>
      </c>
      <c r="C34" s="47">
        <v>897994</v>
      </c>
      <c r="D34" s="47">
        <v>4817894</v>
      </c>
      <c r="E34" s="47">
        <v>46441</v>
      </c>
      <c r="F34" s="47">
        <v>1031</v>
      </c>
      <c r="G34" s="47">
        <v>0</v>
      </c>
      <c r="H34" s="47">
        <v>19918</v>
      </c>
      <c r="I34" s="47">
        <v>20949</v>
      </c>
      <c r="J34" s="47">
        <v>14852</v>
      </c>
      <c r="K34" s="47">
        <v>11900</v>
      </c>
      <c r="L34" s="47">
        <v>1331</v>
      </c>
      <c r="M34" s="47">
        <v>95473</v>
      </c>
      <c r="N34" s="47">
        <v>0</v>
      </c>
      <c r="O34" s="47">
        <v>0</v>
      </c>
      <c r="P34" s="47">
        <v>27889</v>
      </c>
      <c r="Q34" s="118">
        <v>27889</v>
      </c>
      <c r="R34" s="43" t="s">
        <v>111</v>
      </c>
      <c r="S34" s="38" t="s">
        <v>111</v>
      </c>
      <c r="T34" s="117">
        <v>0</v>
      </c>
      <c r="U34" s="47">
        <v>0</v>
      </c>
      <c r="V34" s="47">
        <v>0</v>
      </c>
      <c r="W34" s="47">
        <v>0</v>
      </c>
      <c r="X34" s="47">
        <v>0</v>
      </c>
      <c r="Y34" s="47">
        <v>0</v>
      </c>
      <c r="Z34" s="47">
        <v>0</v>
      </c>
      <c r="AA34" s="47">
        <v>0</v>
      </c>
      <c r="AB34" s="47">
        <v>123362</v>
      </c>
      <c r="AC34" s="47">
        <v>48927</v>
      </c>
      <c r="AD34" s="47">
        <v>0</v>
      </c>
      <c r="AE34" s="47">
        <v>48927</v>
      </c>
      <c r="AF34" s="47">
        <v>74435</v>
      </c>
      <c r="AG34" s="10">
        <f t="shared" si="1"/>
        <v>2.5604963496498678</v>
      </c>
      <c r="AH34" s="138">
        <f t="shared" si="0"/>
        <v>1.8989004821551569</v>
      </c>
      <c r="AI34" s="43" t="s">
        <v>111</v>
      </c>
      <c r="AJ34" s="38" t="s">
        <v>111</v>
      </c>
      <c r="AK34" s="154">
        <v>13</v>
      </c>
      <c r="AL34" s="61">
        <v>1</v>
      </c>
      <c r="AM34" s="61">
        <v>8</v>
      </c>
      <c r="AN34" s="61">
        <v>4</v>
      </c>
      <c r="AO34" s="155">
        <v>7</v>
      </c>
      <c r="AP34" s="43" t="s">
        <v>111</v>
      </c>
    </row>
    <row r="35" spans="1:42" x14ac:dyDescent="0.2">
      <c r="A35" s="36" t="s">
        <v>112</v>
      </c>
      <c r="B35" s="113">
        <v>1844592</v>
      </c>
      <c r="C35" s="45">
        <v>510071</v>
      </c>
      <c r="D35" s="45">
        <v>2354663</v>
      </c>
      <c r="E35" s="45">
        <v>35135</v>
      </c>
      <c r="F35" s="45">
        <v>1180</v>
      </c>
      <c r="G35" s="45">
        <v>0</v>
      </c>
      <c r="H35" s="45">
        <v>18867</v>
      </c>
      <c r="I35" s="45">
        <v>20047</v>
      </c>
      <c r="J35" s="45">
        <v>12135</v>
      </c>
      <c r="K35" s="45">
        <v>3569</v>
      </c>
      <c r="L35" s="45">
        <v>452</v>
      </c>
      <c r="M35" s="45">
        <v>71338</v>
      </c>
      <c r="N35" s="45">
        <v>0</v>
      </c>
      <c r="O35" s="45">
        <v>0</v>
      </c>
      <c r="P35" s="45">
        <v>22966</v>
      </c>
      <c r="Q35" s="114">
        <v>22966</v>
      </c>
      <c r="R35" s="41" t="s">
        <v>112</v>
      </c>
      <c r="S35" s="36" t="s">
        <v>112</v>
      </c>
      <c r="T35" s="113"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5">
        <v>0</v>
      </c>
      <c r="AA35" s="45">
        <v>0</v>
      </c>
      <c r="AB35" s="45">
        <v>94304</v>
      </c>
      <c r="AC35" s="45">
        <v>28625</v>
      </c>
      <c r="AD35" s="45">
        <v>0</v>
      </c>
      <c r="AE35" s="45">
        <v>28625</v>
      </c>
      <c r="AF35" s="45">
        <v>65679</v>
      </c>
      <c r="AG35" s="5">
        <f t="shared" si="1"/>
        <v>4.0049892489923185</v>
      </c>
      <c r="AH35" s="136">
        <f t="shared" si="0"/>
        <v>3.5606247885711308</v>
      </c>
      <c r="AI35" s="41" t="s">
        <v>112</v>
      </c>
      <c r="AJ35" s="36" t="s">
        <v>112</v>
      </c>
      <c r="AK35" s="150">
        <v>11</v>
      </c>
      <c r="AL35" s="59">
        <v>1</v>
      </c>
      <c r="AM35" s="59">
        <v>8</v>
      </c>
      <c r="AN35" s="59">
        <v>2</v>
      </c>
      <c r="AO35" s="151">
        <v>2</v>
      </c>
      <c r="AP35" s="41" t="s">
        <v>112</v>
      </c>
    </row>
    <row r="36" spans="1:42" x14ac:dyDescent="0.2">
      <c r="A36" s="36" t="s">
        <v>113</v>
      </c>
      <c r="B36" s="113">
        <v>4339891</v>
      </c>
      <c r="C36" s="45">
        <v>1117221</v>
      </c>
      <c r="D36" s="45">
        <v>5457112</v>
      </c>
      <c r="E36" s="45">
        <v>52585</v>
      </c>
      <c r="F36" s="45">
        <v>2391</v>
      </c>
      <c r="G36" s="45">
        <v>0</v>
      </c>
      <c r="H36" s="45">
        <v>26440</v>
      </c>
      <c r="I36" s="45">
        <v>28831</v>
      </c>
      <c r="J36" s="45">
        <v>17671</v>
      </c>
      <c r="K36" s="45">
        <v>13246</v>
      </c>
      <c r="L36" s="45">
        <v>1414</v>
      </c>
      <c r="M36" s="45">
        <v>113747</v>
      </c>
      <c r="N36" s="45">
        <v>0</v>
      </c>
      <c r="O36" s="45">
        <v>0</v>
      </c>
      <c r="P36" s="45">
        <v>34178</v>
      </c>
      <c r="Q36" s="114">
        <v>34178</v>
      </c>
      <c r="R36" s="41" t="s">
        <v>113</v>
      </c>
      <c r="S36" s="36" t="s">
        <v>113</v>
      </c>
      <c r="T36" s="113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47710</v>
      </c>
      <c r="AB36" s="45">
        <v>195635</v>
      </c>
      <c r="AC36" s="45">
        <v>60323</v>
      </c>
      <c r="AD36" s="45">
        <v>0</v>
      </c>
      <c r="AE36" s="45">
        <v>60323</v>
      </c>
      <c r="AF36" s="45">
        <v>135312</v>
      </c>
      <c r="AG36" s="5">
        <f t="shared" si="1"/>
        <v>3.5849548259225763</v>
      </c>
      <c r="AH36" s="136">
        <f t="shared" si="0"/>
        <v>3.1178663242924767</v>
      </c>
      <c r="AI36" s="41" t="s">
        <v>113</v>
      </c>
      <c r="AJ36" s="36" t="s">
        <v>113</v>
      </c>
      <c r="AK36" s="150">
        <v>16</v>
      </c>
      <c r="AL36" s="59">
        <v>1</v>
      </c>
      <c r="AM36" s="59">
        <v>10</v>
      </c>
      <c r="AN36" s="59">
        <v>5</v>
      </c>
      <c r="AO36" s="151">
        <v>4</v>
      </c>
      <c r="AP36" s="41" t="s">
        <v>113</v>
      </c>
    </row>
    <row r="37" spans="1:42" x14ac:dyDescent="0.2">
      <c r="A37" s="36" t="s">
        <v>114</v>
      </c>
      <c r="B37" s="113">
        <v>82880</v>
      </c>
      <c r="C37" s="45">
        <v>22376</v>
      </c>
      <c r="D37" s="45">
        <v>105256</v>
      </c>
      <c r="E37" s="45">
        <v>5945</v>
      </c>
      <c r="F37" s="45">
        <v>0</v>
      </c>
      <c r="G37" s="45">
        <v>0</v>
      </c>
      <c r="H37" s="45">
        <v>1224</v>
      </c>
      <c r="I37" s="45">
        <v>1224</v>
      </c>
      <c r="J37" s="45">
        <v>1957</v>
      </c>
      <c r="K37" s="45">
        <v>0</v>
      </c>
      <c r="L37" s="45">
        <v>0</v>
      </c>
      <c r="M37" s="45">
        <v>9126</v>
      </c>
      <c r="N37" s="45">
        <v>113</v>
      </c>
      <c r="O37" s="45">
        <v>0</v>
      </c>
      <c r="P37" s="45">
        <v>2088</v>
      </c>
      <c r="Q37" s="114">
        <v>2201</v>
      </c>
      <c r="R37" s="41" t="s">
        <v>114</v>
      </c>
      <c r="S37" s="36" t="s">
        <v>114</v>
      </c>
      <c r="T37" s="113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11327</v>
      </c>
      <c r="AC37" s="45">
        <v>1032</v>
      </c>
      <c r="AD37" s="45">
        <v>0</v>
      </c>
      <c r="AE37" s="45">
        <v>1032</v>
      </c>
      <c r="AF37" s="45">
        <v>10295</v>
      </c>
      <c r="AG37" s="5">
        <f t="shared" si="1"/>
        <v>10.761381773960629</v>
      </c>
      <c r="AH37" s="136">
        <f t="shared" si="0"/>
        <v>12.42157335907336</v>
      </c>
      <c r="AI37" s="41" t="s">
        <v>114</v>
      </c>
      <c r="AJ37" s="36" t="s">
        <v>114</v>
      </c>
      <c r="AK37" s="150">
        <v>2</v>
      </c>
      <c r="AL37" s="59">
        <v>0</v>
      </c>
      <c r="AM37" s="59">
        <v>2</v>
      </c>
      <c r="AN37" s="59">
        <v>0</v>
      </c>
      <c r="AO37" s="151">
        <v>0</v>
      </c>
      <c r="AP37" s="41" t="s">
        <v>114</v>
      </c>
    </row>
    <row r="38" spans="1:42" x14ac:dyDescent="0.2">
      <c r="A38" s="39" t="s">
        <v>115</v>
      </c>
      <c r="B38" s="120">
        <v>88142</v>
      </c>
      <c r="C38" s="52">
        <v>21503</v>
      </c>
      <c r="D38" s="52">
        <v>109645</v>
      </c>
      <c r="E38" s="52">
        <v>5264</v>
      </c>
      <c r="F38" s="52">
        <v>202</v>
      </c>
      <c r="G38" s="52">
        <v>0</v>
      </c>
      <c r="H38" s="52">
        <v>1664</v>
      </c>
      <c r="I38" s="52">
        <v>1866</v>
      </c>
      <c r="J38" s="52">
        <v>1238</v>
      </c>
      <c r="K38" s="52">
        <v>0</v>
      </c>
      <c r="L38" s="52">
        <v>0</v>
      </c>
      <c r="M38" s="52">
        <v>8368</v>
      </c>
      <c r="N38" s="52">
        <v>55</v>
      </c>
      <c r="O38" s="52">
        <v>0</v>
      </c>
      <c r="P38" s="52">
        <v>0</v>
      </c>
      <c r="Q38" s="121">
        <v>55</v>
      </c>
      <c r="R38" s="44" t="s">
        <v>115</v>
      </c>
      <c r="S38" s="39" t="s">
        <v>115</v>
      </c>
      <c r="T38" s="120">
        <v>0</v>
      </c>
      <c r="U38" s="52">
        <v>0</v>
      </c>
      <c r="V38" s="52">
        <v>0</v>
      </c>
      <c r="W38" s="52">
        <v>0</v>
      </c>
      <c r="X38" s="52">
        <v>0</v>
      </c>
      <c r="Y38" s="52">
        <v>0</v>
      </c>
      <c r="Z38" s="52">
        <v>0</v>
      </c>
      <c r="AA38" s="52">
        <v>0</v>
      </c>
      <c r="AB38" s="52">
        <v>8423</v>
      </c>
      <c r="AC38" s="52">
        <v>1236</v>
      </c>
      <c r="AD38" s="52">
        <v>0</v>
      </c>
      <c r="AE38" s="52">
        <v>1236</v>
      </c>
      <c r="AF38" s="52">
        <v>7187</v>
      </c>
      <c r="AG38" s="11">
        <f t="shared" si="1"/>
        <v>7.6820648456381964</v>
      </c>
      <c r="AH38" s="141">
        <f t="shared" si="0"/>
        <v>8.1538880442921648</v>
      </c>
      <c r="AI38" s="44" t="s">
        <v>115</v>
      </c>
      <c r="AJ38" s="39" t="s">
        <v>115</v>
      </c>
      <c r="AK38" s="158">
        <v>2</v>
      </c>
      <c r="AL38" s="63">
        <v>0</v>
      </c>
      <c r="AM38" s="63">
        <v>0</v>
      </c>
      <c r="AN38" s="63">
        <v>2</v>
      </c>
      <c r="AO38" s="159">
        <v>0</v>
      </c>
      <c r="AP38" s="44" t="s">
        <v>115</v>
      </c>
    </row>
    <row r="39" spans="1:42" x14ac:dyDescent="0.2">
      <c r="A39" s="40" t="s">
        <v>116</v>
      </c>
      <c r="B39" s="122">
        <v>55239</v>
      </c>
      <c r="C39" s="53">
        <v>12561</v>
      </c>
      <c r="D39" s="53">
        <v>67800</v>
      </c>
      <c r="E39" s="53">
        <v>7572</v>
      </c>
      <c r="F39" s="53">
        <v>0</v>
      </c>
      <c r="G39" s="53">
        <v>0</v>
      </c>
      <c r="H39" s="53">
        <v>3805</v>
      </c>
      <c r="I39" s="53">
        <v>3805</v>
      </c>
      <c r="J39" s="53">
        <v>2458</v>
      </c>
      <c r="K39" s="53">
        <v>0</v>
      </c>
      <c r="L39" s="53">
        <v>38</v>
      </c>
      <c r="M39" s="53">
        <v>13873</v>
      </c>
      <c r="N39" s="53">
        <v>187</v>
      </c>
      <c r="O39" s="53">
        <v>0</v>
      </c>
      <c r="P39" s="53">
        <v>676</v>
      </c>
      <c r="Q39" s="123">
        <v>863</v>
      </c>
      <c r="R39" s="100" t="s">
        <v>116</v>
      </c>
      <c r="S39" s="40" t="s">
        <v>116</v>
      </c>
      <c r="T39" s="122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2549</v>
      </c>
      <c r="AB39" s="53">
        <v>17285</v>
      </c>
      <c r="AC39" s="53">
        <v>768</v>
      </c>
      <c r="AD39" s="53">
        <v>0</v>
      </c>
      <c r="AE39" s="53">
        <v>768</v>
      </c>
      <c r="AF39" s="53">
        <v>16517</v>
      </c>
      <c r="AG39" s="9">
        <f t="shared" si="1"/>
        <v>25.494100294985252</v>
      </c>
      <c r="AH39" s="142">
        <f t="shared" si="0"/>
        <v>29.900975759879795</v>
      </c>
      <c r="AI39" s="100" t="s">
        <v>116</v>
      </c>
      <c r="AJ39" s="40" t="s">
        <v>116</v>
      </c>
      <c r="AK39" s="160">
        <v>3</v>
      </c>
      <c r="AL39" s="64">
        <v>2</v>
      </c>
      <c r="AM39" s="64">
        <v>0</v>
      </c>
      <c r="AN39" s="64">
        <v>1</v>
      </c>
      <c r="AO39" s="161">
        <v>0</v>
      </c>
      <c r="AP39" s="100" t="s">
        <v>116</v>
      </c>
    </row>
    <row r="40" spans="1:42" x14ac:dyDescent="0.2">
      <c r="A40" s="36" t="s">
        <v>117</v>
      </c>
      <c r="B40" s="113">
        <v>29412</v>
      </c>
      <c r="C40" s="45">
        <v>7309</v>
      </c>
      <c r="D40" s="45">
        <v>36721</v>
      </c>
      <c r="E40" s="45">
        <v>5345</v>
      </c>
      <c r="F40" s="45">
        <v>0</v>
      </c>
      <c r="G40" s="45">
        <v>0</v>
      </c>
      <c r="H40" s="45">
        <v>0</v>
      </c>
      <c r="I40" s="45">
        <v>0</v>
      </c>
      <c r="J40" s="45">
        <v>1627</v>
      </c>
      <c r="K40" s="45">
        <v>0</v>
      </c>
      <c r="L40" s="45">
        <v>0</v>
      </c>
      <c r="M40" s="45">
        <v>6972</v>
      </c>
      <c r="N40" s="45">
        <v>27</v>
      </c>
      <c r="O40" s="45">
        <v>0</v>
      </c>
      <c r="P40" s="45">
        <v>0</v>
      </c>
      <c r="Q40" s="114">
        <v>27</v>
      </c>
      <c r="R40" s="41" t="s">
        <v>117</v>
      </c>
      <c r="S40" s="36" t="s">
        <v>117</v>
      </c>
      <c r="T40" s="113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6999</v>
      </c>
      <c r="AC40" s="45">
        <v>459</v>
      </c>
      <c r="AD40" s="45">
        <v>0</v>
      </c>
      <c r="AE40" s="45">
        <v>459</v>
      </c>
      <c r="AF40" s="45">
        <v>6540</v>
      </c>
      <c r="AG40" s="5">
        <f t="shared" si="1"/>
        <v>19.059938454835105</v>
      </c>
      <c r="AH40" s="136">
        <f t="shared" si="0"/>
        <v>22.235822113423094</v>
      </c>
      <c r="AI40" s="41" t="s">
        <v>117</v>
      </c>
      <c r="AJ40" s="36" t="s">
        <v>117</v>
      </c>
      <c r="AK40" s="150">
        <v>6</v>
      </c>
      <c r="AL40" s="62">
        <v>4</v>
      </c>
      <c r="AM40" s="62">
        <v>0</v>
      </c>
      <c r="AN40" s="62">
        <v>2</v>
      </c>
      <c r="AO40" s="162">
        <v>0</v>
      </c>
      <c r="AP40" s="41" t="s">
        <v>117</v>
      </c>
    </row>
    <row r="41" spans="1:42" x14ac:dyDescent="0.2">
      <c r="A41" s="36" t="s">
        <v>118</v>
      </c>
      <c r="B41" s="113">
        <v>177304</v>
      </c>
      <c r="C41" s="45">
        <v>44010</v>
      </c>
      <c r="D41" s="45">
        <v>221314</v>
      </c>
      <c r="E41" s="45">
        <v>14289</v>
      </c>
      <c r="F41" s="45">
        <v>252</v>
      </c>
      <c r="G41" s="45">
        <v>0</v>
      </c>
      <c r="H41" s="45">
        <v>5693</v>
      </c>
      <c r="I41" s="45">
        <v>5945</v>
      </c>
      <c r="J41" s="45">
        <v>4105</v>
      </c>
      <c r="K41" s="45">
        <v>0</v>
      </c>
      <c r="L41" s="45">
        <v>0</v>
      </c>
      <c r="M41" s="45">
        <v>24339</v>
      </c>
      <c r="N41" s="45">
        <v>0</v>
      </c>
      <c r="O41" s="45">
        <v>0</v>
      </c>
      <c r="P41" s="45">
        <v>197</v>
      </c>
      <c r="Q41" s="114">
        <v>197</v>
      </c>
      <c r="R41" s="41" t="s">
        <v>118</v>
      </c>
      <c r="S41" s="36" t="s">
        <v>118</v>
      </c>
      <c r="T41" s="113">
        <v>0</v>
      </c>
      <c r="U41" s="45">
        <v>0</v>
      </c>
      <c r="V41" s="45">
        <v>0</v>
      </c>
      <c r="W41" s="45">
        <v>0</v>
      </c>
      <c r="X41" s="45">
        <v>0</v>
      </c>
      <c r="Y41" s="45">
        <v>22</v>
      </c>
      <c r="Z41" s="45">
        <v>22</v>
      </c>
      <c r="AA41" s="45">
        <v>0</v>
      </c>
      <c r="AB41" s="45">
        <v>24558</v>
      </c>
      <c r="AC41" s="45">
        <v>1872</v>
      </c>
      <c r="AD41" s="45">
        <v>0</v>
      </c>
      <c r="AE41" s="45">
        <v>1872</v>
      </c>
      <c r="AF41" s="45">
        <v>22686</v>
      </c>
      <c r="AG41" s="5">
        <f t="shared" si="1"/>
        <v>11.096451196038208</v>
      </c>
      <c r="AH41" s="136">
        <f t="shared" si="0"/>
        <v>12.794973604656409</v>
      </c>
      <c r="AI41" s="41" t="s">
        <v>118</v>
      </c>
      <c r="AJ41" s="36" t="s">
        <v>118</v>
      </c>
      <c r="AK41" s="150">
        <v>4</v>
      </c>
      <c r="AL41" s="62">
        <v>2</v>
      </c>
      <c r="AM41" s="62">
        <v>2</v>
      </c>
      <c r="AN41" s="62">
        <v>0</v>
      </c>
      <c r="AO41" s="162">
        <v>0</v>
      </c>
      <c r="AP41" s="41" t="s">
        <v>118</v>
      </c>
    </row>
    <row r="42" spans="1:42" x14ac:dyDescent="0.2">
      <c r="A42" s="36" t="s">
        <v>119</v>
      </c>
      <c r="B42" s="113">
        <v>89258</v>
      </c>
      <c r="C42" s="45">
        <v>25371</v>
      </c>
      <c r="D42" s="45">
        <v>114629</v>
      </c>
      <c r="E42" s="45">
        <v>5688</v>
      </c>
      <c r="F42" s="45">
        <v>0</v>
      </c>
      <c r="G42" s="45">
        <v>0</v>
      </c>
      <c r="H42" s="45">
        <v>2299</v>
      </c>
      <c r="I42" s="45">
        <v>2299</v>
      </c>
      <c r="J42" s="45">
        <v>1736</v>
      </c>
      <c r="K42" s="45">
        <v>0</v>
      </c>
      <c r="L42" s="45">
        <v>0</v>
      </c>
      <c r="M42" s="45">
        <v>9723</v>
      </c>
      <c r="N42" s="45">
        <v>168</v>
      </c>
      <c r="O42" s="45">
        <v>0</v>
      </c>
      <c r="P42" s="45">
        <v>8486</v>
      </c>
      <c r="Q42" s="114">
        <v>8654</v>
      </c>
      <c r="R42" s="41" t="s">
        <v>119</v>
      </c>
      <c r="S42" s="36" t="s">
        <v>119</v>
      </c>
      <c r="T42" s="113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18377</v>
      </c>
      <c r="AC42" s="45">
        <v>1020</v>
      </c>
      <c r="AD42" s="45">
        <v>0</v>
      </c>
      <c r="AE42" s="45">
        <v>1020</v>
      </c>
      <c r="AF42" s="45">
        <v>17357</v>
      </c>
      <c r="AG42" s="5">
        <f t="shared" si="1"/>
        <v>16.031719721885388</v>
      </c>
      <c r="AH42" s="136">
        <f t="shared" si="0"/>
        <v>19.445875999910374</v>
      </c>
      <c r="AI42" s="41" t="s">
        <v>119</v>
      </c>
      <c r="AJ42" s="36" t="s">
        <v>119</v>
      </c>
      <c r="AK42" s="150">
        <v>2</v>
      </c>
      <c r="AL42" s="62">
        <v>0</v>
      </c>
      <c r="AM42" s="62">
        <v>2</v>
      </c>
      <c r="AN42" s="62">
        <v>0</v>
      </c>
      <c r="AO42" s="162">
        <v>0</v>
      </c>
      <c r="AP42" s="41" t="s">
        <v>119</v>
      </c>
    </row>
    <row r="43" spans="1:42" x14ac:dyDescent="0.2">
      <c r="A43" s="37" t="s">
        <v>120</v>
      </c>
      <c r="B43" s="115">
        <v>85878</v>
      </c>
      <c r="C43" s="46">
        <v>26036</v>
      </c>
      <c r="D43" s="46">
        <v>111914</v>
      </c>
      <c r="E43" s="46">
        <v>12886</v>
      </c>
      <c r="F43" s="46">
        <v>0</v>
      </c>
      <c r="G43" s="46">
        <v>0</v>
      </c>
      <c r="H43" s="46">
        <v>6746</v>
      </c>
      <c r="I43" s="46">
        <v>6746</v>
      </c>
      <c r="J43" s="46">
        <v>4315</v>
      </c>
      <c r="K43" s="46">
        <v>0</v>
      </c>
      <c r="L43" s="46">
        <v>0</v>
      </c>
      <c r="M43" s="46">
        <v>23947</v>
      </c>
      <c r="N43" s="46">
        <v>39</v>
      </c>
      <c r="O43" s="46">
        <v>1669</v>
      </c>
      <c r="P43" s="46">
        <v>1940</v>
      </c>
      <c r="Q43" s="116">
        <v>3648</v>
      </c>
      <c r="R43" s="42" t="s">
        <v>120</v>
      </c>
      <c r="S43" s="37" t="s">
        <v>120</v>
      </c>
      <c r="T43" s="115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27595</v>
      </c>
      <c r="AC43" s="46">
        <v>1702</v>
      </c>
      <c r="AD43" s="46">
        <v>0</v>
      </c>
      <c r="AE43" s="46">
        <v>1702</v>
      </c>
      <c r="AF43" s="46">
        <v>25893</v>
      </c>
      <c r="AG43" s="8">
        <f t="shared" si="1"/>
        <v>24.657326161159464</v>
      </c>
      <c r="AH43" s="137">
        <f t="shared" si="0"/>
        <v>30.150911758541188</v>
      </c>
      <c r="AI43" s="42" t="s">
        <v>120</v>
      </c>
      <c r="AJ43" s="37" t="s">
        <v>120</v>
      </c>
      <c r="AK43" s="152">
        <v>2</v>
      </c>
      <c r="AL43" s="65">
        <v>0</v>
      </c>
      <c r="AM43" s="65">
        <v>1</v>
      </c>
      <c r="AN43" s="65">
        <v>1</v>
      </c>
      <c r="AO43" s="163">
        <v>1</v>
      </c>
      <c r="AP43" s="42" t="s">
        <v>120</v>
      </c>
    </row>
    <row r="44" spans="1:42" x14ac:dyDescent="0.2">
      <c r="A44" s="38" t="s">
        <v>121</v>
      </c>
      <c r="B44" s="117">
        <v>116461</v>
      </c>
      <c r="C44" s="47">
        <v>28556</v>
      </c>
      <c r="D44" s="47">
        <v>145017</v>
      </c>
      <c r="E44" s="47">
        <v>5239</v>
      </c>
      <c r="F44" s="47">
        <v>0</v>
      </c>
      <c r="G44" s="47">
        <v>48</v>
      </c>
      <c r="H44" s="47">
        <v>2037</v>
      </c>
      <c r="I44" s="47">
        <v>2085</v>
      </c>
      <c r="J44" s="47">
        <v>1590</v>
      </c>
      <c r="K44" s="47">
        <v>0</v>
      </c>
      <c r="L44" s="47">
        <v>0</v>
      </c>
      <c r="M44" s="47">
        <v>8914</v>
      </c>
      <c r="N44" s="47">
        <v>155</v>
      </c>
      <c r="O44" s="47">
        <v>0</v>
      </c>
      <c r="P44" s="47">
        <v>3545</v>
      </c>
      <c r="Q44" s="118">
        <v>3700</v>
      </c>
      <c r="R44" s="43" t="s">
        <v>121</v>
      </c>
      <c r="S44" s="38" t="s">
        <v>121</v>
      </c>
      <c r="T44" s="117">
        <v>0</v>
      </c>
      <c r="U44" s="47">
        <v>0</v>
      </c>
      <c r="V44" s="47">
        <v>0</v>
      </c>
      <c r="W44" s="47">
        <v>0</v>
      </c>
      <c r="X44" s="47">
        <v>0</v>
      </c>
      <c r="Y44" s="47">
        <v>0</v>
      </c>
      <c r="Z44" s="47">
        <v>0</v>
      </c>
      <c r="AA44" s="47">
        <v>0</v>
      </c>
      <c r="AB44" s="47">
        <v>12614</v>
      </c>
      <c r="AC44" s="47">
        <v>1912</v>
      </c>
      <c r="AD44" s="47">
        <v>0</v>
      </c>
      <c r="AE44" s="47">
        <v>1912</v>
      </c>
      <c r="AF44" s="47">
        <v>10702</v>
      </c>
      <c r="AG44" s="10">
        <f t="shared" si="1"/>
        <v>8.6982905452464188</v>
      </c>
      <c r="AH44" s="138">
        <f t="shared" si="0"/>
        <v>9.1893423549514441</v>
      </c>
      <c r="AI44" s="43" t="s">
        <v>121</v>
      </c>
      <c r="AJ44" s="38" t="s">
        <v>121</v>
      </c>
      <c r="AK44" s="154">
        <v>2</v>
      </c>
      <c r="AL44" s="66">
        <v>0</v>
      </c>
      <c r="AM44" s="66">
        <v>1</v>
      </c>
      <c r="AN44" s="66">
        <v>1</v>
      </c>
      <c r="AO44" s="164">
        <v>0</v>
      </c>
      <c r="AP44" s="43" t="s">
        <v>121</v>
      </c>
    </row>
    <row r="45" spans="1:42" x14ac:dyDescent="0.2">
      <c r="A45" s="36" t="s">
        <v>122</v>
      </c>
      <c r="B45" s="113">
        <v>700861</v>
      </c>
      <c r="C45" s="45">
        <v>162371</v>
      </c>
      <c r="D45" s="45">
        <v>863232</v>
      </c>
      <c r="E45" s="45">
        <v>28033</v>
      </c>
      <c r="F45" s="45">
        <v>881</v>
      </c>
      <c r="G45" s="45">
        <v>0</v>
      </c>
      <c r="H45" s="45">
        <v>13414</v>
      </c>
      <c r="I45" s="45">
        <v>14295</v>
      </c>
      <c r="J45" s="45">
        <v>8455</v>
      </c>
      <c r="K45" s="45">
        <v>0</v>
      </c>
      <c r="L45" s="45">
        <v>0</v>
      </c>
      <c r="M45" s="45">
        <v>50783</v>
      </c>
      <c r="N45" s="45">
        <v>173</v>
      </c>
      <c r="O45" s="45">
        <v>3519</v>
      </c>
      <c r="P45" s="45">
        <v>420</v>
      </c>
      <c r="Q45" s="114">
        <v>4112</v>
      </c>
      <c r="R45" s="41" t="s">
        <v>122</v>
      </c>
      <c r="S45" s="36" t="s">
        <v>122</v>
      </c>
      <c r="T45" s="113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54895</v>
      </c>
      <c r="AC45" s="45">
        <v>10239</v>
      </c>
      <c r="AD45" s="45">
        <v>0</v>
      </c>
      <c r="AE45" s="45">
        <v>10239</v>
      </c>
      <c r="AF45" s="45">
        <v>44656</v>
      </c>
      <c r="AG45" s="5">
        <f t="shared" si="1"/>
        <v>6.3592406212930008</v>
      </c>
      <c r="AH45" s="136">
        <f t="shared" si="0"/>
        <v>6.371591513866516</v>
      </c>
      <c r="AI45" s="41" t="s">
        <v>122</v>
      </c>
      <c r="AJ45" s="36" t="s">
        <v>122</v>
      </c>
      <c r="AK45" s="150">
        <v>7</v>
      </c>
      <c r="AL45" s="62">
        <v>0</v>
      </c>
      <c r="AM45" s="62">
        <v>5</v>
      </c>
      <c r="AN45" s="62">
        <v>2</v>
      </c>
      <c r="AO45" s="162">
        <v>2</v>
      </c>
      <c r="AP45" s="41" t="s">
        <v>122</v>
      </c>
    </row>
    <row r="46" spans="1:42" x14ac:dyDescent="0.2">
      <c r="A46" s="36" t="s">
        <v>123</v>
      </c>
      <c r="B46" s="113">
        <v>2840443</v>
      </c>
      <c r="C46" s="45">
        <v>719401</v>
      </c>
      <c r="D46" s="45">
        <v>3559844</v>
      </c>
      <c r="E46" s="45">
        <v>49408</v>
      </c>
      <c r="F46" s="45">
        <v>1828</v>
      </c>
      <c r="G46" s="45">
        <v>0</v>
      </c>
      <c r="H46" s="45">
        <v>23507</v>
      </c>
      <c r="I46" s="45">
        <v>25335</v>
      </c>
      <c r="J46" s="45">
        <v>15401</v>
      </c>
      <c r="K46" s="45">
        <v>0</v>
      </c>
      <c r="L46" s="45">
        <v>5</v>
      </c>
      <c r="M46" s="45">
        <v>90149</v>
      </c>
      <c r="N46" s="45">
        <v>0</v>
      </c>
      <c r="O46" s="45">
        <v>6595</v>
      </c>
      <c r="P46" s="45">
        <v>33176</v>
      </c>
      <c r="Q46" s="114">
        <v>39771</v>
      </c>
      <c r="R46" s="41" t="s">
        <v>123</v>
      </c>
      <c r="S46" s="36" t="s">
        <v>123</v>
      </c>
      <c r="T46" s="113"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45">
        <v>6663</v>
      </c>
      <c r="AB46" s="45">
        <v>136583</v>
      </c>
      <c r="AC46" s="45">
        <v>41250</v>
      </c>
      <c r="AD46" s="45">
        <v>0</v>
      </c>
      <c r="AE46" s="45">
        <v>41250</v>
      </c>
      <c r="AF46" s="45">
        <v>95333</v>
      </c>
      <c r="AG46" s="5">
        <f t="shared" si="1"/>
        <v>3.8367692516863094</v>
      </c>
      <c r="AH46" s="136">
        <f t="shared" si="0"/>
        <v>3.3562722434493493</v>
      </c>
      <c r="AI46" s="41" t="s">
        <v>123</v>
      </c>
      <c r="AJ46" s="36" t="s">
        <v>123</v>
      </c>
      <c r="AK46" s="150">
        <v>14</v>
      </c>
      <c r="AL46" s="62">
        <v>1</v>
      </c>
      <c r="AM46" s="62">
        <v>9</v>
      </c>
      <c r="AN46" s="62">
        <v>4</v>
      </c>
      <c r="AO46" s="162">
        <v>4</v>
      </c>
      <c r="AP46" s="41" t="s">
        <v>123</v>
      </c>
    </row>
    <row r="47" spans="1:42" x14ac:dyDescent="0.2">
      <c r="A47" s="36" t="s">
        <v>124</v>
      </c>
      <c r="B47" s="113">
        <v>93687</v>
      </c>
      <c r="C47" s="45">
        <v>18188</v>
      </c>
      <c r="D47" s="45">
        <v>111875</v>
      </c>
      <c r="E47" s="45">
        <v>5936</v>
      </c>
      <c r="F47" s="45">
        <v>0</v>
      </c>
      <c r="G47" s="45">
        <v>0</v>
      </c>
      <c r="H47" s="45">
        <v>2937</v>
      </c>
      <c r="I47" s="45">
        <v>2937</v>
      </c>
      <c r="J47" s="45">
        <v>1870</v>
      </c>
      <c r="K47" s="45">
        <v>0</v>
      </c>
      <c r="L47" s="45">
        <v>16</v>
      </c>
      <c r="M47" s="45">
        <v>10759</v>
      </c>
      <c r="N47" s="45">
        <v>58</v>
      </c>
      <c r="O47" s="45">
        <v>1618</v>
      </c>
      <c r="P47" s="45">
        <v>1217</v>
      </c>
      <c r="Q47" s="114">
        <v>2893</v>
      </c>
      <c r="R47" s="41" t="s">
        <v>124</v>
      </c>
      <c r="S47" s="36" t="s">
        <v>124</v>
      </c>
      <c r="T47" s="113">
        <v>0</v>
      </c>
      <c r="U47" s="45">
        <v>0</v>
      </c>
      <c r="V47" s="45">
        <v>0</v>
      </c>
      <c r="W47" s="45">
        <v>0</v>
      </c>
      <c r="X47" s="45">
        <v>150</v>
      </c>
      <c r="Y47" s="45">
        <v>50</v>
      </c>
      <c r="Z47" s="45">
        <v>200</v>
      </c>
      <c r="AA47" s="45">
        <v>0</v>
      </c>
      <c r="AB47" s="45">
        <v>13852</v>
      </c>
      <c r="AC47" s="45">
        <v>1074</v>
      </c>
      <c r="AD47" s="45">
        <v>0</v>
      </c>
      <c r="AE47" s="45">
        <v>1074</v>
      </c>
      <c r="AF47" s="45">
        <v>12778</v>
      </c>
      <c r="AG47" s="5">
        <f t="shared" si="1"/>
        <v>12.38167597765363</v>
      </c>
      <c r="AH47" s="136">
        <f t="shared" si="0"/>
        <v>13.639032096235336</v>
      </c>
      <c r="AI47" s="41" t="s">
        <v>124</v>
      </c>
      <c r="AJ47" s="36" t="s">
        <v>124</v>
      </c>
      <c r="AK47" s="150">
        <v>2</v>
      </c>
      <c r="AL47" s="62">
        <v>0</v>
      </c>
      <c r="AM47" s="62">
        <v>2</v>
      </c>
      <c r="AN47" s="62">
        <v>0</v>
      </c>
      <c r="AO47" s="162">
        <v>1</v>
      </c>
      <c r="AP47" s="41" t="s">
        <v>124</v>
      </c>
    </row>
    <row r="48" spans="1:42" x14ac:dyDescent="0.2">
      <c r="A48" s="39" t="s">
        <v>125</v>
      </c>
      <c r="B48" s="120">
        <v>491591</v>
      </c>
      <c r="C48" s="52">
        <v>93868</v>
      </c>
      <c r="D48" s="52">
        <v>585459</v>
      </c>
      <c r="E48" s="52">
        <v>28785</v>
      </c>
      <c r="F48" s="52">
        <v>580</v>
      </c>
      <c r="G48" s="52">
        <v>209</v>
      </c>
      <c r="H48" s="52">
        <v>18150</v>
      </c>
      <c r="I48" s="52">
        <v>18939</v>
      </c>
      <c r="J48" s="52">
        <v>9871</v>
      </c>
      <c r="K48" s="52">
        <v>3966</v>
      </c>
      <c r="L48" s="52">
        <v>13</v>
      </c>
      <c r="M48" s="52">
        <v>61574</v>
      </c>
      <c r="N48" s="52">
        <v>994</v>
      </c>
      <c r="O48" s="52">
        <v>0</v>
      </c>
      <c r="P48" s="52">
        <v>62439</v>
      </c>
      <c r="Q48" s="121">
        <v>63433</v>
      </c>
      <c r="R48" s="44" t="s">
        <v>125</v>
      </c>
      <c r="S48" s="39" t="s">
        <v>125</v>
      </c>
      <c r="T48" s="120">
        <v>0</v>
      </c>
      <c r="U48" s="52">
        <v>0</v>
      </c>
      <c r="V48" s="52">
        <v>0</v>
      </c>
      <c r="W48" s="52">
        <v>0</v>
      </c>
      <c r="X48" s="52">
        <v>0</v>
      </c>
      <c r="Y48" s="52">
        <v>0</v>
      </c>
      <c r="Z48" s="52">
        <v>0</v>
      </c>
      <c r="AA48" s="52">
        <v>72898</v>
      </c>
      <c r="AB48" s="52">
        <v>197905</v>
      </c>
      <c r="AC48" s="52">
        <v>5652</v>
      </c>
      <c r="AD48" s="52">
        <v>0</v>
      </c>
      <c r="AE48" s="52">
        <v>5652</v>
      </c>
      <c r="AF48" s="52">
        <v>192253</v>
      </c>
      <c r="AG48" s="11">
        <f t="shared" si="1"/>
        <v>33.80339186860224</v>
      </c>
      <c r="AH48" s="141">
        <f t="shared" si="0"/>
        <v>39.108323789491671</v>
      </c>
      <c r="AI48" s="44" t="s">
        <v>125</v>
      </c>
      <c r="AJ48" s="39" t="s">
        <v>125</v>
      </c>
      <c r="AK48" s="158">
        <v>9</v>
      </c>
      <c r="AL48" s="67">
        <v>1</v>
      </c>
      <c r="AM48" s="67">
        <v>5</v>
      </c>
      <c r="AN48" s="67">
        <v>3</v>
      </c>
      <c r="AO48" s="165">
        <v>2</v>
      </c>
      <c r="AP48" s="44" t="s">
        <v>125</v>
      </c>
    </row>
    <row r="49" spans="1:42" ht="18" thickBot="1" x14ac:dyDescent="0.25">
      <c r="A49" s="79" t="s">
        <v>126</v>
      </c>
      <c r="B49" s="124">
        <v>232889</v>
      </c>
      <c r="C49" s="80">
        <v>64763</v>
      </c>
      <c r="D49" s="80">
        <v>297652</v>
      </c>
      <c r="E49" s="80">
        <v>10154</v>
      </c>
      <c r="F49" s="80">
        <v>0</v>
      </c>
      <c r="G49" s="80">
        <v>0</v>
      </c>
      <c r="H49" s="80">
        <v>5111</v>
      </c>
      <c r="I49" s="80">
        <v>5111</v>
      </c>
      <c r="J49" s="80">
        <v>3271</v>
      </c>
      <c r="K49" s="80">
        <v>0</v>
      </c>
      <c r="L49" s="80">
        <v>0</v>
      </c>
      <c r="M49" s="80">
        <v>18536</v>
      </c>
      <c r="N49" s="81">
        <v>219</v>
      </c>
      <c r="O49" s="80">
        <v>1632</v>
      </c>
      <c r="P49" s="80">
        <v>9505</v>
      </c>
      <c r="Q49" s="125">
        <v>11356</v>
      </c>
      <c r="R49" s="86" t="s">
        <v>126</v>
      </c>
      <c r="S49" s="79" t="s">
        <v>126</v>
      </c>
      <c r="T49" s="143">
        <v>0</v>
      </c>
      <c r="U49" s="82">
        <v>0</v>
      </c>
      <c r="V49" s="82">
        <v>0</v>
      </c>
      <c r="W49" s="82">
        <v>0</v>
      </c>
      <c r="X49" s="82">
        <v>0</v>
      </c>
      <c r="Y49" s="82">
        <v>0</v>
      </c>
      <c r="Z49" s="83">
        <v>0</v>
      </c>
      <c r="AA49" s="80">
        <v>0</v>
      </c>
      <c r="AB49" s="80">
        <v>29892</v>
      </c>
      <c r="AC49" s="80">
        <v>2600</v>
      </c>
      <c r="AD49" s="80">
        <v>0</v>
      </c>
      <c r="AE49" s="80">
        <v>2600</v>
      </c>
      <c r="AF49" s="80">
        <v>27292</v>
      </c>
      <c r="AG49" s="84">
        <f t="shared" si="1"/>
        <v>10.042600083318776</v>
      </c>
      <c r="AH49" s="144">
        <f t="shared" si="0"/>
        <v>11.718887538698693</v>
      </c>
      <c r="AI49" s="86" t="s">
        <v>126</v>
      </c>
      <c r="AJ49" s="79" t="s">
        <v>126</v>
      </c>
      <c r="AK49" s="166">
        <v>3</v>
      </c>
      <c r="AL49" s="85">
        <v>0</v>
      </c>
      <c r="AM49" s="85">
        <v>2</v>
      </c>
      <c r="AN49" s="85">
        <v>1</v>
      </c>
      <c r="AO49" s="167">
        <v>1</v>
      </c>
      <c r="AP49" s="86" t="s">
        <v>126</v>
      </c>
    </row>
    <row r="50" spans="1:42" x14ac:dyDescent="0.2">
      <c r="A50" s="91" t="s">
        <v>20</v>
      </c>
      <c r="B50" s="126">
        <f t="shared" ref="B50:Q50" si="2">SUM(B9:B19)</f>
        <v>143655229</v>
      </c>
      <c r="C50" s="92">
        <f t="shared" si="2"/>
        <v>33131289</v>
      </c>
      <c r="D50" s="92">
        <f t="shared" si="2"/>
        <v>176786518</v>
      </c>
      <c r="E50" s="92">
        <f t="shared" si="2"/>
        <v>1524092</v>
      </c>
      <c r="F50" s="92">
        <f t="shared" si="2"/>
        <v>115290</v>
      </c>
      <c r="G50" s="92">
        <f t="shared" si="2"/>
        <v>13916</v>
      </c>
      <c r="H50" s="92">
        <f t="shared" si="2"/>
        <v>744269</v>
      </c>
      <c r="I50" s="92">
        <f t="shared" si="2"/>
        <v>873475</v>
      </c>
      <c r="J50" s="92">
        <f t="shared" si="2"/>
        <v>522939</v>
      </c>
      <c r="K50" s="92">
        <f t="shared" si="2"/>
        <v>254678</v>
      </c>
      <c r="L50" s="92">
        <f t="shared" si="2"/>
        <v>28401</v>
      </c>
      <c r="M50" s="92">
        <f t="shared" si="2"/>
        <v>3203585</v>
      </c>
      <c r="N50" s="92">
        <f t="shared" si="2"/>
        <v>1049</v>
      </c>
      <c r="O50" s="92">
        <f t="shared" si="2"/>
        <v>63524</v>
      </c>
      <c r="P50" s="92">
        <f t="shared" si="2"/>
        <v>535548</v>
      </c>
      <c r="Q50" s="127">
        <f t="shared" si="2"/>
        <v>600121</v>
      </c>
      <c r="R50" s="101" t="s">
        <v>20</v>
      </c>
      <c r="S50" s="91" t="s">
        <v>20</v>
      </c>
      <c r="T50" s="126">
        <f t="shared" ref="T50:AF50" si="3">SUM(T9:T19)</f>
        <v>0</v>
      </c>
      <c r="U50" s="92">
        <f t="shared" si="3"/>
        <v>0</v>
      </c>
      <c r="V50" s="92">
        <f t="shared" si="3"/>
        <v>0</v>
      </c>
      <c r="W50" s="92">
        <f t="shared" si="3"/>
        <v>0</v>
      </c>
      <c r="X50" s="92">
        <f t="shared" si="3"/>
        <v>0</v>
      </c>
      <c r="Y50" s="92">
        <f t="shared" si="3"/>
        <v>706</v>
      </c>
      <c r="Z50" s="92">
        <f t="shared" si="3"/>
        <v>706</v>
      </c>
      <c r="AA50" s="92">
        <f t="shared" si="3"/>
        <v>1196971</v>
      </c>
      <c r="AB50" s="92">
        <f t="shared" si="3"/>
        <v>5001383</v>
      </c>
      <c r="AC50" s="92">
        <f t="shared" si="3"/>
        <v>1586708</v>
      </c>
      <c r="AD50" s="92">
        <f t="shared" si="3"/>
        <v>0</v>
      </c>
      <c r="AE50" s="92">
        <f t="shared" si="3"/>
        <v>1586708</v>
      </c>
      <c r="AF50" s="92">
        <f t="shared" si="3"/>
        <v>3414675</v>
      </c>
      <c r="AG50" s="93">
        <f t="shared" si="1"/>
        <v>2.8290522696985296</v>
      </c>
      <c r="AH50" s="145">
        <f t="shared" si="0"/>
        <v>2.3769931827542456</v>
      </c>
      <c r="AI50" s="101" t="s">
        <v>20</v>
      </c>
      <c r="AJ50" s="91" t="s">
        <v>20</v>
      </c>
      <c r="AK50" s="168">
        <f>SUM(AK9:AK19)</f>
        <v>466</v>
      </c>
      <c r="AL50" s="94">
        <f>SUM(AL9:AL19)</f>
        <v>39</v>
      </c>
      <c r="AM50" s="94">
        <f>SUM(AM9:AM19)</f>
        <v>265</v>
      </c>
      <c r="AN50" s="94">
        <f>SUM(AN9:AN19)</f>
        <v>162</v>
      </c>
      <c r="AO50" s="169">
        <f>SUM(AO9:AO19)</f>
        <v>166</v>
      </c>
      <c r="AP50" s="101" t="s">
        <v>20</v>
      </c>
    </row>
    <row r="51" spans="1:42" ht="18" thickBot="1" x14ac:dyDescent="0.25">
      <c r="A51" s="95" t="s">
        <v>21</v>
      </c>
      <c r="B51" s="128">
        <f t="shared" ref="B51:Q51" si="4">SUM(B20:B49)</f>
        <v>41135704</v>
      </c>
      <c r="C51" s="96">
        <f t="shared" si="4"/>
        <v>8820111</v>
      </c>
      <c r="D51" s="96">
        <f t="shared" si="4"/>
        <v>49955815</v>
      </c>
      <c r="E51" s="96">
        <f t="shared" si="4"/>
        <v>738928</v>
      </c>
      <c r="F51" s="96">
        <f t="shared" si="4"/>
        <v>30835</v>
      </c>
      <c r="G51" s="96">
        <f t="shared" si="4"/>
        <v>1461</v>
      </c>
      <c r="H51" s="96">
        <f t="shared" si="4"/>
        <v>368207</v>
      </c>
      <c r="I51" s="96">
        <f t="shared" si="4"/>
        <v>400503</v>
      </c>
      <c r="J51" s="96">
        <f t="shared" si="4"/>
        <v>253356</v>
      </c>
      <c r="K51" s="96">
        <f t="shared" si="4"/>
        <v>100005</v>
      </c>
      <c r="L51" s="96">
        <f t="shared" si="4"/>
        <v>5858</v>
      </c>
      <c r="M51" s="96">
        <f t="shared" si="4"/>
        <v>1498650</v>
      </c>
      <c r="N51" s="96">
        <f t="shared" si="4"/>
        <v>4256</v>
      </c>
      <c r="O51" s="96">
        <f t="shared" si="4"/>
        <v>34235</v>
      </c>
      <c r="P51" s="96">
        <f t="shared" si="4"/>
        <v>392067</v>
      </c>
      <c r="Q51" s="129">
        <f t="shared" si="4"/>
        <v>430558</v>
      </c>
      <c r="R51" s="102" t="s">
        <v>21</v>
      </c>
      <c r="S51" s="95" t="s">
        <v>21</v>
      </c>
      <c r="T51" s="128">
        <f t="shared" ref="T51:AF51" si="5">SUM(T20:T49)</f>
        <v>0</v>
      </c>
      <c r="U51" s="96">
        <f t="shared" si="5"/>
        <v>0</v>
      </c>
      <c r="V51" s="96">
        <f t="shared" si="5"/>
        <v>0</v>
      </c>
      <c r="W51" s="96">
        <f t="shared" si="5"/>
        <v>0</v>
      </c>
      <c r="X51" s="96">
        <f t="shared" si="5"/>
        <v>150</v>
      </c>
      <c r="Y51" s="96">
        <f t="shared" si="5"/>
        <v>102</v>
      </c>
      <c r="Z51" s="96">
        <f t="shared" si="5"/>
        <v>252</v>
      </c>
      <c r="AA51" s="96">
        <f t="shared" si="5"/>
        <v>184858</v>
      </c>
      <c r="AB51" s="96">
        <f t="shared" si="5"/>
        <v>2114318</v>
      </c>
      <c r="AC51" s="96">
        <f t="shared" si="5"/>
        <v>464363</v>
      </c>
      <c r="AD51" s="96">
        <f t="shared" si="5"/>
        <v>4869</v>
      </c>
      <c r="AE51" s="96">
        <f t="shared" si="5"/>
        <v>469232</v>
      </c>
      <c r="AF51" s="96">
        <f t="shared" si="5"/>
        <v>1645086</v>
      </c>
      <c r="AG51" s="97">
        <f t="shared" si="1"/>
        <v>4.2323761508044653</v>
      </c>
      <c r="AH51" s="146">
        <f t="shared" si="0"/>
        <v>3.9991682164963072</v>
      </c>
      <c r="AI51" s="102" t="s">
        <v>21</v>
      </c>
      <c r="AJ51" s="95" t="s">
        <v>21</v>
      </c>
      <c r="AK51" s="170">
        <f>SUM(AK20:AK49)</f>
        <v>228</v>
      </c>
      <c r="AL51" s="98">
        <f>SUM(AL20:AL49)</f>
        <v>35</v>
      </c>
      <c r="AM51" s="98">
        <f>SUM(AM20:AM49)</f>
        <v>133</v>
      </c>
      <c r="AN51" s="98">
        <f>SUM(AN20:AN49)</f>
        <v>60</v>
      </c>
      <c r="AO51" s="171">
        <f>SUM(AO20:AO49)</f>
        <v>63</v>
      </c>
      <c r="AP51" s="102" t="s">
        <v>21</v>
      </c>
    </row>
    <row r="52" spans="1:42" ht="18" thickBot="1" x14ac:dyDescent="0.25">
      <c r="A52" s="87" t="s">
        <v>22</v>
      </c>
      <c r="B52" s="130">
        <f t="shared" ref="B52:Q52" si="6">SUM(B9:B49)</f>
        <v>184790933</v>
      </c>
      <c r="C52" s="88">
        <f t="shared" si="6"/>
        <v>41951400</v>
      </c>
      <c r="D52" s="88">
        <f t="shared" si="6"/>
        <v>226742333</v>
      </c>
      <c r="E52" s="88">
        <f t="shared" si="6"/>
        <v>2263020</v>
      </c>
      <c r="F52" s="88">
        <f t="shared" si="6"/>
        <v>146125</v>
      </c>
      <c r="G52" s="88">
        <f t="shared" si="6"/>
        <v>15377</v>
      </c>
      <c r="H52" s="88">
        <f t="shared" si="6"/>
        <v>1112476</v>
      </c>
      <c r="I52" s="88">
        <f t="shared" si="6"/>
        <v>1273978</v>
      </c>
      <c r="J52" s="88">
        <f t="shared" si="6"/>
        <v>776295</v>
      </c>
      <c r="K52" s="88">
        <f t="shared" si="6"/>
        <v>354683</v>
      </c>
      <c r="L52" s="88">
        <f t="shared" si="6"/>
        <v>34259</v>
      </c>
      <c r="M52" s="88">
        <f t="shared" si="6"/>
        <v>4702235</v>
      </c>
      <c r="N52" s="88">
        <f t="shared" si="6"/>
        <v>5305</v>
      </c>
      <c r="O52" s="88">
        <f t="shared" si="6"/>
        <v>97759</v>
      </c>
      <c r="P52" s="176">
        <f t="shared" si="6"/>
        <v>927615</v>
      </c>
      <c r="Q52" s="131">
        <f t="shared" si="6"/>
        <v>1030679</v>
      </c>
      <c r="R52" s="103" t="s">
        <v>22</v>
      </c>
      <c r="S52" s="87" t="s">
        <v>22</v>
      </c>
      <c r="T52" s="130">
        <f t="shared" ref="T52:AF52" si="7">SUM(T9:T49)</f>
        <v>0</v>
      </c>
      <c r="U52" s="88">
        <f t="shared" si="7"/>
        <v>0</v>
      </c>
      <c r="V52" s="88">
        <f t="shared" si="7"/>
        <v>0</v>
      </c>
      <c r="W52" s="88">
        <f t="shared" si="7"/>
        <v>0</v>
      </c>
      <c r="X52" s="88">
        <f t="shared" si="7"/>
        <v>150</v>
      </c>
      <c r="Y52" s="88">
        <f t="shared" si="7"/>
        <v>808</v>
      </c>
      <c r="Z52" s="88">
        <f t="shared" si="7"/>
        <v>958</v>
      </c>
      <c r="AA52" s="88">
        <f t="shared" si="7"/>
        <v>1381829</v>
      </c>
      <c r="AB52" s="88">
        <f t="shared" si="7"/>
        <v>7115701</v>
      </c>
      <c r="AC52" s="88">
        <f t="shared" si="7"/>
        <v>2051071</v>
      </c>
      <c r="AD52" s="88">
        <f t="shared" si="7"/>
        <v>4869</v>
      </c>
      <c r="AE52" s="88">
        <f t="shared" si="7"/>
        <v>2055940</v>
      </c>
      <c r="AF52" s="88">
        <f t="shared" si="7"/>
        <v>5059761</v>
      </c>
      <c r="AG52" s="89">
        <f t="shared" si="1"/>
        <v>3.1382322417931547</v>
      </c>
      <c r="AH52" s="147">
        <f t="shared" si="0"/>
        <v>2.7381002508386056</v>
      </c>
      <c r="AI52" s="103" t="s">
        <v>22</v>
      </c>
      <c r="AJ52" s="87" t="s">
        <v>22</v>
      </c>
      <c r="AK52" s="172">
        <f>SUM(AK9:AK49)</f>
        <v>694</v>
      </c>
      <c r="AL52" s="90">
        <f>SUM(AL9:AL49)</f>
        <v>74</v>
      </c>
      <c r="AM52" s="90">
        <f>SUM(AM9:AM49)</f>
        <v>398</v>
      </c>
      <c r="AN52" s="90">
        <f>SUM(AN9:AN49)</f>
        <v>222</v>
      </c>
      <c r="AO52" s="173">
        <f>SUM(AO9:AO49)</f>
        <v>229</v>
      </c>
      <c r="AP52" s="103" t="s">
        <v>22</v>
      </c>
    </row>
    <row r="53" spans="1:42" ht="15" customHeight="1" thickTop="1" x14ac:dyDescent="0.2">
      <c r="A53" s="16"/>
      <c r="B53" s="17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</row>
  </sheetData>
  <mergeCells count="42">
    <mergeCell ref="AC3:AE3"/>
    <mergeCell ref="T3:AB3"/>
    <mergeCell ref="T4:Z4"/>
    <mergeCell ref="T5:V5"/>
    <mergeCell ref="AE4:AE6"/>
    <mergeCell ref="AD4:AD6"/>
    <mergeCell ref="W5:W6"/>
    <mergeCell ref="T6:T7"/>
    <mergeCell ref="B3:D4"/>
    <mergeCell ref="E4:M4"/>
    <mergeCell ref="AC4:AC7"/>
    <mergeCell ref="AB4:AB6"/>
    <mergeCell ref="AA4:AA6"/>
    <mergeCell ref="X5:X6"/>
    <mergeCell ref="Y5:Y6"/>
    <mergeCell ref="Z5:Z6"/>
    <mergeCell ref="M5:M6"/>
    <mergeCell ref="O5:O6"/>
    <mergeCell ref="P5:P6"/>
    <mergeCell ref="R5:R6"/>
    <mergeCell ref="S5:S6"/>
    <mergeCell ref="E3:P3"/>
    <mergeCell ref="K5:K6"/>
    <mergeCell ref="N4:Q4"/>
    <mergeCell ref="AP5:AP6"/>
    <mergeCell ref="AJ5:AJ6"/>
    <mergeCell ref="AO4:AO6"/>
    <mergeCell ref="AG3:AH4"/>
    <mergeCell ref="AK3:AO3"/>
    <mergeCell ref="AL5:AN5"/>
    <mergeCell ref="A5:A6"/>
    <mergeCell ref="AI5:AI6"/>
    <mergeCell ref="U6:U7"/>
    <mergeCell ref="F5:I5"/>
    <mergeCell ref="E5:E6"/>
    <mergeCell ref="V6:V7"/>
    <mergeCell ref="B5:B6"/>
    <mergeCell ref="C5:C6"/>
    <mergeCell ref="D5:D6"/>
    <mergeCell ref="L5:L6"/>
    <mergeCell ref="N5:N6"/>
    <mergeCell ref="J5:J6"/>
  </mergeCells>
  <phoneticPr fontId="1"/>
  <printOptions verticalCentered="1"/>
  <pageMargins left="0.59055118110236227" right="0.19685039370078741" top="0.78740157480314965" bottom="0.59055118110236227" header="0" footer="0"/>
  <pageSetup paperSize="9" scale="59" fitToWidth="0" orientation="landscape" r:id="rId1"/>
  <headerFooter alignWithMargins="0">
    <oddHeader>&amp;R&amp;F</oddHeader>
  </headerFooter>
  <colBreaks count="2" manualBreakCount="2">
    <brk id="18" max="52" man="1"/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(13)徴収経費</vt:lpstr>
      <vt:lpstr>'(13)徴収経費'!Print_Area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-</cp:lastModifiedBy>
  <cp:lastPrinted>2021-03-15T01:53:32Z</cp:lastPrinted>
  <dcterms:created xsi:type="dcterms:W3CDTF">2001-12-09T09:02:42Z</dcterms:created>
  <dcterms:modified xsi:type="dcterms:W3CDTF">2022-03-30T01:47:59Z</dcterms:modified>
</cp:coreProperties>
</file>