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2_担当（税目）別フォルダ\202_課税状況等調\R03_課税状況等調\10 HP公表用\"/>
    </mc:Choice>
  </mc:AlternateContent>
  <bookViews>
    <workbookView xWindow="-15" yWindow="4755" windowWidth="19170" windowHeight="4740" tabRatio="758"/>
  </bookViews>
  <sheets>
    <sheet name="(3)_イ_特別徴収義務者" sheetId="1" r:id="rId1"/>
    <sheet name="(3)_ロ_特別徴収義務者" sheetId="2" r:id="rId2"/>
  </sheets>
  <definedNames>
    <definedName name="_xlnm.Print_Area" localSheetId="0">'(3)_イ_特別徴収義務者'!$A$1:$H$51</definedName>
    <definedName name="_xlnm.Print_Area" localSheetId="1">'(3)_ロ_特別徴収義務者'!$A$1:$H$51</definedName>
  </definedNames>
  <calcPr calcId="162913"/>
</workbook>
</file>

<file path=xl/calcChain.xml><?xml version="1.0" encoding="utf-8"?>
<calcChain xmlns="http://schemas.openxmlformats.org/spreadsheetml/2006/main">
  <c r="A48" i="2" l="1"/>
  <c r="A47" i="2"/>
  <c r="H47" i="2" s="1"/>
  <c r="A46" i="2"/>
  <c r="A45" i="2"/>
  <c r="H45" i="2" s="1"/>
  <c r="A44" i="2"/>
  <c r="A43" i="2"/>
  <c r="H43" i="2" s="1"/>
  <c r="A42" i="2"/>
  <c r="A41" i="2"/>
  <c r="H41" i="2" s="1"/>
  <c r="A40" i="2"/>
  <c r="A39" i="2"/>
  <c r="H39" i="2" s="1"/>
  <c r="A38" i="2"/>
  <c r="A37" i="2"/>
  <c r="H37" i="2" s="1"/>
  <c r="A36" i="2"/>
  <c r="A35" i="2"/>
  <c r="H35" i="2" s="1"/>
  <c r="A34" i="2"/>
  <c r="A33" i="2"/>
  <c r="H33" i="2" s="1"/>
  <c r="A32" i="2"/>
  <c r="A31" i="2"/>
  <c r="H31" i="2" s="1"/>
  <c r="A30" i="2"/>
  <c r="A29" i="2"/>
  <c r="H29" i="2" s="1"/>
  <c r="A28" i="2"/>
  <c r="A27" i="2"/>
  <c r="H27" i="2" s="1"/>
  <c r="A26" i="2"/>
  <c r="A25" i="2"/>
  <c r="H25" i="2" s="1"/>
  <c r="A24" i="2"/>
  <c r="A23" i="2"/>
  <c r="H23" i="2" s="1"/>
  <c r="A22" i="2"/>
  <c r="A21" i="2"/>
  <c r="H21" i="2" s="1"/>
  <c r="A20" i="2"/>
  <c r="A19" i="2"/>
  <c r="H19" i="2" s="1"/>
  <c r="A18" i="2"/>
  <c r="A17" i="2"/>
  <c r="H17" i="2" s="1"/>
  <c r="A16" i="2"/>
  <c r="A15" i="2"/>
  <c r="H15" i="2" s="1"/>
  <c r="A14" i="2"/>
  <c r="A13" i="2"/>
  <c r="H13" i="2" s="1"/>
  <c r="A12" i="2"/>
  <c r="A11" i="2"/>
  <c r="H11" i="2" s="1"/>
  <c r="A10" i="2"/>
  <c r="A9" i="2"/>
  <c r="H9" i="2" s="1"/>
  <c r="A8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</calcChain>
</file>

<file path=xl/sharedStrings.xml><?xml version="1.0" encoding="utf-8"?>
<sst xmlns="http://schemas.openxmlformats.org/spreadsheetml/2006/main" count="96" uniqueCount="65">
  <si>
    <t>市 町 村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</si>
  <si>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</si>
  <si>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</si>
  <si>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</si>
  <si>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</si>
  <si>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</si>
  <si>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</si>
  <si>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</si>
  <si>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</si>
  <si>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うち均等割のみ</t>
    <rPh sb="2" eb="5">
      <t>キントウワリ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</si>
  <si>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</si>
  <si>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ウチワケ</t>
    </rPh>
    <phoneticPr fontId="1"/>
  </si>
  <si>
    <t>所得割額</t>
    <rPh sb="0" eb="3">
      <t>ショトクワリ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</si>
  <si>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</si>
  <si>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（Ｂ）＋（Ｃ）</t>
    <phoneticPr fontId="1"/>
  </si>
  <si>
    <t>（Ａ）</t>
    <phoneticPr fontId="1"/>
  </si>
  <si>
    <t>（Ｂ）</t>
    <phoneticPr fontId="1"/>
  </si>
  <si>
    <t>（Ｃ）</t>
    <phoneticPr fontId="1"/>
  </si>
  <si>
    <t>市 町 村</t>
    <phoneticPr fontId="1"/>
  </si>
  <si>
    <t>（Ｂ）＋（Ｃ）</t>
    <phoneticPr fontId="1"/>
  </si>
  <si>
    <t>（Ａ）</t>
    <phoneticPr fontId="1"/>
  </si>
  <si>
    <t>　イ　給与からの特別徴収</t>
    <phoneticPr fontId="1"/>
  </si>
  <si>
    <t>　ロ　公的年金からの特別徴収</t>
    <phoneticPr fontId="1"/>
  </si>
  <si>
    <t>(3)  特別徴収義務者等に関する調（第３表より）</t>
    <rPh sb="5" eb="7">
      <t>トクベツ</t>
    </rPh>
    <rPh sb="7" eb="9">
      <t>チョウシュウ</t>
    </rPh>
    <rPh sb="9" eb="12">
      <t>ギムシャ</t>
    </rPh>
    <rPh sb="12" eb="13">
      <t>トウ</t>
    </rPh>
    <rPh sb="19" eb="20">
      <t>ダイ</t>
    </rPh>
    <rPh sb="21" eb="22">
      <t>ヒョウ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</si>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</sst>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118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5" fillId="0" borderId="0" xfId="0" applyFont="1" applyAlignment="1">
      <alignment vertical="top"/>
    </xf>
    <xf numFmtId="3" fontId="3" fillId="2" borderId="9" xfId="0" applyFont="1" applyFill="1" applyBorder="1" applyAlignment="1"/>
    <xf numFmtId="3" fontId="3" fillId="2" borderId="11" xfId="0" applyFont="1" applyFill="1" applyBorder="1" applyAlignment="1"/>
    <xf numFmtId="3" fontId="4" fillId="2" borderId="12" xfId="0" applyNumberFormat="1" applyFont="1" applyFill="1" applyBorder="1" applyAlignment="1" applyProtection="1">
      <protection locked="0"/>
    </xf>
    <xf numFmtId="3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 applyProtection="1">
      <protection locked="0"/>
    </xf>
    <xf numFmtId="3" fontId="3" fillId="2" borderId="12" xfId="0" applyFont="1" applyFill="1" applyBorder="1" applyAlignment="1">
      <alignment horizontal="center"/>
    </xf>
    <xf numFmtId="3" fontId="3" fillId="2" borderId="12" xfId="0" applyFont="1" applyFill="1" applyBorder="1" applyAlignment="1"/>
    <xf numFmtId="3" fontId="3" fillId="2" borderId="0" xfId="0" applyFont="1" applyFill="1" applyBorder="1" applyAlignment="1">
      <alignment horizontal="center"/>
    </xf>
    <xf numFmtId="3" fontId="3" fillId="2" borderId="15" xfId="0" applyFont="1" applyFill="1" applyBorder="1" applyAlignment="1">
      <alignment horizont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3" fillId="0" borderId="20" xfId="0" applyFont="1" applyBorder="1" applyAlignment="1">
      <alignment vertical="center"/>
    </xf>
    <xf numFmtId="3" fontId="3" fillId="0" borderId="21" xfId="0" applyFont="1" applyBorder="1" applyAlignment="1">
      <alignment vertical="center"/>
    </xf>
    <xf numFmtId="3" fontId="3" fillId="2" borderId="26" xfId="0" applyFont="1" applyFill="1" applyBorder="1" applyAlignment="1">
      <alignment horizontal="center" wrapText="1"/>
    </xf>
    <xf numFmtId="3" fontId="3" fillId="2" borderId="27" xfId="0" applyFont="1" applyFill="1" applyBorder="1" applyAlignment="1"/>
    <xf numFmtId="176" fontId="3" fillId="0" borderId="28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3" fontId="3" fillId="2" borderId="43" xfId="0" applyFont="1" applyFill="1" applyBorder="1" applyAlignment="1">
      <alignment horizontal="center"/>
    </xf>
    <xf numFmtId="3" fontId="3" fillId="2" borderId="26" xfId="0" applyNumberFormat="1" applyFont="1" applyFill="1" applyBorder="1" applyAlignment="1" applyProtection="1">
      <alignment horizontal="center"/>
      <protection locked="0"/>
    </xf>
    <xf numFmtId="3" fontId="3" fillId="2" borderId="27" xfId="0" applyNumberFormat="1" applyFont="1" applyFill="1" applyBorder="1" applyAlignment="1" applyProtection="1">
      <alignment horizontal="center"/>
      <protection locked="0"/>
    </xf>
    <xf numFmtId="176" fontId="3" fillId="0" borderId="10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2" borderId="51" xfId="0" applyFont="1" applyFill="1" applyBorder="1" applyAlignment="1"/>
    <xf numFmtId="3" fontId="3" fillId="2" borderId="14" xfId="0" applyFont="1" applyFill="1" applyBorder="1" applyAlignment="1">
      <alignment horizontal="center"/>
    </xf>
    <xf numFmtId="3" fontId="3" fillId="2" borderId="14" xfId="0" applyFont="1" applyFill="1" applyBorder="1" applyAlignment="1"/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horizontal="center" vertical="center"/>
    </xf>
    <xf numFmtId="3" fontId="3" fillId="2" borderId="44" xfId="0" applyFont="1" applyFill="1" applyBorder="1" applyAlignment="1"/>
    <xf numFmtId="3" fontId="3" fillId="2" borderId="60" xfId="0" applyFont="1" applyFill="1" applyBorder="1" applyAlignment="1">
      <alignment horizontal="center" vertical="center"/>
    </xf>
    <xf numFmtId="3" fontId="3" fillId="2" borderId="12" xfId="0" quotePrefix="1" applyFont="1" applyFill="1" applyBorder="1" applyAlignment="1"/>
    <xf numFmtId="3" fontId="3" fillId="2" borderId="62" xfId="0" applyFont="1" applyFill="1" applyBorder="1" applyAlignment="1">
      <alignment horizontal="center"/>
    </xf>
    <xf numFmtId="3" fontId="3" fillId="2" borderId="12" xfId="0" applyNumberFormat="1" applyFont="1" applyFill="1" applyBorder="1" applyAlignment="1" applyProtection="1">
      <alignment horizontal="center"/>
      <protection locked="0"/>
    </xf>
    <xf numFmtId="176" fontId="3" fillId="0" borderId="44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65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6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3" fillId="0" borderId="67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68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71" xfId="0" applyNumberFormat="1" applyFont="1" applyBorder="1" applyAlignment="1">
      <alignment vertical="center"/>
    </xf>
    <xf numFmtId="3" fontId="3" fillId="0" borderId="72" xfId="0" applyFont="1" applyBorder="1" applyAlignment="1">
      <alignment horizontal="center" vertical="center"/>
    </xf>
    <xf numFmtId="176" fontId="3" fillId="0" borderId="72" xfId="0" applyNumberFormat="1" applyFont="1" applyBorder="1" applyAlignment="1">
      <alignment vertical="center"/>
    </xf>
    <xf numFmtId="176" fontId="3" fillId="0" borderId="73" xfId="0" applyNumberFormat="1" applyFont="1" applyBorder="1" applyAlignment="1">
      <alignment vertical="center"/>
    </xf>
    <xf numFmtId="176" fontId="3" fillId="0" borderId="74" xfId="0" applyNumberFormat="1" applyFont="1" applyBorder="1" applyAlignment="1">
      <alignment vertical="center"/>
    </xf>
    <xf numFmtId="176" fontId="3" fillId="0" borderId="75" xfId="0" applyNumberFormat="1" applyFont="1" applyBorder="1" applyAlignment="1">
      <alignment vertical="center"/>
    </xf>
    <xf numFmtId="176" fontId="3" fillId="0" borderId="76" xfId="0" applyNumberFormat="1" applyFont="1" applyBorder="1" applyAlignment="1">
      <alignment vertical="center"/>
    </xf>
    <xf numFmtId="3" fontId="3" fillId="0" borderId="77" xfId="0" applyFont="1" applyBorder="1" applyAlignment="1">
      <alignment horizontal="center" vertical="center"/>
    </xf>
    <xf numFmtId="3" fontId="3" fillId="0" borderId="78" xfId="0" applyFont="1" applyBorder="1" applyAlignment="1">
      <alignment horizontal="center" vertical="center"/>
    </xf>
    <xf numFmtId="176" fontId="3" fillId="0" borderId="78" xfId="0" applyNumberFormat="1" applyFont="1" applyBorder="1" applyAlignment="1">
      <alignment vertical="center"/>
    </xf>
    <xf numFmtId="176" fontId="3" fillId="0" borderId="79" xfId="0" applyNumberFormat="1" applyFont="1" applyBorder="1" applyAlignment="1">
      <alignment vertical="center"/>
    </xf>
    <xf numFmtId="176" fontId="3" fillId="0" borderId="80" xfId="0" applyNumberFormat="1" applyFont="1" applyBorder="1" applyAlignment="1">
      <alignment vertical="center"/>
    </xf>
    <xf numFmtId="176" fontId="3" fillId="0" borderId="81" xfId="0" applyNumberFormat="1" applyFont="1" applyBorder="1" applyAlignment="1">
      <alignment vertical="center"/>
    </xf>
    <xf numFmtId="176" fontId="3" fillId="0" borderId="82" xfId="0" applyNumberFormat="1" applyFont="1" applyBorder="1" applyAlignment="1">
      <alignment vertical="center"/>
    </xf>
    <xf numFmtId="3" fontId="3" fillId="0" borderId="83" xfId="0" applyFont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 wrapText="1"/>
    </xf>
    <xf numFmtId="3" fontId="3" fillId="2" borderId="43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 applyProtection="1">
      <alignment horizontal="center" vertical="center"/>
      <protection locked="0"/>
    </xf>
    <xf numFmtId="3" fontId="3" fillId="2" borderId="23" xfId="0" applyNumberFormat="1" applyFont="1" applyFill="1" applyBorder="1" applyAlignment="1" applyProtection="1">
      <alignment horizontal="center" vertical="center"/>
      <protection locked="0"/>
    </xf>
    <xf numFmtId="3" fontId="3" fillId="2" borderId="59" xfId="0" applyNumberFormat="1" applyFont="1" applyFill="1" applyBorder="1" applyAlignment="1" applyProtection="1">
      <alignment horizontal="center" vertical="center"/>
      <protection locked="0"/>
    </xf>
    <xf numFmtId="3" fontId="3" fillId="2" borderId="24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C10" sqref="C10"/>
    </sheetView>
  </sheetViews>
  <sheetFormatPr defaultColWidth="8.69921875" defaultRowHeight="17.25" x14ac:dyDescent="0.2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 x14ac:dyDescent="0.2">
      <c r="A1" s="15" t="s">
        <v>23</v>
      </c>
    </row>
    <row r="2" spans="1:8" ht="15" customHeight="1" thickBot="1" x14ac:dyDescent="0.25">
      <c r="A2" s="14" t="s">
        <v>21</v>
      </c>
      <c r="B2" s="2"/>
      <c r="C2" s="2"/>
      <c r="D2" s="2"/>
      <c r="E2" s="2"/>
      <c r="F2" s="2"/>
      <c r="G2" s="2"/>
    </row>
    <row r="3" spans="1:8" s="3" customFormat="1" ht="16.5" customHeight="1" x14ac:dyDescent="0.15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 x14ac:dyDescent="0.15">
      <c r="A5" s="21" t="s">
        <v>6</v>
      </c>
      <c r="B5" s="69"/>
      <c r="C5" s="115"/>
      <c r="D5" s="117"/>
      <c r="E5" s="19" t="s">
        <v>14</v>
      </c>
      <c r="F5" s="108"/>
      <c r="G5" s="110"/>
      <c r="H5" s="58" t="s">
        <v>0</v>
      </c>
    </row>
    <row r="6" spans="1:8" s="3" customFormat="1" ht="11.1" customHeight="1" x14ac:dyDescent="0.15">
      <c r="A6" s="22"/>
      <c r="B6" s="70"/>
      <c r="C6" s="30"/>
      <c r="D6" s="31"/>
      <c r="E6" s="23" t="s">
        <v>15</v>
      </c>
      <c r="F6" s="46" t="s">
        <v>16</v>
      </c>
      <c r="G6" s="71" t="s">
        <v>17</v>
      </c>
      <c r="H6" s="59"/>
    </row>
    <row r="7" spans="1:8" s="4" customFormat="1" ht="11.1" customHeight="1" thickBot="1" x14ac:dyDescent="0.2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">
      <c r="A8" s="56" t="s">
        <v>24</v>
      </c>
      <c r="B8" s="73">
        <v>14960</v>
      </c>
      <c r="C8" s="50">
        <v>103184</v>
      </c>
      <c r="D8" s="51">
        <v>6047</v>
      </c>
      <c r="E8" s="49">
        <v>11541119</v>
      </c>
      <c r="F8" s="50">
        <v>11180076</v>
      </c>
      <c r="G8" s="74">
        <v>361043</v>
      </c>
      <c r="H8" s="60" t="str">
        <f>A8</f>
        <v>那覇市</v>
      </c>
    </row>
    <row r="9" spans="1:8" s="5" customFormat="1" ht="11.25" customHeight="1" x14ac:dyDescent="0.2">
      <c r="A9" s="25" t="s">
        <v>25</v>
      </c>
      <c r="B9" s="75">
        <v>7800</v>
      </c>
      <c r="C9" s="32">
        <v>32641</v>
      </c>
      <c r="D9" s="33">
        <v>2221</v>
      </c>
      <c r="E9" s="7">
        <v>3136062</v>
      </c>
      <c r="F9" s="32">
        <v>3021829</v>
      </c>
      <c r="G9" s="76">
        <v>114233</v>
      </c>
      <c r="H9" s="61" t="str">
        <f t="shared" ref="H9:H48" si="0">A9</f>
        <v>宜野湾市</v>
      </c>
    </row>
    <row r="10" spans="1:8" s="5" customFormat="1" ht="11.25" customHeight="1" x14ac:dyDescent="0.2">
      <c r="A10" s="25" t="s">
        <v>26</v>
      </c>
      <c r="B10" s="75">
        <v>1894</v>
      </c>
      <c r="C10" s="32">
        <v>15906</v>
      </c>
      <c r="D10" s="33">
        <v>1180</v>
      </c>
      <c r="E10" s="7">
        <v>1492074</v>
      </c>
      <c r="F10" s="32">
        <v>1436420</v>
      </c>
      <c r="G10" s="76">
        <v>55654</v>
      </c>
      <c r="H10" s="61" t="str">
        <f t="shared" si="0"/>
        <v>石垣市</v>
      </c>
    </row>
    <row r="11" spans="1:8" s="5" customFormat="1" ht="11.25" customHeight="1" x14ac:dyDescent="0.2">
      <c r="A11" s="25" t="s">
        <v>27</v>
      </c>
      <c r="B11" s="75">
        <v>9237</v>
      </c>
      <c r="C11" s="32">
        <v>39267</v>
      </c>
      <c r="D11" s="33">
        <v>2176</v>
      </c>
      <c r="E11" s="7">
        <v>3951978</v>
      </c>
      <c r="F11" s="32">
        <v>3814543</v>
      </c>
      <c r="G11" s="76">
        <v>137435</v>
      </c>
      <c r="H11" s="61" t="str">
        <f t="shared" si="0"/>
        <v>浦添市</v>
      </c>
    </row>
    <row r="12" spans="1:8" s="5" customFormat="1" ht="11.25" customHeight="1" x14ac:dyDescent="0.2">
      <c r="A12" s="26" t="s">
        <v>28</v>
      </c>
      <c r="B12" s="77">
        <v>2844</v>
      </c>
      <c r="C12" s="34">
        <v>20264</v>
      </c>
      <c r="D12" s="35">
        <v>1432</v>
      </c>
      <c r="E12" s="8">
        <v>1718199</v>
      </c>
      <c r="F12" s="34">
        <v>1647275</v>
      </c>
      <c r="G12" s="78">
        <v>70924</v>
      </c>
      <c r="H12" s="62" t="str">
        <f t="shared" si="0"/>
        <v>名護市</v>
      </c>
    </row>
    <row r="13" spans="1:8" s="5" customFormat="1" ht="11.25" customHeight="1" x14ac:dyDescent="0.2">
      <c r="A13" s="27" t="s">
        <v>29</v>
      </c>
      <c r="B13" s="79">
        <v>4638</v>
      </c>
      <c r="C13" s="36">
        <v>19463</v>
      </c>
      <c r="D13" s="37">
        <v>1575</v>
      </c>
      <c r="E13" s="9">
        <v>1615401</v>
      </c>
      <c r="F13" s="36">
        <v>1547280</v>
      </c>
      <c r="G13" s="80">
        <v>68121</v>
      </c>
      <c r="H13" s="63" t="str">
        <f t="shared" si="0"/>
        <v>糸満市</v>
      </c>
    </row>
    <row r="14" spans="1:8" s="5" customFormat="1" ht="11.25" customHeight="1" x14ac:dyDescent="0.2">
      <c r="A14" s="25" t="s">
        <v>30</v>
      </c>
      <c r="B14" s="81">
        <v>8568</v>
      </c>
      <c r="C14" s="38">
        <v>43020</v>
      </c>
      <c r="D14" s="39">
        <v>2560</v>
      </c>
      <c r="E14" s="10">
        <v>3904176</v>
      </c>
      <c r="F14" s="38">
        <v>3753606</v>
      </c>
      <c r="G14" s="76">
        <v>150570</v>
      </c>
      <c r="H14" s="61" t="str">
        <f t="shared" si="0"/>
        <v>沖縄市</v>
      </c>
    </row>
    <row r="15" spans="1:8" s="5" customFormat="1" ht="11.25" customHeight="1" x14ac:dyDescent="0.2">
      <c r="A15" s="25" t="s">
        <v>31</v>
      </c>
      <c r="B15" s="81">
        <v>6300</v>
      </c>
      <c r="C15" s="38">
        <v>22310</v>
      </c>
      <c r="D15" s="39">
        <v>1211</v>
      </c>
      <c r="E15" s="10">
        <v>2189179</v>
      </c>
      <c r="F15" s="38">
        <v>2111094</v>
      </c>
      <c r="G15" s="76">
        <v>78085</v>
      </c>
      <c r="H15" s="61" t="str">
        <f t="shared" si="0"/>
        <v>豊見城市</v>
      </c>
    </row>
    <row r="16" spans="1:8" s="5" customFormat="1" ht="11.25" customHeight="1" x14ac:dyDescent="0.2">
      <c r="A16" s="25" t="s">
        <v>32</v>
      </c>
      <c r="B16" s="82">
        <v>6492</v>
      </c>
      <c r="C16" s="38">
        <v>36674</v>
      </c>
      <c r="D16" s="39">
        <v>2689</v>
      </c>
      <c r="E16" s="10">
        <v>3056201</v>
      </c>
      <c r="F16" s="38">
        <v>2927863</v>
      </c>
      <c r="G16" s="76">
        <v>128338</v>
      </c>
      <c r="H16" s="61" t="str">
        <f t="shared" si="0"/>
        <v>うるま市</v>
      </c>
    </row>
    <row r="17" spans="1:8" s="5" customFormat="1" ht="11.25" customHeight="1" x14ac:dyDescent="0.2">
      <c r="A17" s="28" t="s">
        <v>33</v>
      </c>
      <c r="B17" s="83">
        <v>1883</v>
      </c>
      <c r="C17" s="40">
        <v>16549</v>
      </c>
      <c r="D17" s="41">
        <v>1071</v>
      </c>
      <c r="E17" s="11">
        <v>1609667</v>
      </c>
      <c r="F17" s="40">
        <v>1551745</v>
      </c>
      <c r="G17" s="84">
        <v>57922</v>
      </c>
      <c r="H17" s="64" t="str">
        <f t="shared" si="0"/>
        <v>宮古島市</v>
      </c>
    </row>
    <row r="18" spans="1:8" s="5" customFormat="1" ht="11.25" customHeight="1" x14ac:dyDescent="0.2">
      <c r="A18" s="29" t="s">
        <v>34</v>
      </c>
      <c r="B18" s="85">
        <v>4115</v>
      </c>
      <c r="C18" s="42">
        <v>13812</v>
      </c>
      <c r="D18" s="43">
        <v>1107</v>
      </c>
      <c r="E18" s="12">
        <v>1123983</v>
      </c>
      <c r="F18" s="42">
        <v>1075641</v>
      </c>
      <c r="G18" s="86">
        <v>48342</v>
      </c>
      <c r="H18" s="65" t="str">
        <f t="shared" si="0"/>
        <v>南城市</v>
      </c>
    </row>
    <row r="19" spans="1:8" s="5" customFormat="1" ht="11.25" customHeight="1" x14ac:dyDescent="0.2">
      <c r="A19" s="25" t="s">
        <v>35</v>
      </c>
      <c r="B19" s="81">
        <v>359</v>
      </c>
      <c r="C19" s="38">
        <v>1278</v>
      </c>
      <c r="D19" s="39">
        <v>97</v>
      </c>
      <c r="E19" s="10">
        <v>96145</v>
      </c>
      <c r="F19" s="38">
        <v>91672</v>
      </c>
      <c r="G19" s="76">
        <v>4473</v>
      </c>
      <c r="H19" s="61" t="str">
        <f t="shared" si="0"/>
        <v>国頭村</v>
      </c>
    </row>
    <row r="20" spans="1:8" s="5" customFormat="1" ht="11.25" customHeight="1" x14ac:dyDescent="0.2">
      <c r="A20" s="25" t="s">
        <v>36</v>
      </c>
      <c r="B20" s="81">
        <v>260</v>
      </c>
      <c r="C20" s="38">
        <v>727</v>
      </c>
      <c r="D20" s="39">
        <v>66</v>
      </c>
      <c r="E20" s="10">
        <v>50137</v>
      </c>
      <c r="F20" s="38">
        <v>47592</v>
      </c>
      <c r="G20" s="76">
        <v>2545</v>
      </c>
      <c r="H20" s="61" t="str">
        <f t="shared" si="0"/>
        <v>大宜味村</v>
      </c>
    </row>
    <row r="21" spans="1:8" s="5" customFormat="1" ht="11.25" customHeight="1" x14ac:dyDescent="0.2">
      <c r="A21" s="25" t="s">
        <v>37</v>
      </c>
      <c r="B21" s="81">
        <v>161</v>
      </c>
      <c r="C21" s="38">
        <v>401</v>
      </c>
      <c r="D21" s="39">
        <v>31</v>
      </c>
      <c r="E21" s="10">
        <v>32056</v>
      </c>
      <c r="F21" s="38">
        <v>30652</v>
      </c>
      <c r="G21" s="76">
        <v>1404</v>
      </c>
      <c r="H21" s="61" t="str">
        <f t="shared" si="0"/>
        <v>東村</v>
      </c>
    </row>
    <row r="22" spans="1:8" s="5" customFormat="1" ht="11.25" customHeight="1" x14ac:dyDescent="0.2">
      <c r="A22" s="28" t="s">
        <v>38</v>
      </c>
      <c r="B22" s="87">
        <v>774</v>
      </c>
      <c r="C22" s="40">
        <v>2213</v>
      </c>
      <c r="D22" s="41">
        <v>173</v>
      </c>
      <c r="E22" s="11">
        <v>152048</v>
      </c>
      <c r="F22" s="40">
        <v>144302</v>
      </c>
      <c r="G22" s="84">
        <v>7746</v>
      </c>
      <c r="H22" s="64" t="str">
        <f t="shared" si="0"/>
        <v>今帰仁村</v>
      </c>
    </row>
    <row r="23" spans="1:8" s="5" customFormat="1" ht="11.25" customHeight="1" x14ac:dyDescent="0.2">
      <c r="A23" s="29" t="s">
        <v>39</v>
      </c>
      <c r="B23" s="85">
        <v>881</v>
      </c>
      <c r="C23" s="42">
        <v>3664</v>
      </c>
      <c r="D23" s="43">
        <v>317</v>
      </c>
      <c r="E23" s="12">
        <v>253424</v>
      </c>
      <c r="F23" s="42">
        <v>240600</v>
      </c>
      <c r="G23" s="86">
        <v>12824</v>
      </c>
      <c r="H23" s="65" t="str">
        <f t="shared" si="0"/>
        <v>本部町</v>
      </c>
    </row>
    <row r="24" spans="1:8" s="5" customFormat="1" ht="11.25" customHeight="1" x14ac:dyDescent="0.2">
      <c r="A24" s="25" t="s">
        <v>40</v>
      </c>
      <c r="B24" s="81">
        <v>1096</v>
      </c>
      <c r="C24" s="38">
        <v>3378</v>
      </c>
      <c r="D24" s="39">
        <v>213</v>
      </c>
      <c r="E24" s="10">
        <v>312198</v>
      </c>
      <c r="F24" s="38">
        <v>300375</v>
      </c>
      <c r="G24" s="76">
        <v>11823</v>
      </c>
      <c r="H24" s="61" t="str">
        <f t="shared" si="0"/>
        <v>恩納村</v>
      </c>
    </row>
    <row r="25" spans="1:8" s="5" customFormat="1" ht="11.25" customHeight="1" x14ac:dyDescent="0.2">
      <c r="A25" s="25" t="s">
        <v>41</v>
      </c>
      <c r="B25" s="81">
        <v>643</v>
      </c>
      <c r="C25" s="38">
        <v>1817</v>
      </c>
      <c r="D25" s="39">
        <v>117</v>
      </c>
      <c r="E25" s="10">
        <v>146474</v>
      </c>
      <c r="F25" s="38">
        <v>140114</v>
      </c>
      <c r="G25" s="76">
        <v>6360</v>
      </c>
      <c r="H25" s="61" t="str">
        <f t="shared" si="0"/>
        <v>宜野座村</v>
      </c>
    </row>
    <row r="26" spans="1:8" s="5" customFormat="1" ht="11.25" customHeight="1" x14ac:dyDescent="0.2">
      <c r="A26" s="25" t="s">
        <v>42</v>
      </c>
      <c r="B26" s="81">
        <v>1054</v>
      </c>
      <c r="C26" s="38">
        <v>3119</v>
      </c>
      <c r="D26" s="39">
        <v>244</v>
      </c>
      <c r="E26" s="10">
        <v>264967</v>
      </c>
      <c r="F26" s="38">
        <v>254050</v>
      </c>
      <c r="G26" s="76">
        <v>10917</v>
      </c>
      <c r="H26" s="61" t="str">
        <f t="shared" si="0"/>
        <v>金武町</v>
      </c>
    </row>
    <row r="27" spans="1:8" s="5" customFormat="1" ht="11.25" customHeight="1" x14ac:dyDescent="0.2">
      <c r="A27" s="26" t="s">
        <v>43</v>
      </c>
      <c r="B27" s="77">
        <v>163</v>
      </c>
      <c r="C27" s="34">
        <v>894</v>
      </c>
      <c r="D27" s="35">
        <v>66</v>
      </c>
      <c r="E27" s="8">
        <v>77650</v>
      </c>
      <c r="F27" s="34">
        <v>74521</v>
      </c>
      <c r="G27" s="78">
        <v>3129</v>
      </c>
      <c r="H27" s="62" t="str">
        <f t="shared" si="0"/>
        <v>伊江村</v>
      </c>
    </row>
    <row r="28" spans="1:8" s="5" customFormat="1" ht="11.25" customHeight="1" x14ac:dyDescent="0.2">
      <c r="A28" s="27" t="s">
        <v>44</v>
      </c>
      <c r="B28" s="79">
        <v>3306</v>
      </c>
      <c r="C28" s="36">
        <v>12467</v>
      </c>
      <c r="D28" s="37">
        <v>917</v>
      </c>
      <c r="E28" s="9">
        <v>1029600</v>
      </c>
      <c r="F28" s="36">
        <v>985965</v>
      </c>
      <c r="G28" s="80">
        <v>43635</v>
      </c>
      <c r="H28" s="63" t="str">
        <f t="shared" si="0"/>
        <v>読谷村</v>
      </c>
    </row>
    <row r="29" spans="1:8" s="5" customFormat="1" ht="11.25" customHeight="1" x14ac:dyDescent="0.2">
      <c r="A29" s="25" t="s">
        <v>45</v>
      </c>
      <c r="B29" s="81">
        <v>1579</v>
      </c>
      <c r="C29" s="38">
        <v>3679</v>
      </c>
      <c r="D29" s="39">
        <v>307</v>
      </c>
      <c r="E29" s="10">
        <v>323648</v>
      </c>
      <c r="F29" s="38">
        <v>310771</v>
      </c>
      <c r="G29" s="76">
        <v>12877</v>
      </c>
      <c r="H29" s="61" t="str">
        <f t="shared" si="0"/>
        <v>嘉手納町</v>
      </c>
    </row>
    <row r="30" spans="1:8" s="5" customFormat="1" ht="11.25" customHeight="1" x14ac:dyDescent="0.2">
      <c r="A30" s="25" t="s">
        <v>46</v>
      </c>
      <c r="B30" s="81">
        <v>3183</v>
      </c>
      <c r="C30" s="38">
        <v>8380</v>
      </c>
      <c r="D30" s="39">
        <v>623</v>
      </c>
      <c r="E30" s="10">
        <v>833030</v>
      </c>
      <c r="F30" s="38">
        <v>803700</v>
      </c>
      <c r="G30" s="76">
        <v>29330</v>
      </c>
      <c r="H30" s="61" t="str">
        <f t="shared" si="0"/>
        <v>北谷町</v>
      </c>
    </row>
    <row r="31" spans="1:8" s="5" customFormat="1" ht="11.25" customHeight="1" x14ac:dyDescent="0.2">
      <c r="A31" s="25" t="s">
        <v>47</v>
      </c>
      <c r="B31" s="81">
        <v>2445</v>
      </c>
      <c r="C31" s="38">
        <v>5265</v>
      </c>
      <c r="D31" s="39">
        <v>288</v>
      </c>
      <c r="E31" s="10">
        <v>540761</v>
      </c>
      <c r="F31" s="38">
        <v>522333</v>
      </c>
      <c r="G31" s="76">
        <v>18428</v>
      </c>
      <c r="H31" s="61" t="str">
        <f t="shared" si="0"/>
        <v>北中城村</v>
      </c>
    </row>
    <row r="32" spans="1:8" s="5" customFormat="1" ht="11.25" customHeight="1" x14ac:dyDescent="0.2">
      <c r="A32" s="28" t="s">
        <v>48</v>
      </c>
      <c r="B32" s="87">
        <v>2787</v>
      </c>
      <c r="C32" s="40">
        <v>7232</v>
      </c>
      <c r="D32" s="41">
        <v>492</v>
      </c>
      <c r="E32" s="11">
        <v>729908</v>
      </c>
      <c r="F32" s="40">
        <v>704596</v>
      </c>
      <c r="G32" s="84">
        <v>25312</v>
      </c>
      <c r="H32" s="64" t="str">
        <f t="shared" si="0"/>
        <v>中城村</v>
      </c>
    </row>
    <row r="33" spans="1:8" s="5" customFormat="1" ht="11.25" customHeight="1" x14ac:dyDescent="0.2">
      <c r="A33" s="29" t="s">
        <v>49</v>
      </c>
      <c r="B33" s="88">
        <v>4252</v>
      </c>
      <c r="C33" s="42">
        <v>11473</v>
      </c>
      <c r="D33" s="43">
        <v>762</v>
      </c>
      <c r="E33" s="12">
        <v>1040365</v>
      </c>
      <c r="F33" s="42">
        <v>1000209</v>
      </c>
      <c r="G33" s="86">
        <v>40156</v>
      </c>
      <c r="H33" s="65" t="str">
        <f t="shared" si="0"/>
        <v>西原町</v>
      </c>
    </row>
    <row r="34" spans="1:8" s="5" customFormat="1" ht="11.25" customHeight="1" x14ac:dyDescent="0.2">
      <c r="A34" s="25" t="s">
        <v>50</v>
      </c>
      <c r="B34" s="81">
        <v>2676</v>
      </c>
      <c r="C34" s="38">
        <v>6643</v>
      </c>
      <c r="D34" s="39">
        <v>488</v>
      </c>
      <c r="E34" s="10">
        <v>604817</v>
      </c>
      <c r="F34" s="38">
        <v>581566</v>
      </c>
      <c r="G34" s="76">
        <v>23251</v>
      </c>
      <c r="H34" s="61" t="str">
        <f t="shared" si="0"/>
        <v>与那原町</v>
      </c>
    </row>
    <row r="35" spans="1:8" s="5" customFormat="1" ht="11.25" customHeight="1" x14ac:dyDescent="0.2">
      <c r="A35" s="25" t="s">
        <v>51</v>
      </c>
      <c r="B35" s="81">
        <v>4839</v>
      </c>
      <c r="C35" s="38">
        <v>13826</v>
      </c>
      <c r="D35" s="39">
        <v>778</v>
      </c>
      <c r="E35" s="10">
        <v>1304471</v>
      </c>
      <c r="F35" s="38">
        <v>1256080</v>
      </c>
      <c r="G35" s="76">
        <v>48391</v>
      </c>
      <c r="H35" s="61" t="str">
        <f t="shared" si="0"/>
        <v>南風原町</v>
      </c>
    </row>
    <row r="36" spans="1:8" s="5" customFormat="1" ht="11.25" customHeight="1" x14ac:dyDescent="0.2">
      <c r="A36" s="25" t="s">
        <v>52</v>
      </c>
      <c r="B36" s="81">
        <v>38</v>
      </c>
      <c r="C36" s="38">
        <v>222</v>
      </c>
      <c r="D36" s="39">
        <v>14</v>
      </c>
      <c r="E36" s="10">
        <v>23005</v>
      </c>
      <c r="F36" s="38">
        <v>22228</v>
      </c>
      <c r="G36" s="76">
        <v>777</v>
      </c>
      <c r="H36" s="61" t="str">
        <f t="shared" si="0"/>
        <v>渡嘉敷村</v>
      </c>
    </row>
    <row r="37" spans="1:8" s="5" customFormat="1" ht="11.25" customHeight="1" x14ac:dyDescent="0.2">
      <c r="A37" s="26" t="s">
        <v>53</v>
      </c>
      <c r="B37" s="77">
        <v>41</v>
      </c>
      <c r="C37" s="34">
        <v>207</v>
      </c>
      <c r="D37" s="35">
        <v>8</v>
      </c>
      <c r="E37" s="8">
        <v>22095</v>
      </c>
      <c r="F37" s="34">
        <v>21370</v>
      </c>
      <c r="G37" s="78">
        <v>725</v>
      </c>
      <c r="H37" s="62" t="str">
        <f t="shared" si="0"/>
        <v>座間味村</v>
      </c>
    </row>
    <row r="38" spans="1:8" s="5" customFormat="1" ht="11.25" customHeight="1" x14ac:dyDescent="0.2">
      <c r="A38" s="27" t="s">
        <v>54</v>
      </c>
      <c r="B38" s="79">
        <v>21</v>
      </c>
      <c r="C38" s="36">
        <v>198</v>
      </c>
      <c r="D38" s="37">
        <v>8</v>
      </c>
      <c r="E38" s="9">
        <v>16297</v>
      </c>
      <c r="F38" s="36">
        <v>15604</v>
      </c>
      <c r="G38" s="80">
        <v>693</v>
      </c>
      <c r="H38" s="63" t="str">
        <f t="shared" si="0"/>
        <v>粟国村</v>
      </c>
    </row>
    <row r="39" spans="1:8" s="5" customFormat="1" ht="11.25" customHeight="1" x14ac:dyDescent="0.2">
      <c r="A39" s="25" t="s">
        <v>55</v>
      </c>
      <c r="B39" s="81">
        <v>22</v>
      </c>
      <c r="C39" s="38">
        <v>92</v>
      </c>
      <c r="D39" s="39">
        <v>4</v>
      </c>
      <c r="E39" s="10">
        <v>10562</v>
      </c>
      <c r="F39" s="38">
        <v>10240</v>
      </c>
      <c r="G39" s="76">
        <v>322</v>
      </c>
      <c r="H39" s="61" t="str">
        <f t="shared" si="0"/>
        <v>渡名喜村</v>
      </c>
    </row>
    <row r="40" spans="1:8" s="5" customFormat="1" ht="11.25" customHeight="1" x14ac:dyDescent="0.2">
      <c r="A40" s="25" t="s">
        <v>56</v>
      </c>
      <c r="B40" s="81">
        <v>56</v>
      </c>
      <c r="C40" s="38">
        <v>410</v>
      </c>
      <c r="D40" s="39">
        <v>12</v>
      </c>
      <c r="E40" s="10">
        <v>52180</v>
      </c>
      <c r="F40" s="38">
        <v>50745</v>
      </c>
      <c r="G40" s="76">
        <v>1435</v>
      </c>
      <c r="H40" s="61" t="str">
        <f t="shared" si="0"/>
        <v>南大東村</v>
      </c>
    </row>
    <row r="41" spans="1:8" s="5" customFormat="1" ht="11.25" customHeight="1" x14ac:dyDescent="0.2">
      <c r="A41" s="25" t="s">
        <v>57</v>
      </c>
      <c r="B41" s="81">
        <v>22</v>
      </c>
      <c r="C41" s="38">
        <v>218</v>
      </c>
      <c r="D41" s="39">
        <v>6</v>
      </c>
      <c r="E41" s="10">
        <v>27652</v>
      </c>
      <c r="F41" s="38">
        <v>26889</v>
      </c>
      <c r="G41" s="76">
        <v>763</v>
      </c>
      <c r="H41" s="61" t="str">
        <f t="shared" si="0"/>
        <v>北大東村</v>
      </c>
    </row>
    <row r="42" spans="1:8" s="5" customFormat="1" ht="11.25" customHeight="1" x14ac:dyDescent="0.2">
      <c r="A42" s="28" t="s">
        <v>58</v>
      </c>
      <c r="B42" s="87">
        <v>54</v>
      </c>
      <c r="C42" s="40">
        <v>301</v>
      </c>
      <c r="D42" s="41">
        <v>12</v>
      </c>
      <c r="E42" s="11">
        <v>29310</v>
      </c>
      <c r="F42" s="40">
        <v>28257</v>
      </c>
      <c r="G42" s="84">
        <v>1053</v>
      </c>
      <c r="H42" s="64" t="str">
        <f t="shared" si="0"/>
        <v>伊平屋村</v>
      </c>
    </row>
    <row r="43" spans="1:8" s="5" customFormat="1" ht="11.25" customHeight="1" x14ac:dyDescent="0.2">
      <c r="A43" s="29" t="s">
        <v>59</v>
      </c>
      <c r="B43" s="85">
        <v>64</v>
      </c>
      <c r="C43" s="42">
        <v>326</v>
      </c>
      <c r="D43" s="43">
        <v>20</v>
      </c>
      <c r="E43" s="12">
        <v>30823</v>
      </c>
      <c r="F43" s="42">
        <v>29682</v>
      </c>
      <c r="G43" s="86">
        <v>1141</v>
      </c>
      <c r="H43" s="65" t="str">
        <f t="shared" si="0"/>
        <v>伊是名村</v>
      </c>
    </row>
    <row r="44" spans="1:8" s="5" customFormat="1" ht="11.25" customHeight="1" x14ac:dyDescent="0.2">
      <c r="A44" s="25" t="s">
        <v>60</v>
      </c>
      <c r="B44" s="81">
        <v>289</v>
      </c>
      <c r="C44" s="38">
        <v>2091</v>
      </c>
      <c r="D44" s="39">
        <v>127</v>
      </c>
      <c r="E44" s="10">
        <v>186158</v>
      </c>
      <c r="F44" s="38">
        <v>178839</v>
      </c>
      <c r="G44" s="76">
        <v>7319</v>
      </c>
      <c r="H44" s="61" t="str">
        <f t="shared" si="0"/>
        <v>久米島町</v>
      </c>
    </row>
    <row r="45" spans="1:8" s="5" customFormat="1" ht="11.25" customHeight="1" x14ac:dyDescent="0.2">
      <c r="A45" s="25" t="s">
        <v>61</v>
      </c>
      <c r="B45" s="81">
        <v>3347</v>
      </c>
      <c r="C45" s="38">
        <v>9985</v>
      </c>
      <c r="D45" s="39">
        <v>802</v>
      </c>
      <c r="E45" s="10">
        <v>822432</v>
      </c>
      <c r="F45" s="38">
        <v>787484</v>
      </c>
      <c r="G45" s="76">
        <v>34948</v>
      </c>
      <c r="H45" s="61" t="str">
        <f t="shared" si="0"/>
        <v>八重瀬町</v>
      </c>
    </row>
    <row r="46" spans="1:8" s="5" customFormat="1" ht="11.25" customHeight="1" x14ac:dyDescent="0.2">
      <c r="A46" s="25" t="s">
        <v>62</v>
      </c>
      <c r="B46" s="81">
        <v>42</v>
      </c>
      <c r="C46" s="38">
        <v>252</v>
      </c>
      <c r="D46" s="39">
        <v>14</v>
      </c>
      <c r="E46" s="10">
        <v>23164</v>
      </c>
      <c r="F46" s="38">
        <v>22282</v>
      </c>
      <c r="G46" s="76">
        <v>882</v>
      </c>
      <c r="H46" s="61" t="str">
        <f t="shared" si="0"/>
        <v>多良間村</v>
      </c>
    </row>
    <row r="47" spans="1:8" s="5" customFormat="1" ht="11.25" customHeight="1" x14ac:dyDescent="0.2">
      <c r="A47" s="26" t="s">
        <v>63</v>
      </c>
      <c r="B47" s="77">
        <v>176</v>
      </c>
      <c r="C47" s="34">
        <v>1090</v>
      </c>
      <c r="D47" s="35">
        <v>62</v>
      </c>
      <c r="E47" s="8">
        <v>103463</v>
      </c>
      <c r="F47" s="34">
        <v>99648</v>
      </c>
      <c r="G47" s="78">
        <v>3815</v>
      </c>
      <c r="H47" s="62" t="str">
        <f t="shared" si="0"/>
        <v>竹富町</v>
      </c>
    </row>
    <row r="48" spans="1:8" s="5" customFormat="1" ht="11.25" customHeight="1" thickBot="1" x14ac:dyDescent="0.25">
      <c r="A48" s="52" t="s">
        <v>64</v>
      </c>
      <c r="B48" s="89">
        <v>86</v>
      </c>
      <c r="C48" s="54">
        <v>600</v>
      </c>
      <c r="D48" s="55">
        <v>26</v>
      </c>
      <c r="E48" s="53">
        <v>83860</v>
      </c>
      <c r="F48" s="54">
        <v>81760</v>
      </c>
      <c r="G48" s="90">
        <v>2100</v>
      </c>
      <c r="H48" s="66" t="str">
        <f t="shared" si="0"/>
        <v>与那国町</v>
      </c>
    </row>
    <row r="49" spans="1:8" s="5" customFormat="1" ht="11.25" customHeight="1" x14ac:dyDescent="0.2">
      <c r="A49" s="93" t="s">
        <v>3</v>
      </c>
      <c r="B49" s="94">
        <f t="shared" ref="B49:G49" si="1">SUM(B8:B18)</f>
        <v>68731</v>
      </c>
      <c r="C49" s="95">
        <f t="shared" si="1"/>
        <v>363090</v>
      </c>
      <c r="D49" s="96">
        <f t="shared" si="1"/>
        <v>23269</v>
      </c>
      <c r="E49" s="97">
        <f t="shared" si="1"/>
        <v>35338039</v>
      </c>
      <c r="F49" s="95">
        <f t="shared" si="1"/>
        <v>34067372</v>
      </c>
      <c r="G49" s="98">
        <f t="shared" si="1"/>
        <v>1270667</v>
      </c>
      <c r="H49" s="99" t="s">
        <v>3</v>
      </c>
    </row>
    <row r="50" spans="1:8" s="5" customFormat="1" ht="11.25" customHeight="1" x14ac:dyDescent="0.2">
      <c r="A50" s="100" t="s">
        <v>4</v>
      </c>
      <c r="B50" s="101">
        <f t="shared" ref="B50:G50" si="2">SUM(B19:B48)</f>
        <v>34716</v>
      </c>
      <c r="C50" s="102">
        <f t="shared" si="2"/>
        <v>102448</v>
      </c>
      <c r="D50" s="103">
        <f t="shared" si="2"/>
        <v>7094</v>
      </c>
      <c r="E50" s="104">
        <f t="shared" si="2"/>
        <v>9222700</v>
      </c>
      <c r="F50" s="102">
        <f t="shared" si="2"/>
        <v>8864126</v>
      </c>
      <c r="G50" s="105">
        <f t="shared" si="2"/>
        <v>358574</v>
      </c>
      <c r="H50" s="106" t="s">
        <v>4</v>
      </c>
    </row>
    <row r="51" spans="1:8" s="5" customFormat="1" ht="11.25" customHeight="1" thickBot="1" x14ac:dyDescent="0.25">
      <c r="A51" s="6" t="s">
        <v>5</v>
      </c>
      <c r="B51" s="91">
        <f t="shared" ref="B51:G51" si="3">SUM(B8:B48)</f>
        <v>103447</v>
      </c>
      <c r="C51" s="44">
        <f t="shared" si="3"/>
        <v>465538</v>
      </c>
      <c r="D51" s="45">
        <f t="shared" si="3"/>
        <v>30363</v>
      </c>
      <c r="E51" s="13">
        <f t="shared" si="3"/>
        <v>44560739</v>
      </c>
      <c r="F51" s="44">
        <f t="shared" si="3"/>
        <v>42931498</v>
      </c>
      <c r="G51" s="92">
        <f t="shared" si="3"/>
        <v>1629241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D56" sqref="D56"/>
    </sheetView>
  </sheetViews>
  <sheetFormatPr defaultColWidth="8.69921875" defaultRowHeight="17.25" x14ac:dyDescent="0.2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 x14ac:dyDescent="0.2">
      <c r="A1" s="15"/>
    </row>
    <row r="2" spans="1:8" ht="15" customHeight="1" thickBot="1" x14ac:dyDescent="0.25">
      <c r="A2" s="14" t="s">
        <v>22</v>
      </c>
      <c r="B2" s="2"/>
      <c r="C2" s="2"/>
      <c r="D2" s="2"/>
      <c r="E2" s="2"/>
      <c r="F2" s="2"/>
      <c r="G2" s="2"/>
    </row>
    <row r="3" spans="1:8" s="3" customFormat="1" ht="16.5" customHeight="1" x14ac:dyDescent="0.15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 x14ac:dyDescent="0.15">
      <c r="A5" s="21" t="s">
        <v>18</v>
      </c>
      <c r="B5" s="69"/>
      <c r="C5" s="115"/>
      <c r="D5" s="117"/>
      <c r="E5" s="19" t="s">
        <v>19</v>
      </c>
      <c r="F5" s="108"/>
      <c r="G5" s="110"/>
      <c r="H5" s="58" t="s">
        <v>0</v>
      </c>
    </row>
    <row r="6" spans="1:8" s="3" customFormat="1" ht="11.1" customHeight="1" x14ac:dyDescent="0.15">
      <c r="A6" s="22"/>
      <c r="B6" s="70"/>
      <c r="C6" s="30"/>
      <c r="D6" s="31"/>
      <c r="E6" s="23" t="s">
        <v>20</v>
      </c>
      <c r="F6" s="46" t="s">
        <v>16</v>
      </c>
      <c r="G6" s="71" t="s">
        <v>17</v>
      </c>
      <c r="H6" s="59"/>
    </row>
    <row r="7" spans="1:8" s="4" customFormat="1" ht="11.1" customHeight="1" thickBot="1" x14ac:dyDescent="0.2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">
      <c r="A8" s="56" t="str">
        <f>'(3)_イ_特別徴収義務者'!A8</f>
        <v>那覇市</v>
      </c>
      <c r="B8" s="73">
        <v>6</v>
      </c>
      <c r="C8" s="50">
        <v>21566</v>
      </c>
      <c r="D8" s="51">
        <v>5884</v>
      </c>
      <c r="E8" s="49">
        <v>613743</v>
      </c>
      <c r="F8" s="50">
        <v>557086</v>
      </c>
      <c r="G8" s="74">
        <v>56657</v>
      </c>
      <c r="H8" s="60" t="str">
        <f>A8</f>
        <v>那覇市</v>
      </c>
    </row>
    <row r="9" spans="1:8" s="5" customFormat="1" ht="11.25" customHeight="1" x14ac:dyDescent="0.2">
      <c r="A9" s="25" t="str">
        <f>'(3)_イ_特別徴収義務者'!A9</f>
        <v>宜野湾市</v>
      </c>
      <c r="B9" s="75">
        <v>5</v>
      </c>
      <c r="C9" s="32">
        <v>4325</v>
      </c>
      <c r="D9" s="33">
        <v>683</v>
      </c>
      <c r="E9" s="7">
        <v>160794</v>
      </c>
      <c r="F9" s="32">
        <v>148936</v>
      </c>
      <c r="G9" s="76">
        <v>11858</v>
      </c>
      <c r="H9" s="61" t="str">
        <f t="shared" ref="H9:H48" si="0">A9</f>
        <v>宜野湾市</v>
      </c>
    </row>
    <row r="10" spans="1:8" s="5" customFormat="1" ht="11.25" customHeight="1" x14ac:dyDescent="0.2">
      <c r="A10" s="25" t="str">
        <f>'(3)_イ_特別徴収義務者'!A10</f>
        <v>石垣市</v>
      </c>
      <c r="B10" s="75">
        <v>5</v>
      </c>
      <c r="C10" s="32">
        <v>2976</v>
      </c>
      <c r="D10" s="33">
        <v>934</v>
      </c>
      <c r="E10" s="7">
        <v>70494</v>
      </c>
      <c r="F10" s="32">
        <v>63844</v>
      </c>
      <c r="G10" s="76">
        <v>6650</v>
      </c>
      <c r="H10" s="61" t="str">
        <f t="shared" si="0"/>
        <v>石垣市</v>
      </c>
    </row>
    <row r="11" spans="1:8" s="5" customFormat="1" ht="11.25" customHeight="1" x14ac:dyDescent="0.2">
      <c r="A11" s="25" t="str">
        <f>'(3)_イ_特別徴収義務者'!A11</f>
        <v>浦添市</v>
      </c>
      <c r="B11" s="75">
        <v>6</v>
      </c>
      <c r="C11" s="32">
        <v>5327</v>
      </c>
      <c r="D11" s="33">
        <v>1438</v>
      </c>
      <c r="E11" s="7">
        <v>130952</v>
      </c>
      <c r="F11" s="32">
        <v>117141</v>
      </c>
      <c r="G11" s="76">
        <v>13811</v>
      </c>
      <c r="H11" s="61" t="str">
        <f t="shared" si="0"/>
        <v>浦添市</v>
      </c>
    </row>
    <row r="12" spans="1:8" s="5" customFormat="1" ht="11.25" customHeight="1" x14ac:dyDescent="0.2">
      <c r="A12" s="26" t="str">
        <f>'(3)_イ_特別徴収義務者'!A12</f>
        <v>名護市</v>
      </c>
      <c r="B12" s="77">
        <v>7</v>
      </c>
      <c r="C12" s="34">
        <v>3819</v>
      </c>
      <c r="D12" s="35">
        <v>1243</v>
      </c>
      <c r="E12" s="8">
        <v>86072</v>
      </c>
      <c r="F12" s="34">
        <v>76195</v>
      </c>
      <c r="G12" s="78">
        <v>9877</v>
      </c>
      <c r="H12" s="62" t="str">
        <f t="shared" si="0"/>
        <v>名護市</v>
      </c>
    </row>
    <row r="13" spans="1:8" s="5" customFormat="1" ht="11.25" customHeight="1" x14ac:dyDescent="0.2">
      <c r="A13" s="27" t="str">
        <f>'(3)_イ_特別徴収義務者'!A13</f>
        <v>糸満市</v>
      </c>
      <c r="B13" s="79">
        <v>6</v>
      </c>
      <c r="C13" s="36">
        <v>2936</v>
      </c>
      <c r="D13" s="37">
        <v>1010</v>
      </c>
      <c r="E13" s="9">
        <v>60503</v>
      </c>
      <c r="F13" s="36">
        <v>52965</v>
      </c>
      <c r="G13" s="80">
        <v>7538</v>
      </c>
      <c r="H13" s="63" t="str">
        <f t="shared" si="0"/>
        <v>糸満市</v>
      </c>
    </row>
    <row r="14" spans="1:8" s="5" customFormat="1" ht="11.25" customHeight="1" x14ac:dyDescent="0.2">
      <c r="A14" s="25" t="str">
        <f>'(3)_イ_特別徴収義務者'!A14</f>
        <v>沖縄市</v>
      </c>
      <c r="B14" s="81">
        <v>6</v>
      </c>
      <c r="C14" s="38">
        <v>4855</v>
      </c>
      <c r="D14" s="39">
        <v>1589</v>
      </c>
      <c r="E14" s="10">
        <v>97594</v>
      </c>
      <c r="F14" s="38">
        <v>86624</v>
      </c>
      <c r="G14" s="76">
        <v>10970</v>
      </c>
      <c r="H14" s="61" t="str">
        <f t="shared" si="0"/>
        <v>沖縄市</v>
      </c>
    </row>
    <row r="15" spans="1:8" s="5" customFormat="1" ht="11.25" customHeight="1" x14ac:dyDescent="0.2">
      <c r="A15" s="25" t="str">
        <f>'(3)_イ_特別徴収義務者'!A15</f>
        <v>豊見城市</v>
      </c>
      <c r="B15" s="81">
        <v>7</v>
      </c>
      <c r="C15" s="38">
        <v>2835</v>
      </c>
      <c r="D15" s="39">
        <v>740</v>
      </c>
      <c r="E15" s="10">
        <v>65636</v>
      </c>
      <c r="F15" s="38">
        <v>58315</v>
      </c>
      <c r="G15" s="76">
        <v>7321</v>
      </c>
      <c r="H15" s="61" t="str">
        <f t="shared" si="0"/>
        <v>豊見城市</v>
      </c>
    </row>
    <row r="16" spans="1:8" s="5" customFormat="1" ht="11.25" customHeight="1" x14ac:dyDescent="0.2">
      <c r="A16" s="25" t="str">
        <f>'(3)_イ_特別徴収義務者'!A16</f>
        <v>うるま市</v>
      </c>
      <c r="B16" s="82">
        <v>7</v>
      </c>
      <c r="C16" s="38">
        <v>6876</v>
      </c>
      <c r="D16" s="39">
        <v>2607</v>
      </c>
      <c r="E16" s="10">
        <v>151923</v>
      </c>
      <c r="F16" s="38">
        <v>133314</v>
      </c>
      <c r="G16" s="76">
        <v>18609</v>
      </c>
      <c r="H16" s="61" t="str">
        <f t="shared" si="0"/>
        <v>うるま市</v>
      </c>
    </row>
    <row r="17" spans="1:8" s="5" customFormat="1" ht="11.25" customHeight="1" x14ac:dyDescent="0.2">
      <c r="A17" s="28" t="str">
        <f>'(3)_イ_特別徴収義務者'!A17</f>
        <v>宮古島市</v>
      </c>
      <c r="B17" s="83">
        <v>6</v>
      </c>
      <c r="C17" s="40">
        <v>2805</v>
      </c>
      <c r="D17" s="41">
        <v>917</v>
      </c>
      <c r="E17" s="11">
        <v>58604</v>
      </c>
      <c r="F17" s="40">
        <v>51154</v>
      </c>
      <c r="G17" s="84">
        <v>7450</v>
      </c>
      <c r="H17" s="64" t="str">
        <f t="shared" si="0"/>
        <v>宮古島市</v>
      </c>
    </row>
    <row r="18" spans="1:8" s="5" customFormat="1" ht="11.25" customHeight="1" x14ac:dyDescent="0.2">
      <c r="A18" s="29" t="str">
        <f>'(3)_イ_特別徴収義務者'!A18</f>
        <v>南城市</v>
      </c>
      <c r="B18" s="85">
        <v>5</v>
      </c>
      <c r="C18" s="42">
        <v>3196</v>
      </c>
      <c r="D18" s="43">
        <v>1465</v>
      </c>
      <c r="E18" s="12">
        <v>53423</v>
      </c>
      <c r="F18" s="42">
        <v>45023</v>
      </c>
      <c r="G18" s="86">
        <v>8400</v>
      </c>
      <c r="H18" s="65" t="str">
        <f t="shared" si="0"/>
        <v>南城市</v>
      </c>
    </row>
    <row r="19" spans="1:8" s="5" customFormat="1" ht="11.25" customHeight="1" x14ac:dyDescent="0.2">
      <c r="A19" s="25" t="str">
        <f>'(3)_イ_特別徴収義務者'!A19</f>
        <v>国頭村</v>
      </c>
      <c r="B19" s="81">
        <v>3</v>
      </c>
      <c r="C19" s="38">
        <v>238</v>
      </c>
      <c r="D19" s="39">
        <v>88</v>
      </c>
      <c r="E19" s="10">
        <v>4114</v>
      </c>
      <c r="F19" s="38">
        <v>3492</v>
      </c>
      <c r="G19" s="76">
        <v>622</v>
      </c>
      <c r="H19" s="61" t="str">
        <f t="shared" si="0"/>
        <v>国頭村</v>
      </c>
    </row>
    <row r="20" spans="1:8" s="5" customFormat="1" ht="11.25" customHeight="1" x14ac:dyDescent="0.2">
      <c r="A20" s="25" t="str">
        <f>'(3)_イ_特別徴収義務者'!A20</f>
        <v>大宜味村</v>
      </c>
      <c r="B20" s="81">
        <v>3</v>
      </c>
      <c r="C20" s="38">
        <v>164</v>
      </c>
      <c r="D20" s="39">
        <v>64</v>
      </c>
      <c r="E20" s="10">
        <v>2859</v>
      </c>
      <c r="F20" s="38">
        <v>2358</v>
      </c>
      <c r="G20" s="76">
        <v>501</v>
      </c>
      <c r="H20" s="61" t="str">
        <f t="shared" si="0"/>
        <v>大宜味村</v>
      </c>
    </row>
    <row r="21" spans="1:8" s="5" customFormat="1" ht="11.25" customHeight="1" x14ac:dyDescent="0.2">
      <c r="A21" s="25" t="str">
        <f>'(3)_イ_特別徴収義務者'!A21</f>
        <v>東村</v>
      </c>
      <c r="B21" s="81">
        <v>4</v>
      </c>
      <c r="C21" s="38">
        <v>94</v>
      </c>
      <c r="D21" s="39">
        <v>33</v>
      </c>
      <c r="E21" s="10">
        <v>1353</v>
      </c>
      <c r="F21" s="38">
        <v>1111</v>
      </c>
      <c r="G21" s="76">
        <v>242</v>
      </c>
      <c r="H21" s="61" t="str">
        <f t="shared" si="0"/>
        <v>東村</v>
      </c>
    </row>
    <row r="22" spans="1:8" s="5" customFormat="1" ht="11.25" customHeight="1" x14ac:dyDescent="0.2">
      <c r="A22" s="28" t="str">
        <f>'(3)_イ_特別徴収義務者'!A22</f>
        <v>今帰仁村</v>
      </c>
      <c r="B22" s="87">
        <v>4</v>
      </c>
      <c r="C22" s="40">
        <v>479</v>
      </c>
      <c r="D22" s="41">
        <v>144</v>
      </c>
      <c r="E22" s="11">
        <v>9537</v>
      </c>
      <c r="F22" s="40">
        <v>8359</v>
      </c>
      <c r="G22" s="84">
        <v>1178</v>
      </c>
      <c r="H22" s="64" t="str">
        <f t="shared" si="0"/>
        <v>今帰仁村</v>
      </c>
    </row>
    <row r="23" spans="1:8" s="5" customFormat="1" ht="11.25" customHeight="1" x14ac:dyDescent="0.2">
      <c r="A23" s="29" t="str">
        <f>'(3)_イ_特別徴収義務者'!A23</f>
        <v>本部町</v>
      </c>
      <c r="B23" s="85">
        <v>2</v>
      </c>
      <c r="C23" s="42">
        <v>831</v>
      </c>
      <c r="D23" s="43">
        <v>375</v>
      </c>
      <c r="E23" s="12">
        <v>13505</v>
      </c>
      <c r="F23" s="42">
        <v>11506</v>
      </c>
      <c r="G23" s="86">
        <v>1999</v>
      </c>
      <c r="H23" s="65" t="str">
        <f t="shared" si="0"/>
        <v>本部町</v>
      </c>
    </row>
    <row r="24" spans="1:8" s="5" customFormat="1" ht="11.25" customHeight="1" x14ac:dyDescent="0.2">
      <c r="A24" s="25" t="str">
        <f>'(3)_イ_特別徴収義務者'!A24</f>
        <v>恩納村</v>
      </c>
      <c r="B24" s="81">
        <v>3</v>
      </c>
      <c r="C24" s="38">
        <v>584</v>
      </c>
      <c r="D24" s="39">
        <v>202</v>
      </c>
      <c r="E24" s="10">
        <v>10987</v>
      </c>
      <c r="F24" s="38">
        <v>9475</v>
      </c>
      <c r="G24" s="76">
        <v>1512</v>
      </c>
      <c r="H24" s="61" t="str">
        <f t="shared" si="0"/>
        <v>恩納村</v>
      </c>
    </row>
    <row r="25" spans="1:8" s="5" customFormat="1" ht="11.25" customHeight="1" x14ac:dyDescent="0.2">
      <c r="A25" s="25" t="str">
        <f>'(3)_イ_特別徴収義務者'!A25</f>
        <v>宜野座村</v>
      </c>
      <c r="B25" s="81">
        <v>2</v>
      </c>
      <c r="C25" s="38">
        <v>311</v>
      </c>
      <c r="D25" s="39">
        <v>143</v>
      </c>
      <c r="E25" s="10">
        <v>5404</v>
      </c>
      <c r="F25" s="38">
        <v>4535</v>
      </c>
      <c r="G25" s="76">
        <v>869</v>
      </c>
      <c r="H25" s="61" t="str">
        <f t="shared" si="0"/>
        <v>宜野座村</v>
      </c>
    </row>
    <row r="26" spans="1:8" s="5" customFormat="1" ht="11.25" customHeight="1" x14ac:dyDescent="0.2">
      <c r="A26" s="25" t="str">
        <f>'(3)_イ_特別徴収義務者'!A26</f>
        <v>金武町</v>
      </c>
      <c r="B26" s="81">
        <v>3</v>
      </c>
      <c r="C26" s="38">
        <v>603</v>
      </c>
      <c r="D26" s="39">
        <v>306</v>
      </c>
      <c r="E26" s="10">
        <v>9347</v>
      </c>
      <c r="F26" s="38">
        <v>7651</v>
      </c>
      <c r="G26" s="76">
        <v>1696</v>
      </c>
      <c r="H26" s="61" t="str">
        <f t="shared" si="0"/>
        <v>金武町</v>
      </c>
    </row>
    <row r="27" spans="1:8" s="5" customFormat="1" ht="11.25" customHeight="1" x14ac:dyDescent="0.2">
      <c r="A27" s="26" t="str">
        <f>'(3)_イ_特別徴収義務者'!A27</f>
        <v>伊江村</v>
      </c>
      <c r="B27" s="77">
        <v>2</v>
      </c>
      <c r="C27" s="34">
        <v>151</v>
      </c>
      <c r="D27" s="35">
        <v>52</v>
      </c>
      <c r="E27" s="8">
        <v>2113</v>
      </c>
      <c r="F27" s="34">
        <v>1733</v>
      </c>
      <c r="G27" s="78">
        <v>380</v>
      </c>
      <c r="H27" s="62" t="str">
        <f t="shared" si="0"/>
        <v>伊江村</v>
      </c>
    </row>
    <row r="28" spans="1:8" s="5" customFormat="1" ht="11.25" customHeight="1" x14ac:dyDescent="0.2">
      <c r="A28" s="27" t="str">
        <f>'(3)_イ_特別徴収義務者'!A28</f>
        <v>読谷村</v>
      </c>
      <c r="B28" s="79">
        <v>4</v>
      </c>
      <c r="C28" s="36">
        <v>2826</v>
      </c>
      <c r="D28" s="37">
        <v>1572</v>
      </c>
      <c r="E28" s="9">
        <v>42169</v>
      </c>
      <c r="F28" s="36">
        <v>34102</v>
      </c>
      <c r="G28" s="80">
        <v>8067</v>
      </c>
      <c r="H28" s="63" t="str">
        <f t="shared" si="0"/>
        <v>読谷村</v>
      </c>
    </row>
    <row r="29" spans="1:8" s="5" customFormat="1" ht="11.25" customHeight="1" x14ac:dyDescent="0.2">
      <c r="A29" s="25" t="str">
        <f>'(3)_イ_特別徴収義務者'!A29</f>
        <v>嘉手納町</v>
      </c>
      <c r="B29" s="81">
        <v>6</v>
      </c>
      <c r="C29" s="38">
        <v>1040</v>
      </c>
      <c r="D29" s="39">
        <v>746</v>
      </c>
      <c r="E29" s="10">
        <v>10845</v>
      </c>
      <c r="F29" s="38">
        <v>7758</v>
      </c>
      <c r="G29" s="76">
        <v>3087</v>
      </c>
      <c r="H29" s="61" t="str">
        <f t="shared" si="0"/>
        <v>嘉手納町</v>
      </c>
    </row>
    <row r="30" spans="1:8" s="5" customFormat="1" ht="11.25" customHeight="1" x14ac:dyDescent="0.2">
      <c r="A30" s="25" t="str">
        <f>'(3)_イ_特別徴収義務者'!A30</f>
        <v>北谷町</v>
      </c>
      <c r="B30" s="81">
        <v>3</v>
      </c>
      <c r="C30" s="38">
        <v>2027</v>
      </c>
      <c r="D30" s="39">
        <v>1199</v>
      </c>
      <c r="E30" s="10">
        <v>29279</v>
      </c>
      <c r="F30" s="38">
        <v>23398</v>
      </c>
      <c r="G30" s="76">
        <v>5881</v>
      </c>
      <c r="H30" s="61" t="str">
        <f t="shared" si="0"/>
        <v>北谷町</v>
      </c>
    </row>
    <row r="31" spans="1:8" s="5" customFormat="1" ht="11.25" customHeight="1" x14ac:dyDescent="0.2">
      <c r="A31" s="25" t="str">
        <f>'(3)_イ_特別徴収義務者'!A31</f>
        <v>北中城村</v>
      </c>
      <c r="B31" s="81">
        <v>2</v>
      </c>
      <c r="C31" s="38">
        <v>750</v>
      </c>
      <c r="D31" s="39">
        <v>249</v>
      </c>
      <c r="E31" s="10">
        <v>15200</v>
      </c>
      <c r="F31" s="38">
        <v>13170</v>
      </c>
      <c r="G31" s="76">
        <v>2030</v>
      </c>
      <c r="H31" s="61" t="str">
        <f t="shared" si="0"/>
        <v>北中城村</v>
      </c>
    </row>
    <row r="32" spans="1:8" s="5" customFormat="1" ht="11.25" customHeight="1" x14ac:dyDescent="0.2">
      <c r="A32" s="28" t="str">
        <f>'(3)_イ_特別徴収義務者'!A32</f>
        <v>中城村</v>
      </c>
      <c r="B32" s="87">
        <v>3</v>
      </c>
      <c r="C32" s="40">
        <v>964</v>
      </c>
      <c r="D32" s="41">
        <v>403</v>
      </c>
      <c r="E32" s="11">
        <v>16819</v>
      </c>
      <c r="F32" s="40">
        <v>14252</v>
      </c>
      <c r="G32" s="84">
        <v>2567</v>
      </c>
      <c r="H32" s="64" t="str">
        <f t="shared" si="0"/>
        <v>中城村</v>
      </c>
    </row>
    <row r="33" spans="1:8" s="5" customFormat="1" ht="11.25" customHeight="1" x14ac:dyDescent="0.2">
      <c r="A33" s="29" t="str">
        <f>'(3)_イ_特別徴収義務者'!A33</f>
        <v>西原町</v>
      </c>
      <c r="B33" s="88">
        <v>2</v>
      </c>
      <c r="C33" s="42">
        <v>1936</v>
      </c>
      <c r="D33" s="43">
        <v>543</v>
      </c>
      <c r="E33" s="12">
        <v>45896</v>
      </c>
      <c r="F33" s="42">
        <v>40673</v>
      </c>
      <c r="G33" s="86">
        <v>5223</v>
      </c>
      <c r="H33" s="65" t="str">
        <f t="shared" si="0"/>
        <v>西原町</v>
      </c>
    </row>
    <row r="34" spans="1:8" s="5" customFormat="1" ht="11.25" customHeight="1" x14ac:dyDescent="0.2">
      <c r="A34" s="25" t="str">
        <f>'(3)_イ_特別徴収義務者'!A34</f>
        <v>与那原町</v>
      </c>
      <c r="B34" s="81">
        <v>5</v>
      </c>
      <c r="C34" s="38">
        <v>952</v>
      </c>
      <c r="D34" s="39">
        <v>285</v>
      </c>
      <c r="E34" s="10">
        <v>20732</v>
      </c>
      <c r="F34" s="38">
        <v>18252</v>
      </c>
      <c r="G34" s="76">
        <v>2480</v>
      </c>
      <c r="H34" s="61" t="str">
        <f t="shared" si="0"/>
        <v>与那原町</v>
      </c>
    </row>
    <row r="35" spans="1:8" s="5" customFormat="1" ht="11.25" customHeight="1" x14ac:dyDescent="0.2">
      <c r="A35" s="25" t="str">
        <f>'(3)_イ_特別徴収義務者'!A35</f>
        <v>南風原町</v>
      </c>
      <c r="B35" s="81">
        <v>2</v>
      </c>
      <c r="C35" s="38">
        <v>1658</v>
      </c>
      <c r="D35" s="39">
        <v>440</v>
      </c>
      <c r="E35" s="10">
        <v>38800</v>
      </c>
      <c r="F35" s="38">
        <v>34318</v>
      </c>
      <c r="G35" s="76">
        <v>4482</v>
      </c>
      <c r="H35" s="61" t="str">
        <f t="shared" si="0"/>
        <v>南風原町</v>
      </c>
    </row>
    <row r="36" spans="1:8" s="5" customFormat="1" ht="11.25" customHeight="1" x14ac:dyDescent="0.2">
      <c r="A36" s="25" t="str">
        <f>'(3)_イ_特別徴収義務者'!A36</f>
        <v>渡嘉敷村</v>
      </c>
      <c r="B36" s="81">
        <v>1</v>
      </c>
      <c r="C36" s="38">
        <v>32</v>
      </c>
      <c r="D36" s="39">
        <v>8</v>
      </c>
      <c r="E36" s="10">
        <v>554</v>
      </c>
      <c r="F36" s="38">
        <v>462</v>
      </c>
      <c r="G36" s="76">
        <v>92</v>
      </c>
      <c r="H36" s="61" t="str">
        <f t="shared" si="0"/>
        <v>渡嘉敷村</v>
      </c>
    </row>
    <row r="37" spans="1:8" s="5" customFormat="1" ht="11.25" customHeight="1" x14ac:dyDescent="0.2">
      <c r="A37" s="26" t="str">
        <f>'(3)_イ_特別徴収義務者'!A37</f>
        <v>座間味村</v>
      </c>
      <c r="B37" s="77">
        <v>1</v>
      </c>
      <c r="C37" s="34">
        <v>38</v>
      </c>
      <c r="D37" s="35">
        <v>18</v>
      </c>
      <c r="E37" s="8">
        <v>270</v>
      </c>
      <c r="F37" s="34">
        <v>203</v>
      </c>
      <c r="G37" s="78">
        <v>67</v>
      </c>
      <c r="H37" s="62" t="str">
        <f t="shared" si="0"/>
        <v>座間味村</v>
      </c>
    </row>
    <row r="38" spans="1:8" s="5" customFormat="1" ht="11.25" customHeight="1" x14ac:dyDescent="0.2">
      <c r="A38" s="27" t="str">
        <f>'(3)_イ_特別徴収義務者'!A38</f>
        <v>粟国村</v>
      </c>
      <c r="B38" s="79">
        <v>1</v>
      </c>
      <c r="C38" s="36">
        <v>29</v>
      </c>
      <c r="D38" s="37">
        <v>12</v>
      </c>
      <c r="E38" s="9">
        <v>547</v>
      </c>
      <c r="F38" s="36">
        <v>479</v>
      </c>
      <c r="G38" s="80">
        <v>68</v>
      </c>
      <c r="H38" s="63" t="str">
        <f t="shared" si="0"/>
        <v>粟国村</v>
      </c>
    </row>
    <row r="39" spans="1:8" s="5" customFormat="1" ht="11.25" customHeight="1" x14ac:dyDescent="0.2">
      <c r="A39" s="25" t="str">
        <f>'(3)_イ_特別徴収義務者'!A39</f>
        <v>渡名喜村</v>
      </c>
      <c r="B39" s="81">
        <v>1</v>
      </c>
      <c r="C39" s="38">
        <v>28</v>
      </c>
      <c r="D39" s="39">
        <v>9</v>
      </c>
      <c r="E39" s="10">
        <v>173</v>
      </c>
      <c r="F39" s="38">
        <v>124</v>
      </c>
      <c r="G39" s="76">
        <v>49</v>
      </c>
      <c r="H39" s="61" t="str">
        <f t="shared" si="0"/>
        <v>渡名喜村</v>
      </c>
    </row>
    <row r="40" spans="1:8" s="5" customFormat="1" ht="11.25" customHeight="1" x14ac:dyDescent="0.2">
      <c r="A40" s="25" t="str">
        <f>'(3)_イ_特別徴収義務者'!A40</f>
        <v>南大東村</v>
      </c>
      <c r="B40" s="81">
        <v>1</v>
      </c>
      <c r="C40" s="38">
        <v>20</v>
      </c>
      <c r="D40" s="39">
        <v>3</v>
      </c>
      <c r="E40" s="10">
        <v>229</v>
      </c>
      <c r="F40" s="38">
        <v>196</v>
      </c>
      <c r="G40" s="76">
        <v>33</v>
      </c>
      <c r="H40" s="61" t="str">
        <f t="shared" si="0"/>
        <v>南大東村</v>
      </c>
    </row>
    <row r="41" spans="1:8" s="5" customFormat="1" ht="11.25" customHeight="1" x14ac:dyDescent="0.2">
      <c r="A41" s="25" t="str">
        <f>'(3)_イ_特別徴収義務者'!A41</f>
        <v>北大東村</v>
      </c>
      <c r="B41" s="81">
        <v>1</v>
      </c>
      <c r="C41" s="38">
        <v>17</v>
      </c>
      <c r="D41" s="39">
        <v>4</v>
      </c>
      <c r="E41" s="10">
        <v>171</v>
      </c>
      <c r="F41" s="38">
        <v>143</v>
      </c>
      <c r="G41" s="76">
        <v>28</v>
      </c>
      <c r="H41" s="61" t="str">
        <f t="shared" si="0"/>
        <v>北大東村</v>
      </c>
    </row>
    <row r="42" spans="1:8" s="5" customFormat="1" ht="11.25" customHeight="1" x14ac:dyDescent="0.2">
      <c r="A42" s="28" t="str">
        <f>'(3)_イ_特別徴収義務者'!A42</f>
        <v>伊平屋村</v>
      </c>
      <c r="B42" s="87">
        <v>1</v>
      </c>
      <c r="C42" s="40">
        <v>50</v>
      </c>
      <c r="D42" s="41">
        <v>29</v>
      </c>
      <c r="E42" s="11">
        <v>714</v>
      </c>
      <c r="F42" s="40">
        <v>591</v>
      </c>
      <c r="G42" s="84">
        <v>123</v>
      </c>
      <c r="H42" s="64" t="str">
        <f t="shared" si="0"/>
        <v>伊平屋村</v>
      </c>
    </row>
    <row r="43" spans="1:8" s="5" customFormat="1" ht="11.25" customHeight="1" x14ac:dyDescent="0.2">
      <c r="A43" s="29" t="str">
        <f>'(3)_イ_特別徴収義務者'!A43</f>
        <v>伊是名村</v>
      </c>
      <c r="B43" s="85">
        <v>1</v>
      </c>
      <c r="C43" s="42">
        <v>71</v>
      </c>
      <c r="D43" s="43">
        <v>46</v>
      </c>
      <c r="E43" s="12">
        <v>709</v>
      </c>
      <c r="F43" s="42">
        <v>508</v>
      </c>
      <c r="G43" s="86">
        <v>201</v>
      </c>
      <c r="H43" s="65" t="str">
        <f t="shared" si="0"/>
        <v>伊是名村</v>
      </c>
    </row>
    <row r="44" spans="1:8" s="5" customFormat="1" ht="11.25" customHeight="1" x14ac:dyDescent="0.2">
      <c r="A44" s="25" t="str">
        <f>'(3)_イ_特別徴収義務者'!A44</f>
        <v>久米島町</v>
      </c>
      <c r="B44" s="81">
        <v>3</v>
      </c>
      <c r="C44" s="38">
        <v>321</v>
      </c>
      <c r="D44" s="39">
        <v>99</v>
      </c>
      <c r="E44" s="10">
        <v>5966</v>
      </c>
      <c r="F44" s="38">
        <v>5214</v>
      </c>
      <c r="G44" s="76">
        <v>752</v>
      </c>
      <c r="H44" s="61" t="str">
        <f t="shared" si="0"/>
        <v>久米島町</v>
      </c>
    </row>
    <row r="45" spans="1:8" s="5" customFormat="1" ht="11.25" customHeight="1" x14ac:dyDescent="0.2">
      <c r="A45" s="25" t="str">
        <f>'(3)_イ_特別徴収義務者'!A45</f>
        <v>八重瀬町</v>
      </c>
      <c r="B45" s="81">
        <v>5</v>
      </c>
      <c r="C45" s="38">
        <v>1559</v>
      </c>
      <c r="D45" s="39">
        <v>564</v>
      </c>
      <c r="E45" s="10">
        <v>29643</v>
      </c>
      <c r="F45" s="38">
        <v>25862</v>
      </c>
      <c r="G45" s="76">
        <v>3781</v>
      </c>
      <c r="H45" s="61" t="str">
        <f t="shared" si="0"/>
        <v>八重瀬町</v>
      </c>
    </row>
    <row r="46" spans="1:8" s="5" customFormat="1" ht="11.25" customHeight="1" x14ac:dyDescent="0.2">
      <c r="A46" s="25" t="str">
        <f>'(3)_イ_特別徴収義務者'!A46</f>
        <v>多良間村</v>
      </c>
      <c r="B46" s="81">
        <v>1</v>
      </c>
      <c r="C46" s="38">
        <v>51</v>
      </c>
      <c r="D46" s="39">
        <v>22</v>
      </c>
      <c r="E46" s="10">
        <v>858</v>
      </c>
      <c r="F46" s="38">
        <v>736</v>
      </c>
      <c r="G46" s="76">
        <v>122</v>
      </c>
      <c r="H46" s="61" t="str">
        <f t="shared" si="0"/>
        <v>多良間村</v>
      </c>
    </row>
    <row r="47" spans="1:8" s="5" customFormat="1" ht="11.25" customHeight="1" x14ac:dyDescent="0.2">
      <c r="A47" s="26" t="str">
        <f>'(3)_イ_特別徴収義務者'!A47</f>
        <v>竹富町</v>
      </c>
      <c r="B47" s="77">
        <v>2</v>
      </c>
      <c r="C47" s="34">
        <v>166</v>
      </c>
      <c r="D47" s="35">
        <v>72</v>
      </c>
      <c r="E47" s="8">
        <v>2417</v>
      </c>
      <c r="F47" s="34">
        <v>1967</v>
      </c>
      <c r="G47" s="78">
        <v>450</v>
      </c>
      <c r="H47" s="62" t="str">
        <f t="shared" si="0"/>
        <v>竹富町</v>
      </c>
    </row>
    <row r="48" spans="1:8" s="5" customFormat="1" ht="11.25" customHeight="1" thickBot="1" x14ac:dyDescent="0.25">
      <c r="A48" s="52" t="str">
        <f>'(3)_イ_特別徴収義務者'!A48</f>
        <v>与那国町</v>
      </c>
      <c r="B48" s="89">
        <v>1</v>
      </c>
      <c r="C48" s="54">
        <v>72</v>
      </c>
      <c r="D48" s="55">
        <v>27</v>
      </c>
      <c r="E48" s="53">
        <v>1181</v>
      </c>
      <c r="F48" s="54">
        <v>1007</v>
      </c>
      <c r="G48" s="90">
        <v>174</v>
      </c>
      <c r="H48" s="66" t="str">
        <f t="shared" si="0"/>
        <v>与那国町</v>
      </c>
    </row>
    <row r="49" spans="1:8" s="5" customFormat="1" ht="11.25" customHeight="1" x14ac:dyDescent="0.2">
      <c r="A49" s="93" t="s">
        <v>3</v>
      </c>
      <c r="B49" s="94">
        <f t="shared" ref="B49:G49" si="1">SUM(B8:B18)</f>
        <v>66</v>
      </c>
      <c r="C49" s="95">
        <f t="shared" si="1"/>
        <v>61516</v>
      </c>
      <c r="D49" s="96">
        <f t="shared" si="1"/>
        <v>18510</v>
      </c>
      <c r="E49" s="97">
        <f t="shared" si="1"/>
        <v>1549738</v>
      </c>
      <c r="F49" s="95">
        <f t="shared" si="1"/>
        <v>1390597</v>
      </c>
      <c r="G49" s="98">
        <f t="shared" si="1"/>
        <v>159141</v>
      </c>
      <c r="H49" s="99" t="s">
        <v>3</v>
      </c>
    </row>
    <row r="50" spans="1:8" s="5" customFormat="1" ht="11.25" customHeight="1" x14ac:dyDescent="0.2">
      <c r="A50" s="100" t="s">
        <v>4</v>
      </c>
      <c r="B50" s="101">
        <f t="shared" ref="B50:G50" si="2">SUM(B19:B48)</f>
        <v>73</v>
      </c>
      <c r="C50" s="102">
        <f t="shared" si="2"/>
        <v>18062</v>
      </c>
      <c r="D50" s="103">
        <f t="shared" si="2"/>
        <v>7757</v>
      </c>
      <c r="E50" s="104">
        <f t="shared" si="2"/>
        <v>322391</v>
      </c>
      <c r="F50" s="102">
        <f t="shared" si="2"/>
        <v>273635</v>
      </c>
      <c r="G50" s="105">
        <f t="shared" si="2"/>
        <v>48756</v>
      </c>
      <c r="H50" s="106" t="s">
        <v>4</v>
      </c>
    </row>
    <row r="51" spans="1:8" s="5" customFormat="1" ht="11.25" customHeight="1" thickBot="1" x14ac:dyDescent="0.25">
      <c r="A51" s="6" t="s">
        <v>5</v>
      </c>
      <c r="B51" s="91">
        <f t="shared" ref="B51:G51" si="3">SUM(B8:B48)</f>
        <v>139</v>
      </c>
      <c r="C51" s="44">
        <f t="shared" si="3"/>
        <v>79578</v>
      </c>
      <c r="D51" s="45">
        <f t="shared" si="3"/>
        <v>26267</v>
      </c>
      <c r="E51" s="13">
        <f t="shared" si="3"/>
        <v>1872129</v>
      </c>
      <c r="F51" s="44">
        <f t="shared" si="3"/>
        <v>1664232</v>
      </c>
      <c r="G51" s="92">
        <f t="shared" si="3"/>
        <v>207897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(3)_イ_特別徴収義務者</vt:lpstr>
      <vt:lpstr>(3)_ロ_特別徴収義務者</vt:lpstr>
      <vt:lpstr>'(3)_イ_特別徴収義務者'!Print_Area</vt:lpstr>
      <vt:lpstr>'(3)_ロ_特別徴収義務者'!Print_Area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-</cp:lastModifiedBy>
  <cp:lastPrinted>2016-02-23T02:00:42Z</cp:lastPrinted>
  <dcterms:created xsi:type="dcterms:W3CDTF">2001-12-08T15:40:43Z</dcterms:created>
  <dcterms:modified xsi:type="dcterms:W3CDTF">2022-03-28T01:54:17Z</dcterms:modified>
</cp:coreProperties>
</file>