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X:\水道総務課\３．企画経営係\2-経営計画・経営分析等\１．経営比較分析表\１．水道事業\R1\★報告資料（R1決算）\"/>
    </mc:Choice>
  </mc:AlternateContent>
  <xr:revisionPtr revIDLastSave="0" documentId="13_ncr:1_{9D237BFE-D8CE-426A-AB52-70A1239204B2}" xr6:coauthVersionLast="36" xr6:coauthVersionMax="36" xr10:uidLastSave="{00000000-0000-0000-0000-000000000000}"/>
  <workbookProtection workbookAlgorithmName="SHA-512" workbookHashValue="FW4kOfRnsFn4OJ//1QJQZFBGGWUPUgBCVlR+nWlJ/qmwA09SozB4rEqijCi9HE9TSa4fcxh9QhOGnVQ0rxXUmw==" workbookSaltValue="rWg31kQOuBSy9pyJbQjfu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AL8" i="4" s="1"/>
  <c r="Q6" i="5"/>
  <c r="P6" i="5"/>
  <c r="P10" i="4" s="1"/>
  <c r="O6" i="5"/>
  <c r="I10" i="4" s="1"/>
  <c r="N6" i="5"/>
  <c r="B10" i="4" s="1"/>
  <c r="M6" i="5"/>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J85" i="4"/>
  <c r="G85" i="4"/>
  <c r="E85" i="4"/>
  <c r="BB10" i="4"/>
  <c r="AT10" i="4"/>
  <c r="AL10" i="4"/>
  <c r="W10" i="4"/>
  <c r="AD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<sst xmlns="http://schemas.openxmlformats.org/spreadsheetml/2006/main" count="228" uniqueCount="113">
  <si>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</si>
  <si>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</si>
  <si>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</si>
  <si>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</si>
  <si>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</si>
  <si>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</si>
  <si>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</si>
  <si>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</si>
  <si>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</si>
  <si>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</si>
  <si>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</si>
  <si>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</si>
  <si>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</si>
  <si>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</si>
  <si>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</si>
  <si>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</si>
  <si>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</si>
  <si>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</si>
  <si>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</si>
  <si>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</si>
  <si>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</si>
  <si>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</si>
  <si>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</si>
  <si>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</si>
  <si>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</si>
  <si>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</si>
  <si>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</si>
  <si>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</si>
  <si>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</si>
  <si>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</si>
  <si>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</si>
  <si>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</si>
  <si>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</si>
  <si>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</si>
  <si>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</si>
  <si>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</si>
  <si>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</si>
  <si>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</si>
  <si>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</si>
  <si>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</si>
  <si>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</si>
  <si>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</si>
  <si>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</si>
  <si>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</si>
  <si>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</si>
  <si>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</si>
  <si>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</si>
  <si>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</si>
  <si>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</si>
  <si>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</si>
  <si>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</si>
  <si>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</si>
  <si>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</si>
  <si>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</si>
  <si>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</si>
  <si>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</si>
  <si>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</si>
  <si>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</si>
  <si>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</si>
  <si>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</si>
  <si>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</si>
  <si>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</si>
  <si>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</si>
  <si>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</si>
  <si>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</si>
  <si>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</si>
  <si>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</si>
  <si>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</si>
  <si>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</si>
  <si>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</si>
  <si>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</si>
  <si>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</si>
  <si>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</si>
  <si>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</si>
  <si>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</si>
  <si>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</si>
  <si>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</si>
  <si>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</si>
  <si>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</si>
  <si>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</si>
  <si>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</si>
  <si>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</si>
  <si>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</si>
  <si>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</si>
  <si>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</si>
  <si>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</si>
  <si>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</si>
  <si>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</si>
  <si>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</si>
  <si>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</si>
  <si>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</si>
  <si>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</si>
  <si>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</si>
  <si>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うるま市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</si>
  <si>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</si>
  <si>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</si>
  <si>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</si>
  <si>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</si>
  <si>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</si>
  <si>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</si>
  <si>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</si>
  <si>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</si>
  <si>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</si>
  <si>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</si>
  <si>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</si>
  <si>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</si>
  <si>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</si>
  <si>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</si>
  <si>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</si>
  <si>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</si>
  <si>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平成29年度以降50％以上で推移し、有形固定資産全体の法定耐用年数の償却が半分以上進んでいることを表している。また、全国平均・類似団体平均より高い状態である。本市の有形固定資産全体の9割を占めるのは、構築物（配水池や配水管路）であり、構築物に限って本指標をみても令和元年度初めて50%以上（50.02%）となったことから今後も増加すると考えられる。
②各年度、増加で推移しているが、類似団体平均より低い状態であり、現在のところ法定耐用年数（40年）を超過した管路割合が低い状況である。しかし、本市の管路全体の約45%が30年以上の管路で占めるため今後も増加すると考えられる。
③平成28年度以降、類似団体平均より高い状態で推移しているが、②に記述したように管路全体の約45%が30年以上の管路で占めるため今後この更新率で対応可能（更新投資の見通しや経営に与える影響）か検討し計画的な施設更新が求められる。</t>
    <rPh sb="1" eb="3">
      <t>ヘイセイ</t>
    </rPh>
    <rPh sb="5" eb="7">
      <t>ネンド</t>
    </rPh>
    <rPh sb="7" eb="9">
      <t>イコウ</t>
    </rPh>
    <rPh sb="12" eb="14">
      <t>イジョウ</t>
    </rPh>
    <rPh sb="15" eb="17">
      <t>スイイ</t>
    </rPh>
    <rPh sb="35" eb="37">
      <t>ショウキャク</t>
    </rPh>
    <rPh sb="59" eb="61">
      <t>ゼンコク</t>
    </rPh>
    <rPh sb="61" eb="63">
      <t>ヘイキン</t>
    </rPh>
    <rPh sb="64" eb="66">
      <t>ルイジ</t>
    </rPh>
    <rPh sb="66" eb="68">
      <t>ダンタイ</t>
    </rPh>
    <rPh sb="68" eb="70">
      <t>ヘイキン</t>
    </rPh>
    <rPh sb="72" eb="73">
      <t>タカ</t>
    </rPh>
    <rPh sb="74" eb="76">
      <t>ジョウタイ</t>
    </rPh>
    <rPh sb="80" eb="81">
      <t>ホン</t>
    </rPh>
    <rPh sb="81" eb="82">
      <t>シ</t>
    </rPh>
    <rPh sb="83" eb="85">
      <t>ユウケイ</t>
    </rPh>
    <rPh sb="85" eb="87">
      <t>コテイ</t>
    </rPh>
    <rPh sb="87" eb="89">
      <t>シサン</t>
    </rPh>
    <rPh sb="89" eb="91">
      <t>ゼンタイ</t>
    </rPh>
    <rPh sb="93" eb="94">
      <t>ワリ</t>
    </rPh>
    <rPh sb="95" eb="96">
      <t>シ</t>
    </rPh>
    <rPh sb="101" eb="103">
      <t>コウチク</t>
    </rPh>
    <rPh sb="103" eb="104">
      <t>ブツ</t>
    </rPh>
    <rPh sb="105" eb="108">
      <t>ハイスイチ</t>
    </rPh>
    <rPh sb="109" eb="112">
      <t>ハイスイカン</t>
    </rPh>
    <rPh sb="112" eb="113">
      <t>ロ</t>
    </rPh>
    <rPh sb="118" eb="121">
      <t>コウチクブツ</t>
    </rPh>
    <rPh sb="122" eb="123">
      <t>カギ</t>
    </rPh>
    <rPh sb="125" eb="126">
      <t>ホン</t>
    </rPh>
    <rPh sb="126" eb="128">
      <t>シヒョウ</t>
    </rPh>
    <rPh sb="132" eb="134">
      <t>レイワ</t>
    </rPh>
    <rPh sb="134" eb="135">
      <t>ガン</t>
    </rPh>
    <rPh sb="135" eb="137">
      <t>ネンド</t>
    </rPh>
    <rPh sb="137" eb="138">
      <t>ハジ</t>
    </rPh>
    <rPh sb="143" eb="145">
      <t>イジョウ</t>
    </rPh>
    <rPh sb="161" eb="163">
      <t>コンゴ</t>
    </rPh>
    <rPh sb="164" eb="166">
      <t>ゾウカ</t>
    </rPh>
    <rPh sb="169" eb="170">
      <t>カンガ</t>
    </rPh>
    <rPh sb="181" eb="183">
      <t>ゾウカ</t>
    </rPh>
    <rPh sb="184" eb="186">
      <t>スイイ</t>
    </rPh>
    <rPh sb="200" eb="201">
      <t>ヒク</t>
    </rPh>
    <rPh sb="202" eb="204">
      <t>ジョウタイ</t>
    </rPh>
    <rPh sb="208" eb="210">
      <t>ゲンザイ</t>
    </rPh>
    <rPh sb="214" eb="216">
      <t>ホウテイ</t>
    </rPh>
    <rPh sb="216" eb="218">
      <t>タイヨウ</t>
    </rPh>
    <rPh sb="218" eb="220">
      <t>ネンスウ</t>
    </rPh>
    <rPh sb="223" eb="224">
      <t>ネン</t>
    </rPh>
    <rPh sb="226" eb="228">
      <t>チョウカ</t>
    </rPh>
    <rPh sb="230" eb="232">
      <t>カンロ</t>
    </rPh>
    <rPh sb="232" eb="234">
      <t>ワリアイ</t>
    </rPh>
    <rPh sb="235" eb="236">
      <t>ヒク</t>
    </rPh>
    <rPh sb="237" eb="239">
      <t>ジョウキョウ</t>
    </rPh>
    <rPh sb="250" eb="252">
      <t>カンロ</t>
    </rPh>
    <rPh sb="255" eb="256">
      <t>ヤク</t>
    </rPh>
    <rPh sb="262" eb="263">
      <t>ネン</t>
    </rPh>
    <rPh sb="263" eb="265">
      <t>イジョウ</t>
    </rPh>
    <rPh sb="266" eb="268">
      <t>カンロ</t>
    </rPh>
    <rPh sb="269" eb="270">
      <t>シ</t>
    </rPh>
    <rPh sb="274" eb="276">
      <t>コンゴ</t>
    </rPh>
    <rPh sb="277" eb="279">
      <t>ゾウカ</t>
    </rPh>
    <rPh sb="282" eb="283">
      <t>カンガ</t>
    </rPh>
    <rPh sb="290" eb="292">
      <t>ヘイセイ</t>
    </rPh>
    <rPh sb="294" eb="296">
      <t>ネンド</t>
    </rPh>
    <rPh sb="296" eb="298">
      <t>イコウ</t>
    </rPh>
    <rPh sb="307" eb="308">
      <t>タカ</t>
    </rPh>
    <rPh sb="312" eb="314">
      <t>スイイ</t>
    </rPh>
    <rPh sb="322" eb="324">
      <t>キジュツ</t>
    </rPh>
    <rPh sb="334" eb="335">
      <t>ヤク</t>
    </rPh>
    <rPh sb="342" eb="344">
      <t>イジョウ</t>
    </rPh>
    <rPh sb="353" eb="355">
      <t>コンゴ</t>
    </rPh>
    <rPh sb="357" eb="359">
      <t>コウシン</t>
    </rPh>
    <rPh sb="359" eb="360">
      <t>リツ</t>
    </rPh>
    <rPh sb="361" eb="363">
      <t>タイオウ</t>
    </rPh>
    <rPh sb="363" eb="365">
      <t>カノウ</t>
    </rPh>
    <rPh sb="366" eb="368">
      <t>コウシン</t>
    </rPh>
    <rPh sb="368" eb="370">
      <t>トウシ</t>
    </rPh>
    <rPh sb="371" eb="373">
      <t>ミトオ</t>
    </rPh>
    <rPh sb="375" eb="377">
      <t>ケイエイ</t>
    </rPh>
    <rPh sb="378" eb="379">
      <t>アタ</t>
    </rPh>
    <rPh sb="381" eb="383">
      <t>エイキョウ</t>
    </rPh>
    <rPh sb="385" eb="387">
      <t>ケントウ</t>
    </rPh>
    <rPh sb="388" eb="390">
      <t>ケイカク</t>
    </rPh>
    <rPh sb="390" eb="391">
      <t>テキ</t>
    </rPh>
    <rPh sb="392" eb="394">
      <t>シセツ</t>
    </rPh>
    <rPh sb="394" eb="396">
      <t>コウシン</t>
    </rPh>
    <rPh sb="397" eb="398">
      <t>モト</t>
    </rPh>
    <phoneticPr fontId="4"/>
  </si>
  <si>
    <t>①各年度、黒字を示す100％以上で推移している。平成30年度と比較し、収益及び費用ともに増加し、特に収益面の伸びが高く経常収支比率としては1.09ポイント増加。主に、収益面では給水収益等（家庭用水量の増加等）の現金収入の増加、費用面では維持管理費用（漏水調査委託料や施設修繕費等）の増加となっている。
③平成30年度に比べ15.51ポイント低下したものの基準値とされる100％かつ全国平均・類似団体平均を上回り、現金預金も増加しているため短期的な債務に対する支払い能力は健全な状態にある。
④各年度、建設改良事業等は実施しているものの平成22年度以降、企業債発行はなく、減少で推移している。現時点の経営状態の安全性は高い状態である。しかし、今後は施設整備事業（老朽化及び耐震化）を計画的に実施していくため企業債を財源確保の手段として考える必要がある。企業債発行は、世代間負担の公平性や財源補完機能の観点など財政の健全性を踏まえて計画的に行う。
⑤各年度100％以上で推移し、適切な料金回収が出来ている状態である。また、令和元年度は、平成30年度に比べ漏水量が減少（有収水量増加）したため、1.01ポイント上昇している。
⑥平成27年度以降ほぼ横ばいで推移しているものの全国平均・類似団体平均に比べ高い状態である。給水原価の約6割は受水費用（水購入費用）となっており、本指標を減少傾向にする取り組みは、維持管理費削減、業務の効率化や民間活用等による経費の削減等となっている。
⑦全国平均かつ類似団体平均に比べ高く、横ばいで推移し、施設の利用状況や規模は適正な状態である。
⑧有収率は合併後（平成17年度以後）最高の数値となっている。今後も効果的に漏水を発見し早期修繕を図り有収率維持及び向上に努める。</t>
    <rPh sb="1" eb="4">
      <t>カクネンド</t>
    </rPh>
    <rPh sb="5" eb="7">
      <t>クロジ</t>
    </rPh>
    <rPh sb="8" eb="9">
      <t>シメ</t>
    </rPh>
    <rPh sb="14" eb="16">
      <t>イジョウ</t>
    </rPh>
    <rPh sb="17" eb="19">
      <t>スイイ</t>
    </rPh>
    <rPh sb="24" eb="26">
      <t>ヘイセイ</t>
    </rPh>
    <rPh sb="28" eb="30">
      <t>ネンド</t>
    </rPh>
    <rPh sb="31" eb="33">
      <t>ヒカク</t>
    </rPh>
    <rPh sb="35" eb="37">
      <t>シュウエキ</t>
    </rPh>
    <rPh sb="37" eb="38">
      <t>オヨ</t>
    </rPh>
    <rPh sb="39" eb="41">
      <t>ヒヨウ</t>
    </rPh>
    <rPh sb="44" eb="46">
      <t>ゾウカ</t>
    </rPh>
    <rPh sb="48" eb="49">
      <t>トク</t>
    </rPh>
    <rPh sb="80" eb="81">
      <t>オモ</t>
    </rPh>
    <rPh sb="83" eb="85">
      <t>シュウエキ</t>
    </rPh>
    <rPh sb="85" eb="86">
      <t>メン</t>
    </rPh>
    <rPh sb="88" eb="90">
      <t>キュウスイ</t>
    </rPh>
    <rPh sb="90" eb="92">
      <t>シュウエキ</t>
    </rPh>
    <rPh sb="92" eb="93">
      <t>トウ</t>
    </rPh>
    <rPh sb="94" eb="97">
      <t>カテイヨウ</t>
    </rPh>
    <rPh sb="97" eb="99">
      <t>スイリョウ</t>
    </rPh>
    <rPh sb="100" eb="102">
      <t>ゾウカ</t>
    </rPh>
    <rPh sb="102" eb="103">
      <t>トウ</t>
    </rPh>
    <rPh sb="105" eb="107">
      <t>ゲンキン</t>
    </rPh>
    <rPh sb="107" eb="109">
      <t>シュウニュウ</t>
    </rPh>
    <rPh sb="110" eb="112">
      <t>ゾウカ</t>
    </rPh>
    <rPh sb="113" eb="115">
      <t>ヒヨウ</t>
    </rPh>
    <rPh sb="115" eb="116">
      <t>メン</t>
    </rPh>
    <rPh sb="118" eb="120">
      <t>イジ</t>
    </rPh>
    <rPh sb="120" eb="122">
      <t>カンリ</t>
    </rPh>
    <rPh sb="122" eb="124">
      <t>ヒヨウ</t>
    </rPh>
    <rPh sb="125" eb="127">
      <t>ロウスイ</t>
    </rPh>
    <rPh sb="127" eb="129">
      <t>チョウサ</t>
    </rPh>
    <rPh sb="129" eb="132">
      <t>イタクリョウ</t>
    </rPh>
    <rPh sb="133" eb="135">
      <t>シセツ</t>
    </rPh>
    <rPh sb="135" eb="138">
      <t>シュウゼンヒ</t>
    </rPh>
    <rPh sb="138" eb="139">
      <t>ナド</t>
    </rPh>
    <rPh sb="141" eb="143">
      <t>ゾウカ</t>
    </rPh>
    <rPh sb="152" eb="154">
      <t>ヘイセイ</t>
    </rPh>
    <rPh sb="177" eb="180">
      <t>キジュンチ</t>
    </rPh>
    <rPh sb="190" eb="192">
      <t>ゼンコク</t>
    </rPh>
    <rPh sb="192" eb="194">
      <t>ヘイキン</t>
    </rPh>
    <rPh sb="195" eb="197">
      <t>ルイジ</t>
    </rPh>
    <rPh sb="197" eb="199">
      <t>ダンタイ</t>
    </rPh>
    <rPh sb="199" eb="201">
      <t>ヘイキン</t>
    </rPh>
    <rPh sb="202" eb="204">
      <t>ウワマワ</t>
    </rPh>
    <rPh sb="206" eb="208">
      <t>ゲンキン</t>
    </rPh>
    <rPh sb="208" eb="210">
      <t>ヨキン</t>
    </rPh>
    <rPh sb="211" eb="213">
      <t>ゾウカ</t>
    </rPh>
    <rPh sb="219" eb="222">
      <t>タンキテキ</t>
    </rPh>
    <rPh sb="223" eb="225">
      <t>サイム</t>
    </rPh>
    <rPh sb="226" eb="227">
      <t>タイ</t>
    </rPh>
    <rPh sb="229" eb="231">
      <t>シハラ</t>
    </rPh>
    <rPh sb="232" eb="234">
      <t>ノウリョク</t>
    </rPh>
    <rPh sb="235" eb="237">
      <t>ケンゼン</t>
    </rPh>
    <rPh sb="238" eb="240">
      <t>ジョウタイ</t>
    </rPh>
    <rPh sb="246" eb="249">
      <t>カクネンド</t>
    </rPh>
    <rPh sb="250" eb="252">
      <t>ケンセツ</t>
    </rPh>
    <rPh sb="252" eb="254">
      <t>カイリョウ</t>
    </rPh>
    <rPh sb="254" eb="256">
      <t>ジギョウ</t>
    </rPh>
    <rPh sb="256" eb="257">
      <t>トウ</t>
    </rPh>
    <rPh sb="258" eb="260">
      <t>ジッシ</t>
    </rPh>
    <rPh sb="267" eb="269">
      <t>ヘイセイ</t>
    </rPh>
    <rPh sb="271" eb="273">
      <t>ネンド</t>
    </rPh>
    <rPh sb="273" eb="275">
      <t>イコウ</t>
    </rPh>
    <rPh sb="276" eb="278">
      <t>キギョウ</t>
    </rPh>
    <rPh sb="278" eb="279">
      <t>サイ</t>
    </rPh>
    <rPh sb="279" eb="281">
      <t>ハッコウ</t>
    </rPh>
    <rPh sb="285" eb="287">
      <t>ゲンショウ</t>
    </rPh>
    <rPh sb="288" eb="290">
      <t>スイイ</t>
    </rPh>
    <rPh sb="295" eb="298">
      <t>ゲンジテン</t>
    </rPh>
    <rPh sb="299" eb="301">
      <t>ケイエイ</t>
    </rPh>
    <rPh sb="301" eb="303">
      <t>ジョウタイ</t>
    </rPh>
    <rPh sb="304" eb="306">
      <t>アンゼン</t>
    </rPh>
    <rPh sb="306" eb="307">
      <t>セイ</t>
    </rPh>
    <rPh sb="308" eb="309">
      <t>タカ</t>
    </rPh>
    <rPh sb="310" eb="312">
      <t>ジョウタイ</t>
    </rPh>
    <rPh sb="320" eb="322">
      <t>コンゴ</t>
    </rPh>
    <rPh sb="323" eb="325">
      <t>シセツ</t>
    </rPh>
    <rPh sb="325" eb="327">
      <t>セイビ</t>
    </rPh>
    <rPh sb="327" eb="329">
      <t>ジギョウ</t>
    </rPh>
    <rPh sb="330" eb="333">
      <t>ロウキュウカ</t>
    </rPh>
    <rPh sb="333" eb="334">
      <t>オヨ</t>
    </rPh>
    <rPh sb="335" eb="338">
      <t>タイシンカ</t>
    </rPh>
    <rPh sb="340" eb="342">
      <t>ケイカク</t>
    </rPh>
    <rPh sb="342" eb="343">
      <t>テキ</t>
    </rPh>
    <rPh sb="344" eb="346">
      <t>ジッシ</t>
    </rPh>
    <rPh sb="352" eb="354">
      <t>キギョウ</t>
    </rPh>
    <rPh sb="354" eb="355">
      <t>サイ</t>
    </rPh>
    <rPh sb="356" eb="358">
      <t>ザイゲン</t>
    </rPh>
    <rPh sb="358" eb="360">
      <t>カクホ</t>
    </rPh>
    <rPh sb="361" eb="363">
      <t>シュダン</t>
    </rPh>
    <rPh sb="366" eb="367">
      <t>カンガ</t>
    </rPh>
    <rPh sb="369" eb="371">
      <t>ヒツヨウ</t>
    </rPh>
    <rPh sb="375" eb="377">
      <t>キギョウ</t>
    </rPh>
    <rPh sb="377" eb="378">
      <t>サイ</t>
    </rPh>
    <rPh sb="378" eb="380">
      <t>ハッコウ</t>
    </rPh>
    <rPh sb="382" eb="385">
      <t>セダイカン</t>
    </rPh>
    <rPh sb="385" eb="387">
      <t>フタン</t>
    </rPh>
    <rPh sb="388" eb="391">
      <t>コウヘイセイ</t>
    </rPh>
    <rPh sb="392" eb="394">
      <t>ザイゲン</t>
    </rPh>
    <rPh sb="394" eb="396">
      <t>ホカン</t>
    </rPh>
    <rPh sb="396" eb="398">
      <t>キノウ</t>
    </rPh>
    <rPh sb="399" eb="401">
      <t>カンテン</t>
    </rPh>
    <rPh sb="403" eb="405">
      <t>ザイセイ</t>
    </rPh>
    <rPh sb="406" eb="409">
      <t>ケンゼンセイ</t>
    </rPh>
    <rPh sb="410" eb="411">
      <t>フ</t>
    </rPh>
    <rPh sb="414" eb="416">
      <t>ケイカク</t>
    </rPh>
    <rPh sb="416" eb="417">
      <t>テキ</t>
    </rPh>
    <rPh sb="418" eb="419">
      <t>オコナ</t>
    </rPh>
    <rPh sb="423" eb="424">
      <t>カク</t>
    </rPh>
    <rPh sb="424" eb="426">
      <t>ネンド</t>
    </rPh>
    <rPh sb="430" eb="432">
      <t>イジョウ</t>
    </rPh>
    <rPh sb="433" eb="435">
      <t>スイイ</t>
    </rPh>
    <rPh sb="437" eb="439">
      <t>テキセツ</t>
    </rPh>
    <rPh sb="440" eb="442">
      <t>リョウキン</t>
    </rPh>
    <rPh sb="442" eb="444">
      <t>カイシュウ</t>
    </rPh>
    <rPh sb="445" eb="447">
      <t>デキ</t>
    </rPh>
    <rPh sb="450" eb="452">
      <t>ジョウタイ</t>
    </rPh>
    <rPh sb="459" eb="461">
      <t>レイワ</t>
    </rPh>
    <rPh sb="461" eb="462">
      <t>ガン</t>
    </rPh>
    <rPh sb="462" eb="464">
      <t>ネンド</t>
    </rPh>
    <rPh sb="466" eb="468">
      <t>ヘイセイ</t>
    </rPh>
    <rPh sb="473" eb="474">
      <t>クラ</t>
    </rPh>
    <rPh sb="475" eb="477">
      <t>ロウスイ</t>
    </rPh>
    <rPh sb="477" eb="478">
      <t>リョウ</t>
    </rPh>
    <rPh sb="479" eb="481">
      <t>ゲンショウ</t>
    </rPh>
    <rPh sb="482" eb="484">
      <t>ユウシュウ</t>
    </rPh>
    <rPh sb="484" eb="486">
      <t>スイリョウ</t>
    </rPh>
    <rPh sb="486" eb="488">
      <t>ゾウカ</t>
    </rPh>
    <rPh sb="502" eb="504">
      <t>ジョウショウ</t>
    </rPh>
    <rPh sb="511" eb="513">
      <t>ヘイセイ</t>
    </rPh>
    <rPh sb="515" eb="517">
      <t>ネンド</t>
    </rPh>
    <rPh sb="517" eb="519">
      <t>イコウ</t>
    </rPh>
    <rPh sb="521" eb="522">
      <t>ヨコ</t>
    </rPh>
    <rPh sb="525" eb="527">
      <t>スイイ</t>
    </rPh>
    <rPh sb="534" eb="536">
      <t>ゼンコク</t>
    </rPh>
    <rPh sb="536" eb="538">
      <t>ヘイキン</t>
    </rPh>
    <rPh sb="539" eb="541">
      <t>ルイジ</t>
    </rPh>
    <rPh sb="541" eb="543">
      <t>ダンタイ</t>
    </rPh>
    <rPh sb="543" eb="545">
      <t>ヘイキン</t>
    </rPh>
    <rPh sb="546" eb="547">
      <t>クラ</t>
    </rPh>
    <rPh sb="548" eb="549">
      <t>タカ</t>
    </rPh>
    <rPh sb="550" eb="552">
      <t>ジョウタイ</t>
    </rPh>
    <rPh sb="583" eb="584">
      <t>ホン</t>
    </rPh>
    <rPh sb="584" eb="586">
      <t>シヒョウ</t>
    </rPh>
    <rPh sb="587" eb="589">
      <t>ゲンショウ</t>
    </rPh>
    <rPh sb="589" eb="591">
      <t>ケイコウ</t>
    </rPh>
    <rPh sb="594" eb="595">
      <t>ト</t>
    </rPh>
    <rPh sb="596" eb="597">
      <t>ク</t>
    </rPh>
    <rPh sb="600" eb="602">
      <t>イジ</t>
    </rPh>
    <rPh sb="602" eb="605">
      <t>カンリヒ</t>
    </rPh>
    <rPh sb="605" eb="607">
      <t>サクゲン</t>
    </rPh>
    <rPh sb="608" eb="610">
      <t>ギョウム</t>
    </rPh>
    <rPh sb="611" eb="614">
      <t>コウリツカ</t>
    </rPh>
    <rPh sb="615" eb="617">
      <t>ミンカン</t>
    </rPh>
    <rPh sb="617" eb="619">
      <t>カツヨウ</t>
    </rPh>
    <rPh sb="619" eb="620">
      <t>トウ</t>
    </rPh>
    <rPh sb="623" eb="625">
      <t>ケイヒ</t>
    </rPh>
    <rPh sb="626" eb="628">
      <t>サクゲン</t>
    </rPh>
    <rPh sb="628" eb="629">
      <t>ナド</t>
    </rPh>
    <rPh sb="638" eb="640">
      <t>ゼンコク</t>
    </rPh>
    <rPh sb="640" eb="642">
      <t>ヘイキン</t>
    </rPh>
    <rPh sb="644" eb="646">
      <t>ルイジ</t>
    </rPh>
    <rPh sb="646" eb="648">
      <t>ダンタイ</t>
    </rPh>
    <rPh sb="648" eb="650">
      <t>ヘイキン</t>
    </rPh>
    <rPh sb="651" eb="652">
      <t>クラ</t>
    </rPh>
    <rPh sb="653" eb="654">
      <t>タカ</t>
    </rPh>
    <rPh sb="656" eb="657">
      <t>ヨコ</t>
    </rPh>
    <rPh sb="660" eb="662">
      <t>スイイ</t>
    </rPh>
    <rPh sb="664" eb="666">
      <t>シセツ</t>
    </rPh>
    <rPh sb="667" eb="669">
      <t>リヨウ</t>
    </rPh>
    <rPh sb="669" eb="671">
      <t>ジョウキョウ</t>
    </rPh>
    <rPh sb="672" eb="674">
      <t>キボ</t>
    </rPh>
    <rPh sb="675" eb="677">
      <t>テキセイ</t>
    </rPh>
    <rPh sb="678" eb="680">
      <t>ジョウタイ</t>
    </rPh>
    <rPh sb="686" eb="689">
      <t>ユウシュウリツ</t>
    </rPh>
    <rPh sb="690" eb="692">
      <t>ガッペイ</t>
    </rPh>
    <rPh sb="692" eb="693">
      <t>ゴ</t>
    </rPh>
    <rPh sb="694" eb="696">
      <t>ヘイセイ</t>
    </rPh>
    <rPh sb="698" eb="700">
      <t>ネンド</t>
    </rPh>
    <rPh sb="700" eb="702">
      <t>イゴ</t>
    </rPh>
    <rPh sb="703" eb="705">
      <t>サイコウ</t>
    </rPh>
    <rPh sb="706" eb="708">
      <t>スウチ</t>
    </rPh>
    <rPh sb="715" eb="717">
      <t>コンゴ</t>
    </rPh>
    <rPh sb="718" eb="721">
      <t>コウカテキ</t>
    </rPh>
    <rPh sb="722" eb="724">
      <t>ロウスイ</t>
    </rPh>
    <rPh sb="725" eb="727">
      <t>ハッケン</t>
    </rPh>
    <rPh sb="728" eb="730">
      <t>ソウキ</t>
    </rPh>
    <rPh sb="730" eb="732">
      <t>シュウゼン</t>
    </rPh>
    <rPh sb="733" eb="734">
      <t>ハカ</t>
    </rPh>
    <rPh sb="735" eb="737">
      <t>ユウシュウ</t>
    </rPh>
    <rPh sb="737" eb="738">
      <t>リツ</t>
    </rPh>
    <rPh sb="738" eb="740">
      <t>イジ</t>
    </rPh>
    <rPh sb="740" eb="741">
      <t>オヨ</t>
    </rPh>
    <rPh sb="742" eb="744">
      <t>コウジョウ</t>
    </rPh>
    <rPh sb="745" eb="746">
      <t>ツト</t>
    </rPh>
    <phoneticPr fontId="4"/>
  </si>
  <si>
    <t>経営の健全性・効率性の面において、平成30年度に比べて流動比率以外の指標は、向上し（良好な方向へ）、水道事業の経常利益を維持する等、健全経営ができているが、経営成績では、営業損失（営業収益（主に水道使用料）で営業費用を賄うことができない状態）となっているため、事業経営の効率化に努め経費の節減等を図る必要がある。また、老朽化の状況の面においては、有形固定資産減価償却率が平成29年度以降50%以上で推移していることや管路経年化率が増加で推移していることから、更新の優先度・重要度を踏まえて更新投資を平準化した投資計画の策定が必要となっている。今後も健全経営を持続させるため平成30年度に策定した経営戦略の進捗管理を行い、必要に応じて見直し（ローリング）を行う。</t>
    <rPh sb="0" eb="2">
      <t>ケイエイ</t>
    </rPh>
    <rPh sb="3" eb="5">
      <t>ケンゼン</t>
    </rPh>
    <rPh sb="5" eb="6">
      <t>セイ</t>
    </rPh>
    <rPh sb="7" eb="10">
      <t>コウリツセイ</t>
    </rPh>
    <rPh sb="11" eb="12">
      <t>メン</t>
    </rPh>
    <rPh sb="17" eb="19">
      <t>ヘイセイ</t>
    </rPh>
    <rPh sb="21" eb="23">
      <t>ネンド</t>
    </rPh>
    <rPh sb="24" eb="25">
      <t>クラ</t>
    </rPh>
    <rPh sb="27" eb="29">
      <t>リュウドウ</t>
    </rPh>
    <rPh sb="29" eb="31">
      <t>ヒリツ</t>
    </rPh>
    <rPh sb="31" eb="33">
      <t>イガイ</t>
    </rPh>
    <rPh sb="34" eb="36">
      <t>シヒョウ</t>
    </rPh>
    <rPh sb="38" eb="40">
      <t>コウジョウ</t>
    </rPh>
    <rPh sb="42" eb="44">
      <t>リョウコウ</t>
    </rPh>
    <rPh sb="45" eb="47">
      <t>ホウコウ</t>
    </rPh>
    <rPh sb="50" eb="52">
      <t>スイドウ</t>
    </rPh>
    <rPh sb="52" eb="54">
      <t>ジギョウ</t>
    </rPh>
    <rPh sb="55" eb="57">
      <t>ケイジョウ</t>
    </rPh>
    <rPh sb="60" eb="62">
      <t>イジ</t>
    </rPh>
    <rPh sb="64" eb="65">
      <t>ナド</t>
    </rPh>
    <rPh sb="66" eb="68">
      <t>ケンゼン</t>
    </rPh>
    <rPh sb="68" eb="70">
      <t>ケイエイ</t>
    </rPh>
    <rPh sb="78" eb="80">
      <t>ケイエイ</t>
    </rPh>
    <rPh sb="80" eb="82">
      <t>セイセキ</t>
    </rPh>
    <rPh sb="90" eb="92">
      <t>エイギョウ</t>
    </rPh>
    <rPh sb="92" eb="94">
      <t>シュウエキ</t>
    </rPh>
    <rPh sb="95" eb="96">
      <t>オモ</t>
    </rPh>
    <rPh sb="97" eb="99">
      <t>スイドウ</t>
    </rPh>
    <rPh sb="99" eb="102">
      <t>シヨウリョウ</t>
    </rPh>
    <rPh sb="104" eb="106">
      <t>エイギョウ</t>
    </rPh>
    <rPh sb="106" eb="108">
      <t>ヒヨウ</t>
    </rPh>
    <rPh sb="109" eb="110">
      <t>マカナ</t>
    </rPh>
    <rPh sb="118" eb="120">
      <t>ジョウタイ</t>
    </rPh>
    <rPh sb="130" eb="132">
      <t>ジギョウ</t>
    </rPh>
    <rPh sb="132" eb="134">
      <t>ケイエイ</t>
    </rPh>
    <rPh sb="135" eb="137">
      <t>コウリツ</t>
    </rPh>
    <rPh sb="137" eb="138">
      <t>カ</t>
    </rPh>
    <rPh sb="139" eb="140">
      <t>ツト</t>
    </rPh>
    <rPh sb="141" eb="143">
      <t>ケイヒ</t>
    </rPh>
    <rPh sb="144" eb="146">
      <t>セツゲン</t>
    </rPh>
    <rPh sb="146" eb="147">
      <t>トウ</t>
    </rPh>
    <rPh sb="148" eb="149">
      <t>ハカ</t>
    </rPh>
    <rPh sb="150" eb="152">
      <t>ヒツヨウ</t>
    </rPh>
    <rPh sb="159" eb="162">
      <t>ロウキュウカ</t>
    </rPh>
    <rPh sb="163" eb="165">
      <t>ジョウキョウ</t>
    </rPh>
    <rPh sb="166" eb="167">
      <t>メン</t>
    </rPh>
    <rPh sb="173" eb="175">
      <t>ユウケイ</t>
    </rPh>
    <rPh sb="175" eb="177">
      <t>コテイ</t>
    </rPh>
    <rPh sb="177" eb="179">
      <t>シサン</t>
    </rPh>
    <rPh sb="179" eb="181">
      <t>ゲンカ</t>
    </rPh>
    <rPh sb="181" eb="183">
      <t>ショウキャク</t>
    </rPh>
    <rPh sb="183" eb="184">
      <t>リツ</t>
    </rPh>
    <rPh sb="185" eb="187">
      <t>ヘイセイ</t>
    </rPh>
    <rPh sb="189" eb="191">
      <t>ネンド</t>
    </rPh>
    <rPh sb="191" eb="193">
      <t>イコウ</t>
    </rPh>
    <rPh sb="195" eb="198">
      <t>パーセントイジョウ</t>
    </rPh>
    <rPh sb="199" eb="201">
      <t>スイイ</t>
    </rPh>
    <rPh sb="208" eb="210">
      <t>カンロ</t>
    </rPh>
    <rPh sb="210" eb="212">
      <t>ケイネン</t>
    </rPh>
    <rPh sb="212" eb="213">
      <t>カ</t>
    </rPh>
    <rPh sb="213" eb="214">
      <t>リツ</t>
    </rPh>
    <rPh sb="215" eb="217">
      <t>ゾウカ</t>
    </rPh>
    <rPh sb="218" eb="220">
      <t>スイイ</t>
    </rPh>
    <rPh sb="229" eb="231">
      <t>コウシン</t>
    </rPh>
    <rPh sb="232" eb="235">
      <t>ユウセンド</t>
    </rPh>
    <rPh sb="236" eb="239">
      <t>ジュウヨウド</t>
    </rPh>
    <rPh sb="240" eb="241">
      <t>フ</t>
    </rPh>
    <rPh sb="244" eb="246">
      <t>コウシン</t>
    </rPh>
    <rPh sb="246" eb="248">
      <t>トウシ</t>
    </rPh>
    <rPh sb="249" eb="252">
      <t>ヘイジュンカ</t>
    </rPh>
    <rPh sb="254" eb="256">
      <t>トウシ</t>
    </rPh>
    <rPh sb="256" eb="258">
      <t>ケイカク</t>
    </rPh>
    <rPh sb="271" eb="273">
      <t>コンゴ</t>
    </rPh>
    <rPh sb="274" eb="276">
      <t>ケンゼン</t>
    </rPh>
    <rPh sb="276" eb="278">
      <t>ケイエイ</t>
    </rPh>
    <rPh sb="279" eb="281">
      <t>ジゾク</t>
    </rPh>
    <rPh sb="286" eb="288">
      <t>ヘイセイ</t>
    </rPh>
    <rPh sb="290" eb="292">
      <t>ネンド</t>
    </rPh>
    <rPh sb="293" eb="295">
      <t>サクテイ</t>
    </rPh>
    <rPh sb="297" eb="299">
      <t>ケイエイ</t>
    </rPh>
    <rPh sb="299" eb="301">
      <t>センリャク</t>
    </rPh>
    <rPh sb="302" eb="304">
      <t>シンチョク</t>
    </rPh>
    <rPh sb="304" eb="306">
      <t>カンリ</t>
    </rPh>
    <rPh sb="307" eb="308">
      <t>オコナ</t>
    </rPh>
    <rPh sb="310" eb="312">
      <t>ヒツヨウ</t>
    </rPh>
    <rPh sb="313" eb="314">
      <t>オウ</t>
    </rPh>
    <rPh sb="316" eb="318">
      <t>ミナオ</t>
    </rPh>
    <rPh sb="327" eb="32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</si>
</sst>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0.74</c:v>
                </c:pt>
                <c:pt idx="1">
                  <c:v>0.94</c:v>
                </c:pt>
                <c:pt idx="2">
                  <c:v>1.06</c:v>
                </c:pt>
                <c:pt idx="3">
                  <c:v>0.81</c:v>
                </c:pt>
                <c:pt idx="4">
                  <c:v>0.83</c:v>
                </c:pt>
              </c:numCache>
            </c:numRef>
          </c:val>
          <c:extLst>
            <c:ext xmlns:c16="http://schemas.microsoft.com/office/drawing/2014/chart" uri="{C3380CC4-5D6E-409C-BE32-E72D297353CC}">
              <c16:uniqueId val="{00000000-C12C-4B88-AA2E-E7559D65FB4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C12C-4B88-AA2E-E7559D65FB4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72.290000000000006</c:v>
                </c:pt>
                <c:pt idx="1">
                  <c:v>72.62</c:v>
                </c:pt>
                <c:pt idx="2">
                  <c:v>72.819999999999993</c:v>
                </c:pt>
                <c:pt idx="3">
                  <c:v>73.040000000000006</c:v>
                </c:pt>
                <c:pt idx="4">
                  <c:v>73.31</c:v>
                </c:pt>
              </c:numCache>
            </c:numRef>
          </c:val>
          <c:extLst>
            <c:ext xmlns:c16="http://schemas.microsoft.com/office/drawing/2014/chart" uri="{C3380CC4-5D6E-409C-BE32-E72D297353CC}">
              <c16:uniqueId val="{00000000-9532-4C95-90BD-1B6EFEB5A5A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9532-4C95-90BD-1B6EFEB5A5A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90.98</c:v>
                </c:pt>
                <c:pt idx="1">
                  <c:v>91.47</c:v>
                </c:pt>
                <c:pt idx="2">
                  <c:v>92.65</c:v>
                </c:pt>
                <c:pt idx="3">
                  <c:v>91.7</c:v>
                </c:pt>
                <c:pt idx="4">
                  <c:v>92.67</c:v>
                </c:pt>
              </c:numCache>
            </c:numRef>
          </c:val>
          <c:extLst>
            <c:ext xmlns:c16="http://schemas.microsoft.com/office/drawing/2014/chart" uri="{C3380CC4-5D6E-409C-BE32-E72D297353CC}">
              <c16:uniqueId val="{00000000-30FC-49D0-9A74-F62FFFFDAEE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30FC-49D0-9A74-F62FFFFDAEE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106.61</c:v>
                </c:pt>
                <c:pt idx="1">
                  <c:v>105.97</c:v>
                </c:pt>
                <c:pt idx="2">
                  <c:v>109.28</c:v>
                </c:pt>
                <c:pt idx="3">
                  <c:v>105.93</c:v>
                </c:pt>
                <c:pt idx="4">
                  <c:v>107.02</c:v>
                </c:pt>
              </c:numCache>
            </c:numRef>
          </c:val>
          <c:extLst>
            <c:ext xmlns:c16="http://schemas.microsoft.com/office/drawing/2014/chart" uri="{C3380CC4-5D6E-409C-BE32-E72D297353CC}">
              <c16:uniqueId val="{00000000-C687-4E59-8E3C-CD40467D189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C687-4E59-8E3C-CD40467D189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46.77</c:v>
                </c:pt>
                <c:pt idx="1">
                  <c:v>47.94</c:v>
                </c:pt>
                <c:pt idx="2">
                  <c:v>51.08</c:v>
                </c:pt>
                <c:pt idx="3">
                  <c:v>52.28</c:v>
                </c:pt>
                <c:pt idx="4">
                  <c:v>51.11</c:v>
                </c:pt>
              </c:numCache>
            </c:numRef>
          </c:val>
          <c:extLst>
            <c:ext xmlns:c16="http://schemas.microsoft.com/office/drawing/2014/chart" uri="{C3380CC4-5D6E-409C-BE32-E72D297353CC}">
              <c16:uniqueId val="{00000000-FEF1-472D-B05C-43D0AD9D22D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FEF1-472D-B05C-43D0AD9D22D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3.89</c:v>
                </c:pt>
                <c:pt idx="1">
                  <c:v>4.45</c:v>
                </c:pt>
                <c:pt idx="2">
                  <c:v>5.0199999999999996</c:v>
                </c:pt>
                <c:pt idx="3">
                  <c:v>6.66</c:v>
                </c:pt>
                <c:pt idx="4">
                  <c:v>10.96</c:v>
                </c:pt>
              </c:numCache>
            </c:numRef>
          </c:val>
          <c:extLst>
            <c:ext xmlns:c16="http://schemas.microsoft.com/office/drawing/2014/chart" uri="{C3380CC4-5D6E-409C-BE32-E72D297353CC}">
              <c16:uniqueId val="{00000000-3C24-4EA2-9F36-F8ECFD999DF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3C24-4EA2-9F36-F8ECFD999DF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3C-44A6-97EE-C2C218E448E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EB3C-44A6-97EE-C2C218E448E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530.79</c:v>
                </c:pt>
                <c:pt idx="1">
                  <c:v>522.37</c:v>
                </c:pt>
                <c:pt idx="2">
                  <c:v>602.80999999999995</c:v>
                </c:pt>
                <c:pt idx="3">
                  <c:v>596.36</c:v>
                </c:pt>
                <c:pt idx="4">
                  <c:v>580.85</c:v>
                </c:pt>
              </c:numCache>
            </c:numRef>
          </c:val>
          <c:extLst>
            <c:ext xmlns:c16="http://schemas.microsoft.com/office/drawing/2014/chart" uri="{C3380CC4-5D6E-409C-BE32-E72D297353CC}">
              <c16:uniqueId val="{00000000-1D50-48A9-82CC-2CD06E32CCD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1D50-48A9-82CC-2CD06E32CCD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79.23</c:v>
                </c:pt>
                <c:pt idx="1">
                  <c:v>72.819999999999993</c:v>
                </c:pt>
                <c:pt idx="2">
                  <c:v>65.56</c:v>
                </c:pt>
                <c:pt idx="3">
                  <c:v>60.38</c:v>
                </c:pt>
                <c:pt idx="4">
                  <c:v>53.54</c:v>
                </c:pt>
              </c:numCache>
            </c:numRef>
          </c:val>
          <c:extLst>
            <c:ext xmlns:c16="http://schemas.microsoft.com/office/drawing/2014/chart" uri="{C3380CC4-5D6E-409C-BE32-E72D297353CC}">
              <c16:uniqueId val="{00000000-2592-4E8A-AB52-9649CD71AD3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2592-4E8A-AB52-9649CD71AD3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102.67</c:v>
                </c:pt>
                <c:pt idx="1">
                  <c:v>102.07</c:v>
                </c:pt>
                <c:pt idx="2">
                  <c:v>105.48</c:v>
                </c:pt>
                <c:pt idx="3">
                  <c:v>101.69</c:v>
                </c:pt>
                <c:pt idx="4">
                  <c:v>102.7</c:v>
                </c:pt>
              </c:numCache>
            </c:numRef>
          </c:val>
          <c:extLst>
            <c:ext xmlns:c16="http://schemas.microsoft.com/office/drawing/2014/chart" uri="{C3380CC4-5D6E-409C-BE32-E72D297353CC}">
              <c16:uniqueId val="{00000000-9238-46C8-B169-CAEE3FD8D6B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9238-46C8-B169-CAEE3FD8D6B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191.35</c:v>
                </c:pt>
                <c:pt idx="1">
                  <c:v>191.91</c:v>
                </c:pt>
                <c:pt idx="2">
                  <c:v>186.64</c:v>
                </c:pt>
                <c:pt idx="3">
                  <c:v>192.52</c:v>
                </c:pt>
                <c:pt idx="4">
                  <c:v>191.42</c:v>
                </c:pt>
              </c:numCache>
            </c:numRef>
          </c:val>
          <c:extLst>
            <c:ext xmlns:c16="http://schemas.microsoft.com/office/drawing/2014/chart" uri="{C3380CC4-5D6E-409C-BE32-E72D297353CC}">
              <c16:uniqueId val="{00000000-5C45-467C-B7E3-474147E181C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5C45-467C-B7E3-474147E181C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F28"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沖縄県　うるま市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非設置</v>
      </c>
      <c r="AE8" s="60"/>
      <c r="AF8" s="60"/>
      <c r="AG8" s="60"/>
      <c r="AH8" s="60"/>
      <c r="AI8" s="60"/>
      <c r="AJ8" s="60"/>
      <c r="AK8" s="4"/>
      <c r="AL8" s="61">
        <f>データ!$R$6</f>
        <v>124457</v>
      </c>
      <c r="AM8" s="61"/>
      <c r="AN8" s="61"/>
      <c r="AO8" s="61"/>
      <c r="AP8" s="61"/>
      <c r="AQ8" s="61"/>
      <c r="AR8" s="61"/>
      <c r="AS8" s="61"/>
      <c r="AT8" s="52">
        <f>データ!$S$6</f>
        <v>87.02</v>
      </c>
      <c r="AU8" s="53"/>
      <c r="AV8" s="53"/>
      <c r="AW8" s="53"/>
      <c r="AX8" s="53"/>
      <c r="AY8" s="53"/>
      <c r="AZ8" s="53"/>
      <c r="BA8" s="53"/>
      <c r="BB8" s="54">
        <f>データ!$T$6</f>
        <v>1430.21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84.9</v>
      </c>
      <c r="J10" s="53"/>
      <c r="K10" s="53"/>
      <c r="L10" s="53"/>
      <c r="M10" s="53"/>
      <c r="N10" s="53"/>
      <c r="O10" s="64"/>
      <c r="P10" s="54">
        <f>データ!$P$6</f>
        <v>99.98</v>
      </c>
      <c r="Q10" s="54"/>
      <c r="R10" s="54"/>
      <c r="S10" s="54"/>
      <c r="T10" s="54"/>
      <c r="U10" s="54"/>
      <c r="V10" s="54"/>
      <c r="W10" s="61">
        <f>データ!$Q$6</f>
        <v>3562</v>
      </c>
      <c r="X10" s="61"/>
      <c r="Y10" s="61"/>
      <c r="Z10" s="61"/>
      <c r="AA10" s="61"/>
      <c r="AB10" s="61"/>
      <c r="AC10" s="61"/>
      <c r="AD10" s="2"/>
      <c r="AE10" s="2"/>
      <c r="AF10" s="2"/>
      <c r="AG10" s="2"/>
      <c r="AH10" s="4"/>
      <c r="AI10" s="4"/>
      <c r="AJ10" s="4"/>
      <c r="AK10" s="4"/>
      <c r="AL10" s="61">
        <f>データ!$U$6</f>
        <v>124583</v>
      </c>
      <c r="AM10" s="61"/>
      <c r="AN10" s="61"/>
      <c r="AO10" s="61"/>
      <c r="AP10" s="61"/>
      <c r="AQ10" s="61"/>
      <c r="AR10" s="61"/>
      <c r="AS10" s="61"/>
      <c r="AT10" s="52">
        <f>データ!$V$6</f>
        <v>83.77</v>
      </c>
      <c r="AU10" s="53"/>
      <c r="AV10" s="53"/>
      <c r="AW10" s="53"/>
      <c r="AX10" s="53"/>
      <c r="AY10" s="53"/>
      <c r="AZ10" s="53"/>
      <c r="BA10" s="53"/>
      <c r="BB10" s="54">
        <f>データ!$W$6</f>
        <v>1487.2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3" t="s">
        <v>23</v>
      </c>
      <c r="BM11" s="73"/>
      <c r="BN11" s="73"/>
      <c r="BO11" s="73"/>
      <c r="BP11" s="73"/>
      <c r="BQ11" s="73"/>
      <c r="BR11" s="73"/>
      <c r="BS11" s="73"/>
      <c r="BT11" s="73"/>
      <c r="BU11" s="73"/>
      <c r="BV11" s="73"/>
      <c r="BW11" s="73"/>
      <c r="BX11" s="73"/>
      <c r="BY11" s="73"/>
      <c r="BZ11" s="7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3"/>
      <c r="BM12" s="73"/>
      <c r="BN12" s="73"/>
      <c r="BO12" s="73"/>
      <c r="BP12" s="73"/>
      <c r="BQ12" s="73"/>
      <c r="BR12" s="73"/>
      <c r="BS12" s="73"/>
      <c r="BT12" s="73"/>
      <c r="BU12" s="73"/>
      <c r="BV12" s="73"/>
      <c r="BW12" s="73"/>
      <c r="BX12" s="73"/>
      <c r="BY12" s="73"/>
      <c r="BZ12" s="7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4"/>
      <c r="BM13" s="74"/>
      <c r="BN13" s="74"/>
      <c r="BO13" s="74"/>
      <c r="BP13" s="74"/>
      <c r="BQ13" s="74"/>
      <c r="BR13" s="74"/>
      <c r="BS13" s="74"/>
      <c r="BT13" s="74"/>
      <c r="BU13" s="74"/>
      <c r="BV13" s="74"/>
      <c r="BW13" s="74"/>
      <c r="BX13" s="74"/>
      <c r="BY13" s="74"/>
      <c r="BZ13" s="74"/>
    </row>
    <row r="14" spans="1:78" ht="13.5" customHeight="1" x14ac:dyDescent="0.15">
      <c r="A14" s="2"/>
      <c r="B14" s="75" t="s">
        <v>24</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7"/>
      <c r="BK14" s="2"/>
      <c r="BL14" s="67" t="s">
        <v>25</v>
      </c>
      <c r="BM14" s="68"/>
      <c r="BN14" s="68"/>
      <c r="BO14" s="68"/>
      <c r="BP14" s="68"/>
      <c r="BQ14" s="68"/>
      <c r="BR14" s="68"/>
      <c r="BS14" s="68"/>
      <c r="BT14" s="68"/>
      <c r="BU14" s="68"/>
      <c r="BV14" s="68"/>
      <c r="BW14" s="68"/>
      <c r="BX14" s="68"/>
      <c r="BY14" s="68"/>
      <c r="BZ14" s="69"/>
    </row>
    <row r="15" spans="1:78" ht="13.5" customHeight="1" x14ac:dyDescent="0.15">
      <c r="A15" s="2"/>
      <c r="B15" s="78"/>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80"/>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1" t="s">
        <v>111</v>
      </c>
      <c r="BM16" s="82"/>
      <c r="BN16" s="82"/>
      <c r="BO16" s="82"/>
      <c r="BP16" s="82"/>
      <c r="BQ16" s="82"/>
      <c r="BR16" s="82"/>
      <c r="BS16" s="82"/>
      <c r="BT16" s="82"/>
      <c r="BU16" s="82"/>
      <c r="BV16" s="82"/>
      <c r="BW16" s="82"/>
      <c r="BX16" s="82"/>
      <c r="BY16" s="82"/>
      <c r="BZ16" s="8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1" t="s">
        <v>110</v>
      </c>
      <c r="BM47" s="82"/>
      <c r="BN47" s="82"/>
      <c r="BO47" s="82"/>
      <c r="BP47" s="82"/>
      <c r="BQ47" s="82"/>
      <c r="BR47" s="82"/>
      <c r="BS47" s="82"/>
      <c r="BT47" s="82"/>
      <c r="BU47" s="82"/>
      <c r="BV47" s="82"/>
      <c r="BW47" s="82"/>
      <c r="BX47" s="82"/>
      <c r="BY47" s="82"/>
      <c r="BZ47" s="8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1"/>
      <c r="BM48" s="82"/>
      <c r="BN48" s="82"/>
      <c r="BO48" s="82"/>
      <c r="BP48" s="82"/>
      <c r="BQ48" s="82"/>
      <c r="BR48" s="82"/>
      <c r="BS48" s="82"/>
      <c r="BT48" s="82"/>
      <c r="BU48" s="82"/>
      <c r="BV48" s="82"/>
      <c r="BW48" s="82"/>
      <c r="BX48" s="82"/>
      <c r="BY48" s="82"/>
      <c r="BZ48" s="8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1"/>
      <c r="BM49" s="82"/>
      <c r="BN49" s="82"/>
      <c r="BO49" s="82"/>
      <c r="BP49" s="82"/>
      <c r="BQ49" s="82"/>
      <c r="BR49" s="82"/>
      <c r="BS49" s="82"/>
      <c r="BT49" s="82"/>
      <c r="BU49" s="82"/>
      <c r="BV49" s="82"/>
      <c r="BW49" s="82"/>
      <c r="BX49" s="82"/>
      <c r="BY49" s="82"/>
      <c r="BZ49" s="8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1"/>
      <c r="BM50" s="82"/>
      <c r="BN50" s="82"/>
      <c r="BO50" s="82"/>
      <c r="BP50" s="82"/>
      <c r="BQ50" s="82"/>
      <c r="BR50" s="82"/>
      <c r="BS50" s="82"/>
      <c r="BT50" s="82"/>
      <c r="BU50" s="82"/>
      <c r="BV50" s="82"/>
      <c r="BW50" s="82"/>
      <c r="BX50" s="82"/>
      <c r="BY50" s="82"/>
      <c r="BZ50" s="8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1"/>
      <c r="BM51" s="82"/>
      <c r="BN51" s="82"/>
      <c r="BO51" s="82"/>
      <c r="BP51" s="82"/>
      <c r="BQ51" s="82"/>
      <c r="BR51" s="82"/>
      <c r="BS51" s="82"/>
      <c r="BT51" s="82"/>
      <c r="BU51" s="82"/>
      <c r="BV51" s="82"/>
      <c r="BW51" s="82"/>
      <c r="BX51" s="82"/>
      <c r="BY51" s="82"/>
      <c r="BZ51" s="8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1"/>
      <c r="BM52" s="82"/>
      <c r="BN52" s="82"/>
      <c r="BO52" s="82"/>
      <c r="BP52" s="82"/>
      <c r="BQ52" s="82"/>
      <c r="BR52" s="82"/>
      <c r="BS52" s="82"/>
      <c r="BT52" s="82"/>
      <c r="BU52" s="82"/>
      <c r="BV52" s="82"/>
      <c r="BW52" s="82"/>
      <c r="BX52" s="82"/>
      <c r="BY52" s="82"/>
      <c r="BZ52" s="8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1"/>
      <c r="BM53" s="82"/>
      <c r="BN53" s="82"/>
      <c r="BO53" s="82"/>
      <c r="BP53" s="82"/>
      <c r="BQ53" s="82"/>
      <c r="BR53" s="82"/>
      <c r="BS53" s="82"/>
      <c r="BT53" s="82"/>
      <c r="BU53" s="82"/>
      <c r="BV53" s="82"/>
      <c r="BW53" s="82"/>
      <c r="BX53" s="82"/>
      <c r="BY53" s="82"/>
      <c r="BZ53" s="8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1"/>
      <c r="BM54" s="82"/>
      <c r="BN54" s="82"/>
      <c r="BO54" s="82"/>
      <c r="BP54" s="82"/>
      <c r="BQ54" s="82"/>
      <c r="BR54" s="82"/>
      <c r="BS54" s="82"/>
      <c r="BT54" s="82"/>
      <c r="BU54" s="82"/>
      <c r="BV54" s="82"/>
      <c r="BW54" s="82"/>
      <c r="BX54" s="82"/>
      <c r="BY54" s="82"/>
      <c r="BZ54" s="8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1"/>
      <c r="BM55" s="82"/>
      <c r="BN55" s="82"/>
      <c r="BO55" s="82"/>
      <c r="BP55" s="82"/>
      <c r="BQ55" s="82"/>
      <c r="BR55" s="82"/>
      <c r="BS55" s="82"/>
      <c r="BT55" s="82"/>
      <c r="BU55" s="82"/>
      <c r="BV55" s="82"/>
      <c r="BW55" s="82"/>
      <c r="BX55" s="82"/>
      <c r="BY55" s="82"/>
      <c r="BZ55" s="8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1"/>
      <c r="BM56" s="82"/>
      <c r="BN56" s="82"/>
      <c r="BO56" s="82"/>
      <c r="BP56" s="82"/>
      <c r="BQ56" s="82"/>
      <c r="BR56" s="82"/>
      <c r="BS56" s="82"/>
      <c r="BT56" s="82"/>
      <c r="BU56" s="82"/>
      <c r="BV56" s="82"/>
      <c r="BW56" s="82"/>
      <c r="BX56" s="82"/>
      <c r="BY56" s="82"/>
      <c r="BZ56" s="8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1"/>
      <c r="BM57" s="82"/>
      <c r="BN57" s="82"/>
      <c r="BO57" s="82"/>
      <c r="BP57" s="82"/>
      <c r="BQ57" s="82"/>
      <c r="BR57" s="82"/>
      <c r="BS57" s="82"/>
      <c r="BT57" s="82"/>
      <c r="BU57" s="82"/>
      <c r="BV57" s="82"/>
      <c r="BW57" s="82"/>
      <c r="BX57" s="82"/>
      <c r="BY57" s="82"/>
      <c r="BZ57" s="8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8" t="s">
        <v>27</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80"/>
      <c r="BK60" s="2"/>
      <c r="BL60" s="81"/>
      <c r="BM60" s="82"/>
      <c r="BN60" s="82"/>
      <c r="BO60" s="82"/>
      <c r="BP60" s="82"/>
      <c r="BQ60" s="82"/>
      <c r="BR60" s="82"/>
      <c r="BS60" s="82"/>
      <c r="BT60" s="82"/>
      <c r="BU60" s="82"/>
      <c r="BV60" s="82"/>
      <c r="BW60" s="82"/>
      <c r="BX60" s="82"/>
      <c r="BY60" s="82"/>
      <c r="BZ60" s="83"/>
    </row>
    <row r="61" spans="1:78" ht="13.5" customHeight="1" x14ac:dyDescent="0.15">
      <c r="A61" s="2"/>
      <c r="B61" s="78"/>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80"/>
      <c r="BK61" s="2"/>
      <c r="BL61" s="81"/>
      <c r="BM61" s="82"/>
      <c r="BN61" s="82"/>
      <c r="BO61" s="82"/>
      <c r="BP61" s="82"/>
      <c r="BQ61" s="82"/>
      <c r="BR61" s="82"/>
      <c r="BS61" s="82"/>
      <c r="BT61" s="82"/>
      <c r="BU61" s="82"/>
      <c r="BV61" s="82"/>
      <c r="BW61" s="82"/>
      <c r="BX61" s="82"/>
      <c r="BY61" s="82"/>
      <c r="BZ61" s="8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1"/>
      <c r="BM62" s="82"/>
      <c r="BN62" s="82"/>
      <c r="BO62" s="82"/>
      <c r="BP62" s="82"/>
      <c r="BQ62" s="82"/>
      <c r="BR62" s="82"/>
      <c r="BS62" s="82"/>
      <c r="BT62" s="82"/>
      <c r="BU62" s="82"/>
      <c r="BV62" s="82"/>
      <c r="BW62" s="82"/>
      <c r="BX62" s="82"/>
      <c r="BY62" s="82"/>
      <c r="BZ62" s="8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2" t="s">
        <v>112</v>
      </c>
      <c r="BM66" s="93"/>
      <c r="BN66" s="93"/>
      <c r="BO66" s="93"/>
      <c r="BP66" s="93"/>
      <c r="BQ66" s="93"/>
      <c r="BR66" s="93"/>
      <c r="BS66" s="93"/>
      <c r="BT66" s="93"/>
      <c r="BU66" s="93"/>
      <c r="BV66" s="93"/>
      <c r="BW66" s="93"/>
      <c r="BX66" s="93"/>
      <c r="BY66" s="93"/>
      <c r="BZ66" s="9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2"/>
      <c r="BM67" s="93"/>
      <c r="BN67" s="93"/>
      <c r="BO67" s="93"/>
      <c r="BP67" s="93"/>
      <c r="BQ67" s="93"/>
      <c r="BR67" s="93"/>
      <c r="BS67" s="93"/>
      <c r="BT67" s="93"/>
      <c r="BU67" s="93"/>
      <c r="BV67" s="93"/>
      <c r="BW67" s="93"/>
      <c r="BX67" s="93"/>
      <c r="BY67" s="93"/>
      <c r="BZ67" s="9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2"/>
      <c r="BM68" s="93"/>
      <c r="BN68" s="93"/>
      <c r="BO68" s="93"/>
      <c r="BP68" s="93"/>
      <c r="BQ68" s="93"/>
      <c r="BR68" s="93"/>
      <c r="BS68" s="93"/>
      <c r="BT68" s="93"/>
      <c r="BU68" s="93"/>
      <c r="BV68" s="93"/>
      <c r="BW68" s="93"/>
      <c r="BX68" s="93"/>
      <c r="BY68" s="93"/>
      <c r="BZ68" s="9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2"/>
      <c r="BM69" s="93"/>
      <c r="BN69" s="93"/>
      <c r="BO69" s="93"/>
      <c r="BP69" s="93"/>
      <c r="BQ69" s="93"/>
      <c r="BR69" s="93"/>
      <c r="BS69" s="93"/>
      <c r="BT69" s="93"/>
      <c r="BU69" s="93"/>
      <c r="BV69" s="93"/>
      <c r="BW69" s="93"/>
      <c r="BX69" s="93"/>
      <c r="BY69" s="93"/>
      <c r="BZ69" s="9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2"/>
      <c r="BM70" s="93"/>
      <c r="BN70" s="93"/>
      <c r="BO70" s="93"/>
      <c r="BP70" s="93"/>
      <c r="BQ70" s="93"/>
      <c r="BR70" s="93"/>
      <c r="BS70" s="93"/>
      <c r="BT70" s="93"/>
      <c r="BU70" s="93"/>
      <c r="BV70" s="93"/>
      <c r="BW70" s="93"/>
      <c r="BX70" s="93"/>
      <c r="BY70" s="93"/>
      <c r="BZ70" s="9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2"/>
      <c r="BM71" s="93"/>
      <c r="BN71" s="93"/>
      <c r="BO71" s="93"/>
      <c r="BP71" s="93"/>
      <c r="BQ71" s="93"/>
      <c r="BR71" s="93"/>
      <c r="BS71" s="93"/>
      <c r="BT71" s="93"/>
      <c r="BU71" s="93"/>
      <c r="BV71" s="93"/>
      <c r="BW71" s="93"/>
      <c r="BX71" s="93"/>
      <c r="BY71" s="93"/>
      <c r="BZ71" s="9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2"/>
      <c r="BM72" s="93"/>
      <c r="BN72" s="93"/>
      <c r="BO72" s="93"/>
      <c r="BP72" s="93"/>
      <c r="BQ72" s="93"/>
      <c r="BR72" s="93"/>
      <c r="BS72" s="93"/>
      <c r="BT72" s="93"/>
      <c r="BU72" s="93"/>
      <c r="BV72" s="93"/>
      <c r="BW72" s="93"/>
      <c r="BX72" s="93"/>
      <c r="BY72" s="93"/>
      <c r="BZ72" s="9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2"/>
      <c r="BM73" s="93"/>
      <c r="BN73" s="93"/>
      <c r="BO73" s="93"/>
      <c r="BP73" s="93"/>
      <c r="BQ73" s="93"/>
      <c r="BR73" s="93"/>
      <c r="BS73" s="93"/>
      <c r="BT73" s="93"/>
      <c r="BU73" s="93"/>
      <c r="BV73" s="93"/>
      <c r="BW73" s="93"/>
      <c r="BX73" s="93"/>
      <c r="BY73" s="93"/>
      <c r="BZ73" s="9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2"/>
      <c r="BM74" s="93"/>
      <c r="BN74" s="93"/>
      <c r="BO74" s="93"/>
      <c r="BP74" s="93"/>
      <c r="BQ74" s="93"/>
      <c r="BR74" s="93"/>
      <c r="BS74" s="93"/>
      <c r="BT74" s="93"/>
      <c r="BU74" s="93"/>
      <c r="BV74" s="93"/>
      <c r="BW74" s="93"/>
      <c r="BX74" s="93"/>
      <c r="BY74" s="93"/>
      <c r="BZ74" s="9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2"/>
      <c r="BM75" s="93"/>
      <c r="BN75" s="93"/>
      <c r="BO75" s="93"/>
      <c r="BP75" s="93"/>
      <c r="BQ75" s="93"/>
      <c r="BR75" s="93"/>
      <c r="BS75" s="93"/>
      <c r="BT75" s="93"/>
      <c r="BU75" s="93"/>
      <c r="BV75" s="93"/>
      <c r="BW75" s="93"/>
      <c r="BX75" s="93"/>
      <c r="BY75" s="93"/>
      <c r="BZ75" s="9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2"/>
      <c r="BM76" s="93"/>
      <c r="BN76" s="93"/>
      <c r="BO76" s="93"/>
      <c r="BP76" s="93"/>
      <c r="BQ76" s="93"/>
      <c r="BR76" s="93"/>
      <c r="BS76" s="93"/>
      <c r="BT76" s="93"/>
      <c r="BU76" s="93"/>
      <c r="BV76" s="93"/>
      <c r="BW76" s="93"/>
      <c r="BX76" s="93"/>
      <c r="BY76" s="93"/>
      <c r="BZ76" s="9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2"/>
      <c r="BM77" s="93"/>
      <c r="BN77" s="93"/>
      <c r="BO77" s="93"/>
      <c r="BP77" s="93"/>
      <c r="BQ77" s="93"/>
      <c r="BR77" s="93"/>
      <c r="BS77" s="93"/>
      <c r="BT77" s="93"/>
      <c r="BU77" s="93"/>
      <c r="BV77" s="93"/>
      <c r="BW77" s="93"/>
      <c r="BX77" s="93"/>
      <c r="BY77" s="93"/>
      <c r="BZ77" s="9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2"/>
      <c r="BM78" s="93"/>
      <c r="BN78" s="93"/>
      <c r="BO78" s="93"/>
      <c r="BP78" s="93"/>
      <c r="BQ78" s="93"/>
      <c r="BR78" s="93"/>
      <c r="BS78" s="93"/>
      <c r="BT78" s="93"/>
      <c r="BU78" s="93"/>
      <c r="BV78" s="93"/>
      <c r="BW78" s="93"/>
      <c r="BX78" s="93"/>
      <c r="BY78" s="93"/>
      <c r="BZ78" s="9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2"/>
      <c r="BM79" s="93"/>
      <c r="BN79" s="93"/>
      <c r="BO79" s="93"/>
      <c r="BP79" s="93"/>
      <c r="BQ79" s="93"/>
      <c r="BR79" s="93"/>
      <c r="BS79" s="93"/>
      <c r="BT79" s="93"/>
      <c r="BU79" s="93"/>
      <c r="BV79" s="93"/>
      <c r="BW79" s="93"/>
      <c r="BX79" s="93"/>
      <c r="BY79" s="93"/>
      <c r="BZ79" s="9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2"/>
      <c r="BM80" s="93"/>
      <c r="BN80" s="93"/>
      <c r="BO80" s="93"/>
      <c r="BP80" s="93"/>
      <c r="BQ80" s="93"/>
      <c r="BR80" s="93"/>
      <c r="BS80" s="93"/>
      <c r="BT80" s="93"/>
      <c r="BU80" s="93"/>
      <c r="BV80" s="93"/>
      <c r="BW80" s="93"/>
      <c r="BX80" s="93"/>
      <c r="BY80" s="93"/>
      <c r="BZ80" s="9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2"/>
      <c r="BM81" s="93"/>
      <c r="BN81" s="93"/>
      <c r="BO81" s="93"/>
      <c r="BP81" s="93"/>
      <c r="BQ81" s="93"/>
      <c r="BR81" s="93"/>
      <c r="BS81" s="93"/>
      <c r="BT81" s="93"/>
      <c r="BU81" s="93"/>
      <c r="BV81" s="93"/>
      <c r="BW81" s="93"/>
      <c r="BX81" s="93"/>
      <c r="BY81" s="93"/>
      <c r="BZ81" s="9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5"/>
      <c r="BM82" s="96"/>
      <c r="BN82" s="96"/>
      <c r="BO82" s="96"/>
      <c r="BP82" s="96"/>
      <c r="BQ82" s="96"/>
      <c r="BR82" s="96"/>
      <c r="BS82" s="96"/>
      <c r="BT82" s="96"/>
      <c r="BU82" s="96"/>
      <c r="BV82" s="96"/>
      <c r="BW82" s="96"/>
      <c r="BX82" s="96"/>
      <c r="BY82" s="96"/>
      <c r="BZ82" s="9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W0K3mf3b90sAZkmzWZXnKBGECrNTwUJJXOv2zBK5rNtc9kkNP/ARx5faNyF2BpN6m/hlLF6xLTbZ/mbhdSNCWA==" saltValue="br7eGWCdrj+Wb3lay2oAT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5" t="s">
        <v>50</v>
      </c>
      <c r="I3" s="86"/>
      <c r="J3" s="86"/>
      <c r="K3" s="86"/>
      <c r="L3" s="86"/>
      <c r="M3" s="86"/>
      <c r="N3" s="86"/>
      <c r="O3" s="86"/>
      <c r="P3" s="86"/>
      <c r="Q3" s="86"/>
      <c r="R3" s="86"/>
      <c r="S3" s="86"/>
      <c r="T3" s="86"/>
      <c r="U3" s="86"/>
      <c r="V3" s="86"/>
      <c r="W3" s="87"/>
      <c r="X3" s="91" t="s">
        <v>51</v>
      </c>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t="s">
        <v>52</v>
      </c>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row>
    <row r="4" spans="1:144" x14ac:dyDescent="0.15">
      <c r="A4" s="29" t="s">
        <v>53</v>
      </c>
      <c r="B4" s="31"/>
      <c r="C4" s="31"/>
      <c r="D4" s="31"/>
      <c r="E4" s="31"/>
      <c r="F4" s="31"/>
      <c r="G4" s="31"/>
      <c r="H4" s="88"/>
      <c r="I4" s="89"/>
      <c r="J4" s="89"/>
      <c r="K4" s="89"/>
      <c r="L4" s="89"/>
      <c r="M4" s="89"/>
      <c r="N4" s="89"/>
      <c r="O4" s="89"/>
      <c r="P4" s="89"/>
      <c r="Q4" s="89"/>
      <c r="R4" s="89"/>
      <c r="S4" s="89"/>
      <c r="T4" s="89"/>
      <c r="U4" s="89"/>
      <c r="V4" s="89"/>
      <c r="W4" s="90"/>
      <c r="X4" s="84" t="s">
        <v>54</v>
      </c>
      <c r="Y4" s="84"/>
      <c r="Z4" s="84"/>
      <c r="AA4" s="84"/>
      <c r="AB4" s="84"/>
      <c r="AC4" s="84"/>
      <c r="AD4" s="84"/>
      <c r="AE4" s="84"/>
      <c r="AF4" s="84"/>
      <c r="AG4" s="84"/>
      <c r="AH4" s="84"/>
      <c r="AI4" s="84" t="s">
        <v>55</v>
      </c>
      <c r="AJ4" s="84"/>
      <c r="AK4" s="84"/>
      <c r="AL4" s="84"/>
      <c r="AM4" s="84"/>
      <c r="AN4" s="84"/>
      <c r="AO4" s="84"/>
      <c r="AP4" s="84"/>
      <c r="AQ4" s="84"/>
      <c r="AR4" s="84"/>
      <c r="AS4" s="84"/>
      <c r="AT4" s="84" t="s">
        <v>56</v>
      </c>
      <c r="AU4" s="84"/>
      <c r="AV4" s="84"/>
      <c r="AW4" s="84"/>
      <c r="AX4" s="84"/>
      <c r="AY4" s="84"/>
      <c r="AZ4" s="84"/>
      <c r="BA4" s="84"/>
      <c r="BB4" s="84"/>
      <c r="BC4" s="84"/>
      <c r="BD4" s="84"/>
      <c r="BE4" s="84" t="s">
        <v>57</v>
      </c>
      <c r="BF4" s="84"/>
      <c r="BG4" s="84"/>
      <c r="BH4" s="84"/>
      <c r="BI4" s="84"/>
      <c r="BJ4" s="84"/>
      <c r="BK4" s="84"/>
      <c r="BL4" s="84"/>
      <c r="BM4" s="84"/>
      <c r="BN4" s="84"/>
      <c r="BO4" s="84"/>
      <c r="BP4" s="84" t="s">
        <v>58</v>
      </c>
      <c r="BQ4" s="84"/>
      <c r="BR4" s="84"/>
      <c r="BS4" s="84"/>
      <c r="BT4" s="84"/>
      <c r="BU4" s="84"/>
      <c r="BV4" s="84"/>
      <c r="BW4" s="84"/>
      <c r="BX4" s="84"/>
      <c r="BY4" s="84"/>
      <c r="BZ4" s="84"/>
      <c r="CA4" s="84" t="s">
        <v>59</v>
      </c>
      <c r="CB4" s="84"/>
      <c r="CC4" s="84"/>
      <c r="CD4" s="84"/>
      <c r="CE4" s="84"/>
      <c r="CF4" s="84"/>
      <c r="CG4" s="84"/>
      <c r="CH4" s="84"/>
      <c r="CI4" s="84"/>
      <c r="CJ4" s="84"/>
      <c r="CK4" s="84"/>
      <c r="CL4" s="84" t="s">
        <v>60</v>
      </c>
      <c r="CM4" s="84"/>
      <c r="CN4" s="84"/>
      <c r="CO4" s="84"/>
      <c r="CP4" s="84"/>
      <c r="CQ4" s="84"/>
      <c r="CR4" s="84"/>
      <c r="CS4" s="84"/>
      <c r="CT4" s="84"/>
      <c r="CU4" s="84"/>
      <c r="CV4" s="84"/>
      <c r="CW4" s="84" t="s">
        <v>61</v>
      </c>
      <c r="CX4" s="84"/>
      <c r="CY4" s="84"/>
      <c r="CZ4" s="84"/>
      <c r="DA4" s="84"/>
      <c r="DB4" s="84"/>
      <c r="DC4" s="84"/>
      <c r="DD4" s="84"/>
      <c r="DE4" s="84"/>
      <c r="DF4" s="84"/>
      <c r="DG4" s="84"/>
      <c r="DH4" s="84" t="s">
        <v>62</v>
      </c>
      <c r="DI4" s="84"/>
      <c r="DJ4" s="84"/>
      <c r="DK4" s="84"/>
      <c r="DL4" s="84"/>
      <c r="DM4" s="84"/>
      <c r="DN4" s="84"/>
      <c r="DO4" s="84"/>
      <c r="DP4" s="84"/>
      <c r="DQ4" s="84"/>
      <c r="DR4" s="84"/>
      <c r="DS4" s="84" t="s">
        <v>63</v>
      </c>
      <c r="DT4" s="84"/>
      <c r="DU4" s="84"/>
      <c r="DV4" s="84"/>
      <c r="DW4" s="84"/>
      <c r="DX4" s="84"/>
      <c r="DY4" s="84"/>
      <c r="DZ4" s="84"/>
      <c r="EA4" s="84"/>
      <c r="EB4" s="84"/>
      <c r="EC4" s="84"/>
      <c r="ED4" s="84" t="s">
        <v>64</v>
      </c>
      <c r="EE4" s="84"/>
      <c r="EF4" s="84"/>
      <c r="EG4" s="84"/>
      <c r="EH4" s="84"/>
      <c r="EI4" s="84"/>
      <c r="EJ4" s="84"/>
      <c r="EK4" s="84"/>
      <c r="EL4" s="84"/>
      <c r="EM4" s="84"/>
      <c r="EN4" s="84"/>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472131</v>
      </c>
      <c r="D6" s="34">
        <f t="shared" si="3"/>
        <v>46</v>
      </c>
      <c r="E6" s="34">
        <f t="shared" si="3"/>
        <v>1</v>
      </c>
      <c r="F6" s="34">
        <f t="shared" si="3"/>
        <v>0</v>
      </c>
      <c r="G6" s="34">
        <f t="shared" si="3"/>
        <v>1</v>
      </c>
      <c r="H6" s="34" t="str">
        <f t="shared" si="3"/>
        <v>沖縄県　うるま市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84.9</v>
      </c>
      <c r="P6" s="35">
        <f t="shared" si="3"/>
        <v>99.98</v>
      </c>
      <c r="Q6" s="35">
        <f t="shared" si="3"/>
        <v>3562</v>
      </c>
      <c r="R6" s="35">
        <f t="shared" si="3"/>
        <v>124457</v>
      </c>
      <c r="S6" s="35">
        <f t="shared" si="3"/>
        <v>87.02</v>
      </c>
      <c r="T6" s="35">
        <f t="shared" si="3"/>
        <v>1430.21</v>
      </c>
      <c r="U6" s="35">
        <f t="shared" si="3"/>
        <v>124583</v>
      </c>
      <c r="V6" s="35">
        <f t="shared" si="3"/>
        <v>83.77</v>
      </c>
      <c r="W6" s="35">
        <f t="shared" si="3"/>
        <v>1487.2</v>
      </c>
      <c r="X6" s="36">
        <f>IF(X7="",NA(),X7)</f>
        <v>106.61</v>
      </c>
      <c r="Y6" s="36">
        <f t="shared" ref="Y6:AG6" si="4">IF(Y7="",NA(),Y7)</f>
        <v>105.97</v>
      </c>
      <c r="Z6" s="36">
        <f t="shared" si="4"/>
        <v>109.28</v>
      </c>
      <c r="AA6" s="36">
        <f t="shared" si="4"/>
        <v>105.93</v>
      </c>
      <c r="AB6" s="36">
        <f t="shared" si="4"/>
        <v>107.02</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530.79</v>
      </c>
      <c r="AU6" s="36">
        <f t="shared" ref="AU6:BC6" si="6">IF(AU7="",NA(),AU7)</f>
        <v>522.37</v>
      </c>
      <c r="AV6" s="36">
        <f t="shared" si="6"/>
        <v>602.80999999999995</v>
      </c>
      <c r="AW6" s="36">
        <f t="shared" si="6"/>
        <v>596.36</v>
      </c>
      <c r="AX6" s="36">
        <f t="shared" si="6"/>
        <v>580.85</v>
      </c>
      <c r="AY6" s="36">
        <f t="shared" si="6"/>
        <v>352.05</v>
      </c>
      <c r="AZ6" s="36">
        <f t="shared" si="6"/>
        <v>349.04</v>
      </c>
      <c r="BA6" s="36">
        <f t="shared" si="6"/>
        <v>337.49</v>
      </c>
      <c r="BB6" s="36">
        <f t="shared" si="6"/>
        <v>335.6</v>
      </c>
      <c r="BC6" s="36">
        <f t="shared" si="6"/>
        <v>358.91</v>
      </c>
      <c r="BD6" s="35" t="str">
        <f>IF(BD7="","",IF(BD7="-","【-】","【"&amp;SUBSTITUTE(TEXT(BD7,"#,##0.00"),"-","△")&amp;"】"))</f>
        <v>【264.97】</v>
      </c>
      <c r="BE6" s="36">
        <f>IF(BE7="",NA(),BE7)</f>
        <v>79.23</v>
      </c>
      <c r="BF6" s="36">
        <f t="shared" ref="BF6:BN6" si="7">IF(BF7="",NA(),BF7)</f>
        <v>72.819999999999993</v>
      </c>
      <c r="BG6" s="36">
        <f t="shared" si="7"/>
        <v>65.56</v>
      </c>
      <c r="BH6" s="36">
        <f t="shared" si="7"/>
        <v>60.38</v>
      </c>
      <c r="BI6" s="36">
        <f t="shared" si="7"/>
        <v>53.54</v>
      </c>
      <c r="BJ6" s="36">
        <f t="shared" si="7"/>
        <v>250.76</v>
      </c>
      <c r="BK6" s="36">
        <f t="shared" si="7"/>
        <v>254.54</v>
      </c>
      <c r="BL6" s="36">
        <f t="shared" si="7"/>
        <v>265.92</v>
      </c>
      <c r="BM6" s="36">
        <f t="shared" si="7"/>
        <v>258.26</v>
      </c>
      <c r="BN6" s="36">
        <f t="shared" si="7"/>
        <v>247.27</v>
      </c>
      <c r="BO6" s="35" t="str">
        <f>IF(BO7="","",IF(BO7="-","【-】","【"&amp;SUBSTITUTE(TEXT(BO7,"#,##0.00"),"-","△")&amp;"】"))</f>
        <v>【266.61】</v>
      </c>
      <c r="BP6" s="36">
        <f>IF(BP7="",NA(),BP7)</f>
        <v>102.67</v>
      </c>
      <c r="BQ6" s="36">
        <f t="shared" ref="BQ6:BY6" si="8">IF(BQ7="",NA(),BQ7)</f>
        <v>102.07</v>
      </c>
      <c r="BR6" s="36">
        <f t="shared" si="8"/>
        <v>105.48</v>
      </c>
      <c r="BS6" s="36">
        <f t="shared" si="8"/>
        <v>101.69</v>
      </c>
      <c r="BT6" s="36">
        <f t="shared" si="8"/>
        <v>102.7</v>
      </c>
      <c r="BU6" s="36">
        <f t="shared" si="8"/>
        <v>106.69</v>
      </c>
      <c r="BV6" s="36">
        <f t="shared" si="8"/>
        <v>106.52</v>
      </c>
      <c r="BW6" s="36">
        <f t="shared" si="8"/>
        <v>105.86</v>
      </c>
      <c r="BX6" s="36">
        <f t="shared" si="8"/>
        <v>106.07</v>
      </c>
      <c r="BY6" s="36">
        <f t="shared" si="8"/>
        <v>105.34</v>
      </c>
      <c r="BZ6" s="35" t="str">
        <f>IF(BZ7="","",IF(BZ7="-","【-】","【"&amp;SUBSTITUTE(TEXT(BZ7,"#,##0.00"),"-","△")&amp;"】"))</f>
        <v>【103.24】</v>
      </c>
      <c r="CA6" s="36">
        <f>IF(CA7="",NA(),CA7)</f>
        <v>191.35</v>
      </c>
      <c r="CB6" s="36">
        <f t="shared" ref="CB6:CJ6" si="9">IF(CB7="",NA(),CB7)</f>
        <v>191.91</v>
      </c>
      <c r="CC6" s="36">
        <f t="shared" si="9"/>
        <v>186.64</v>
      </c>
      <c r="CD6" s="36">
        <f t="shared" si="9"/>
        <v>192.52</v>
      </c>
      <c r="CE6" s="36">
        <f t="shared" si="9"/>
        <v>191.42</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72.290000000000006</v>
      </c>
      <c r="CM6" s="36">
        <f t="shared" ref="CM6:CU6" si="10">IF(CM7="",NA(),CM7)</f>
        <v>72.62</v>
      </c>
      <c r="CN6" s="36">
        <f t="shared" si="10"/>
        <v>72.819999999999993</v>
      </c>
      <c r="CO6" s="36">
        <f t="shared" si="10"/>
        <v>73.040000000000006</v>
      </c>
      <c r="CP6" s="36">
        <f t="shared" si="10"/>
        <v>73.31</v>
      </c>
      <c r="CQ6" s="36">
        <f t="shared" si="10"/>
        <v>62.26</v>
      </c>
      <c r="CR6" s="36">
        <f t="shared" si="10"/>
        <v>62.1</v>
      </c>
      <c r="CS6" s="36">
        <f t="shared" si="10"/>
        <v>62.38</v>
      </c>
      <c r="CT6" s="36">
        <f t="shared" si="10"/>
        <v>62.83</v>
      </c>
      <c r="CU6" s="36">
        <f t="shared" si="10"/>
        <v>62.05</v>
      </c>
      <c r="CV6" s="35" t="str">
        <f>IF(CV7="","",IF(CV7="-","【-】","【"&amp;SUBSTITUTE(TEXT(CV7,"#,##0.00"),"-","△")&amp;"】"))</f>
        <v>【60.00】</v>
      </c>
      <c r="CW6" s="36">
        <f>IF(CW7="",NA(),CW7)</f>
        <v>90.98</v>
      </c>
      <c r="CX6" s="36">
        <f t="shared" ref="CX6:DF6" si="11">IF(CX7="",NA(),CX7)</f>
        <v>91.47</v>
      </c>
      <c r="CY6" s="36">
        <f t="shared" si="11"/>
        <v>92.65</v>
      </c>
      <c r="CZ6" s="36">
        <f t="shared" si="11"/>
        <v>91.7</v>
      </c>
      <c r="DA6" s="36">
        <f t="shared" si="11"/>
        <v>92.67</v>
      </c>
      <c r="DB6" s="36">
        <f t="shared" si="11"/>
        <v>89.5</v>
      </c>
      <c r="DC6" s="36">
        <f t="shared" si="11"/>
        <v>89.52</v>
      </c>
      <c r="DD6" s="36">
        <f t="shared" si="11"/>
        <v>89.17</v>
      </c>
      <c r="DE6" s="36">
        <f t="shared" si="11"/>
        <v>88.86</v>
      </c>
      <c r="DF6" s="36">
        <f t="shared" si="11"/>
        <v>89.11</v>
      </c>
      <c r="DG6" s="35" t="str">
        <f>IF(DG7="","",IF(DG7="-","【-】","【"&amp;SUBSTITUTE(TEXT(DG7,"#,##0.00"),"-","△")&amp;"】"))</f>
        <v>【89.80】</v>
      </c>
      <c r="DH6" s="36">
        <f>IF(DH7="",NA(),DH7)</f>
        <v>46.77</v>
      </c>
      <c r="DI6" s="36">
        <f t="shared" ref="DI6:DQ6" si="12">IF(DI7="",NA(),DI7)</f>
        <v>47.94</v>
      </c>
      <c r="DJ6" s="36">
        <f t="shared" si="12"/>
        <v>51.08</v>
      </c>
      <c r="DK6" s="36">
        <f t="shared" si="12"/>
        <v>52.28</v>
      </c>
      <c r="DL6" s="36">
        <f t="shared" si="12"/>
        <v>51.11</v>
      </c>
      <c r="DM6" s="36">
        <f t="shared" si="12"/>
        <v>45.89</v>
      </c>
      <c r="DN6" s="36">
        <f t="shared" si="12"/>
        <v>46.58</v>
      </c>
      <c r="DO6" s="36">
        <f t="shared" si="12"/>
        <v>46.99</v>
      </c>
      <c r="DP6" s="36">
        <f t="shared" si="12"/>
        <v>47.89</v>
      </c>
      <c r="DQ6" s="36">
        <f t="shared" si="12"/>
        <v>48.69</v>
      </c>
      <c r="DR6" s="35" t="str">
        <f>IF(DR7="","",IF(DR7="-","【-】","【"&amp;SUBSTITUTE(TEXT(DR7,"#,##0.00"),"-","△")&amp;"】"))</f>
        <v>【49.59】</v>
      </c>
      <c r="DS6" s="36">
        <f>IF(DS7="",NA(),DS7)</f>
        <v>3.89</v>
      </c>
      <c r="DT6" s="36">
        <f t="shared" ref="DT6:EB6" si="13">IF(DT7="",NA(),DT7)</f>
        <v>4.45</v>
      </c>
      <c r="DU6" s="36">
        <f t="shared" si="13"/>
        <v>5.0199999999999996</v>
      </c>
      <c r="DV6" s="36">
        <f t="shared" si="13"/>
        <v>6.66</v>
      </c>
      <c r="DW6" s="36">
        <f t="shared" si="13"/>
        <v>10.96</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0.74</v>
      </c>
      <c r="EE6" s="36">
        <f t="shared" ref="EE6:EM6" si="14">IF(EE7="",NA(),EE7)</f>
        <v>0.94</v>
      </c>
      <c r="EF6" s="36">
        <f t="shared" si="14"/>
        <v>1.06</v>
      </c>
      <c r="EG6" s="36">
        <f t="shared" si="14"/>
        <v>0.81</v>
      </c>
      <c r="EH6" s="36">
        <f t="shared" si="14"/>
        <v>0.83</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472131</v>
      </c>
      <c r="D7" s="38">
        <v>46</v>
      </c>
      <c r="E7" s="38">
        <v>1</v>
      </c>
      <c r="F7" s="38">
        <v>0</v>
      </c>
      <c r="G7" s="38">
        <v>1</v>
      </c>
      <c r="H7" s="38" t="s">
        <v>93</v>
      </c>
      <c r="I7" s="38" t="s">
        <v>94</v>
      </c>
      <c r="J7" s="38" t="s">
        <v>95</v>
      </c>
      <c r="K7" s="38" t="s">
        <v>96</v>
      </c>
      <c r="L7" s="38" t="s">
        <v>97</v>
      </c>
      <c r="M7" s="38" t="s">
        <v>98</v>
      </c>
      <c r="N7" s="39" t="s">
        <v>99</v>
      </c>
      <c r="O7" s="39">
        <v>84.9</v>
      </c>
      <c r="P7" s="39">
        <v>99.98</v>
      </c>
      <c r="Q7" s="39">
        <v>3562</v>
      </c>
      <c r="R7" s="39">
        <v>124457</v>
      </c>
      <c r="S7" s="39">
        <v>87.02</v>
      </c>
      <c r="T7" s="39">
        <v>1430.21</v>
      </c>
      <c r="U7" s="39">
        <v>124583</v>
      </c>
      <c r="V7" s="39">
        <v>83.77</v>
      </c>
      <c r="W7" s="39">
        <v>1487.2</v>
      </c>
      <c r="X7" s="39">
        <v>106.61</v>
      </c>
      <c r="Y7" s="39">
        <v>105.97</v>
      </c>
      <c r="Z7" s="39">
        <v>109.28</v>
      </c>
      <c r="AA7" s="39">
        <v>105.93</v>
      </c>
      <c r="AB7" s="39">
        <v>107.02</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530.79</v>
      </c>
      <c r="AU7" s="39">
        <v>522.37</v>
      </c>
      <c r="AV7" s="39">
        <v>602.80999999999995</v>
      </c>
      <c r="AW7" s="39">
        <v>596.36</v>
      </c>
      <c r="AX7" s="39">
        <v>580.85</v>
      </c>
      <c r="AY7" s="39">
        <v>352.05</v>
      </c>
      <c r="AZ7" s="39">
        <v>349.04</v>
      </c>
      <c r="BA7" s="39">
        <v>337.49</v>
      </c>
      <c r="BB7" s="39">
        <v>335.6</v>
      </c>
      <c r="BC7" s="39">
        <v>358.91</v>
      </c>
      <c r="BD7" s="39">
        <v>264.97000000000003</v>
      </c>
      <c r="BE7" s="39">
        <v>79.23</v>
      </c>
      <c r="BF7" s="39">
        <v>72.819999999999993</v>
      </c>
      <c r="BG7" s="39">
        <v>65.56</v>
      </c>
      <c r="BH7" s="39">
        <v>60.38</v>
      </c>
      <c r="BI7" s="39">
        <v>53.54</v>
      </c>
      <c r="BJ7" s="39">
        <v>250.76</v>
      </c>
      <c r="BK7" s="39">
        <v>254.54</v>
      </c>
      <c r="BL7" s="39">
        <v>265.92</v>
      </c>
      <c r="BM7" s="39">
        <v>258.26</v>
      </c>
      <c r="BN7" s="39">
        <v>247.27</v>
      </c>
      <c r="BO7" s="39">
        <v>266.61</v>
      </c>
      <c r="BP7" s="39">
        <v>102.67</v>
      </c>
      <c r="BQ7" s="39">
        <v>102.07</v>
      </c>
      <c r="BR7" s="39">
        <v>105.48</v>
      </c>
      <c r="BS7" s="39">
        <v>101.69</v>
      </c>
      <c r="BT7" s="39">
        <v>102.7</v>
      </c>
      <c r="BU7" s="39">
        <v>106.69</v>
      </c>
      <c r="BV7" s="39">
        <v>106.52</v>
      </c>
      <c r="BW7" s="39">
        <v>105.86</v>
      </c>
      <c r="BX7" s="39">
        <v>106.07</v>
      </c>
      <c r="BY7" s="39">
        <v>105.34</v>
      </c>
      <c r="BZ7" s="39">
        <v>103.24</v>
      </c>
      <c r="CA7" s="39">
        <v>191.35</v>
      </c>
      <c r="CB7" s="39">
        <v>191.91</v>
      </c>
      <c r="CC7" s="39">
        <v>186.64</v>
      </c>
      <c r="CD7" s="39">
        <v>192.52</v>
      </c>
      <c r="CE7" s="39">
        <v>191.42</v>
      </c>
      <c r="CF7" s="39">
        <v>154.91999999999999</v>
      </c>
      <c r="CG7" s="39">
        <v>155.80000000000001</v>
      </c>
      <c r="CH7" s="39">
        <v>158.58000000000001</v>
      </c>
      <c r="CI7" s="39">
        <v>159.22</v>
      </c>
      <c r="CJ7" s="39">
        <v>159.6</v>
      </c>
      <c r="CK7" s="39">
        <v>168.38</v>
      </c>
      <c r="CL7" s="39">
        <v>72.290000000000006</v>
      </c>
      <c r="CM7" s="39">
        <v>72.62</v>
      </c>
      <c r="CN7" s="39">
        <v>72.819999999999993</v>
      </c>
      <c r="CO7" s="39">
        <v>73.040000000000006</v>
      </c>
      <c r="CP7" s="39">
        <v>73.31</v>
      </c>
      <c r="CQ7" s="39">
        <v>62.26</v>
      </c>
      <c r="CR7" s="39">
        <v>62.1</v>
      </c>
      <c r="CS7" s="39">
        <v>62.38</v>
      </c>
      <c r="CT7" s="39">
        <v>62.83</v>
      </c>
      <c r="CU7" s="39">
        <v>62.05</v>
      </c>
      <c r="CV7" s="39">
        <v>60</v>
      </c>
      <c r="CW7" s="39">
        <v>90.98</v>
      </c>
      <c r="CX7" s="39">
        <v>91.47</v>
      </c>
      <c r="CY7" s="39">
        <v>92.65</v>
      </c>
      <c r="CZ7" s="39">
        <v>91.7</v>
      </c>
      <c r="DA7" s="39">
        <v>92.67</v>
      </c>
      <c r="DB7" s="39">
        <v>89.5</v>
      </c>
      <c r="DC7" s="39">
        <v>89.52</v>
      </c>
      <c r="DD7" s="39">
        <v>89.17</v>
      </c>
      <c r="DE7" s="39">
        <v>88.86</v>
      </c>
      <c r="DF7" s="39">
        <v>89.11</v>
      </c>
      <c r="DG7" s="39">
        <v>89.8</v>
      </c>
      <c r="DH7" s="39">
        <v>46.77</v>
      </c>
      <c r="DI7" s="39">
        <v>47.94</v>
      </c>
      <c r="DJ7" s="39">
        <v>51.08</v>
      </c>
      <c r="DK7" s="39">
        <v>52.28</v>
      </c>
      <c r="DL7" s="39">
        <v>51.11</v>
      </c>
      <c r="DM7" s="39">
        <v>45.89</v>
      </c>
      <c r="DN7" s="39">
        <v>46.58</v>
      </c>
      <c r="DO7" s="39">
        <v>46.99</v>
      </c>
      <c r="DP7" s="39">
        <v>47.89</v>
      </c>
      <c r="DQ7" s="39">
        <v>48.69</v>
      </c>
      <c r="DR7" s="39">
        <v>49.59</v>
      </c>
      <c r="DS7" s="39">
        <v>3.89</v>
      </c>
      <c r="DT7" s="39">
        <v>4.45</v>
      </c>
      <c r="DU7" s="39">
        <v>5.0199999999999996</v>
      </c>
      <c r="DV7" s="39">
        <v>6.66</v>
      </c>
      <c r="DW7" s="39">
        <v>10.96</v>
      </c>
      <c r="DX7" s="39">
        <v>13.14</v>
      </c>
      <c r="DY7" s="39">
        <v>14.45</v>
      </c>
      <c r="DZ7" s="39">
        <v>15.83</v>
      </c>
      <c r="EA7" s="39">
        <v>16.899999999999999</v>
      </c>
      <c r="EB7" s="39">
        <v>18.260000000000002</v>
      </c>
      <c r="EC7" s="39">
        <v>19.440000000000001</v>
      </c>
      <c r="ED7" s="39">
        <v>0.74</v>
      </c>
      <c r="EE7" s="39">
        <v>0.94</v>
      </c>
      <c r="EF7" s="39">
        <v>1.06</v>
      </c>
      <c r="EG7" s="39">
        <v>0.81</v>
      </c>
      <c r="EH7" s="39">
        <v>0.83</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企画経営係</cp:lastModifiedBy>
  <cp:lastPrinted>2021-02-01T04:49:11Z</cp:lastPrinted>
  <dcterms:created xsi:type="dcterms:W3CDTF">2020-12-04T02:17:15Z</dcterms:created>
  <dcterms:modified xsi:type="dcterms:W3CDTF">2021-02-01T04:49:12Z</dcterms:modified>
  <cp:category/>
</cp:coreProperties>
</file>