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9\SUIDO-share\14　亘\業務\❶調査依頼\R4\③沖縄県 市町村課\【未提出】【ご依頼：120〆】公営企業に係る経営比較分析表（令和３年度決算）の分析等について\提出\"/>
    </mc:Choice>
  </mc:AlternateContent>
  <workbookProtection workbookAlgorithmName="SHA-512" workbookHashValue="dpJW3yKB13MnV01Njyqgu8JBW53IxyJvKVHb7yLCWCK0yI9te5aTvYX2+9JpORH5efh/m22fPwD5/H07gAp2wg==" workbookSaltValue="tf866FTGEMtv68ovIrjO5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<sst xmlns="http://schemas.openxmlformats.org/spreadsheetml/2006/main" count="228" uniqueCount="114">
  <si>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</si>
  <si>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</si>
  <si>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</si>
  <si>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</si>
  <si>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</si>
  <si>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</si>
  <si>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</si>
  <si>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</si>
  <si>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</si>
  <si>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</si>
  <si>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</si>
  <si>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</si>
  <si>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</si>
  <si>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</si>
  <si>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</si>
  <si>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</si>
  <si>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</si>
  <si>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</si>
  <si>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</si>
  <si>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</si>
  <si>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</si>
  <si>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</si>
  <si>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</si>
  <si>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</si>
  <si>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</si>
  <si>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</si>
  <si>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</si>
  <si>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</si>
  <si>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</si>
  <si>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</si>
  <si>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</si>
  <si>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</si>
  <si>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</si>
  <si>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</si>
  <si>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</si>
  <si>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</si>
  <si>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</si>
  <si>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</si>
  <si>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</si>
  <si>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</si>
  <si>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</si>
  <si>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</si>
  <si>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</si>
  <si>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</si>
  <si>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</si>
  <si>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</si>
  <si>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</si>
  <si>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</si>
  <si>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</si>
  <si>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</si>
  <si>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</si>
  <si>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</si>
  <si>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</si>
  <si>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</si>
  <si>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</si>
  <si>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</si>
  <si>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</si>
  <si>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</si>
  <si>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</si>
  <si>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</si>
  <si>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</si>
  <si>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</si>
  <si>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</si>
  <si>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</si>
  <si>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</si>
  <si>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</si>
  <si>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</si>
  <si>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</si>
  <si>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</si>
  <si>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</si>
  <si>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</si>
  <si>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</si>
  <si>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</si>
  <si>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</si>
  <si>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</si>
  <si>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</si>
  <si>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</si>
  <si>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</si>
  <si>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</si>
  <si>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</si>
  <si>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</si>
  <si>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</si>
  <si>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</si>
  <si>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</si>
  <si>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</si>
  <si>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</si>
  <si>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</si>
  <si>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</si>
  <si>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</si>
  <si>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</si>
  <si>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</si>
  <si>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</si>
  <si>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中城村</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</si>
  <si>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</si>
  <si>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</si>
  <si>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</si>
  <si>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</si>
  <si>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</si>
  <si>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</si>
  <si>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</si>
  <si>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</si>
  <si>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</si>
  <si>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</si>
  <si>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</si>
  <si>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</si>
  <si>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</si>
  <si>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</si>
  <si>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</si>
  <si>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</si>
  <si>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</si>
  <si>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</si>
  <si>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経営の健全性・効率性の面では、各指標とも全国平均及び類似団体と比較しても、現段階では、概ね良好に推移していると考えられる。しかし、管路や配水施設等の老朽化は、今後、加速度的に進んでいくことが明確であり、更に国庫補助金についても減少していくことが予想される。
　上記のことを考慮し、次年度以降は経営戦略を活用した現水道料金の適正化に向けた検証や管路更新率を改善するための財源確保及び工事実施体制の見直しと、それらによる新体制の確立が急務である。</t>
    <rPh sb="1" eb="3">
      <t>ケイエイ</t>
    </rPh>
    <rPh sb="4" eb="7">
      <t>ケンゼンセイ</t>
    </rPh>
    <rPh sb="8" eb="11">
      <t>コウリツセイ</t>
    </rPh>
    <rPh sb="12" eb="13">
      <t>メン</t>
    </rPh>
    <rPh sb="16" eb="19">
      <t>カクシヒョウ</t>
    </rPh>
    <rPh sb="21" eb="23">
      <t>ゼンコク</t>
    </rPh>
    <rPh sb="23" eb="25">
      <t>ヘイキン</t>
    </rPh>
    <rPh sb="25" eb="26">
      <t>オヨ</t>
    </rPh>
    <rPh sb="27" eb="29">
      <t>ルイジ</t>
    </rPh>
    <rPh sb="29" eb="31">
      <t>ダンタイ</t>
    </rPh>
    <rPh sb="32" eb="34">
      <t>ヒカク</t>
    </rPh>
    <rPh sb="38" eb="41">
      <t>ゲンダンカイ</t>
    </rPh>
    <rPh sb="44" eb="45">
      <t>オオム</t>
    </rPh>
    <rPh sb="46" eb="48">
      <t>リョウコウ</t>
    </rPh>
    <rPh sb="49" eb="51">
      <t>スイイ</t>
    </rPh>
    <rPh sb="56" eb="57">
      <t>カンガ</t>
    </rPh>
    <rPh sb="66" eb="68">
      <t>カンロ</t>
    </rPh>
    <rPh sb="69" eb="71">
      <t>ハイスイ</t>
    </rPh>
    <rPh sb="71" eb="73">
      <t>シセツ</t>
    </rPh>
    <rPh sb="73" eb="74">
      <t>トウ</t>
    </rPh>
    <rPh sb="75" eb="78">
      <t>ロウキュウカ</t>
    </rPh>
    <rPh sb="80" eb="82">
      <t>コンゴ</t>
    </rPh>
    <rPh sb="83" eb="87">
      <t>カソクドテキ</t>
    </rPh>
    <rPh sb="88" eb="89">
      <t>スス</t>
    </rPh>
    <rPh sb="96" eb="98">
      <t>メイカク</t>
    </rPh>
    <rPh sb="102" eb="103">
      <t>サラ</t>
    </rPh>
    <rPh sb="104" eb="106">
      <t>コッコ</t>
    </rPh>
    <rPh sb="106" eb="109">
      <t>ホジョキン</t>
    </rPh>
    <rPh sb="114" eb="116">
      <t>ゲンショウ</t>
    </rPh>
    <rPh sb="123" eb="125">
      <t>ヨソウ</t>
    </rPh>
    <rPh sb="131" eb="133">
      <t>ジョウキ</t>
    </rPh>
    <rPh sb="137" eb="139">
      <t>コウリョ</t>
    </rPh>
    <rPh sb="141" eb="144">
      <t>ジネンド</t>
    </rPh>
    <rPh sb="144" eb="146">
      <t>イコウ</t>
    </rPh>
    <rPh sb="147" eb="149">
      <t>ケイエイ</t>
    </rPh>
    <rPh sb="149" eb="151">
      <t>センリャク</t>
    </rPh>
    <rPh sb="152" eb="154">
      <t>カツヨウ</t>
    </rPh>
    <rPh sb="162" eb="165">
      <t>テキセイカ</t>
    </rPh>
    <rPh sb="166" eb="167">
      <t>ム</t>
    </rPh>
    <rPh sb="169" eb="171">
      <t>ケンショウ</t>
    </rPh>
    <rPh sb="172" eb="174">
      <t>カンロ</t>
    </rPh>
    <rPh sb="174" eb="176">
      <t>コウシン</t>
    </rPh>
    <rPh sb="176" eb="177">
      <t>リツ</t>
    </rPh>
    <rPh sb="178" eb="180">
      <t>カイゼン</t>
    </rPh>
    <rPh sb="185" eb="187">
      <t>ザイゲン</t>
    </rPh>
    <rPh sb="187" eb="189">
      <t>カクホ</t>
    </rPh>
    <rPh sb="189" eb="190">
      <t>オヨ</t>
    </rPh>
    <rPh sb="191" eb="193">
      <t>コウジ</t>
    </rPh>
    <rPh sb="193" eb="195">
      <t>ジッシ</t>
    </rPh>
    <rPh sb="195" eb="197">
      <t>タイセイ</t>
    </rPh>
    <rPh sb="198" eb="200">
      <t>ミナオ</t>
    </rPh>
    <rPh sb="209" eb="212">
      <t>シンタイセイ</t>
    </rPh>
    <rPh sb="213" eb="215">
      <t>カクリツ</t>
    </rPh>
    <rPh sb="216" eb="218">
      <t>キュウム</t>
    </rPh>
    <phoneticPr fontId="4"/>
  </si>
  <si>
    <r>
      <rPr>
        <sz val="11"/>
        <rFont val="ＭＳ ゴシック"/>
        <family val="3"/>
        <charset val="128"/>
      </rPr>
      <t>①各年度の指標は100％以上を維持しており、令和2年度(以下、前年度という。)と比較しても前年度並みとなっており、類似団体及び全国平均値(以下、両平均値という。)についても、共に超えていることから、概ね良好である。</t>
    </r>
    <r>
      <rPr>
        <sz val="11"/>
        <color rgb="FFFF0000"/>
        <rFont val="ＭＳ ゴシック"/>
        <family val="3"/>
        <charset val="128"/>
      </rPr>
      <t xml:space="preserve">
</t>
    </r>
    <r>
      <rPr>
        <sz val="11"/>
        <rFont val="ＭＳ ゴシック"/>
        <family val="3"/>
        <charset val="128"/>
      </rPr>
      <t>②累積欠損金は0であり、健全な経営状況にあるといえる。今後も、維持する努力が必要である。</t>
    </r>
    <r>
      <rPr>
        <sz val="11"/>
        <color rgb="FFFF0000"/>
        <rFont val="ＭＳ ゴシック"/>
        <family val="3"/>
        <charset val="128"/>
      </rPr>
      <t xml:space="preserve">
</t>
    </r>
    <r>
      <rPr>
        <sz val="11"/>
        <rFont val="ＭＳ ゴシック"/>
        <family val="3"/>
        <charset val="128"/>
      </rPr>
      <t>③指標は100％以上の数値を示しており、前年度並みを維持している。今後も1年以内の短期的な債務に対する支払能力の維持に努める。</t>
    </r>
    <r>
      <rPr>
        <sz val="11"/>
        <color rgb="FFFF0000"/>
        <rFont val="ＭＳ ゴシック"/>
        <family val="3"/>
        <charset val="128"/>
      </rPr>
      <t xml:space="preserve">
</t>
    </r>
    <r>
      <rPr>
        <sz val="11"/>
        <rFont val="ＭＳ ゴシック"/>
        <family val="3"/>
        <charset val="128"/>
      </rPr>
      <t>④前年度に引き続き、新規の起債発行がないため、当該値は順調に減少しており、財政負担も軽減しているといえる。ただし、今後も災害や大型施設の更新等に伴う新規発行に備え、常に注視しなければならない。</t>
    </r>
    <r>
      <rPr>
        <sz val="11"/>
        <color rgb="FFFF0000"/>
        <rFont val="ＭＳ ゴシック"/>
        <family val="3"/>
        <charset val="128"/>
      </rPr>
      <t xml:space="preserve">
</t>
    </r>
    <r>
      <rPr>
        <sz val="11"/>
        <rFont val="ＭＳ ゴシック"/>
        <family val="3"/>
        <charset val="128"/>
      </rPr>
      <t>⑤各年度の指標が100％以上を維持しており、両平均値を上回っていることからも回収率に関しては概ね良好である。</t>
    </r>
    <r>
      <rPr>
        <sz val="11"/>
        <color rgb="FFFF0000"/>
        <rFont val="ＭＳ ゴシック"/>
        <family val="3"/>
        <charset val="128"/>
      </rPr>
      <t xml:space="preserve">
</t>
    </r>
    <r>
      <rPr>
        <sz val="11"/>
        <rFont val="ＭＳ ゴシック"/>
        <family val="3"/>
        <charset val="128"/>
      </rPr>
      <t>⑥給水原価については、年々減少してきている。これは年間有収水量の増によるもので概ね良好と考えられるが、今後は類似団体平均値との差に注視が必要である。</t>
    </r>
    <r>
      <rPr>
        <sz val="11"/>
        <color rgb="FFFF0000"/>
        <rFont val="ＭＳ ゴシック"/>
        <family val="3"/>
        <charset val="128"/>
      </rPr>
      <t xml:space="preserve">
</t>
    </r>
    <r>
      <rPr>
        <sz val="11"/>
        <rFont val="ＭＳ ゴシック"/>
        <family val="3"/>
        <charset val="128"/>
      </rPr>
      <t>⑦当事業体は順調に給水人口が増加しているため、指標は増加傾向にある。前年度と比較しても微増となっており、効果的な利用がされているといえる。</t>
    </r>
    <r>
      <rPr>
        <sz val="11"/>
        <color rgb="FFFF0000"/>
        <rFont val="ＭＳ ゴシック"/>
        <family val="3"/>
        <charset val="128"/>
      </rPr>
      <t xml:space="preserve">
</t>
    </r>
    <r>
      <rPr>
        <sz val="11"/>
        <rFont val="ＭＳ ゴシック"/>
        <family val="3"/>
        <charset val="128"/>
      </rPr>
      <t>⑧指標については両平均値を上回っており、良好といえる。今後も漏水調査等を徹底し、有収率の向上に努める必要がある。</t>
    </r>
    <rPh sb="1" eb="4">
      <t>カクネンド</t>
    </rPh>
    <rPh sb="5" eb="7">
      <t>シヒョウ</t>
    </rPh>
    <rPh sb="12" eb="14">
      <t>イジョウ</t>
    </rPh>
    <rPh sb="15" eb="17">
      <t>イジ</t>
    </rPh>
    <rPh sb="22" eb="24">
      <t>レイワ</t>
    </rPh>
    <rPh sb="26" eb="27">
      <t>ド</t>
    </rPh>
    <rPh sb="28" eb="30">
      <t>イカ</t>
    </rPh>
    <rPh sb="31" eb="34">
      <t>ゼンネンド</t>
    </rPh>
    <rPh sb="40" eb="42">
      <t>ヒカク</t>
    </rPh>
    <rPh sb="45" eb="48">
      <t>ゼンネンド</t>
    </rPh>
    <rPh sb="48" eb="49">
      <t>ナ</t>
    </rPh>
    <rPh sb="57" eb="59">
      <t>ルイジ</t>
    </rPh>
    <rPh sb="59" eb="61">
      <t>ダンタイ</t>
    </rPh>
    <rPh sb="61" eb="62">
      <t>オヨ</t>
    </rPh>
    <rPh sb="63" eb="65">
      <t>ゼンコク</t>
    </rPh>
    <rPh sb="65" eb="68">
      <t>ヘイキンチ</t>
    </rPh>
    <rPh sb="69" eb="71">
      <t>イカ</t>
    </rPh>
    <rPh sb="72" eb="73">
      <t>リョウ</t>
    </rPh>
    <rPh sb="73" eb="76">
      <t>ヘイキンチ</t>
    </rPh>
    <rPh sb="87" eb="88">
      <t>トモ</t>
    </rPh>
    <rPh sb="89" eb="90">
      <t>コ</t>
    </rPh>
    <rPh sb="99" eb="100">
      <t>オオム</t>
    </rPh>
    <rPh sb="101" eb="103">
      <t>リョウコウ</t>
    </rPh>
    <rPh sb="109" eb="111">
      <t>ルイセキ</t>
    </rPh>
    <rPh sb="111" eb="113">
      <t>ケッソン</t>
    </rPh>
    <rPh sb="113" eb="114">
      <t>キン</t>
    </rPh>
    <rPh sb="120" eb="122">
      <t>ケンゼン</t>
    </rPh>
    <rPh sb="123" eb="125">
      <t>ケイエイ</t>
    </rPh>
    <rPh sb="125" eb="127">
      <t>ジョウキョウ</t>
    </rPh>
    <rPh sb="135" eb="137">
      <t>コンゴ</t>
    </rPh>
    <rPh sb="139" eb="141">
      <t>イジ</t>
    </rPh>
    <rPh sb="143" eb="145">
      <t>ドリョク</t>
    </rPh>
    <rPh sb="146" eb="148">
      <t>ヒツヨウ</t>
    </rPh>
    <rPh sb="154" eb="156">
      <t>シヒョウ</t>
    </rPh>
    <rPh sb="161" eb="163">
      <t>イジョウ</t>
    </rPh>
    <rPh sb="164" eb="166">
      <t>スウチ</t>
    </rPh>
    <rPh sb="167" eb="168">
      <t>シメ</t>
    </rPh>
    <rPh sb="173" eb="174">
      <t>ゼン</t>
    </rPh>
    <rPh sb="174" eb="176">
      <t>ネンド</t>
    </rPh>
    <rPh sb="176" eb="177">
      <t>ナ</t>
    </rPh>
    <rPh sb="179" eb="181">
      <t>イジ</t>
    </rPh>
    <rPh sb="186" eb="188">
      <t>コンゴ</t>
    </rPh>
    <rPh sb="190" eb="191">
      <t>ネン</t>
    </rPh>
    <rPh sb="191" eb="193">
      <t>イナイ</t>
    </rPh>
    <rPh sb="194" eb="197">
      <t>タンキテキ</t>
    </rPh>
    <rPh sb="198" eb="200">
      <t>サイム</t>
    </rPh>
    <rPh sb="201" eb="202">
      <t>タイ</t>
    </rPh>
    <rPh sb="204" eb="206">
      <t>シハラ</t>
    </rPh>
    <rPh sb="206" eb="208">
      <t>ノウリョク</t>
    </rPh>
    <rPh sb="209" eb="211">
      <t>イジ</t>
    </rPh>
    <rPh sb="212" eb="213">
      <t>ツト</t>
    </rPh>
    <rPh sb="218" eb="221">
      <t>ゼンネンド</t>
    </rPh>
    <rPh sb="222" eb="223">
      <t>ヒ</t>
    </rPh>
    <rPh sb="224" eb="225">
      <t>ツヅ</t>
    </rPh>
    <rPh sb="227" eb="229">
      <t>シンキ</t>
    </rPh>
    <rPh sb="230" eb="232">
      <t>キサイ</t>
    </rPh>
    <rPh sb="232" eb="234">
      <t>ハッコウ</t>
    </rPh>
    <rPh sb="240" eb="242">
      <t>トウガイ</t>
    </rPh>
    <rPh sb="242" eb="243">
      <t>チ</t>
    </rPh>
    <rPh sb="244" eb="246">
      <t>ジュンチョウ</t>
    </rPh>
    <rPh sb="247" eb="249">
      <t>ゲンショウ</t>
    </rPh>
    <rPh sb="254" eb="256">
      <t>ザイセイ</t>
    </rPh>
    <rPh sb="256" eb="258">
      <t>フタン</t>
    </rPh>
    <rPh sb="259" eb="261">
      <t>ケイゲン</t>
    </rPh>
    <rPh sb="274" eb="276">
      <t>コンゴ</t>
    </rPh>
    <rPh sb="277" eb="279">
      <t>サイガイ</t>
    </rPh>
    <rPh sb="280" eb="282">
      <t>オオガタ</t>
    </rPh>
    <rPh sb="282" eb="284">
      <t>シセツ</t>
    </rPh>
    <rPh sb="285" eb="287">
      <t>コウシン</t>
    </rPh>
    <rPh sb="287" eb="288">
      <t>トウ</t>
    </rPh>
    <rPh sb="289" eb="290">
      <t>トモナ</t>
    </rPh>
    <rPh sb="291" eb="293">
      <t>シンキ</t>
    </rPh>
    <rPh sb="293" eb="295">
      <t>ハッコウ</t>
    </rPh>
    <rPh sb="296" eb="297">
      <t>ソナ</t>
    </rPh>
    <rPh sb="299" eb="300">
      <t>ツネ</t>
    </rPh>
    <rPh sb="301" eb="303">
      <t>チュウシ</t>
    </rPh>
    <rPh sb="315" eb="318">
      <t>カクネンド</t>
    </rPh>
    <rPh sb="319" eb="321">
      <t>シヒョウ</t>
    </rPh>
    <rPh sb="326" eb="328">
      <t>イジョウ</t>
    </rPh>
    <rPh sb="329" eb="331">
      <t>イジ</t>
    </rPh>
    <rPh sb="336" eb="337">
      <t>リョウ</t>
    </rPh>
    <rPh sb="337" eb="340">
      <t>ヘイキンチ</t>
    </rPh>
    <rPh sb="341" eb="343">
      <t>ウワマワ</t>
    </rPh>
    <rPh sb="352" eb="354">
      <t>カイシュウ</t>
    </rPh>
    <rPh sb="354" eb="355">
      <t>リツ</t>
    </rPh>
    <rPh sb="356" eb="357">
      <t>カン</t>
    </rPh>
    <rPh sb="360" eb="361">
      <t>オオム</t>
    </rPh>
    <rPh sb="362" eb="364">
      <t>リョウコウ</t>
    </rPh>
    <rPh sb="370" eb="372">
      <t>キュウスイ</t>
    </rPh>
    <rPh sb="372" eb="374">
      <t>ゲンカ</t>
    </rPh>
    <rPh sb="380" eb="382">
      <t>ネンネン</t>
    </rPh>
    <rPh sb="382" eb="384">
      <t>ゲンショウ</t>
    </rPh>
    <rPh sb="394" eb="396">
      <t>ネンカン</t>
    </rPh>
    <rPh sb="396" eb="398">
      <t>ユウシュウ</t>
    </rPh>
    <rPh sb="398" eb="400">
      <t>スイリョウ</t>
    </rPh>
    <rPh sb="401" eb="402">
      <t>ゾウ</t>
    </rPh>
    <rPh sb="408" eb="409">
      <t>オオム</t>
    </rPh>
    <rPh sb="410" eb="412">
      <t>リョウコウ</t>
    </rPh>
    <rPh sb="413" eb="414">
      <t>カンガ</t>
    </rPh>
    <rPh sb="420" eb="422">
      <t>コンゴ</t>
    </rPh>
    <rPh sb="423" eb="425">
      <t>ルイジ</t>
    </rPh>
    <rPh sb="425" eb="427">
      <t>ダンタイ</t>
    </rPh>
    <rPh sb="427" eb="430">
      <t>ヘイキンチ</t>
    </rPh>
    <rPh sb="432" eb="433">
      <t>サ</t>
    </rPh>
    <rPh sb="434" eb="436">
      <t>チュウシ</t>
    </rPh>
    <rPh sb="437" eb="439">
      <t>ヒツヨウ</t>
    </rPh>
    <rPh sb="478" eb="481">
      <t>ゼンネンド</t>
    </rPh>
    <rPh sb="482" eb="484">
      <t>ヒカク</t>
    </rPh>
    <rPh sb="487" eb="489">
      <t>ビゾウ</t>
    </rPh>
    <rPh sb="515" eb="517">
      <t>シヒョウ</t>
    </rPh>
    <rPh sb="522" eb="523">
      <t>リョウ</t>
    </rPh>
    <rPh sb="523" eb="526">
      <t>ヘイキンチ</t>
    </rPh>
    <rPh sb="527" eb="529">
      <t>ウワマワ</t>
    </rPh>
    <rPh sb="534" eb="536">
      <t>リョウコウ</t>
    </rPh>
    <rPh sb="541" eb="543">
      <t>コンゴ</t>
    </rPh>
    <rPh sb="544" eb="546">
      <t>ロウスイ</t>
    </rPh>
    <rPh sb="546" eb="548">
      <t>チョウサ</t>
    </rPh>
    <rPh sb="548" eb="549">
      <t>トウ</t>
    </rPh>
    <rPh sb="550" eb="552">
      <t>テッテイ</t>
    </rPh>
    <rPh sb="554" eb="557">
      <t>ユウシュウリツ</t>
    </rPh>
    <rPh sb="558" eb="560">
      <t>コウジョウ</t>
    </rPh>
    <rPh sb="561" eb="562">
      <t>ツト</t>
    </rPh>
    <rPh sb="564" eb="566">
      <t>ヒツヨウ</t>
    </rPh>
    <phoneticPr fontId="4"/>
  </si>
  <si>
    <r>
      <rPr>
        <sz val="11"/>
        <rFont val="ＭＳ ゴシック"/>
        <family val="3"/>
        <charset val="128"/>
      </rPr>
      <t>①指標は年々増加傾向にあり、法定耐用年数に近い資産が増加してきているといえる。数値は両平均値に比べても概ね平均的であるが、将来の更新に備え、既に作成済みの経営戦略を活用した計画的な財政運営に努める。
②法定耐用年数を超える管路はない状況であるが、今後発生することは明確であるため、①と同様に計画的な更新財源が必要である。</t>
    </r>
    <r>
      <rPr>
        <sz val="11"/>
        <color rgb="FFFF0000"/>
        <rFont val="ＭＳ ゴシック"/>
        <family val="3"/>
        <charset val="128"/>
      </rPr>
      <t xml:space="preserve">
</t>
    </r>
    <r>
      <rPr>
        <sz val="11"/>
        <rFont val="ＭＳ ゴシック"/>
        <family val="3"/>
        <charset val="128"/>
      </rPr>
      <t>③指標については、前年度と比較して△0.39と大幅な減となっているが、これは、配水池建替など工事費に財源を多く充てたことによるものである。次年度もポンプ施設の機械・電気設備等の更新を行う為、管路更新率は減になっていくと思われるが、可能な限り単独費で管路更新を進めていく必要がある。</t>
    </r>
    <rPh sb="1" eb="3">
      <t>シヒョウ</t>
    </rPh>
    <rPh sb="4" eb="6">
      <t>ネンネン</t>
    </rPh>
    <rPh sb="6" eb="8">
      <t>ゾウカ</t>
    </rPh>
    <rPh sb="8" eb="10">
      <t>ケイコウ</t>
    </rPh>
    <rPh sb="14" eb="16">
      <t>ホウテイ</t>
    </rPh>
    <rPh sb="16" eb="18">
      <t>タイヨウ</t>
    </rPh>
    <rPh sb="18" eb="20">
      <t>ネンスウ</t>
    </rPh>
    <rPh sb="21" eb="22">
      <t>チカ</t>
    </rPh>
    <rPh sb="23" eb="25">
      <t>シサン</t>
    </rPh>
    <rPh sb="26" eb="28">
      <t>ゾウカ</t>
    </rPh>
    <rPh sb="39" eb="41">
      <t>スウチ</t>
    </rPh>
    <rPh sb="42" eb="43">
      <t>リョウ</t>
    </rPh>
    <rPh sb="43" eb="45">
      <t>ヘイキン</t>
    </rPh>
    <rPh sb="45" eb="46">
      <t>チ</t>
    </rPh>
    <rPh sb="47" eb="48">
      <t>クラ</t>
    </rPh>
    <rPh sb="51" eb="52">
      <t>オオム</t>
    </rPh>
    <rPh sb="53" eb="55">
      <t>ヘイキン</t>
    </rPh>
    <rPh sb="55" eb="56">
      <t>テキ</t>
    </rPh>
    <rPh sb="61" eb="63">
      <t>ショウライ</t>
    </rPh>
    <rPh sb="64" eb="66">
      <t>コウシン</t>
    </rPh>
    <rPh sb="67" eb="68">
      <t>ソナ</t>
    </rPh>
    <rPh sb="70" eb="71">
      <t>スデ</t>
    </rPh>
    <rPh sb="72" eb="74">
      <t>サクセイ</t>
    </rPh>
    <rPh sb="74" eb="75">
      <t>ズ</t>
    </rPh>
    <rPh sb="77" eb="79">
      <t>ケイエイ</t>
    </rPh>
    <rPh sb="79" eb="81">
      <t>センリャク</t>
    </rPh>
    <rPh sb="82" eb="84">
      <t>カツヨウ</t>
    </rPh>
    <rPh sb="86" eb="89">
      <t>ケイカクテキ</t>
    </rPh>
    <rPh sb="90" eb="92">
      <t>ザイセイ</t>
    </rPh>
    <rPh sb="92" eb="94">
      <t>ウンエイ</t>
    </rPh>
    <rPh sb="95" eb="96">
      <t>ツト</t>
    </rPh>
    <rPh sb="101" eb="103">
      <t>ホウテイ</t>
    </rPh>
    <rPh sb="103" eb="105">
      <t>タイヨウ</t>
    </rPh>
    <rPh sb="105" eb="107">
      <t>ネンスウ</t>
    </rPh>
    <rPh sb="108" eb="109">
      <t>コ</t>
    </rPh>
    <rPh sb="111" eb="113">
      <t>カンロ</t>
    </rPh>
    <rPh sb="116" eb="118">
      <t>ジョウキョウ</t>
    </rPh>
    <rPh sb="123" eb="125">
      <t>コンゴ</t>
    </rPh>
    <rPh sb="125" eb="127">
      <t>ハッセイ</t>
    </rPh>
    <rPh sb="132" eb="134">
      <t>メイカク</t>
    </rPh>
    <rPh sb="142" eb="144">
      <t>ドウヨウ</t>
    </rPh>
    <rPh sb="145" eb="148">
      <t>ケイカクテキ</t>
    </rPh>
    <rPh sb="149" eb="151">
      <t>コウシン</t>
    </rPh>
    <rPh sb="151" eb="153">
      <t>ザイゲン</t>
    </rPh>
    <rPh sb="154" eb="156">
      <t>ヒツヨウ</t>
    </rPh>
    <rPh sb="162" eb="164">
      <t>シヒョウ</t>
    </rPh>
    <rPh sb="170" eb="173">
      <t>ゼンネンド</t>
    </rPh>
    <rPh sb="174" eb="176">
      <t>ヒカク</t>
    </rPh>
    <rPh sb="184" eb="186">
      <t>オオハバ</t>
    </rPh>
    <rPh sb="187" eb="188">
      <t>ゲン</t>
    </rPh>
    <rPh sb="200" eb="203">
      <t>ハイスイチ</t>
    </rPh>
    <rPh sb="207" eb="209">
      <t>コウジ</t>
    </rPh>
    <rPh sb="209" eb="210">
      <t>ヒ</t>
    </rPh>
    <rPh sb="211" eb="213">
      <t>ザイゲン</t>
    </rPh>
    <rPh sb="214" eb="215">
      <t>オオ</t>
    </rPh>
    <rPh sb="216" eb="217">
      <t>ア</t>
    </rPh>
    <rPh sb="230" eb="233">
      <t>ジネンド</t>
    </rPh>
    <rPh sb="237" eb="239">
      <t>シセツ</t>
    </rPh>
    <rPh sb="240" eb="242">
      <t>キカイ</t>
    </rPh>
    <rPh sb="243" eb="245">
      <t>デンキ</t>
    </rPh>
    <rPh sb="245" eb="247">
      <t>セツビ</t>
    </rPh>
    <rPh sb="247" eb="248">
      <t>トウ</t>
    </rPh>
    <rPh sb="249" eb="251">
      <t>コウシン</t>
    </rPh>
    <rPh sb="252" eb="253">
      <t>オコナ</t>
    </rPh>
    <rPh sb="254" eb="255">
      <t>タメ</t>
    </rPh>
    <rPh sb="256" eb="258">
      <t>カンロ</t>
    </rPh>
    <rPh sb="258" eb="260">
      <t>コウシン</t>
    </rPh>
    <rPh sb="260" eb="261">
      <t>リツ</t>
    </rPh>
    <rPh sb="262" eb="263">
      <t>ゲン</t>
    </rPh>
    <rPh sb="270" eb="271">
      <t>オモ</t>
    </rPh>
    <rPh sb="276" eb="278">
      <t>カノウ</t>
    </rPh>
    <rPh sb="279" eb="280">
      <t>カギ</t>
    </rPh>
    <rPh sb="281" eb="283">
      <t>タンドク</t>
    </rPh>
    <rPh sb="283" eb="284">
      <t>ヒ</t>
    </rPh>
    <rPh sb="285" eb="287">
      <t>カンロ</t>
    </rPh>
    <rPh sb="287" eb="289">
      <t>コウシン</t>
    </rPh>
    <rPh sb="290" eb="291">
      <t>スス</t>
    </rPh>
    <rPh sb="295" eb="29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</si>
</sst>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0.99</c:v>
                </c:pt>
                <c:pt idx="1">
                  <c:v>1.2</c:v>
                </c:pt>
                <c:pt idx="2">
                  <c:v>1.01</c:v>
                </c:pt>
                <c:pt idx="3">
                  <c:v>0.5</c:v>
                </c:pt>
                <c:pt idx="4">
                  <c:v>0.11</c:v>
                </c:pt>
              </c:numCache>
            </c:numRef>
          </c:val>
          <c:extLst>
            <c:ext xmlns:c16="http://schemas.microsoft.com/office/drawing/2014/chart" uri="{C3380CC4-5D6E-409C-BE32-E72D297353CC}">
              <c16:uniqueId val="{00000000-80D2-4A74-B0F6-797DB3AC5F4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80D2-4A74-B0F6-797DB3AC5F4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83.6</c:v>
                </c:pt>
                <c:pt idx="1">
                  <c:v>83.69</c:v>
                </c:pt>
                <c:pt idx="2">
                  <c:v>85.49</c:v>
                </c:pt>
                <c:pt idx="3">
                  <c:v>88.8</c:v>
                </c:pt>
                <c:pt idx="4">
                  <c:v>89.36</c:v>
                </c:pt>
              </c:numCache>
            </c:numRef>
          </c:val>
          <c:extLst>
            <c:ext xmlns:c16="http://schemas.microsoft.com/office/drawing/2014/chart" uri="{C3380CC4-5D6E-409C-BE32-E72D297353CC}">
              <c16:uniqueId val="{00000000-F5D2-41AE-B1D5-6B476A07550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F5D2-41AE-B1D5-6B476A07550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93.86</c:v>
                </c:pt>
                <c:pt idx="1">
                  <c:v>93.92</c:v>
                </c:pt>
                <c:pt idx="2">
                  <c:v>94.07</c:v>
                </c:pt>
                <c:pt idx="3">
                  <c:v>95.07</c:v>
                </c:pt>
                <c:pt idx="4">
                  <c:v>94.72</c:v>
                </c:pt>
              </c:numCache>
            </c:numRef>
          </c:val>
          <c:extLst>
            <c:ext xmlns:c16="http://schemas.microsoft.com/office/drawing/2014/chart" uri="{C3380CC4-5D6E-409C-BE32-E72D297353CC}">
              <c16:uniqueId val="{00000000-B267-4432-B773-FEAD2F3BBB0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B267-4432-B773-FEAD2F3BBB0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111.76</c:v>
                </c:pt>
                <c:pt idx="1">
                  <c:v>113.88</c:v>
                </c:pt>
                <c:pt idx="2">
                  <c:v>112.8</c:v>
                </c:pt>
                <c:pt idx="3">
                  <c:v>115.29</c:v>
                </c:pt>
                <c:pt idx="4">
                  <c:v>115.14</c:v>
                </c:pt>
              </c:numCache>
            </c:numRef>
          </c:val>
          <c:extLst>
            <c:ext xmlns:c16="http://schemas.microsoft.com/office/drawing/2014/chart" uri="{C3380CC4-5D6E-409C-BE32-E72D297353CC}">
              <c16:uniqueId val="{00000000-B84D-4B47-AA88-523644A5717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B84D-4B47-AA88-523644A5717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45</c:v>
                </c:pt>
                <c:pt idx="1">
                  <c:v>46.37</c:v>
                </c:pt>
                <c:pt idx="2">
                  <c:v>47.44</c:v>
                </c:pt>
                <c:pt idx="3">
                  <c:v>48.74</c:v>
                </c:pt>
                <c:pt idx="4">
                  <c:v>50.79</c:v>
                </c:pt>
              </c:numCache>
            </c:numRef>
          </c:val>
          <c:extLst>
            <c:ext xmlns:c16="http://schemas.microsoft.com/office/drawing/2014/chart" uri="{C3380CC4-5D6E-409C-BE32-E72D297353CC}">
              <c16:uniqueId val="{00000000-934E-4BF4-958C-7DF49FBAA33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934E-4BF4-958C-7DF49FBAA33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4C-431F-BC47-E298263B88B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A14C-431F-BC47-E298263B88B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E0-4936-9E29-1728158E4E5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EAE0-4936-9E29-1728158E4E5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1304.75</c:v>
                </c:pt>
                <c:pt idx="1">
                  <c:v>1425.17</c:v>
                </c:pt>
                <c:pt idx="2">
                  <c:v>1555.22</c:v>
                </c:pt>
                <c:pt idx="3">
                  <c:v>1553</c:v>
                </c:pt>
                <c:pt idx="4">
                  <c:v>1517.95</c:v>
                </c:pt>
              </c:numCache>
            </c:numRef>
          </c:val>
          <c:extLst>
            <c:ext xmlns:c16="http://schemas.microsoft.com/office/drawing/2014/chart" uri="{C3380CC4-5D6E-409C-BE32-E72D297353CC}">
              <c16:uniqueId val="{00000000-59E2-4130-9A17-61120FD28D7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59E2-4130-9A17-61120FD28D7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29.9</c:v>
                </c:pt>
                <c:pt idx="1">
                  <c:v>27.85</c:v>
                </c:pt>
                <c:pt idx="2">
                  <c:v>25.28</c:v>
                </c:pt>
                <c:pt idx="3">
                  <c:v>23.44</c:v>
                </c:pt>
                <c:pt idx="4">
                  <c:v>20.399999999999999</c:v>
                </c:pt>
              </c:numCache>
            </c:numRef>
          </c:val>
          <c:extLst>
            <c:ext xmlns:c16="http://schemas.microsoft.com/office/drawing/2014/chart" uri="{C3380CC4-5D6E-409C-BE32-E72D297353CC}">
              <c16:uniqueId val="{00000000-0A49-4BF2-BB8C-B80C2B8D130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0A49-4BF2-BB8C-B80C2B8D130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109.32</c:v>
                </c:pt>
                <c:pt idx="1">
                  <c:v>110.45</c:v>
                </c:pt>
                <c:pt idx="2">
                  <c:v>111.57</c:v>
                </c:pt>
                <c:pt idx="3">
                  <c:v>109.21</c:v>
                </c:pt>
                <c:pt idx="4">
                  <c:v>113.99</c:v>
                </c:pt>
              </c:numCache>
            </c:numRef>
          </c:val>
          <c:extLst>
            <c:ext xmlns:c16="http://schemas.microsoft.com/office/drawing/2014/chart" uri="{C3380CC4-5D6E-409C-BE32-E72D297353CC}">
              <c16:uniqueId val="{00000000-7284-455F-B481-B229271183C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7284-455F-B481-B229271183C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186.15</c:v>
                </c:pt>
                <c:pt idx="1">
                  <c:v>183.54</c:v>
                </c:pt>
                <c:pt idx="2">
                  <c:v>181.18</c:v>
                </c:pt>
                <c:pt idx="3">
                  <c:v>175.69</c:v>
                </c:pt>
                <c:pt idx="4">
                  <c:v>176.1</c:v>
                </c:pt>
              </c:numCache>
            </c:numRef>
          </c:val>
          <c:extLst>
            <c:ext xmlns:c16="http://schemas.microsoft.com/office/drawing/2014/chart" uri="{C3380CC4-5D6E-409C-BE32-E72D297353CC}">
              <c16:uniqueId val="{00000000-BDB6-462B-8FF8-B21672C53A4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BDB6-462B-8FF8-B21672C53A4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沖縄県　中城村</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22223</v>
      </c>
      <c r="AM8" s="45"/>
      <c r="AN8" s="45"/>
      <c r="AO8" s="45"/>
      <c r="AP8" s="45"/>
      <c r="AQ8" s="45"/>
      <c r="AR8" s="45"/>
      <c r="AS8" s="45"/>
      <c r="AT8" s="46">
        <f>データ!$S$6</f>
        <v>15.53</v>
      </c>
      <c r="AU8" s="47"/>
      <c r="AV8" s="47"/>
      <c r="AW8" s="47"/>
      <c r="AX8" s="47"/>
      <c r="AY8" s="47"/>
      <c r="AZ8" s="47"/>
      <c r="BA8" s="47"/>
      <c r="BB8" s="48">
        <f>データ!$T$6</f>
        <v>1430.97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95.06</v>
      </c>
      <c r="J10" s="47"/>
      <c r="K10" s="47"/>
      <c r="L10" s="47"/>
      <c r="M10" s="47"/>
      <c r="N10" s="47"/>
      <c r="O10" s="82"/>
      <c r="P10" s="48">
        <f>データ!$P$6</f>
        <v>99.98</v>
      </c>
      <c r="Q10" s="48"/>
      <c r="R10" s="48"/>
      <c r="S10" s="48"/>
      <c r="T10" s="48"/>
      <c r="U10" s="48"/>
      <c r="V10" s="48"/>
      <c r="W10" s="45">
        <f>データ!$Q$6</f>
        <v>3730</v>
      </c>
      <c r="X10" s="45"/>
      <c r="Y10" s="45"/>
      <c r="Z10" s="45"/>
      <c r="AA10" s="45"/>
      <c r="AB10" s="45"/>
      <c r="AC10" s="45"/>
      <c r="AD10" s="2"/>
      <c r="AE10" s="2"/>
      <c r="AF10" s="2"/>
      <c r="AG10" s="2"/>
      <c r="AH10" s="2"/>
      <c r="AI10" s="2"/>
      <c r="AJ10" s="2"/>
      <c r="AK10" s="2"/>
      <c r="AL10" s="45">
        <f>データ!$U$6</f>
        <v>22072</v>
      </c>
      <c r="AM10" s="45"/>
      <c r="AN10" s="45"/>
      <c r="AO10" s="45"/>
      <c r="AP10" s="45"/>
      <c r="AQ10" s="45"/>
      <c r="AR10" s="45"/>
      <c r="AS10" s="45"/>
      <c r="AT10" s="46">
        <f>データ!$V$6</f>
        <v>15.53</v>
      </c>
      <c r="AU10" s="47"/>
      <c r="AV10" s="47"/>
      <c r="AW10" s="47"/>
      <c r="AX10" s="47"/>
      <c r="AY10" s="47"/>
      <c r="AZ10" s="47"/>
      <c r="BA10" s="47"/>
      <c r="BB10" s="48">
        <f>データ!$W$6</f>
        <v>1421.25</v>
      </c>
      <c r="BC10" s="48"/>
      <c r="BD10" s="48"/>
      <c r="BE10" s="48"/>
      <c r="BF10" s="48"/>
      <c r="BG10" s="48"/>
      <c r="BH10" s="48"/>
      <c r="BI10" s="48"/>
      <c r="BJ10" s="2"/>
      <c r="BK10" s="2"/>
      <c r="BL10" s="64" t="s">
        <v>21</v>
      </c>
      <c r="BM10" s="65"/>
      <c r="BN10" s="66" t="s">
        <v>22</v>
      </c>
      <c r="BO10" s="66"/>
      <c r="BP10" s="66"/>
      <c r="BQ10" s="66"/>
      <c r="BR10" s="66"/>
      <c r="BS10" s="66"/>
      <c r="BT10" s="66"/>
      <c r="BU10" s="66"/>
      <c r="BV10" s="66"/>
      <c r="BW10" s="66"/>
      <c r="BX10" s="66"/>
      <c r="BY10" s="6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76" t="s">
        <v>25</v>
      </c>
      <c r="BM14" s="77"/>
      <c r="BN14" s="77"/>
      <c r="BO14" s="77"/>
      <c r="BP14" s="77"/>
      <c r="BQ14" s="77"/>
      <c r="BR14" s="77"/>
      <c r="BS14" s="77"/>
      <c r="BT14" s="77"/>
      <c r="BU14" s="77"/>
      <c r="BV14" s="77"/>
      <c r="BW14" s="77"/>
      <c r="BX14" s="77"/>
      <c r="BY14" s="77"/>
      <c r="BZ14" s="7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79"/>
      <c r="BM15" s="80"/>
      <c r="BN15" s="80"/>
      <c r="BO15" s="80"/>
      <c r="BP15" s="80"/>
      <c r="BQ15" s="80"/>
      <c r="BR15" s="80"/>
      <c r="BS15" s="80"/>
      <c r="BT15" s="80"/>
      <c r="BU15" s="80"/>
      <c r="BV15" s="80"/>
      <c r="BW15" s="80"/>
      <c r="BX15" s="80"/>
      <c r="BY15" s="80"/>
      <c r="BZ15" s="8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0"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0"/>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0"/>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0"/>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0"/>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0"/>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0"/>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0"/>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0"/>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0"/>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0"/>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0"/>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0"/>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0"/>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0"/>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0"/>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0"/>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0"/>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0"/>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0"/>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0"/>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0"/>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0"/>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0"/>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0"/>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0"/>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0"/>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0"/>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0"/>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6" t="s">
        <v>26</v>
      </c>
      <c r="BM45" s="77"/>
      <c r="BN45" s="77"/>
      <c r="BO45" s="77"/>
      <c r="BP45" s="77"/>
      <c r="BQ45" s="77"/>
      <c r="BR45" s="77"/>
      <c r="BS45" s="77"/>
      <c r="BT45" s="77"/>
      <c r="BU45" s="77"/>
      <c r="BV45" s="77"/>
      <c r="BW45" s="77"/>
      <c r="BX45" s="77"/>
      <c r="BY45" s="77"/>
      <c r="BZ45" s="7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9"/>
      <c r="BM46" s="80"/>
      <c r="BN46" s="80"/>
      <c r="BO46" s="80"/>
      <c r="BP46" s="80"/>
      <c r="BQ46" s="80"/>
      <c r="BR46" s="80"/>
      <c r="BS46" s="80"/>
      <c r="BT46" s="80"/>
      <c r="BU46" s="80"/>
      <c r="BV46" s="80"/>
      <c r="BW46" s="80"/>
      <c r="BX46" s="80"/>
      <c r="BY46" s="80"/>
      <c r="BZ46" s="8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0"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0"/>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0"/>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0"/>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0"/>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0"/>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0"/>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0"/>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0"/>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0"/>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0"/>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0"/>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0"/>
      <c r="BM59" s="58"/>
      <c r="BN59" s="58"/>
      <c r="BO59" s="58"/>
      <c r="BP59" s="58"/>
      <c r="BQ59" s="58"/>
      <c r="BR59" s="58"/>
      <c r="BS59" s="58"/>
      <c r="BT59" s="58"/>
      <c r="BU59" s="58"/>
      <c r="BV59" s="58"/>
      <c r="BW59" s="58"/>
      <c r="BX59" s="58"/>
      <c r="BY59" s="58"/>
      <c r="BZ59" s="59"/>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0"/>
      <c r="BM60" s="58"/>
      <c r="BN60" s="58"/>
      <c r="BO60" s="58"/>
      <c r="BP60" s="58"/>
      <c r="BQ60" s="58"/>
      <c r="BR60" s="58"/>
      <c r="BS60" s="58"/>
      <c r="BT60" s="58"/>
      <c r="BU60" s="58"/>
      <c r="BV60" s="58"/>
      <c r="BW60" s="58"/>
      <c r="BX60" s="58"/>
      <c r="BY60" s="58"/>
      <c r="BZ60" s="59"/>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0"/>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0"/>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0"/>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6" t="s">
        <v>28</v>
      </c>
      <c r="BM64" s="77"/>
      <c r="BN64" s="77"/>
      <c r="BO64" s="77"/>
      <c r="BP64" s="77"/>
      <c r="BQ64" s="77"/>
      <c r="BR64" s="77"/>
      <c r="BS64" s="77"/>
      <c r="BT64" s="77"/>
      <c r="BU64" s="77"/>
      <c r="BV64" s="77"/>
      <c r="BW64" s="77"/>
      <c r="BX64" s="77"/>
      <c r="BY64" s="77"/>
      <c r="BZ64" s="7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9"/>
      <c r="BM65" s="80"/>
      <c r="BN65" s="80"/>
      <c r="BO65" s="80"/>
      <c r="BP65" s="80"/>
      <c r="BQ65" s="80"/>
      <c r="BR65" s="80"/>
      <c r="BS65" s="80"/>
      <c r="BT65" s="80"/>
      <c r="BU65" s="80"/>
      <c r="BV65" s="80"/>
      <c r="BW65" s="80"/>
      <c r="BX65" s="80"/>
      <c r="BY65" s="80"/>
      <c r="BZ65" s="8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0"/>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0"/>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0"/>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0"/>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0"/>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0"/>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0"/>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0"/>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0"/>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0"/>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0"/>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0"/>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0"/>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0"/>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0"/>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1"/>
      <c r="BM82" s="62"/>
      <c r="BN82" s="62"/>
      <c r="BO82" s="62"/>
      <c r="BP82" s="62"/>
      <c r="BQ82" s="62"/>
      <c r="BR82" s="62"/>
      <c r="BS82" s="62"/>
      <c r="BT82" s="62"/>
      <c r="BU82" s="62"/>
      <c r="BV82" s="62"/>
      <c r="BW82" s="62"/>
      <c r="BX82" s="62"/>
      <c r="BY82" s="62"/>
      <c r="BZ82" s="63"/>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wR4je4keJnPByeWTzrEhgHtVx5zB/9I3SkSx6ZcnkiAXl97O6KGbAm8MuHIwqBPC14Gtm78JvC2GE+HoaA6poA==" saltValue="/eyOFzSt9R6x1U3qrrXl0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27</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15" t="s">
        <v>52</v>
      </c>
      <c r="B4" s="17"/>
      <c r="C4" s="17"/>
      <c r="D4" s="17"/>
      <c r="E4" s="17"/>
      <c r="F4" s="17"/>
      <c r="G4" s="17"/>
      <c r="H4" s="87"/>
      <c r="I4" s="88"/>
      <c r="J4" s="88"/>
      <c r="K4" s="88"/>
      <c r="L4" s="88"/>
      <c r="M4" s="88"/>
      <c r="N4" s="88"/>
      <c r="O4" s="88"/>
      <c r="P4" s="88"/>
      <c r="Q4" s="88"/>
      <c r="R4" s="88"/>
      <c r="S4" s="88"/>
      <c r="T4" s="88"/>
      <c r="U4" s="88"/>
      <c r="V4" s="88"/>
      <c r="W4" s="89"/>
      <c r="X4" s="83" t="s">
        <v>53</v>
      </c>
      <c r="Y4" s="83"/>
      <c r="Z4" s="83"/>
      <c r="AA4" s="83"/>
      <c r="AB4" s="83"/>
      <c r="AC4" s="83"/>
      <c r="AD4" s="83"/>
      <c r="AE4" s="83"/>
      <c r="AF4" s="83"/>
      <c r="AG4" s="83"/>
      <c r="AH4" s="83"/>
      <c r="AI4" s="83" t="s">
        <v>54</v>
      </c>
      <c r="AJ4" s="83"/>
      <c r="AK4" s="83"/>
      <c r="AL4" s="83"/>
      <c r="AM4" s="83"/>
      <c r="AN4" s="83"/>
      <c r="AO4" s="83"/>
      <c r="AP4" s="83"/>
      <c r="AQ4" s="83"/>
      <c r="AR4" s="83"/>
      <c r="AS4" s="83"/>
      <c r="AT4" s="83" t="s">
        <v>55</v>
      </c>
      <c r="AU4" s="83"/>
      <c r="AV4" s="83"/>
      <c r="AW4" s="83"/>
      <c r="AX4" s="83"/>
      <c r="AY4" s="83"/>
      <c r="AZ4" s="83"/>
      <c r="BA4" s="83"/>
      <c r="BB4" s="83"/>
      <c r="BC4" s="83"/>
      <c r="BD4" s="83"/>
      <c r="BE4" s="83" t="s">
        <v>56</v>
      </c>
      <c r="BF4" s="83"/>
      <c r="BG4" s="83"/>
      <c r="BH4" s="83"/>
      <c r="BI4" s="83"/>
      <c r="BJ4" s="83"/>
      <c r="BK4" s="83"/>
      <c r="BL4" s="83"/>
      <c r="BM4" s="83"/>
      <c r="BN4" s="83"/>
      <c r="BO4" s="83"/>
      <c r="BP4" s="83" t="s">
        <v>57</v>
      </c>
      <c r="BQ4" s="83"/>
      <c r="BR4" s="83"/>
      <c r="BS4" s="83"/>
      <c r="BT4" s="83"/>
      <c r="BU4" s="83"/>
      <c r="BV4" s="83"/>
      <c r="BW4" s="83"/>
      <c r="BX4" s="83"/>
      <c r="BY4" s="83"/>
      <c r="BZ4" s="83"/>
      <c r="CA4" s="83" t="s">
        <v>58</v>
      </c>
      <c r="CB4" s="83"/>
      <c r="CC4" s="83"/>
      <c r="CD4" s="83"/>
      <c r="CE4" s="83"/>
      <c r="CF4" s="83"/>
      <c r="CG4" s="83"/>
      <c r="CH4" s="83"/>
      <c r="CI4" s="83"/>
      <c r="CJ4" s="83"/>
      <c r="CK4" s="83"/>
      <c r="CL4" s="83" t="s">
        <v>59</v>
      </c>
      <c r="CM4" s="83"/>
      <c r="CN4" s="83"/>
      <c r="CO4" s="83"/>
      <c r="CP4" s="83"/>
      <c r="CQ4" s="83"/>
      <c r="CR4" s="83"/>
      <c r="CS4" s="83"/>
      <c r="CT4" s="83"/>
      <c r="CU4" s="83"/>
      <c r="CV4" s="83"/>
      <c r="CW4" s="83" t="s">
        <v>60</v>
      </c>
      <c r="CX4" s="83"/>
      <c r="CY4" s="83"/>
      <c r="CZ4" s="83"/>
      <c r="DA4" s="83"/>
      <c r="DB4" s="83"/>
      <c r="DC4" s="83"/>
      <c r="DD4" s="83"/>
      <c r="DE4" s="83"/>
      <c r="DF4" s="83"/>
      <c r="DG4" s="83"/>
      <c r="DH4" s="83" t="s">
        <v>61</v>
      </c>
      <c r="DI4" s="83"/>
      <c r="DJ4" s="83"/>
      <c r="DK4" s="83"/>
      <c r="DL4" s="83"/>
      <c r="DM4" s="83"/>
      <c r="DN4" s="83"/>
      <c r="DO4" s="83"/>
      <c r="DP4" s="83"/>
      <c r="DQ4" s="83"/>
      <c r="DR4" s="83"/>
      <c r="DS4" s="83" t="s">
        <v>62</v>
      </c>
      <c r="DT4" s="83"/>
      <c r="DU4" s="83"/>
      <c r="DV4" s="83"/>
      <c r="DW4" s="83"/>
      <c r="DX4" s="83"/>
      <c r="DY4" s="83"/>
      <c r="DZ4" s="83"/>
      <c r="EA4" s="83"/>
      <c r="EB4" s="83"/>
      <c r="EC4" s="83"/>
      <c r="ED4" s="83" t="s">
        <v>63</v>
      </c>
      <c r="EE4" s="83"/>
      <c r="EF4" s="83"/>
      <c r="EG4" s="83"/>
      <c r="EH4" s="83"/>
      <c r="EI4" s="83"/>
      <c r="EJ4" s="83"/>
      <c r="EK4" s="83"/>
      <c r="EL4" s="83"/>
      <c r="EM4" s="83"/>
      <c r="EN4" s="83"/>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473286</v>
      </c>
      <c r="D6" s="20">
        <f t="shared" si="3"/>
        <v>46</v>
      </c>
      <c r="E6" s="20">
        <f t="shared" si="3"/>
        <v>1</v>
      </c>
      <c r="F6" s="20">
        <f t="shared" si="3"/>
        <v>0</v>
      </c>
      <c r="G6" s="20">
        <f t="shared" si="3"/>
        <v>1</v>
      </c>
      <c r="H6" s="20" t="str">
        <f t="shared" si="3"/>
        <v>沖縄県　中城村</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95.06</v>
      </c>
      <c r="P6" s="21">
        <f t="shared" si="3"/>
        <v>99.98</v>
      </c>
      <c r="Q6" s="21">
        <f t="shared" si="3"/>
        <v>3730</v>
      </c>
      <c r="R6" s="21">
        <f t="shared" si="3"/>
        <v>22223</v>
      </c>
      <c r="S6" s="21">
        <f t="shared" si="3"/>
        <v>15.53</v>
      </c>
      <c r="T6" s="21">
        <f t="shared" si="3"/>
        <v>1430.97</v>
      </c>
      <c r="U6" s="21">
        <f t="shared" si="3"/>
        <v>22072</v>
      </c>
      <c r="V6" s="21">
        <f t="shared" si="3"/>
        <v>15.53</v>
      </c>
      <c r="W6" s="21">
        <f t="shared" si="3"/>
        <v>1421.25</v>
      </c>
      <c r="X6" s="22">
        <f>IF(X7="",NA(),X7)</f>
        <v>111.76</v>
      </c>
      <c r="Y6" s="22">
        <f t="shared" ref="Y6:AG6" si="4">IF(Y7="",NA(),Y7)</f>
        <v>113.88</v>
      </c>
      <c r="Z6" s="22">
        <f t="shared" si="4"/>
        <v>112.8</v>
      </c>
      <c r="AA6" s="22">
        <f t="shared" si="4"/>
        <v>115.29</v>
      </c>
      <c r="AB6" s="22">
        <f t="shared" si="4"/>
        <v>115.14</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1304.75</v>
      </c>
      <c r="AU6" s="22">
        <f t="shared" ref="AU6:BC6" si="6">IF(AU7="",NA(),AU7)</f>
        <v>1425.17</v>
      </c>
      <c r="AV6" s="22">
        <f t="shared" si="6"/>
        <v>1555.22</v>
      </c>
      <c r="AW6" s="22">
        <f t="shared" si="6"/>
        <v>1553</v>
      </c>
      <c r="AX6" s="22">
        <f t="shared" si="6"/>
        <v>1517.95</v>
      </c>
      <c r="AY6" s="22">
        <f t="shared" si="6"/>
        <v>359.47</v>
      </c>
      <c r="AZ6" s="22">
        <f t="shared" si="6"/>
        <v>369.69</v>
      </c>
      <c r="BA6" s="22">
        <f t="shared" si="6"/>
        <v>379.08</v>
      </c>
      <c r="BB6" s="22">
        <f t="shared" si="6"/>
        <v>367.55</v>
      </c>
      <c r="BC6" s="22">
        <f t="shared" si="6"/>
        <v>378.56</v>
      </c>
      <c r="BD6" s="21" t="str">
        <f>IF(BD7="","",IF(BD7="-","【-】","【"&amp;SUBSTITUTE(TEXT(BD7,"#,##0.00"),"-","△")&amp;"】"))</f>
        <v>【261.51】</v>
      </c>
      <c r="BE6" s="22">
        <f>IF(BE7="",NA(),BE7)</f>
        <v>29.9</v>
      </c>
      <c r="BF6" s="22">
        <f t="shared" ref="BF6:BN6" si="7">IF(BF7="",NA(),BF7)</f>
        <v>27.85</v>
      </c>
      <c r="BG6" s="22">
        <f t="shared" si="7"/>
        <v>25.28</v>
      </c>
      <c r="BH6" s="22">
        <f t="shared" si="7"/>
        <v>23.44</v>
      </c>
      <c r="BI6" s="22">
        <f t="shared" si="7"/>
        <v>20.399999999999999</v>
      </c>
      <c r="BJ6" s="22">
        <f t="shared" si="7"/>
        <v>401.79</v>
      </c>
      <c r="BK6" s="22">
        <f t="shared" si="7"/>
        <v>402.99</v>
      </c>
      <c r="BL6" s="22">
        <f t="shared" si="7"/>
        <v>398.98</v>
      </c>
      <c r="BM6" s="22">
        <f t="shared" si="7"/>
        <v>418.68</v>
      </c>
      <c r="BN6" s="22">
        <f t="shared" si="7"/>
        <v>395.68</v>
      </c>
      <c r="BO6" s="21" t="str">
        <f>IF(BO7="","",IF(BO7="-","【-】","【"&amp;SUBSTITUTE(TEXT(BO7,"#,##0.00"),"-","△")&amp;"】"))</f>
        <v>【265.16】</v>
      </c>
      <c r="BP6" s="22">
        <f>IF(BP7="",NA(),BP7)</f>
        <v>109.32</v>
      </c>
      <c r="BQ6" s="22">
        <f t="shared" ref="BQ6:BY6" si="8">IF(BQ7="",NA(),BQ7)</f>
        <v>110.45</v>
      </c>
      <c r="BR6" s="22">
        <f t="shared" si="8"/>
        <v>111.57</v>
      </c>
      <c r="BS6" s="22">
        <f t="shared" si="8"/>
        <v>109.21</v>
      </c>
      <c r="BT6" s="22">
        <f t="shared" si="8"/>
        <v>113.99</v>
      </c>
      <c r="BU6" s="22">
        <f t="shared" si="8"/>
        <v>100.12</v>
      </c>
      <c r="BV6" s="22">
        <f t="shared" si="8"/>
        <v>98.66</v>
      </c>
      <c r="BW6" s="22">
        <f t="shared" si="8"/>
        <v>98.64</v>
      </c>
      <c r="BX6" s="22">
        <f t="shared" si="8"/>
        <v>94.78</v>
      </c>
      <c r="BY6" s="22">
        <f t="shared" si="8"/>
        <v>97.59</v>
      </c>
      <c r="BZ6" s="21" t="str">
        <f>IF(BZ7="","",IF(BZ7="-","【-】","【"&amp;SUBSTITUTE(TEXT(BZ7,"#,##0.00"),"-","△")&amp;"】"))</f>
        <v>【102.35】</v>
      </c>
      <c r="CA6" s="22">
        <f>IF(CA7="",NA(),CA7)</f>
        <v>186.15</v>
      </c>
      <c r="CB6" s="22">
        <f t="shared" ref="CB6:CJ6" si="9">IF(CB7="",NA(),CB7)</f>
        <v>183.54</v>
      </c>
      <c r="CC6" s="22">
        <f t="shared" si="9"/>
        <v>181.18</v>
      </c>
      <c r="CD6" s="22">
        <f t="shared" si="9"/>
        <v>175.69</v>
      </c>
      <c r="CE6" s="22">
        <f t="shared" si="9"/>
        <v>176.1</v>
      </c>
      <c r="CF6" s="22">
        <f t="shared" si="9"/>
        <v>174.97</v>
      </c>
      <c r="CG6" s="22">
        <f t="shared" si="9"/>
        <v>178.59</v>
      </c>
      <c r="CH6" s="22">
        <f t="shared" si="9"/>
        <v>178.92</v>
      </c>
      <c r="CI6" s="22">
        <f t="shared" si="9"/>
        <v>181.3</v>
      </c>
      <c r="CJ6" s="22">
        <f t="shared" si="9"/>
        <v>181.71</v>
      </c>
      <c r="CK6" s="21" t="str">
        <f>IF(CK7="","",IF(CK7="-","【-】","【"&amp;SUBSTITUTE(TEXT(CK7,"#,##0.00"),"-","△")&amp;"】"))</f>
        <v>【167.74】</v>
      </c>
      <c r="CL6" s="22">
        <f>IF(CL7="",NA(),CL7)</f>
        <v>83.6</v>
      </c>
      <c r="CM6" s="22">
        <f t="shared" ref="CM6:CU6" si="10">IF(CM7="",NA(),CM7)</f>
        <v>83.69</v>
      </c>
      <c r="CN6" s="22">
        <f t="shared" si="10"/>
        <v>85.49</v>
      </c>
      <c r="CO6" s="22">
        <f t="shared" si="10"/>
        <v>88.8</v>
      </c>
      <c r="CP6" s="22">
        <f t="shared" si="10"/>
        <v>89.36</v>
      </c>
      <c r="CQ6" s="22">
        <f t="shared" si="10"/>
        <v>55.63</v>
      </c>
      <c r="CR6" s="22">
        <f t="shared" si="10"/>
        <v>55.03</v>
      </c>
      <c r="CS6" s="22">
        <f t="shared" si="10"/>
        <v>55.14</v>
      </c>
      <c r="CT6" s="22">
        <f t="shared" si="10"/>
        <v>55.89</v>
      </c>
      <c r="CU6" s="22">
        <f t="shared" si="10"/>
        <v>55.72</v>
      </c>
      <c r="CV6" s="21" t="str">
        <f>IF(CV7="","",IF(CV7="-","【-】","【"&amp;SUBSTITUTE(TEXT(CV7,"#,##0.00"),"-","△")&amp;"】"))</f>
        <v>【60.29】</v>
      </c>
      <c r="CW6" s="22">
        <f>IF(CW7="",NA(),CW7)</f>
        <v>93.86</v>
      </c>
      <c r="CX6" s="22">
        <f t="shared" ref="CX6:DF6" si="11">IF(CX7="",NA(),CX7)</f>
        <v>93.92</v>
      </c>
      <c r="CY6" s="22">
        <f t="shared" si="11"/>
        <v>94.07</v>
      </c>
      <c r="CZ6" s="22">
        <f t="shared" si="11"/>
        <v>95.07</v>
      </c>
      <c r="DA6" s="22">
        <f t="shared" si="11"/>
        <v>94.72</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45</v>
      </c>
      <c r="DI6" s="22">
        <f t="shared" ref="DI6:DQ6" si="12">IF(DI7="",NA(),DI7)</f>
        <v>46.37</v>
      </c>
      <c r="DJ6" s="22">
        <f t="shared" si="12"/>
        <v>47.44</v>
      </c>
      <c r="DK6" s="22">
        <f t="shared" si="12"/>
        <v>48.74</v>
      </c>
      <c r="DL6" s="22">
        <f t="shared" si="12"/>
        <v>50.79</v>
      </c>
      <c r="DM6" s="22">
        <f t="shared" si="12"/>
        <v>48.05</v>
      </c>
      <c r="DN6" s="22">
        <f t="shared" si="12"/>
        <v>48.87</v>
      </c>
      <c r="DO6" s="22">
        <f t="shared" si="12"/>
        <v>49.92</v>
      </c>
      <c r="DP6" s="22">
        <f t="shared" si="12"/>
        <v>50.63</v>
      </c>
      <c r="DQ6" s="22">
        <f t="shared" si="12"/>
        <v>51.29</v>
      </c>
      <c r="DR6" s="21" t="str">
        <f>IF(DR7="","",IF(DR7="-","【-】","【"&amp;SUBSTITUTE(TEXT(DR7,"#,##0.00"),"-","△")&amp;"】"))</f>
        <v>【50.88】</v>
      </c>
      <c r="DS6" s="21">
        <f>IF(DS7="",NA(),DS7)</f>
        <v>0</v>
      </c>
      <c r="DT6" s="21">
        <f t="shared" ref="DT6:EB6" si="13">IF(DT7="",NA(),DT7)</f>
        <v>0</v>
      </c>
      <c r="DU6" s="21">
        <f t="shared" si="13"/>
        <v>0</v>
      </c>
      <c r="DV6" s="21">
        <f t="shared" si="13"/>
        <v>0</v>
      </c>
      <c r="DW6" s="21">
        <f t="shared" si="13"/>
        <v>0</v>
      </c>
      <c r="DX6" s="22">
        <f t="shared" si="13"/>
        <v>13.39</v>
      </c>
      <c r="DY6" s="22">
        <f t="shared" si="13"/>
        <v>14.85</v>
      </c>
      <c r="DZ6" s="22">
        <f t="shared" si="13"/>
        <v>16.88</v>
      </c>
      <c r="EA6" s="22">
        <f t="shared" si="13"/>
        <v>18.28</v>
      </c>
      <c r="EB6" s="22">
        <f t="shared" si="13"/>
        <v>19.61</v>
      </c>
      <c r="EC6" s="21" t="str">
        <f>IF(EC7="","",IF(EC7="-","【-】","【"&amp;SUBSTITUTE(TEXT(EC7,"#,##0.00"),"-","△")&amp;"】"))</f>
        <v>【22.30】</v>
      </c>
      <c r="ED6" s="22">
        <f>IF(ED7="",NA(),ED7)</f>
        <v>0.99</v>
      </c>
      <c r="EE6" s="22">
        <f t="shared" ref="EE6:EM6" si="14">IF(EE7="",NA(),EE7)</f>
        <v>1.2</v>
      </c>
      <c r="EF6" s="22">
        <f t="shared" si="14"/>
        <v>1.01</v>
      </c>
      <c r="EG6" s="22">
        <f t="shared" si="14"/>
        <v>0.5</v>
      </c>
      <c r="EH6" s="22">
        <f t="shared" si="14"/>
        <v>0.11</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473286</v>
      </c>
      <c r="D7" s="24">
        <v>46</v>
      </c>
      <c r="E7" s="24">
        <v>1</v>
      </c>
      <c r="F7" s="24">
        <v>0</v>
      </c>
      <c r="G7" s="24">
        <v>1</v>
      </c>
      <c r="H7" s="24" t="s">
        <v>92</v>
      </c>
      <c r="I7" s="24" t="s">
        <v>93</v>
      </c>
      <c r="J7" s="24" t="s">
        <v>94</v>
      </c>
      <c r="K7" s="24" t="s">
        <v>95</v>
      </c>
      <c r="L7" s="24" t="s">
        <v>96</v>
      </c>
      <c r="M7" s="24" t="s">
        <v>97</v>
      </c>
      <c r="N7" s="25" t="s">
        <v>98</v>
      </c>
      <c r="O7" s="25">
        <v>95.06</v>
      </c>
      <c r="P7" s="25">
        <v>99.98</v>
      </c>
      <c r="Q7" s="25">
        <v>3730</v>
      </c>
      <c r="R7" s="25">
        <v>22223</v>
      </c>
      <c r="S7" s="25">
        <v>15.53</v>
      </c>
      <c r="T7" s="25">
        <v>1430.97</v>
      </c>
      <c r="U7" s="25">
        <v>22072</v>
      </c>
      <c r="V7" s="25">
        <v>15.53</v>
      </c>
      <c r="W7" s="25">
        <v>1421.25</v>
      </c>
      <c r="X7" s="25">
        <v>111.76</v>
      </c>
      <c r="Y7" s="25">
        <v>113.88</v>
      </c>
      <c r="Z7" s="25">
        <v>112.8</v>
      </c>
      <c r="AA7" s="25">
        <v>115.29</v>
      </c>
      <c r="AB7" s="25">
        <v>115.14</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1304.75</v>
      </c>
      <c r="AU7" s="25">
        <v>1425.17</v>
      </c>
      <c r="AV7" s="25">
        <v>1555.22</v>
      </c>
      <c r="AW7" s="25">
        <v>1553</v>
      </c>
      <c r="AX7" s="25">
        <v>1517.95</v>
      </c>
      <c r="AY7" s="25">
        <v>359.47</v>
      </c>
      <c r="AZ7" s="25">
        <v>369.69</v>
      </c>
      <c r="BA7" s="25">
        <v>379.08</v>
      </c>
      <c r="BB7" s="25">
        <v>367.55</v>
      </c>
      <c r="BC7" s="25">
        <v>378.56</v>
      </c>
      <c r="BD7" s="25">
        <v>261.51</v>
      </c>
      <c r="BE7" s="25">
        <v>29.9</v>
      </c>
      <c r="BF7" s="25">
        <v>27.85</v>
      </c>
      <c r="BG7" s="25">
        <v>25.28</v>
      </c>
      <c r="BH7" s="25">
        <v>23.44</v>
      </c>
      <c r="BI7" s="25">
        <v>20.399999999999999</v>
      </c>
      <c r="BJ7" s="25">
        <v>401.79</v>
      </c>
      <c r="BK7" s="25">
        <v>402.99</v>
      </c>
      <c r="BL7" s="25">
        <v>398.98</v>
      </c>
      <c r="BM7" s="25">
        <v>418.68</v>
      </c>
      <c r="BN7" s="25">
        <v>395.68</v>
      </c>
      <c r="BO7" s="25">
        <v>265.16000000000003</v>
      </c>
      <c r="BP7" s="25">
        <v>109.32</v>
      </c>
      <c r="BQ7" s="25">
        <v>110.45</v>
      </c>
      <c r="BR7" s="25">
        <v>111.57</v>
      </c>
      <c r="BS7" s="25">
        <v>109.21</v>
      </c>
      <c r="BT7" s="25">
        <v>113.99</v>
      </c>
      <c r="BU7" s="25">
        <v>100.12</v>
      </c>
      <c r="BV7" s="25">
        <v>98.66</v>
      </c>
      <c r="BW7" s="25">
        <v>98.64</v>
      </c>
      <c r="BX7" s="25">
        <v>94.78</v>
      </c>
      <c r="BY7" s="25">
        <v>97.59</v>
      </c>
      <c r="BZ7" s="25">
        <v>102.35</v>
      </c>
      <c r="CA7" s="25">
        <v>186.15</v>
      </c>
      <c r="CB7" s="25">
        <v>183.54</v>
      </c>
      <c r="CC7" s="25">
        <v>181.18</v>
      </c>
      <c r="CD7" s="25">
        <v>175.69</v>
      </c>
      <c r="CE7" s="25">
        <v>176.1</v>
      </c>
      <c r="CF7" s="25">
        <v>174.97</v>
      </c>
      <c r="CG7" s="25">
        <v>178.59</v>
      </c>
      <c r="CH7" s="25">
        <v>178.92</v>
      </c>
      <c r="CI7" s="25">
        <v>181.3</v>
      </c>
      <c r="CJ7" s="25">
        <v>181.71</v>
      </c>
      <c r="CK7" s="25">
        <v>167.74</v>
      </c>
      <c r="CL7" s="25">
        <v>83.6</v>
      </c>
      <c r="CM7" s="25">
        <v>83.69</v>
      </c>
      <c r="CN7" s="25">
        <v>85.49</v>
      </c>
      <c r="CO7" s="25">
        <v>88.8</v>
      </c>
      <c r="CP7" s="25">
        <v>89.36</v>
      </c>
      <c r="CQ7" s="25">
        <v>55.63</v>
      </c>
      <c r="CR7" s="25">
        <v>55.03</v>
      </c>
      <c r="CS7" s="25">
        <v>55.14</v>
      </c>
      <c r="CT7" s="25">
        <v>55.89</v>
      </c>
      <c r="CU7" s="25">
        <v>55.72</v>
      </c>
      <c r="CV7" s="25">
        <v>60.29</v>
      </c>
      <c r="CW7" s="25">
        <v>93.86</v>
      </c>
      <c r="CX7" s="25">
        <v>93.92</v>
      </c>
      <c r="CY7" s="25">
        <v>94.07</v>
      </c>
      <c r="CZ7" s="25">
        <v>95.07</v>
      </c>
      <c r="DA7" s="25">
        <v>94.72</v>
      </c>
      <c r="DB7" s="25">
        <v>82.04</v>
      </c>
      <c r="DC7" s="25">
        <v>81.900000000000006</v>
      </c>
      <c r="DD7" s="25">
        <v>81.39</v>
      </c>
      <c r="DE7" s="25">
        <v>81.27</v>
      </c>
      <c r="DF7" s="25">
        <v>81.260000000000005</v>
      </c>
      <c r="DG7" s="25">
        <v>90.12</v>
      </c>
      <c r="DH7" s="25">
        <v>45</v>
      </c>
      <c r="DI7" s="25">
        <v>46.37</v>
      </c>
      <c r="DJ7" s="25">
        <v>47.44</v>
      </c>
      <c r="DK7" s="25">
        <v>48.74</v>
      </c>
      <c r="DL7" s="25">
        <v>50.79</v>
      </c>
      <c r="DM7" s="25">
        <v>48.05</v>
      </c>
      <c r="DN7" s="25">
        <v>48.87</v>
      </c>
      <c r="DO7" s="25">
        <v>49.92</v>
      </c>
      <c r="DP7" s="25">
        <v>50.63</v>
      </c>
      <c r="DQ7" s="25">
        <v>51.29</v>
      </c>
      <c r="DR7" s="25">
        <v>50.88</v>
      </c>
      <c r="DS7" s="25">
        <v>0</v>
      </c>
      <c r="DT7" s="25">
        <v>0</v>
      </c>
      <c r="DU7" s="25">
        <v>0</v>
      </c>
      <c r="DV7" s="25">
        <v>0</v>
      </c>
      <c r="DW7" s="25">
        <v>0</v>
      </c>
      <c r="DX7" s="25">
        <v>13.39</v>
      </c>
      <c r="DY7" s="25">
        <v>14.85</v>
      </c>
      <c r="DZ7" s="25">
        <v>16.88</v>
      </c>
      <c r="EA7" s="25">
        <v>18.28</v>
      </c>
      <c r="EB7" s="25">
        <v>19.61</v>
      </c>
      <c r="EC7" s="25">
        <v>22.3</v>
      </c>
      <c r="ED7" s="25">
        <v>0.99</v>
      </c>
      <c r="EE7" s="25">
        <v>1.2</v>
      </c>
      <c r="EF7" s="25">
        <v>1.01</v>
      </c>
      <c r="EG7" s="25">
        <v>0.5</v>
      </c>
      <c r="EH7" s="25">
        <v>0.11</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joho</cp:lastModifiedBy>
  <cp:lastPrinted>2023-01-20T00:29:07Z</cp:lastPrinted>
  <dcterms:created xsi:type="dcterms:W3CDTF">2022-12-01T01:07:38Z</dcterms:created>
  <dcterms:modified xsi:type="dcterms:W3CDTF">2023-01-20T00:29:24Z</dcterms:modified>
  <cp:category/>
</cp:coreProperties>
</file>