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file\共有フォルダ\上下水道課\05　下水道係\下水道\維持管理業務\調査回答文書\R3年度\県市町村課\財政経由で提出\⑦経営比較分析表の分析等について（依頼）\"/>
    </mc:Choice>
  </mc:AlternateContent>
  <xr:revisionPtr revIDLastSave="0" documentId="13_ncr:1_{4DAA4BD8-5EFE-4E89-AF19-D0EEFCF184D8}" xr6:coauthVersionLast="36" xr6:coauthVersionMax="36" xr10:uidLastSave="{00000000-0000-0000-0000-000000000000}"/>
  <workbookProtection workbookAlgorithmName="SHA-512" workbookHashValue="g8ZR1pL3zitkjF6e0gNCbmkGuASgNkmPvULvvc3/HU/BEbMHd8Oxk1vFSR6HCQjCg5Te/zxFqK1oS46sCmbJeg==" workbookSaltValue="n7jBUfadCa5ClRPdMk0DA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BB10" i="4"/>
  <c r="AT10" i="4"/>
  <c r="AL10" i="4"/>
  <c r="AD10" i="4"/>
  <c r="W10" i="4"/>
  <c r="P10" i="4"/>
  <c r="I10" i="4"/>
  <c r="AL8" i="4"/>
  <c r="P8" i="4"/>
  <c r="I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<sst xmlns="http://schemas.openxmlformats.org/spreadsheetml/2006/main" count="320" uniqueCount="118">
  <si>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</si>
  <si>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</si>
  <si>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</si>
  <si>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</si>
  <si>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</si>
  <si>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</si>
  <si>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</si>
  <si>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</si>
  <si>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</si>
  <si>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</si>
  <si>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</si>
  <si>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</si>
  <si>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</si>
  <si>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</si>
  <si>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</si>
  <si>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</si>
  <si>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</si>
  <si>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</si>
  <si>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</si>
  <si>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</si>
  <si>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</si>
  <si>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</si>
  <si>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</si>
  <si>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</si>
  <si>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</si>
  <si>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</si>
  <si>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</si>
  <si>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</si>
  <si>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</si>
  <si>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</si>
  <si>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</si>
  <si>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</si>
  <si>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</si>
  <si>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</si>
  <si>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</si>
  <si>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</si>
  <si>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</si>
  <si>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</si>
  <si>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</si>
  <si>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</si>
  <si>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</si>
  <si>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</si>
  <si>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</si>
  <si>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</si>
  <si>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</si>
  <si>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</si>
  <si>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</si>
  <si>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</si>
  <si>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</si>
  <si>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</si>
  <si>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</si>
  <si>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</si>
  <si>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</si>
  <si>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</si>
  <si>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</si>
  <si>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</si>
  <si>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</si>
  <si>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</si>
  <si>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</si>
  <si>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</si>
  <si>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</si>
  <si>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</si>
  <si>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</si>
  <si>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</si>
  <si>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</si>
  <si>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</si>
  <si>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</si>
  <si>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</si>
  <si>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</si>
  <si>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</si>
  <si>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</si>
  <si>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</si>
  <si>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</si>
  <si>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</si>
  <si>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</si>
  <si>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</si>
  <si>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</si>
  <si>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</si>
  <si>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</si>
  <si>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</si>
  <si>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</si>
  <si>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</si>
  <si>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</si>
  <si>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</si>
  <si>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</si>
  <si>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</si>
  <si>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</si>
  <si>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</si>
  <si>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</si>
  <si>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</si>
  <si>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</si>
  <si>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</si>
  <si>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</si>
  <si>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</si>
  <si>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</si>
  <si>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</si>
  <si>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</si>
  <si>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</si>
  <si>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</si>
  <si>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</si>
  <si>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</si>
  <si>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</si>
  <si>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</si>
  <si>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</si>
  <si>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</si>
  <si>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</si>
  <si>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</si>
  <si>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</si>
  <si>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</si>
  <si>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</si>
  <si>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</si>
  <si>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</si>
  <si>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</si>
  <si>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</si>
  <si>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</si>
  <si>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①有形固定資産減価償却率：全国及び類似団体平均値を下回っており、良好な状態を示している。
②管渠老朽化率 ③管渠改善率：供用開始して24年経っているが、耐用年数を超える管渠が無いため、当該値は0となっている。
しかし、今後の老朽化に備えるため、ストックマネジメント計画を策定し、事業の計画・運営に取り組む必要がある。</t>
    <rPh sb="1" eb="7">
      <t>ユウケイコテイシサン</t>
    </rPh>
    <rPh sb="7" eb="12">
      <t>ゲンカショウキャクリツ</t>
    </rPh>
    <rPh sb="13" eb="16">
      <t>ゼンコクオヨ</t>
    </rPh>
    <rPh sb="17" eb="23">
      <t>ルイジダンタイヘイキン</t>
    </rPh>
    <rPh sb="23" eb="24">
      <t>チ</t>
    </rPh>
    <rPh sb="25" eb="27">
      <t>シタマワ</t>
    </rPh>
    <rPh sb="32" eb="34">
      <t>リョウコウ</t>
    </rPh>
    <rPh sb="35" eb="37">
      <t>ジョウタイ</t>
    </rPh>
    <rPh sb="38" eb="39">
      <t>シメ</t>
    </rPh>
    <rPh sb="47" eb="49">
      <t>カンキョ</t>
    </rPh>
    <rPh sb="49" eb="53">
      <t>ロウキュウカリツ</t>
    </rPh>
    <rPh sb="55" eb="60">
      <t>カンキョカイゼンリツ</t>
    </rPh>
    <rPh sb="61" eb="65">
      <t>キョウヨウカイシ</t>
    </rPh>
    <rPh sb="69" eb="70">
      <t>ネン</t>
    </rPh>
    <rPh sb="70" eb="71">
      <t>タ</t>
    </rPh>
    <rPh sb="77" eb="81">
      <t>タイヨウネンスウ</t>
    </rPh>
    <rPh sb="82" eb="83">
      <t>コ</t>
    </rPh>
    <rPh sb="85" eb="87">
      <t>カンキョ</t>
    </rPh>
    <rPh sb="88" eb="89">
      <t>ナ</t>
    </rPh>
    <rPh sb="93" eb="95">
      <t>トウガイ</t>
    </rPh>
    <rPh sb="95" eb="96">
      <t>チ</t>
    </rPh>
    <rPh sb="110" eb="112">
      <t>コンゴ</t>
    </rPh>
    <rPh sb="113" eb="116">
      <t>ロウキュウカ</t>
    </rPh>
    <rPh sb="117" eb="118">
      <t>ソナ</t>
    </rPh>
    <rPh sb="133" eb="135">
      <t>ケイカク</t>
    </rPh>
    <rPh sb="136" eb="138">
      <t>サクテイ</t>
    </rPh>
    <rPh sb="140" eb="142">
      <t>ジギョウ</t>
    </rPh>
    <rPh sb="143" eb="145">
      <t>ケイカク</t>
    </rPh>
    <rPh sb="146" eb="148">
      <t>ウンエイ</t>
    </rPh>
    <rPh sb="149" eb="150">
      <t>ト</t>
    </rPh>
    <rPh sb="151" eb="152">
      <t>ク</t>
    </rPh>
    <rPh sb="153" eb="155">
      <t>ヒツヨウ</t>
    </rPh>
    <phoneticPr fontId="4"/>
  </si>
  <si>
    <t>　本村の下水道事業は、総収益における一般会計からの繰入金の割合が毎年40％前後で推移しており、繰入金に依存した経営となっている。
　また、流動比率が100％を下回っていることから資金繰りが苦しく、水道事業会計から借入を行わなければならない財政状況となっている。
　下水道の整備率も68.2％と低く、整備にかける投資がこれから増加していくことから、資金繰りに注意し、収支バランスをとりながら財政運営を行う必要がある。
　今後は、策定した経営戦略を元に、中長期の経営改善に向け、下水道整備率の向上、水洗化率向上のための普及啓蒙活動の強化、必要な事業の取捨選択など、健全な財政運営のために可能な取り組みを実施していく。</t>
    <rPh sb="1" eb="3">
      <t>ホンソン</t>
    </rPh>
    <rPh sb="4" eb="9">
      <t>ゲスイドウジギョウ</t>
    </rPh>
    <rPh sb="13" eb="14">
      <t>エキ</t>
    </rPh>
    <rPh sb="18" eb="22">
      <t>イッパンカイケイ</t>
    </rPh>
    <rPh sb="25" eb="28">
      <t>クリイレキン</t>
    </rPh>
    <rPh sb="29" eb="31">
      <t>ワリアイ</t>
    </rPh>
    <rPh sb="32" eb="34">
      <t>マイトシ</t>
    </rPh>
    <rPh sb="37" eb="39">
      <t>ゼンゴ</t>
    </rPh>
    <rPh sb="40" eb="42">
      <t>スイイ</t>
    </rPh>
    <rPh sb="47" eb="50">
      <t>クリイレキン</t>
    </rPh>
    <rPh sb="51" eb="53">
      <t>イゾン</t>
    </rPh>
    <rPh sb="55" eb="57">
      <t>ケイエイ</t>
    </rPh>
    <rPh sb="69" eb="73">
      <t>リュウドウヒリツ</t>
    </rPh>
    <rPh sb="79" eb="81">
      <t>シタマワ</t>
    </rPh>
    <rPh sb="89" eb="92">
      <t>シキング</t>
    </rPh>
    <rPh sb="94" eb="95">
      <t>クル</t>
    </rPh>
    <rPh sb="98" eb="102">
      <t>スイドウジギョウ</t>
    </rPh>
    <rPh sb="102" eb="104">
      <t>カイケイ</t>
    </rPh>
    <rPh sb="106" eb="108">
      <t>カリイレ</t>
    </rPh>
    <rPh sb="109" eb="110">
      <t>オコナ</t>
    </rPh>
    <rPh sb="119" eb="121">
      <t>ザイセイ</t>
    </rPh>
    <rPh sb="121" eb="123">
      <t>ジョウキョウ</t>
    </rPh>
    <rPh sb="132" eb="135">
      <t>ゲスイドウ</t>
    </rPh>
    <rPh sb="136" eb="138">
      <t>セイビ</t>
    </rPh>
    <rPh sb="138" eb="139">
      <t>リツ</t>
    </rPh>
    <rPh sb="146" eb="147">
      <t>ヒク</t>
    </rPh>
    <rPh sb="149" eb="151">
      <t>セイビ</t>
    </rPh>
    <rPh sb="155" eb="157">
      <t>トウシ</t>
    </rPh>
    <rPh sb="162" eb="164">
      <t>ゾウカ</t>
    </rPh>
    <rPh sb="173" eb="176">
      <t>シキング</t>
    </rPh>
    <rPh sb="178" eb="180">
      <t>チュウイ</t>
    </rPh>
    <rPh sb="182" eb="184">
      <t>シュウシ</t>
    </rPh>
    <rPh sb="194" eb="198">
      <t>ザイセイウンエイ</t>
    </rPh>
    <rPh sb="199" eb="200">
      <t>オコナ</t>
    </rPh>
    <rPh sb="201" eb="203">
      <t>ヒツヨウ</t>
    </rPh>
    <rPh sb="209" eb="211">
      <t>コンゴ</t>
    </rPh>
    <rPh sb="213" eb="215">
      <t>サクテイ</t>
    </rPh>
    <rPh sb="217" eb="221">
      <t>ケイエイセンリャク</t>
    </rPh>
    <rPh sb="222" eb="223">
      <t>モト</t>
    </rPh>
    <rPh sb="225" eb="228">
      <t>チュウチョウキ</t>
    </rPh>
    <rPh sb="229" eb="233">
      <t>ケイエイカイゼン</t>
    </rPh>
    <rPh sb="234" eb="235">
      <t>ム</t>
    </rPh>
    <rPh sb="247" eb="253">
      <t>スイセンカリツコウジョウ</t>
    </rPh>
    <rPh sb="261" eb="263">
      <t>カツドウ</t>
    </rPh>
    <rPh sb="264" eb="266">
      <t>キョウカ</t>
    </rPh>
    <rPh sb="267" eb="269">
      <t>ヒツヨウ</t>
    </rPh>
    <rPh sb="270" eb="272">
      <t>ジギョウ</t>
    </rPh>
    <rPh sb="273" eb="275">
      <t>シュシャ</t>
    </rPh>
    <rPh sb="275" eb="277">
      <t>センタク</t>
    </rPh>
    <rPh sb="280" eb="282">
      <t>ケンゼン</t>
    </rPh>
    <rPh sb="283" eb="285">
      <t>ザイセイ</t>
    </rPh>
    <rPh sb="285" eb="287">
      <t>ウンエイ</t>
    </rPh>
    <rPh sb="291" eb="293">
      <t>カノウ</t>
    </rPh>
    <rPh sb="294" eb="295">
      <t>ト</t>
    </rPh>
    <rPh sb="296" eb="297">
      <t>ク</t>
    </rPh>
    <rPh sb="299" eb="301">
      <t>ジッシ</t>
    </rPh>
    <phoneticPr fontId="4"/>
  </si>
  <si>
    <r>
      <t xml:space="preserve">　本村においては、令和2年度より地方公営企業法の一部を適用し地方公営企業会計へ移行しました。そのため、令和元年度以前の数値は0となっています。
</t>
    </r>
    <r>
      <rPr>
        <b/>
        <sz val="9"/>
        <color theme="1"/>
        <rFont val="ＭＳ ゴシック"/>
        <family val="3"/>
        <charset val="128"/>
      </rPr>
      <t>①経常収支比率</t>
    </r>
    <r>
      <rPr>
        <sz val="9"/>
        <color theme="1"/>
        <rFont val="ＭＳ ゴシック"/>
        <family val="3"/>
        <charset val="128"/>
      </rPr>
      <t xml:space="preserve">：単年度収支は100％を超え黒字となっており、全国及び類似団体平均値も上回る結果となったが、今後赤字にならないよう継続して下水道接続等収入増や維持管理費削減に取り組む必要がある。
</t>
    </r>
    <r>
      <rPr>
        <b/>
        <sz val="9"/>
        <color theme="1"/>
        <rFont val="ＭＳ ゴシック"/>
        <family val="3"/>
        <charset val="128"/>
      </rPr>
      <t xml:space="preserve">
②累積欠損金比率</t>
    </r>
    <r>
      <rPr>
        <sz val="9"/>
        <color theme="1"/>
        <rFont val="ＭＳ ゴシック"/>
        <family val="3"/>
        <charset val="128"/>
      </rPr>
      <t xml:space="preserve">：0％で健全値である。
</t>
    </r>
    <r>
      <rPr>
        <b/>
        <sz val="9"/>
        <color theme="1"/>
        <rFont val="ＭＳ ゴシック"/>
        <family val="3"/>
        <charset val="128"/>
      </rPr>
      <t>③流動比率：</t>
    </r>
    <r>
      <rPr>
        <sz val="9"/>
        <color theme="1"/>
        <rFont val="ＭＳ ゴシック"/>
        <family val="3"/>
        <charset val="128"/>
      </rPr>
      <t xml:space="preserve">100％を下回っている。一般会計繰入金や他会計借入金に依存している状況にあり、独自財源確保の必要がある。
</t>
    </r>
    <r>
      <rPr>
        <b/>
        <sz val="9"/>
        <color theme="1"/>
        <rFont val="ＭＳ ゴシック"/>
        <family val="3"/>
        <charset val="128"/>
      </rPr>
      <t>④企業債残高対事業規模比率</t>
    </r>
    <r>
      <rPr>
        <sz val="9"/>
        <color theme="1"/>
        <rFont val="ＭＳ ゴシック"/>
        <family val="3"/>
        <charset val="128"/>
      </rPr>
      <t xml:space="preserve">：全国及び類似団体平均値を大きく上回っている。未普及解消のための整備が途上であり、整備にかける投資が今後も継続すること、汚水整備に加え雨水整備も入っていることから、企業債残高は今後も上昇していくものと見込まれる。
</t>
    </r>
    <r>
      <rPr>
        <b/>
        <sz val="9"/>
        <color theme="1"/>
        <rFont val="ＭＳ ゴシック"/>
        <family val="3"/>
        <charset val="128"/>
      </rPr>
      <t>⑤経費回収率</t>
    </r>
    <r>
      <rPr>
        <sz val="9"/>
        <color theme="1"/>
        <rFont val="ＭＳ ゴシック"/>
        <family val="3"/>
        <charset val="128"/>
      </rPr>
      <t xml:space="preserve">：100％を下回っており、全国及び類似団体平均値も大きく下回っている。汚水処理に係る費用が下水道使用料等で賄えていないため、水洗化率向上に取り組む必要がある。
</t>
    </r>
    <r>
      <rPr>
        <b/>
        <sz val="9"/>
        <color theme="1"/>
        <rFont val="ＭＳ ゴシック"/>
        <family val="3"/>
        <charset val="128"/>
      </rPr>
      <t>⑥汚水処理原価</t>
    </r>
    <r>
      <rPr>
        <sz val="9"/>
        <color theme="1"/>
        <rFont val="ＭＳ ゴシック"/>
        <family val="3"/>
        <charset val="128"/>
      </rPr>
      <t xml:space="preserve">：全国及び類似団体平均値と比べ低い状況となっています。
</t>
    </r>
    <r>
      <rPr>
        <b/>
        <sz val="9"/>
        <color theme="1"/>
        <rFont val="ＭＳ ゴシック"/>
        <family val="3"/>
        <charset val="128"/>
      </rPr>
      <t>⑦施設利用率</t>
    </r>
    <r>
      <rPr>
        <sz val="9"/>
        <color theme="1"/>
        <rFont val="ＭＳ ゴシック"/>
        <family val="3"/>
        <charset val="128"/>
      </rPr>
      <t xml:space="preserve">：処理場を有していないため0となっている。
</t>
    </r>
    <r>
      <rPr>
        <b/>
        <sz val="9"/>
        <color theme="1"/>
        <rFont val="ＭＳ ゴシック"/>
        <family val="3"/>
        <charset val="128"/>
      </rPr>
      <t>⑧水洗化率</t>
    </r>
    <r>
      <rPr>
        <sz val="9"/>
        <color theme="1"/>
        <rFont val="ＭＳ ゴシック"/>
        <family val="3"/>
        <charset val="128"/>
      </rPr>
      <t xml:space="preserve">：全国及び類似団体平均値を下回っている。今後も引き続き、未接続世帯訪問等を行い、普及促進を進めていく必要がある。
</t>
    </r>
    <rPh sb="1" eb="3">
      <t>ホンソン</t>
    </rPh>
    <rPh sb="9" eb="11">
      <t>レイワ</t>
    </rPh>
    <rPh sb="12" eb="14">
      <t>ネンド</t>
    </rPh>
    <rPh sb="16" eb="23">
      <t>チホウコウエイキギョウホウ</t>
    </rPh>
    <rPh sb="24" eb="26">
      <t>イチブ</t>
    </rPh>
    <rPh sb="27" eb="29">
      <t>テキヨウ</t>
    </rPh>
    <rPh sb="30" eb="38">
      <t>チホウコウエイキギョウカイケイ</t>
    </rPh>
    <rPh sb="39" eb="41">
      <t>イコウ</t>
    </rPh>
    <rPh sb="51" eb="53">
      <t>レイワ</t>
    </rPh>
    <rPh sb="53" eb="56">
      <t>ガンネンド</t>
    </rPh>
    <rPh sb="56" eb="58">
      <t>イゼン</t>
    </rPh>
    <rPh sb="59" eb="61">
      <t>スウチ</t>
    </rPh>
    <rPh sb="74" eb="80">
      <t>ケイジョウシュウシヒリツ</t>
    </rPh>
    <rPh sb="81" eb="84">
      <t>タンネンド</t>
    </rPh>
    <rPh sb="84" eb="86">
      <t>シュウシ</t>
    </rPh>
    <rPh sb="92" eb="93">
      <t>コ</t>
    </rPh>
    <rPh sb="94" eb="96">
      <t>クロジ</t>
    </rPh>
    <rPh sb="103" eb="106">
      <t>ゼンコクオヨ</t>
    </rPh>
    <rPh sb="107" eb="111">
      <t>ルイジダンタイ</t>
    </rPh>
    <rPh sb="111" eb="114">
      <t>ヘイキンチ</t>
    </rPh>
    <rPh sb="115" eb="117">
      <t>ウワマワ</t>
    </rPh>
    <rPh sb="118" eb="120">
      <t>ケッカ</t>
    </rPh>
    <rPh sb="126" eb="128">
      <t>コンゴ</t>
    </rPh>
    <rPh sb="128" eb="130">
      <t>アカジ</t>
    </rPh>
    <rPh sb="137" eb="139">
      <t>ケイゾク</t>
    </rPh>
    <rPh sb="141" eb="147">
      <t>ゲスイドウセツゾクトウ</t>
    </rPh>
    <rPh sb="147" eb="150">
      <t>シュウニュウゾウ</t>
    </rPh>
    <rPh sb="151" eb="158">
      <t>イジカンリヒサクゲン</t>
    </rPh>
    <rPh sb="159" eb="160">
      <t>ト</t>
    </rPh>
    <rPh sb="161" eb="162">
      <t>ク</t>
    </rPh>
    <rPh sb="163" eb="165">
      <t>ヒツヨウ</t>
    </rPh>
    <rPh sb="172" eb="174">
      <t>ルイセキ</t>
    </rPh>
    <rPh sb="174" eb="177">
      <t>ケッソンキン</t>
    </rPh>
    <rPh sb="177" eb="179">
      <t>ヒリツ</t>
    </rPh>
    <rPh sb="193" eb="197">
      <t>リュウドウヒリツ</t>
    </rPh>
    <rPh sb="203" eb="205">
      <t>シタマワ</t>
    </rPh>
    <rPh sb="210" eb="212">
      <t>イッパン</t>
    </rPh>
    <rPh sb="212" eb="214">
      <t>カイケイ</t>
    </rPh>
    <rPh sb="214" eb="217">
      <t>クリイレキン</t>
    </rPh>
    <rPh sb="218" eb="219">
      <t>タ</t>
    </rPh>
    <rPh sb="219" eb="221">
      <t>カイケイ</t>
    </rPh>
    <rPh sb="221" eb="224">
      <t>カリイレキン</t>
    </rPh>
    <rPh sb="225" eb="227">
      <t>イゾン</t>
    </rPh>
    <rPh sb="231" eb="233">
      <t>ジョウキョウ</t>
    </rPh>
    <rPh sb="237" eb="243">
      <t>ドクジザイゲンカクホ</t>
    </rPh>
    <rPh sb="244" eb="246">
      <t>ヒツヨウ</t>
    </rPh>
    <rPh sb="253" eb="256">
      <t>キギョウサイ</t>
    </rPh>
    <rPh sb="256" eb="258">
      <t>ザンダカ</t>
    </rPh>
    <rPh sb="258" eb="259">
      <t>タイ</t>
    </rPh>
    <rPh sb="259" eb="263">
      <t>ジギョウキボ</t>
    </rPh>
    <rPh sb="263" eb="265">
      <t>ヒリツ</t>
    </rPh>
    <rPh sb="266" eb="269">
      <t>ゼンコクオヨ</t>
    </rPh>
    <rPh sb="270" eb="277">
      <t>ルイジダンタイヘイキンチ</t>
    </rPh>
    <rPh sb="278" eb="279">
      <t>オオ</t>
    </rPh>
    <rPh sb="281" eb="283">
      <t>ウワマワ</t>
    </rPh>
    <rPh sb="288" eb="293">
      <t>ミフキュウカイショウ</t>
    </rPh>
    <rPh sb="297" eb="299">
      <t>セイビ</t>
    </rPh>
    <rPh sb="300" eb="302">
      <t>トジョウ</t>
    </rPh>
    <rPh sb="306" eb="308">
      <t>セイビ</t>
    </rPh>
    <rPh sb="312" eb="314">
      <t>トウシ</t>
    </rPh>
    <rPh sb="315" eb="317">
      <t>コンゴ</t>
    </rPh>
    <rPh sb="318" eb="320">
      <t>ケイゾク</t>
    </rPh>
    <rPh sb="325" eb="329">
      <t>オスイセイビ</t>
    </rPh>
    <rPh sb="330" eb="331">
      <t>クワ</t>
    </rPh>
    <rPh sb="332" eb="334">
      <t>ウスイ</t>
    </rPh>
    <rPh sb="334" eb="336">
      <t>セイビ</t>
    </rPh>
    <rPh sb="337" eb="338">
      <t>ハイ</t>
    </rPh>
    <rPh sb="347" eb="349">
      <t>キギョウ</t>
    </rPh>
    <rPh sb="349" eb="350">
      <t>サイ</t>
    </rPh>
    <rPh sb="350" eb="352">
      <t>ザンダカ</t>
    </rPh>
    <rPh sb="353" eb="355">
      <t>コンゴ</t>
    </rPh>
    <rPh sb="356" eb="358">
      <t>ジョウショウ</t>
    </rPh>
    <rPh sb="365" eb="367">
      <t>ミコ</t>
    </rPh>
    <rPh sb="374" eb="379">
      <t>ケイヒカイシュウリツ</t>
    </rPh>
    <rPh sb="385" eb="387">
      <t>シタマワ</t>
    </rPh>
    <rPh sb="392" eb="395">
      <t>ゼンコクオヨ</t>
    </rPh>
    <rPh sb="396" eb="400">
      <t>ルイジダンタイ</t>
    </rPh>
    <rPh sb="400" eb="402">
      <t>ヘイキン</t>
    </rPh>
    <rPh sb="402" eb="403">
      <t>チ</t>
    </rPh>
    <rPh sb="404" eb="405">
      <t>オオ</t>
    </rPh>
    <rPh sb="407" eb="409">
      <t>シタマワ</t>
    </rPh>
    <rPh sb="414" eb="418">
      <t>オスイショリ</t>
    </rPh>
    <rPh sb="419" eb="420">
      <t>カカ</t>
    </rPh>
    <rPh sb="421" eb="423">
      <t>ヒヨウ</t>
    </rPh>
    <rPh sb="424" eb="427">
      <t>ゲスイドウ</t>
    </rPh>
    <rPh sb="427" eb="430">
      <t>シヨウリョウ</t>
    </rPh>
    <rPh sb="430" eb="431">
      <t>トウ</t>
    </rPh>
    <rPh sb="432" eb="433">
      <t>マカナ</t>
    </rPh>
    <rPh sb="441" eb="447">
      <t>スイセンカリツコウジョウ</t>
    </rPh>
    <rPh sb="448" eb="449">
      <t>ト</t>
    </rPh>
    <rPh sb="450" eb="451">
      <t>ク</t>
    </rPh>
    <rPh sb="452" eb="454">
      <t>ヒツヨウ</t>
    </rPh>
    <rPh sb="461" eb="467">
      <t>オスイショリゲンカ</t>
    </rPh>
    <rPh sb="472" eb="476">
      <t>ルイジダンタイ</t>
    </rPh>
    <rPh sb="476" eb="479">
      <t>ヘイキンチ</t>
    </rPh>
    <rPh sb="480" eb="481">
      <t>クラ</t>
    </rPh>
    <rPh sb="482" eb="483">
      <t>ヒク</t>
    </rPh>
    <rPh sb="484" eb="486">
      <t>ジョウキョウ</t>
    </rPh>
    <rPh sb="497" eb="502">
      <t>シセツリヨウリツ</t>
    </rPh>
    <rPh sb="503" eb="506">
      <t>ショリジョウ</t>
    </rPh>
    <rPh sb="507" eb="508">
      <t>ユウ</t>
    </rPh>
    <rPh sb="526" eb="530">
      <t>スイセンカリツ</t>
    </rPh>
    <rPh sb="531" eb="533">
      <t>ゼンコク</t>
    </rPh>
    <rPh sb="533" eb="534">
      <t>オヨ</t>
    </rPh>
    <rPh sb="535" eb="537">
      <t>ルイジ</t>
    </rPh>
    <rPh sb="537" eb="539">
      <t>ダンタイ</t>
    </rPh>
    <rPh sb="539" eb="542">
      <t>ヘイキンチ</t>
    </rPh>
    <rPh sb="543" eb="545">
      <t>シタマワ</t>
    </rPh>
    <rPh sb="550" eb="552">
      <t>コンゴ</t>
    </rPh>
    <rPh sb="553" eb="554">
      <t>ヒ</t>
    </rPh>
    <rPh sb="555" eb="556">
      <t>ツヅ</t>
    </rPh>
    <rPh sb="558" eb="563">
      <t>ミセツゾクセタイ</t>
    </rPh>
    <rPh sb="563" eb="566">
      <t>ホウモントウ</t>
    </rPh>
    <rPh sb="567" eb="568">
      <t>オコナ</t>
    </rPh>
    <rPh sb="570" eb="574">
      <t>フキュウソクシン</t>
    </rPh>
    <rPh sb="575" eb="576">
      <t>スス</t>
    </rPh>
    <rPh sb="580" eb="5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</si>
</sst>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60-40B9-B47C-CB608AC460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6260-40B9-B47C-CB608AC460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E-47E7-AAB2-0FEEFD569C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897E-47E7-AAB2-0FEEFD569C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69.709999999999994</c:v>
                </c:pt>
              </c:numCache>
            </c:numRef>
          </c:val>
          <c:extLst>
            <c:ext xmlns:c16="http://schemas.microsoft.com/office/drawing/2014/chart" uri="{C3380CC4-5D6E-409C-BE32-E72D297353CC}">
              <c16:uniqueId val="{00000000-6AB3-4628-8EA9-5DF9AB7487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6AB3-4628-8EA9-5DF9AB7487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114.54</c:v>
                </c:pt>
              </c:numCache>
            </c:numRef>
          </c:val>
          <c:extLst>
            <c:ext xmlns:c16="http://schemas.microsoft.com/office/drawing/2014/chart" uri="{C3380CC4-5D6E-409C-BE32-E72D297353CC}">
              <c16:uniqueId val="{00000000-2908-451D-8601-716F4207F7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2908-451D-8601-716F4207F7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2.5299999999999998</c:v>
                </c:pt>
              </c:numCache>
            </c:numRef>
          </c:val>
          <c:extLst>
            <c:ext xmlns:c16="http://schemas.microsoft.com/office/drawing/2014/chart" uri="{C3380CC4-5D6E-409C-BE32-E72D297353CC}">
              <c16:uniqueId val="{00000000-A247-46F1-BD79-3E0BD15403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A247-46F1-BD79-3E0BD15403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B1-4D37-8C63-A69EADE7F7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AB1-4D37-8C63-A69EADE7F7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491-459A-9387-4F2C1A0708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B491-459A-9387-4F2C1A0708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88.83</c:v>
                </c:pt>
              </c:numCache>
            </c:numRef>
          </c:val>
          <c:extLst>
            <c:ext xmlns:c16="http://schemas.microsoft.com/office/drawing/2014/chart" uri="{C3380CC4-5D6E-409C-BE32-E72D297353CC}">
              <c16:uniqueId val="{00000000-72C7-47BB-8FE1-6441A558CD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72C7-47BB-8FE1-6441A558CD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1585.71</c:v>
                </c:pt>
              </c:numCache>
            </c:numRef>
          </c:val>
          <c:extLst>
            <c:ext xmlns:c16="http://schemas.microsoft.com/office/drawing/2014/chart" uri="{C3380CC4-5D6E-409C-BE32-E72D297353CC}">
              <c16:uniqueId val="{00000000-15B2-4FF5-A0C6-CCEF4A79F6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15B2-4FF5-A0C6-CCEF4A79F6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72.13</c:v>
                </c:pt>
              </c:numCache>
            </c:numRef>
          </c:val>
          <c:extLst>
            <c:ext xmlns:c16="http://schemas.microsoft.com/office/drawing/2014/chart" uri="{C3380CC4-5D6E-409C-BE32-E72D297353CC}">
              <c16:uniqueId val="{00000000-02BA-44C0-AA15-2E62ABA84E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02BA-44C0-AA15-2E62ABA84E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114.99</c:v>
                </c:pt>
              </c:numCache>
            </c:numRef>
          </c:val>
          <c:extLst>
            <c:ext xmlns:c16="http://schemas.microsoft.com/office/drawing/2014/chart" uri="{C3380CC4-5D6E-409C-BE32-E72D297353CC}">
              <c16:uniqueId val="{00000000-C5B8-46D5-8DAB-6BD1A019B4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C5B8-46D5-8DAB-6BD1A019B4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沖縄県　北中城村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17821</v>
      </c>
      <c r="AM8" s="51"/>
      <c r="AN8" s="51"/>
      <c r="AO8" s="51"/>
      <c r="AP8" s="51"/>
      <c r="AQ8" s="51"/>
      <c r="AR8" s="51"/>
      <c r="AS8" s="51"/>
      <c r="AT8" s="46">
        <f>データ!T6</f>
        <v>11.54</v>
      </c>
      <c r="AU8" s="46"/>
      <c r="AV8" s="46"/>
      <c r="AW8" s="46"/>
      <c r="AX8" s="46"/>
      <c r="AY8" s="46"/>
      <c r="AZ8" s="46"/>
      <c r="BA8" s="46"/>
      <c r="BB8" s="46">
        <f>データ!U6</f>
        <v>1544.28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69.89</v>
      </c>
      <c r="J10" s="46"/>
      <c r="K10" s="46"/>
      <c r="L10" s="46"/>
      <c r="M10" s="46"/>
      <c r="N10" s="46"/>
      <c r="O10" s="46"/>
      <c r="P10" s="46">
        <f>データ!P6</f>
        <v>63.79</v>
      </c>
      <c r="Q10" s="46"/>
      <c r="R10" s="46"/>
      <c r="S10" s="46"/>
      <c r="T10" s="46"/>
      <c r="U10" s="46"/>
      <c r="V10" s="46"/>
      <c r="W10" s="46">
        <f>データ!Q6</f>
        <v>100</v>
      </c>
      <c r="X10" s="46"/>
      <c r="Y10" s="46"/>
      <c r="Z10" s="46"/>
      <c r="AA10" s="46"/>
      <c r="AB10" s="46"/>
      <c r="AC10" s="46"/>
      <c r="AD10" s="51">
        <f>データ!R6</f>
        <v>1155</v>
      </c>
      <c r="AE10" s="51"/>
      <c r="AF10" s="51"/>
      <c r="AG10" s="51"/>
      <c r="AH10" s="51"/>
      <c r="AI10" s="51"/>
      <c r="AJ10" s="51"/>
      <c r="AK10" s="2"/>
      <c r="AL10" s="51">
        <f>データ!V6</f>
        <v>11359</v>
      </c>
      <c r="AM10" s="51"/>
      <c r="AN10" s="51"/>
      <c r="AO10" s="51"/>
      <c r="AP10" s="51"/>
      <c r="AQ10" s="51"/>
      <c r="AR10" s="51"/>
      <c r="AS10" s="51"/>
      <c r="AT10" s="46">
        <f>データ!W6</f>
        <v>4.18</v>
      </c>
      <c r="AU10" s="46"/>
      <c r="AV10" s="46"/>
      <c r="AW10" s="46"/>
      <c r="AX10" s="46"/>
      <c r="AY10" s="46"/>
      <c r="AZ10" s="46"/>
      <c r="BA10" s="46"/>
      <c r="BB10" s="46">
        <f>データ!X6</f>
        <v>2717.46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kmfjyx/cG77SUNuDEWYN0Z58bAhGugX4FIQ6qusxsDs/yrP67I4nlgCQxL3kUJIQdx7/LLTusMsriz7HmgYzw==" saltValue="uWjipd3U9gwwCYWDQUy/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473278</v>
      </c>
      <c r="D6" s="33">
        <f t="shared" si="3"/>
        <v>46</v>
      </c>
      <c r="E6" s="33">
        <f t="shared" si="3"/>
        <v>17</v>
      </c>
      <c r="F6" s="33">
        <f t="shared" si="3"/>
        <v>1</v>
      </c>
      <c r="G6" s="33">
        <f t="shared" si="3"/>
        <v>0</v>
      </c>
      <c r="H6" s="33" t="str">
        <f t="shared" si="3"/>
        <v>沖縄県　北中城村</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69.89</v>
      </c>
      <c r="P6" s="34">
        <f t="shared" si="3"/>
        <v>63.79</v>
      </c>
      <c r="Q6" s="34">
        <f t="shared" si="3"/>
        <v>100</v>
      </c>
      <c r="R6" s="34">
        <f t="shared" si="3"/>
        <v>1155</v>
      </c>
      <c r="S6" s="34">
        <f t="shared" si="3"/>
        <v>17821</v>
      </c>
      <c r="T6" s="34">
        <f t="shared" si="3"/>
        <v>11.54</v>
      </c>
      <c r="U6" s="34">
        <f t="shared" si="3"/>
        <v>1544.28</v>
      </c>
      <c r="V6" s="34">
        <f t="shared" si="3"/>
        <v>11359</v>
      </c>
      <c r="W6" s="34">
        <f t="shared" si="3"/>
        <v>4.18</v>
      </c>
      <c r="X6" s="34">
        <f t="shared" si="3"/>
        <v>2717.46</v>
      </c>
      <c r="Y6" s="35" t="str">
        <f>IF(Y7="",NA(),Y7)</f>
        <v>-</v>
      </c>
      <c r="Z6" s="35" t="str">
        <f t="shared" ref="Z6:AH6" si="4">IF(Z7="",NA(),Z7)</f>
        <v>-</v>
      </c>
      <c r="AA6" s="35" t="str">
        <f t="shared" si="4"/>
        <v>-</v>
      </c>
      <c r="AB6" s="35" t="str">
        <f t="shared" si="4"/>
        <v>-</v>
      </c>
      <c r="AC6" s="35">
        <f t="shared" si="4"/>
        <v>114.54</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88.83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1585.71</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72.13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114.99</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69.709999999999994</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2.5299999999999998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2">
      <c r="A7" s="28"/>
      <c r="B7" s="37">
        <v>2020</v>
      </c>
      <c r="C7" s="37">
        <v>473278</v>
      </c>
      <c r="D7" s="37">
        <v>46</v>
      </c>
      <c r="E7" s="37">
        <v>17</v>
      </c>
      <c r="F7" s="37">
        <v>1</v>
      </c>
      <c r="G7" s="37">
        <v>0</v>
      </c>
      <c r="H7" s="37" t="s">
        <v>96</v>
      </c>
      <c r="I7" s="37" t="s">
        <v>97</v>
      </c>
      <c r="J7" s="37" t="s">
        <v>98</v>
      </c>
      <c r="K7" s="37" t="s">
        <v>99</v>
      </c>
      <c r="L7" s="37" t="s">
        <v>100</v>
      </c>
      <c r="M7" s="37" t="s">
        <v>101</v>
      </c>
      <c r="N7" s="38" t="s">
        <v>102</v>
      </c>
      <c r="O7" s="38">
        <v>69.89</v>
      </c>
      <c r="P7" s="38">
        <v>63.79</v>
      </c>
      <c r="Q7" s="38">
        <v>100</v>
      </c>
      <c r="R7" s="38">
        <v>1155</v>
      </c>
      <c r="S7" s="38">
        <v>17821</v>
      </c>
      <c r="T7" s="38">
        <v>11.54</v>
      </c>
      <c r="U7" s="38">
        <v>1544.28</v>
      </c>
      <c r="V7" s="38">
        <v>11359</v>
      </c>
      <c r="W7" s="38">
        <v>4.18</v>
      </c>
      <c r="X7" s="38">
        <v>2717.46</v>
      </c>
      <c r="Y7" s="38" t="s">
        <v>102</v>
      </c>
      <c r="Z7" s="38" t="s">
        <v>102</v>
      </c>
      <c r="AA7" s="38" t="s">
        <v>102</v>
      </c>
      <c r="AB7" s="38" t="s">
        <v>102</v>
      </c>
      <c r="AC7" s="38">
        <v>114.54</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88.83</v>
      </c>
      <c r="AZ7" s="38" t="s">
        <v>102</v>
      </c>
      <c r="BA7" s="38" t="s">
        <v>102</v>
      </c>
      <c r="BB7" s="38" t="s">
        <v>102</v>
      </c>
      <c r="BC7" s="38" t="s">
        <v>102</v>
      </c>
      <c r="BD7" s="38">
        <v>40.67</v>
      </c>
      <c r="BE7" s="38">
        <v>67.52</v>
      </c>
      <c r="BF7" s="38" t="s">
        <v>102</v>
      </c>
      <c r="BG7" s="38" t="s">
        <v>102</v>
      </c>
      <c r="BH7" s="38" t="s">
        <v>102</v>
      </c>
      <c r="BI7" s="38" t="s">
        <v>102</v>
      </c>
      <c r="BJ7" s="38">
        <v>1585.71</v>
      </c>
      <c r="BK7" s="38" t="s">
        <v>102</v>
      </c>
      <c r="BL7" s="38" t="s">
        <v>102</v>
      </c>
      <c r="BM7" s="38" t="s">
        <v>102</v>
      </c>
      <c r="BN7" s="38" t="s">
        <v>102</v>
      </c>
      <c r="BO7" s="38">
        <v>1050.51</v>
      </c>
      <c r="BP7" s="38">
        <v>705.21</v>
      </c>
      <c r="BQ7" s="38" t="s">
        <v>102</v>
      </c>
      <c r="BR7" s="38" t="s">
        <v>102</v>
      </c>
      <c r="BS7" s="38" t="s">
        <v>102</v>
      </c>
      <c r="BT7" s="38" t="s">
        <v>102</v>
      </c>
      <c r="BU7" s="38">
        <v>72.13</v>
      </c>
      <c r="BV7" s="38" t="s">
        <v>102</v>
      </c>
      <c r="BW7" s="38" t="s">
        <v>102</v>
      </c>
      <c r="BX7" s="38" t="s">
        <v>102</v>
      </c>
      <c r="BY7" s="38" t="s">
        <v>102</v>
      </c>
      <c r="BZ7" s="38">
        <v>82.65</v>
      </c>
      <c r="CA7" s="38">
        <v>98.96</v>
      </c>
      <c r="CB7" s="38" t="s">
        <v>102</v>
      </c>
      <c r="CC7" s="38" t="s">
        <v>102</v>
      </c>
      <c r="CD7" s="38" t="s">
        <v>102</v>
      </c>
      <c r="CE7" s="38" t="s">
        <v>102</v>
      </c>
      <c r="CF7" s="38">
        <v>114.99</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69.709999999999994</v>
      </c>
      <c r="DC7" s="38" t="s">
        <v>102</v>
      </c>
      <c r="DD7" s="38" t="s">
        <v>102</v>
      </c>
      <c r="DE7" s="38" t="s">
        <v>102</v>
      </c>
      <c r="DF7" s="38" t="s">
        <v>102</v>
      </c>
      <c r="DG7" s="38">
        <v>82.08</v>
      </c>
      <c r="DH7" s="38">
        <v>95.57</v>
      </c>
      <c r="DI7" s="38" t="s">
        <v>102</v>
      </c>
      <c r="DJ7" s="38" t="s">
        <v>102</v>
      </c>
      <c r="DK7" s="38" t="s">
        <v>102</v>
      </c>
      <c r="DL7" s="38" t="s">
        <v>102</v>
      </c>
      <c r="DM7" s="38">
        <v>2.5299999999999998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KNG0328</cp:lastModifiedBy>
  <cp:lastPrinted>2022-01-19T00:30:54Z</cp:lastPrinted>
  <dcterms:created xsi:type="dcterms:W3CDTF">2021-12-03T07:20:17Z</dcterms:created>
  <dcterms:modified xsi:type="dcterms:W3CDTF">2022-01-19T04:36:25Z</dcterms:modified>
  <cp:category/>
</cp:coreProperties>
</file>