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799\Desktop\令和２年度\経営比較分析表\R2経営比較分析\"/>
    </mc:Choice>
  </mc:AlternateContent>
  <workbookProtection workbookAlgorithmName="SHA-512" workbookHashValue="v++5YuHvHdFDhPTeqQ/yff8tl5blLs2yZH8h96wEEciRe45+5o5FPMydaUz6Mr/TAmKzw6WmzUAWfW+xYXIXkw==" workbookSaltValue="iRHXPHfiDBXx0w7FmiELV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<sst xmlns="http://schemas.openxmlformats.org/spreadsheetml/2006/main" count="319" uniqueCount="117">
  <si>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</si>
  <si>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</si>
  <si>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</si>
  <si>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</si>
  <si>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</si>
  <si>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</si>
  <si>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</si>
  <si>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</si>
  <si>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</si>
  <si>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</si>
  <si>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</si>
  <si>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</si>
  <si>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</si>
  <si>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</si>
  <si>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</si>
  <si>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</si>
  <si>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</si>
  <si>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</si>
  <si>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</si>
  <si>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</si>
  <si>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</si>
  <si>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</si>
  <si>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</si>
  <si>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</si>
  <si>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</si>
  <si>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</si>
  <si>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</si>
  <si>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</si>
  <si>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</si>
  <si>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</si>
  <si>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</si>
  <si>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</si>
  <si>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</si>
  <si>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</si>
  <si>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</si>
  <si>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</si>
  <si>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</si>
  <si>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</si>
  <si>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</si>
  <si>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</si>
  <si>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</si>
  <si>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</si>
  <si>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</si>
  <si>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</si>
  <si>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</si>
  <si>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</si>
  <si>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</si>
  <si>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</si>
  <si>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</si>
  <si>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</si>
  <si>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</si>
  <si>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</si>
  <si>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</si>
  <si>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</si>
  <si>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</si>
  <si>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</si>
  <si>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</si>
  <si>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</si>
  <si>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</si>
  <si>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</si>
  <si>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</si>
  <si>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</si>
  <si>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</si>
  <si>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</si>
  <si>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</si>
  <si>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</si>
  <si>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</si>
  <si>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</si>
  <si>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</si>
  <si>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</si>
  <si>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</si>
  <si>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</si>
  <si>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</si>
  <si>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</si>
  <si>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</si>
  <si>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</si>
  <si>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</si>
  <si>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</si>
  <si>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</si>
  <si>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</si>
  <si>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</si>
  <si>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</si>
  <si>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</si>
  <si>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</si>
  <si>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</si>
  <si>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</si>
  <si>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</si>
  <si>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</si>
  <si>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</si>
  <si>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</si>
  <si>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</si>
  <si>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</si>
  <si>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</si>
  <si>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</si>
  <si>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</si>
  <si>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</si>
  <si>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</si>
  <si>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</si>
  <si>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</si>
  <si>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</si>
  <si>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</si>
  <si>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</si>
  <si>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</si>
  <si>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</si>
  <si>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</si>
  <si>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</si>
  <si>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</si>
  <si>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</si>
  <si>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</si>
  <si>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</si>
  <si>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</si>
  <si>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</si>
  <si>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</si>
  <si>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</si>
  <si>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共用開始が平成9年で23年経過しており、処理場は一部老朽化が著しく、更新事業を実施中。
管渠の耐用年数50年からすると現段階では管渠更新の必要性は低い。</t>
    <phoneticPr fontId="4"/>
  </si>
  <si>
    <t>類似団体と比較して、全体的に経営の健全性・効率性が悪く、その主な要因は事業費にみあった料金収入を確保できていないこと及び、水洗化率の低さにある。
経営改善のためには、し尿投入料金も含め適切な料金水準への改定が必要である。
令和2年度から公営企業会計へ移行し、経営の状況が具体化されることから経営健全化対策の計画を図り、接続にかかる自己負担を抑えるため、補助制度を活用し、普及啓蒙活動をより強化し水洗化率の向上をはかることにより効率的な事業計画を進めることが必要となってくる。</t>
    <rPh sb="0" eb="2">
      <t>ルイジ</t>
    </rPh>
    <rPh sb="2" eb="4">
      <t>ダンタイ</t>
    </rPh>
    <rPh sb="5" eb="7">
      <t>ヒカク</t>
    </rPh>
    <rPh sb="10" eb="13">
      <t>ゼンタイテキ</t>
    </rPh>
    <rPh sb="14" eb="16">
      <t>ケイエイ</t>
    </rPh>
    <rPh sb="17" eb="20">
      <t>ケンゼンセイ</t>
    </rPh>
    <rPh sb="21" eb="24">
      <t>コウリツセイ</t>
    </rPh>
    <rPh sb="25" eb="26">
      <t>ワル</t>
    </rPh>
    <rPh sb="30" eb="31">
      <t>オモ</t>
    </rPh>
    <rPh sb="32" eb="34">
      <t>ヨウイン</t>
    </rPh>
    <rPh sb="35" eb="38">
      <t>ジギョウヒ</t>
    </rPh>
    <rPh sb="43" eb="45">
      <t>リョウキン</t>
    </rPh>
    <rPh sb="45" eb="47">
      <t>シュウニュウ</t>
    </rPh>
    <rPh sb="48" eb="50">
      <t>カクホ</t>
    </rPh>
    <rPh sb="58" eb="59">
      <t>オヨ</t>
    </rPh>
    <rPh sb="61" eb="64">
      <t>スイセンカ</t>
    </rPh>
    <rPh sb="64" eb="65">
      <t>リツ</t>
    </rPh>
    <rPh sb="66" eb="67">
      <t>ヒク</t>
    </rPh>
    <rPh sb="73" eb="75">
      <t>ケイエイ</t>
    </rPh>
    <rPh sb="75" eb="77">
      <t>カイゼン</t>
    </rPh>
    <rPh sb="84" eb="85">
      <t>ニョウ</t>
    </rPh>
    <rPh sb="85" eb="87">
      <t>トウニュウ</t>
    </rPh>
    <rPh sb="87" eb="89">
      <t>リョウキン</t>
    </rPh>
    <rPh sb="90" eb="91">
      <t>フク</t>
    </rPh>
    <rPh sb="92" eb="94">
      <t>テキセツ</t>
    </rPh>
    <rPh sb="95" eb="97">
      <t>リョウキン</t>
    </rPh>
    <rPh sb="97" eb="99">
      <t>スイジュン</t>
    </rPh>
    <rPh sb="101" eb="103">
      <t>カイテイ</t>
    </rPh>
    <rPh sb="104" eb="106">
      <t>ヒツヨウ</t>
    </rPh>
    <rPh sb="111" eb="113">
      <t>レイワ</t>
    </rPh>
    <rPh sb="114" eb="116">
      <t>ネンド</t>
    </rPh>
    <rPh sb="118" eb="120">
      <t>コウエイ</t>
    </rPh>
    <rPh sb="120" eb="122">
      <t>キギョウ</t>
    </rPh>
    <rPh sb="122" eb="124">
      <t>カイケイ</t>
    </rPh>
    <rPh sb="125" eb="127">
      <t>イコウ</t>
    </rPh>
    <rPh sb="129" eb="131">
      <t>ケイエイ</t>
    </rPh>
    <rPh sb="132" eb="134">
      <t>ジョウキョウ</t>
    </rPh>
    <rPh sb="145" eb="147">
      <t>ケイエイ</t>
    </rPh>
    <rPh sb="147" eb="149">
      <t>ケンゼン</t>
    </rPh>
    <rPh sb="149" eb="150">
      <t>カ</t>
    </rPh>
    <rPh sb="150" eb="152">
      <t>タイサク</t>
    </rPh>
    <rPh sb="153" eb="155">
      <t>ケイカク</t>
    </rPh>
    <rPh sb="156" eb="157">
      <t>ハカ</t>
    </rPh>
    <phoneticPr fontId="16"/>
  </si>
  <si>
    <t>①経常収支比率に関して、 当該指標は117.29％と数値的には問題ない一方で、⑤の経費回収率69.22％で全国平均、類似団体の平均と比較しても低い数値となっており、一般会計からの他会計繰入金の依存度が高い状況となっている。
③流動比率に関して、全国平均、類似団体の平均と比べても低い数値である。料金改定も含め改善に取り組まないといけない。
⑥汚水処理原価
 類似団体平均値の数値と比べ低い数値ではあるが、今後の接続率の向上、さらに維持管理等を効率的に取組む必要がある。
⑦施設利用率
 過去の推移からして、増加傾向となっている。要因として建設ラッシュ等の影響が考えられる。現在水処理施設増設工事を進めており今後、さらに接続促進の強化に取り組んでいく必要がある。
⑧水洗化率
 水洗化率はやや伸びてきてるものの、類似団体平均を下回っており、接続に係る自己負担が重いことから接続率が伸び悩んでおり、補助制度を活用し接続率向上を図る。</t>
    <rPh sb="1" eb="3">
      <t>ケイジョウ</t>
    </rPh>
    <rPh sb="3" eb="5">
      <t>シュウシ</t>
    </rPh>
    <rPh sb="8" eb="9">
      <t>カン</t>
    </rPh>
    <rPh sb="13" eb="15">
      <t>トウガイ</t>
    </rPh>
    <rPh sb="15" eb="17">
      <t>シヒョウ</t>
    </rPh>
    <rPh sb="26" eb="29">
      <t>スウチテキ</t>
    </rPh>
    <rPh sb="31" eb="33">
      <t>モンダイ</t>
    </rPh>
    <rPh sb="35" eb="37">
      <t>イッポウ</t>
    </rPh>
    <rPh sb="41" eb="43">
      <t>ケイヒ</t>
    </rPh>
    <rPh sb="43" eb="46">
      <t>カイシュウリツ</t>
    </rPh>
    <rPh sb="53" eb="55">
      <t>ゼンコク</t>
    </rPh>
    <rPh sb="55" eb="57">
      <t>ヘイキン</t>
    </rPh>
    <rPh sb="58" eb="60">
      <t>ルイジ</t>
    </rPh>
    <rPh sb="60" eb="62">
      <t>ダンタイ</t>
    </rPh>
    <rPh sb="63" eb="65">
      <t>ヘイキン</t>
    </rPh>
    <rPh sb="66" eb="68">
      <t>ヒカク</t>
    </rPh>
    <rPh sb="71" eb="72">
      <t>ヒク</t>
    </rPh>
    <rPh sb="73" eb="75">
      <t>スウチ</t>
    </rPh>
    <rPh sb="82" eb="84">
      <t>イッパン</t>
    </rPh>
    <rPh sb="84" eb="86">
      <t>カイケイ</t>
    </rPh>
    <rPh sb="113" eb="115">
      <t>リュウドウ</t>
    </rPh>
    <rPh sb="115" eb="117">
      <t>ヒリツ</t>
    </rPh>
    <rPh sb="118" eb="119">
      <t>カン</t>
    </rPh>
    <rPh sb="192" eb="193">
      <t>ヒク</t>
    </rPh>
    <rPh sb="194" eb="196">
      <t>スウチ</t>
    </rPh>
    <rPh sb="202" eb="204">
      <t>コンゴ</t>
    </rPh>
    <rPh sb="205" eb="207">
      <t>セツゾク</t>
    </rPh>
    <rPh sb="207" eb="208">
      <t>リツ</t>
    </rPh>
    <rPh sb="209" eb="211">
      <t>コウジョウ</t>
    </rPh>
    <rPh sb="246" eb="248">
      <t>スイイ</t>
    </rPh>
    <rPh sb="253" eb="255">
      <t>ゾウカ</t>
    </rPh>
    <rPh sb="255" eb="257">
      <t>ケイコウ</t>
    </rPh>
    <rPh sb="269" eb="271">
      <t>ケンセツ</t>
    </rPh>
    <rPh sb="275" eb="276">
      <t>トウ</t>
    </rPh>
    <rPh sb="277" eb="279">
      <t>エイキョウ</t>
    </rPh>
    <rPh sb="286" eb="288">
      <t>ゲンザイ</t>
    </rPh>
    <rPh sb="288" eb="289">
      <t>ミズ</t>
    </rPh>
    <rPh sb="289" eb="291">
      <t>ショリ</t>
    </rPh>
    <rPh sb="291" eb="293">
      <t>シセツ</t>
    </rPh>
    <rPh sb="293" eb="295">
      <t>ゾウセツ</t>
    </rPh>
    <rPh sb="295" eb="297">
      <t>コウジ</t>
    </rPh>
    <rPh sb="298" eb="299">
      <t>スス</t>
    </rPh>
    <rPh sb="338" eb="341">
      <t>スイセンカ</t>
    </rPh>
    <rPh sb="341" eb="342">
      <t>リツ</t>
    </rPh>
    <rPh sb="345" eb="346">
      <t>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</si>
</sst>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5" fillId="0" borderId="8" xfId="0" applyFont="1" applyBorder="1" applyAlignment="1" applyProtection="1">
      <alignment vertical="top" wrapText="1"/>
      <protection locked="0"/>
    </xf>
    <xf numFmtId="0" fontId="15" fillId="0" borderId="1" xfId="0" applyFont="1" applyBorder="1" applyAlignment="1" applyProtection="1">
      <alignment vertical="top" wrapText="1"/>
      <protection locked="0"/>
    </xf>
    <xf numFmtId="0" fontId="15" fillId="0" borderId="9" xfId="0" applyFont="1" applyBorder="1" applyAlignment="1" applyProtection="1">
      <alignmen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0.28999999999999998</c:v>
                </c:pt>
              </c:numCache>
            </c:numRef>
          </c:val>
          <c:extLst>
            <c:ext xmlns:c16="http://schemas.microsoft.com/office/drawing/2014/chart" uri="{C3380CC4-5D6E-409C-BE32-E72D297353CC}">
              <c16:uniqueId val="{00000000-3414-43EC-8FB9-B716A2D6D64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3414-43EC-8FB9-B716A2D6D64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54.75</c:v>
                </c:pt>
              </c:numCache>
            </c:numRef>
          </c:val>
          <c:extLst>
            <c:ext xmlns:c16="http://schemas.microsoft.com/office/drawing/2014/chart" uri="{C3380CC4-5D6E-409C-BE32-E72D297353CC}">
              <c16:uniqueId val="{00000000-D449-4863-900E-BE8D6601C4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D449-4863-900E-BE8D6601C4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80.11</c:v>
                </c:pt>
              </c:numCache>
            </c:numRef>
          </c:val>
          <c:extLst>
            <c:ext xmlns:c16="http://schemas.microsoft.com/office/drawing/2014/chart" uri="{C3380CC4-5D6E-409C-BE32-E72D297353CC}">
              <c16:uniqueId val="{00000000-3E55-4A0C-B6D7-C2F0ED6D55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3E55-4A0C-B6D7-C2F0ED6D55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117.29</c:v>
                </c:pt>
              </c:numCache>
            </c:numRef>
          </c:val>
          <c:extLst>
            <c:ext xmlns:c16="http://schemas.microsoft.com/office/drawing/2014/chart" uri="{C3380CC4-5D6E-409C-BE32-E72D297353CC}">
              <c16:uniqueId val="{00000000-2693-4B71-94C3-71F32865407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2693-4B71-94C3-71F32865407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3.17</c:v>
                </c:pt>
              </c:numCache>
            </c:numRef>
          </c:val>
          <c:extLst>
            <c:ext xmlns:c16="http://schemas.microsoft.com/office/drawing/2014/chart" uri="{C3380CC4-5D6E-409C-BE32-E72D297353CC}">
              <c16:uniqueId val="{00000000-E2DE-42DF-9813-E60B6E2159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E2DE-42DF-9813-E60B6E2159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AB-4392-81F4-C4A6E8C18D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2AB-4392-81F4-C4A6E8C18D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ED-4C37-AAA6-EDD4969C28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E0ED-4C37-AAA6-EDD4969C28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33.17</c:v>
                </c:pt>
              </c:numCache>
            </c:numRef>
          </c:val>
          <c:extLst>
            <c:ext xmlns:c16="http://schemas.microsoft.com/office/drawing/2014/chart" uri="{C3380CC4-5D6E-409C-BE32-E72D297353CC}">
              <c16:uniqueId val="{00000000-B36B-493D-BCF6-45049005541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B36B-493D-BCF6-45049005541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10A-4C5C-974B-BF618D828E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D10A-4C5C-974B-BF618D828E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69.22</c:v>
                </c:pt>
              </c:numCache>
            </c:numRef>
          </c:val>
          <c:extLst>
            <c:ext xmlns:c16="http://schemas.microsoft.com/office/drawing/2014/chart" uri="{C3380CC4-5D6E-409C-BE32-E72D297353CC}">
              <c16:uniqueId val="{00000000-775D-460B-BFDE-B72B61E806E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775D-460B-BFDE-B72B61E806E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F6C6-4E6C-A070-4DADA8CA4E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F6C6-4E6C-A070-4DADA8CA4E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沖縄県　宮古島市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79" t="str">
        <f>データ!$M$6</f>
        <v>非設置</v>
      </c>
      <c r="AE8" s="79"/>
      <c r="AF8" s="79"/>
      <c r="AG8" s="79"/>
      <c r="AH8" s="79"/>
      <c r="AI8" s="79"/>
      <c r="AJ8" s="79"/>
      <c r="AK8" s="3"/>
      <c r="AL8" s="75">
        <f>データ!S6</f>
        <v>55577</v>
      </c>
      <c r="AM8" s="75"/>
      <c r="AN8" s="75"/>
      <c r="AO8" s="75"/>
      <c r="AP8" s="75"/>
      <c r="AQ8" s="75"/>
      <c r="AR8" s="75"/>
      <c r="AS8" s="75"/>
      <c r="AT8" s="74">
        <f>データ!T6</f>
        <v>204.27</v>
      </c>
      <c r="AU8" s="74"/>
      <c r="AV8" s="74"/>
      <c r="AW8" s="74"/>
      <c r="AX8" s="74"/>
      <c r="AY8" s="74"/>
      <c r="AZ8" s="74"/>
      <c r="BA8" s="74"/>
      <c r="BB8" s="74">
        <f>データ!U6</f>
        <v>272.08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69.25</v>
      </c>
      <c r="J10" s="74"/>
      <c r="K10" s="74"/>
      <c r="L10" s="74"/>
      <c r="M10" s="74"/>
      <c r="N10" s="74"/>
      <c r="O10" s="74"/>
      <c r="P10" s="74">
        <f>データ!P6</f>
        <v>16.03</v>
      </c>
      <c r="Q10" s="74"/>
      <c r="R10" s="74"/>
      <c r="S10" s="74"/>
      <c r="T10" s="74"/>
      <c r="U10" s="74"/>
      <c r="V10" s="74"/>
      <c r="W10" s="74">
        <f>データ!Q6</f>
        <v>133.44</v>
      </c>
      <c r="X10" s="74"/>
      <c r="Y10" s="74"/>
      <c r="Z10" s="74"/>
      <c r="AA10" s="74"/>
      <c r="AB10" s="74"/>
      <c r="AC10" s="74"/>
      <c r="AD10" s="75">
        <f>データ!R6</f>
        <v>1436</v>
      </c>
      <c r="AE10" s="75"/>
      <c r="AF10" s="75"/>
      <c r="AG10" s="75"/>
      <c r="AH10" s="75"/>
      <c r="AI10" s="75"/>
      <c r="AJ10" s="75"/>
      <c r="AK10" s="2"/>
      <c r="AL10" s="75">
        <f>データ!V6</f>
        <v>8793</v>
      </c>
      <c r="AM10" s="75"/>
      <c r="AN10" s="75"/>
      <c r="AO10" s="75"/>
      <c r="AP10" s="75"/>
      <c r="AQ10" s="75"/>
      <c r="AR10" s="75"/>
      <c r="AS10" s="75"/>
      <c r="AT10" s="74">
        <f>データ!W6</f>
        <v>1.9</v>
      </c>
      <c r="AU10" s="74"/>
      <c r="AV10" s="74"/>
      <c r="AW10" s="74"/>
      <c r="AX10" s="74"/>
      <c r="AY10" s="74"/>
      <c r="AZ10" s="74"/>
      <c r="BA10" s="74"/>
      <c r="BB10" s="74">
        <f>データ!X6</f>
        <v>4627.8900000000003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psyVAMos2DeUX87zGGWKaOdbMCYB9Xq1w5ZaQaCpB4rMGS0hInJ8ZoDp3amCAU7LwkGm2Is45rySe6xyGVUxw==" saltValue="2JRC/n0HqxSGY/3A5L58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472140</v>
      </c>
      <c r="D6" s="33">
        <f t="shared" si="3"/>
        <v>46</v>
      </c>
      <c r="E6" s="33">
        <f t="shared" si="3"/>
        <v>17</v>
      </c>
      <c r="F6" s="33">
        <f t="shared" si="3"/>
        <v>1</v>
      </c>
      <c r="G6" s="33">
        <f t="shared" si="3"/>
        <v>0</v>
      </c>
      <c r="H6" s="33" t="str">
        <f t="shared" si="3"/>
        <v>沖縄県　宮古島市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69.25</v>
      </c>
      <c r="P6" s="34">
        <f t="shared" si="3"/>
        <v>16.03</v>
      </c>
      <c r="Q6" s="34">
        <f t="shared" si="3"/>
        <v>133.44</v>
      </c>
      <c r="R6" s="34">
        <f t="shared" si="3"/>
        <v>1436</v>
      </c>
      <c r="S6" s="34">
        <f t="shared" si="3"/>
        <v>55577</v>
      </c>
      <c r="T6" s="34">
        <f t="shared" si="3"/>
        <v>204.27</v>
      </c>
      <c r="U6" s="34">
        <f t="shared" si="3"/>
        <v>272.08</v>
      </c>
      <c r="V6" s="34">
        <f t="shared" si="3"/>
        <v>8793</v>
      </c>
      <c r="W6" s="34">
        <f t="shared" si="3"/>
        <v>1.9</v>
      </c>
      <c r="X6" s="34">
        <f t="shared" si="3"/>
        <v>4627.8900000000003</v>
      </c>
      <c r="Y6" s="35" t="str">
        <f>IF(Y7="",NA(),Y7)</f>
        <v>-</v>
      </c>
      <c r="Z6" s="35" t="str">
        <f t="shared" ref="Z6:AH6" si="4">IF(Z7="",NA(),Z7)</f>
        <v>-</v>
      </c>
      <c r="AA6" s="35" t="str">
        <f t="shared" si="4"/>
        <v>-</v>
      </c>
      <c r="AB6" s="35" t="str">
        <f t="shared" si="4"/>
        <v>-</v>
      </c>
      <c r="AC6" s="35">
        <f t="shared" si="4"/>
        <v>117.29</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33.17</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69.22</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54.75</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80.11</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3.17</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5">
        <f t="shared" si="14"/>
        <v>0.28999999999999998</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472140</v>
      </c>
      <c r="D7" s="37">
        <v>46</v>
      </c>
      <c r="E7" s="37">
        <v>17</v>
      </c>
      <c r="F7" s="37">
        <v>1</v>
      </c>
      <c r="G7" s="37">
        <v>0</v>
      </c>
      <c r="H7" s="37" t="s">
        <v>96</v>
      </c>
      <c r="I7" s="37" t="s">
        <v>97</v>
      </c>
      <c r="J7" s="37" t="s">
        <v>98</v>
      </c>
      <c r="K7" s="37" t="s">
        <v>99</v>
      </c>
      <c r="L7" s="37" t="s">
        <v>100</v>
      </c>
      <c r="M7" s="37" t="s">
        <v>101</v>
      </c>
      <c r="N7" s="38" t="s">
        <v>102</v>
      </c>
      <c r="O7" s="38">
        <v>69.25</v>
      </c>
      <c r="P7" s="38">
        <v>16.03</v>
      </c>
      <c r="Q7" s="38">
        <v>133.44</v>
      </c>
      <c r="R7" s="38">
        <v>1436</v>
      </c>
      <c r="S7" s="38">
        <v>55577</v>
      </c>
      <c r="T7" s="38">
        <v>204.27</v>
      </c>
      <c r="U7" s="38">
        <v>272.08</v>
      </c>
      <c r="V7" s="38">
        <v>8793</v>
      </c>
      <c r="W7" s="38">
        <v>1.9</v>
      </c>
      <c r="X7" s="38">
        <v>4627.8900000000003</v>
      </c>
      <c r="Y7" s="38" t="s">
        <v>102</v>
      </c>
      <c r="Z7" s="38" t="s">
        <v>102</v>
      </c>
      <c r="AA7" s="38" t="s">
        <v>102</v>
      </c>
      <c r="AB7" s="38" t="s">
        <v>102</v>
      </c>
      <c r="AC7" s="38">
        <v>117.29</v>
      </c>
      <c r="AD7" s="38" t="s">
        <v>102</v>
      </c>
      <c r="AE7" s="38" t="s">
        <v>102</v>
      </c>
      <c r="AF7" s="38" t="s">
        <v>102</v>
      </c>
      <c r="AG7" s="38" t="s">
        <v>102</v>
      </c>
      <c r="AH7" s="38">
        <v>107.21</v>
      </c>
      <c r="AI7" s="38">
        <v>106.67</v>
      </c>
      <c r="AJ7" s="38" t="s">
        <v>102</v>
      </c>
      <c r="AK7" s="38" t="s">
        <v>102</v>
      </c>
      <c r="AL7" s="38" t="s">
        <v>102</v>
      </c>
      <c r="AM7" s="38" t="s">
        <v>102</v>
      </c>
      <c r="AN7" s="38">
        <v>0</v>
      </c>
      <c r="AO7" s="38" t="s">
        <v>102</v>
      </c>
      <c r="AP7" s="38" t="s">
        <v>102</v>
      </c>
      <c r="AQ7" s="38" t="s">
        <v>102</v>
      </c>
      <c r="AR7" s="38" t="s">
        <v>102</v>
      </c>
      <c r="AS7" s="38">
        <v>43.71</v>
      </c>
      <c r="AT7" s="38">
        <v>3.64</v>
      </c>
      <c r="AU7" s="38" t="s">
        <v>102</v>
      </c>
      <c r="AV7" s="38" t="s">
        <v>102</v>
      </c>
      <c r="AW7" s="38" t="s">
        <v>102</v>
      </c>
      <c r="AX7" s="38" t="s">
        <v>102</v>
      </c>
      <c r="AY7" s="38">
        <v>33.17</v>
      </c>
      <c r="AZ7" s="38" t="s">
        <v>102</v>
      </c>
      <c r="BA7" s="38" t="s">
        <v>102</v>
      </c>
      <c r="BB7" s="38" t="s">
        <v>102</v>
      </c>
      <c r="BC7" s="38" t="s">
        <v>102</v>
      </c>
      <c r="BD7" s="38">
        <v>40.67</v>
      </c>
      <c r="BE7" s="38">
        <v>67.52</v>
      </c>
      <c r="BF7" s="38" t="s">
        <v>102</v>
      </c>
      <c r="BG7" s="38" t="s">
        <v>102</v>
      </c>
      <c r="BH7" s="38" t="s">
        <v>102</v>
      </c>
      <c r="BI7" s="38" t="s">
        <v>102</v>
      </c>
      <c r="BJ7" s="38">
        <v>0</v>
      </c>
      <c r="BK7" s="38" t="s">
        <v>102</v>
      </c>
      <c r="BL7" s="38" t="s">
        <v>102</v>
      </c>
      <c r="BM7" s="38" t="s">
        <v>102</v>
      </c>
      <c r="BN7" s="38" t="s">
        <v>102</v>
      </c>
      <c r="BO7" s="38">
        <v>1050.51</v>
      </c>
      <c r="BP7" s="38">
        <v>705.21</v>
      </c>
      <c r="BQ7" s="38" t="s">
        <v>102</v>
      </c>
      <c r="BR7" s="38" t="s">
        <v>102</v>
      </c>
      <c r="BS7" s="38" t="s">
        <v>102</v>
      </c>
      <c r="BT7" s="38" t="s">
        <v>102</v>
      </c>
      <c r="BU7" s="38">
        <v>69.22</v>
      </c>
      <c r="BV7" s="38" t="s">
        <v>102</v>
      </c>
      <c r="BW7" s="38" t="s">
        <v>102</v>
      </c>
      <c r="BX7" s="38" t="s">
        <v>102</v>
      </c>
      <c r="BY7" s="38" t="s">
        <v>102</v>
      </c>
      <c r="BZ7" s="38">
        <v>82.65</v>
      </c>
      <c r="CA7" s="38">
        <v>98.96</v>
      </c>
      <c r="CB7" s="38" t="s">
        <v>102</v>
      </c>
      <c r="CC7" s="38" t="s">
        <v>102</v>
      </c>
      <c r="CD7" s="38" t="s">
        <v>102</v>
      </c>
      <c r="CE7" s="38" t="s">
        <v>102</v>
      </c>
      <c r="CF7" s="38">
        <v>150</v>
      </c>
      <c r="CG7" s="38" t="s">
        <v>102</v>
      </c>
      <c r="CH7" s="38" t="s">
        <v>102</v>
      </c>
      <c r="CI7" s="38" t="s">
        <v>102</v>
      </c>
      <c r="CJ7" s="38" t="s">
        <v>102</v>
      </c>
      <c r="CK7" s="38">
        <v>186.3</v>
      </c>
      <c r="CL7" s="38">
        <v>134.52000000000001</v>
      </c>
      <c r="CM7" s="38" t="s">
        <v>102</v>
      </c>
      <c r="CN7" s="38" t="s">
        <v>102</v>
      </c>
      <c r="CO7" s="38" t="s">
        <v>102</v>
      </c>
      <c r="CP7" s="38" t="s">
        <v>102</v>
      </c>
      <c r="CQ7" s="38">
        <v>54.75</v>
      </c>
      <c r="CR7" s="38" t="s">
        <v>102</v>
      </c>
      <c r="CS7" s="38" t="s">
        <v>102</v>
      </c>
      <c r="CT7" s="38" t="s">
        <v>102</v>
      </c>
      <c r="CU7" s="38" t="s">
        <v>102</v>
      </c>
      <c r="CV7" s="38">
        <v>50.53</v>
      </c>
      <c r="CW7" s="38">
        <v>59.57</v>
      </c>
      <c r="CX7" s="38" t="s">
        <v>102</v>
      </c>
      <c r="CY7" s="38" t="s">
        <v>102</v>
      </c>
      <c r="CZ7" s="38" t="s">
        <v>102</v>
      </c>
      <c r="DA7" s="38" t="s">
        <v>102</v>
      </c>
      <c r="DB7" s="38">
        <v>80.11</v>
      </c>
      <c r="DC7" s="38" t="s">
        <v>102</v>
      </c>
      <c r="DD7" s="38" t="s">
        <v>102</v>
      </c>
      <c r="DE7" s="38" t="s">
        <v>102</v>
      </c>
      <c r="DF7" s="38" t="s">
        <v>102</v>
      </c>
      <c r="DG7" s="38">
        <v>82.08</v>
      </c>
      <c r="DH7" s="38">
        <v>95.57</v>
      </c>
      <c r="DI7" s="38" t="s">
        <v>102</v>
      </c>
      <c r="DJ7" s="38" t="s">
        <v>102</v>
      </c>
      <c r="DK7" s="38" t="s">
        <v>102</v>
      </c>
      <c r="DL7" s="38" t="s">
        <v>102</v>
      </c>
      <c r="DM7" s="38">
        <v>3.17</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0.28999999999999998</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2022-01-18T06:06:53Z</cp:lastPrinted>
  <dcterms:created xsi:type="dcterms:W3CDTF">2021-12-03T07:20:13Z</dcterms:created>
  <dcterms:modified xsi:type="dcterms:W3CDTF">2022-01-18T06:07:17Z</dcterms:modified>
  <cp:category/>
</cp:coreProperties>
</file>