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29_渡嘉敷村☆\"/>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BW34" i="10"/>
  <c r="BW35" i="10" s="1"/>
  <c r="BW36" i="10" s="1"/>
  <c r="BW37" i="10" s="1"/>
  <c r="BW38" i="10" s="1"/>
  <c r="BW39" i="10" s="1"/>
  <c r="BW40" i="10" s="1"/>
  <c r="BW41" i="10" s="1"/>
  <c r="BW42" i="10" s="1"/>
  <c r="BW43" i="10" s="1"/>
  <c r="AM34" i="10"/>
  <c r="U34" i="10"/>
  <c r="C34" i="10"/>
  <c r="U35"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<sst xmlns="http://schemas.openxmlformats.org/spreadsheetml/2006/main" count="1185" uniqueCount="600">
  <si>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</si>
  <si>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</si>
  <si>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</si>
  <si>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</si>
  <si>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</si>
  <si>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</si>
  <si>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</si>
  <si>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</si>
  <si>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</si>
  <si>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</si>
  <si>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</si>
  <si>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</si>
  <si>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</si>
  <si>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</si>
  <si>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</si>
  <si>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</si>
  <si>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</si>
  <si>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</si>
  <si>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</si>
  <si>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</si>
  <si>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</si>
  <si>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</si>
  <si>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</si>
  <si>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</si>
  <si>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</si>
  <si>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</si>
  <si>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</si>
  <si>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</si>
  <si>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</si>
  <si>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</si>
  <si>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</si>
  <si>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</si>
  <si>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</si>
  <si>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</si>
  <si>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</si>
  <si>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</si>
  <si>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</si>
  <si>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</si>
  <si>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</si>
  <si>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</si>
  <si>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</si>
  <si>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</si>
  <si>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</si>
  <si>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</si>
  <si>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</si>
  <si>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</si>
  <si>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</si>
  <si>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</si>
  <si>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</si>
  <si>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</si>
  <si>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</si>
  <si>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</si>
  <si>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</si>
  <si>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</si>
  <si>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</si>
  <si>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</si>
  <si>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</si>
  <si>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</si>
  <si>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</si>
  <si>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</si>
  <si>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</si>
  <si>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</si>
  <si>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</si>
  <si>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</si>
  <si>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</si>
  <si>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</si>
  <si>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</si>
  <si>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</si>
  <si>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</si>
  <si>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</si>
  <si>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</si>
  <si>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</si>
  <si>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</si>
  <si>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</si>
  <si>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</si>
  <si>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</si>
  <si>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</si>
  <si>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</si>
  <si>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</si>
  <si>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</si>
  <si>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</si>
  <si>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</si>
  <si>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</si>
  <si>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</si>
  <si>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</si>
  <si>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</si>
  <si>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</si>
  <si>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</si>
  <si>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</si>
  <si>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</si>
  <si>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</si>
  <si>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</si>
  <si>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</si>
  <si>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</si>
  <si>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</si>
  <si>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</si>
  <si>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</si>
  <si>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</si>
  <si>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</si>
  <si>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</si>
  <si>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</si>
  <si>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</si>
  <si>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</si>
  <si>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</si>
  <si>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</si>
  <si>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</si>
  <si>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</si>
  <si>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</si>
  <si>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</si>
  <si>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</si>
  <si>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</si>
  <si>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</si>
  <si>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</si>
  <si>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</si>
  <si>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</si>
  <si>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</si>
  <si>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</si>
  <si>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</si>
  <si>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</si>
  <si>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</si>
  <si>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</si>
  <si>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</si>
  <si>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</si>
  <si>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</si>
  <si>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</si>
  <si>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</si>
  <si>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</si>
  <si>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</si>
  <si>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</si>
  <si>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</si>
  <si>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</si>
  <si>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</si>
  <si>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</si>
  <si>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</si>
  <si>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</si>
  <si>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</si>
  <si>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</si>
  <si>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</si>
  <si>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</si>
  <si>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</si>
  <si>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</si>
  <si>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</si>
  <si>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</si>
  <si>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</si>
  <si>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</si>
  <si>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</si>
  <si>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</si>
  <si>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</si>
  <si>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</si>
  <si>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</si>
  <si>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</si>
  <si>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</si>
  <si>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</si>
  <si>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</si>
  <si>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</si>
  <si>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</si>
  <si>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</si>
  <si>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</si>
  <si>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</si>
  <si>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</si>
  <si>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</si>
  <si>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</si>
  <si>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</si>
  <si>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</si>
  <si>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</si>
  <si>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</si>
  <si>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</si>
  <si>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</si>
  <si>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</si>
  <si>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</si>
  <si>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</si>
  <si>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</si>
  <si>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</si>
  <si>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</si>
  <si>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</si>
  <si>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</si>
  <si>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</si>
  <si>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</si>
  <si>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</si>
  <si>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</si>
  <si>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</si>
  <si>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</si>
  <si>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</si>
  <si>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</si>
  <si>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</si>
  <si>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</si>
  <si>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</si>
  <si>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</si>
  <si>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</si>
  <si>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</si>
  <si>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</si>
  <si>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</si>
  <si>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</si>
  <si>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</si>
  <si>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</si>
  <si>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</si>
  <si>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</si>
  <si>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</si>
  <si>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</si>
  <si>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</si>
  <si>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</si>
  <si>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</si>
  <si>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</si>
  <si>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</si>
  <si>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</si>
  <si>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</si>
  <si>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</si>
  <si>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</si>
  <si>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</si>
  <si>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</si>
  <si>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</si>
  <si>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</si>
  <si>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</si>
  <si>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</si>
  <si>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</si>
  <si>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</si>
  <si>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沖縄県渡嘉敷村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</si>
  <si>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</si>
  <si>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</si>
  <si>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</si>
  <si>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</si>
  <si>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</si>
  <si>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</si>
  <si>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</si>
  <si>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</si>
  <si>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</si>
  <si>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</si>
  <si>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</si>
  <si>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</si>
  <si>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</si>
  <si>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</si>
  <si>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</si>
  <si>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</si>
  <si>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</si>
  <si>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</si>
  <si>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</si>
  <si>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</si>
  <si>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</si>
  <si>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</si>
  <si>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</si>
  <si>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</si>
  <si>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</si>
  <si>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</si>
  <si>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</si>
  <si>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</si>
  <si>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</si>
  <si>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</si>
  <si>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</si>
  <si>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</si>
  <si>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</si>
  <si>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</si>
  <si>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</si>
  <si>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</si>
  <si>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</si>
  <si>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</si>
  <si>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</si>
  <si>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</si>
  <si>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</si>
  <si>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</si>
  <si>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</si>
  <si>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</si>
  <si>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</si>
  <si>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</si>
  <si>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</si>
  <si>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</si>
  <si>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</si>
  <si>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</si>
  <si>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</si>
  <si>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</si>
  <si>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</si>
  <si>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</si>
  <si>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</si>
  <si>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</si>
  <si>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</si>
  <si>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</si>
  <si>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</si>
  <si>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</si>
  <si>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</si>
  <si>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</si>
  <si>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</si>
  <si>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</si>
  <si>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</si>
  <si>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</si>
  <si>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</si>
  <si>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</si>
  <si>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</si>
  <si>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</si>
  <si>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</si>
  <si>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</si>
  <si>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</si>
  <si>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</si>
  <si>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</si>
  <si>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</si>
  <si>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</si>
  <si>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</si>
  <si>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</si>
  <si>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</si>
  <si>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</si>
  <si>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</si>
  <si>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</si>
  <si>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</si>
  <si>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</si>
  <si>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</si>
  <si>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</si>
  <si>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</si>
  <si>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</si>
  <si>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</si>
  <si>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</si>
  <si>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</si>
  <si>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</si>
  <si>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</si>
  <si>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</si>
  <si>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</si>
  <si>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</si>
  <si>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</si>
  <si>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</si>
  <si>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</si>
  <si>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</si>
  <si>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</si>
  <si>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</si>
  <si>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</si>
  <si>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</si>
  <si>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</si>
  <si>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</si>
  <si>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</si>
  <si>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</si>
  <si>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</si>
  <si>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</si>
  <si>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</si>
  <si>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</si>
  <si>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</si>
  <si>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</si>
  <si>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</si>
  <si>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</si>
  <si>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</si>
  <si>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</si>
  <si>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</si>
  <si>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</si>
  <si>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</si>
  <si>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</si>
  <si>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</si>
  <si>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</si>
  <si>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</si>
  <si>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</si>
  <si>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</si>
  <si>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</si>
  <si>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</si>
  <si>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</si>
  <si>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</si>
  <si>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</si>
  <si>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</si>
  <si>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</si>
  <si>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</si>
  <si>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</si>
  <si>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</si>
  <si>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</si>
  <si>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</si>
  <si>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</si>
  <si>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</si>
  <si>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</si>
  <si>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</si>
  <si>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</si>
  <si>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</si>
  <si>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</si>
  <si>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</si>
  <si>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</si>
  <si>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</si>
  <si>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</si>
  <si>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</si>
  <si>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</si>
  <si>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沖縄県渡嘉敷村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</si>
  <si>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</si>
  <si>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</si>
  <si>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</si>
  <si>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</si>
  <si>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</si>
  <si>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</si>
  <si>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</si>
  <si>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</si>
  <si>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</si>
  <si>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</si>
  <si>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</si>
  <si>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</si>
  <si>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</si>
  <si>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</si>
  <si>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</si>
  <si>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</si>
  <si>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</si>
  <si>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</si>
  <si>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</si>
  <si>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</si>
  <si>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</si>
  <si>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</si>
  <si>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</si>
  <si>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</si>
  <si>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</si>
  <si>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</si>
  <si>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</si>
  <si>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</si>
  <si>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</si>
  <si>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</si>
  <si>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</si>
  <si>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</si>
  <si>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</si>
  <si>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</si>
  <si>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</si>
  <si>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</si>
  <si>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</si>
  <si>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</si>
  <si>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</si>
  <si>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</si>
  <si>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</si>
  <si>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</si>
  <si>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</si>
  <si>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</si>
  <si>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</si>
  <si>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</si>
  <si>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</si>
  <si>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</si>
  <si>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</si>
  <si>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</si>
  <si>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</si>
  <si>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</si>
  <si>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</si>
  <si>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</si>
  <si>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</si>
  <si>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</si>
  <si>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</si>
  <si>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</si>
  <si>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</si>
  <si>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</si>
  <si>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</si>
  <si>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</si>
  <si>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</si>
  <si>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</si>
  <si>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</si>
  <si>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</si>
  <si>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</si>
  <si>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</si>
  <si>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</si>
  <si>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</si>
  <si>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</si>
  <si>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</si>
  <si>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</si>
  <si>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</si>
  <si>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</si>
  <si>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</si>
  <si>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</si>
  <si>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</si>
  <si>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</si>
  <si>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</si>
  <si>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</si>
  <si>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</si>
  <si>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</si>
  <si>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</si>
  <si>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</si>
  <si>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</si>
  <si>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</si>
  <si>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</si>
  <si>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</si>
  <si>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</si>
  <si>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</si>
  <si>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</si>
  <si>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</si>
  <si>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</si>
  <si>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</si>
  <si>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</si>
  <si>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</si>
  <si>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</si>
  <si>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</si>
  <si>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</si>
  <si>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</si>
  <si>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</si>
  <si>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</si>
  <si>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</si>
  <si>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</si>
  <si>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</si>
  <si>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</si>
  <si>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</si>
  <si>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</si>
  <si>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</si>
  <si>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</si>
  <si>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</si>
  <si>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</si>
  <si>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</si>
  <si>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</si>
  <si>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</si>
  <si>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</si>
  <si>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</si>
  <si>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</si>
  <si>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</si>
  <si>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</si>
  <si>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</si>
  <si>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</si>
  <si>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</si>
  <si>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</si>
  <si>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</si>
  <si>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</si>
  <si>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</si>
  <si>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</si>
  <si>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</si>
  <si>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</si>
  <si>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</si>
  <si>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</si>
  <si>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</si>
  <si>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</si>
  <si>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</si>
  <si>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</si>
  <si>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</si>
  <si>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</si>
  <si>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</si>
  <si>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</si>
  <si>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</si>
  <si>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</si>
  <si>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</si>
  <si>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</si>
  <si>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</si>
  <si>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</si>
  <si>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</si>
  <si>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</si>
  <si>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</si>
  <si>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</si>
  <si>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</si>
  <si>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</si>
  <si>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</si>
  <si>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</si>
  <si>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</si>
  <si>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</si>
  <si>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</si>
  <si>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</si>
  <si>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</si>
  <si>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</si>
  <si>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</si>
  <si>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</si>
  <si>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</si>
  <si>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</si>
  <si>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</si>
  <si>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</si>
  <si>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</si>
  <si>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</si>
  <si>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</si>
  <si>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</si>
  <si>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</si>
  <si>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</si>
  <si>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</si>
  <si>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</si>
  <si>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</si>
  <si>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</si>
  <si>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</si>
  <si>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</si>
  <si>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10.27</t>
  </si>
  <si>
    <t>一般会計</t>
  </si>
  <si>
    <t>航路事業特別会計</t>
  </si>
  <si>
    <t>国民健康保険事業特別会計</t>
  </si>
  <si>
    <t>簡易水道事業特別会計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</si>
  <si>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</si>
  <si>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</si>
  <si>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</si>
  <si>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</si>
  <si>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</si>
  <si>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</si>
  <si>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</si>
  <si>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</si>
  <si>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</si>
  <si>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</si>
  <si>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</si>
  <si>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</si>
  <si>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</si>
  <si>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</si>
  <si>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</si>
  <si>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</si>
  <si>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</si>
  <si>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南部広域行政組合（一般会計）</t>
    <rPh sb="0" eb="2">
      <t>ナンブ</t>
    </rPh>
    <rPh sb="2" eb="4">
      <t>コウイキ</t>
    </rPh>
    <rPh sb="4" eb="6">
      <t>ギョウセイ</t>
    </rPh>
    <rPh sb="6" eb="8">
      <t>クミアイ</t>
    </rPh>
    <rPh sb="9" eb="11">
      <t>イッパン</t>
    </rPh>
    <rPh sb="11" eb="13">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</si>
  <si>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</si>
  <si>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</si>
  <si>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　　〃　　ふるさと市町村圏基金特別会計</t>
    <rPh sb="9" eb="12">
      <t>シチョウソン</t>
    </rPh>
    <rPh sb="12" eb="13">
      <t>ケン</t>
    </rPh>
    <rPh sb="13" eb="15">
      <t>キキン</t>
    </rPh>
    <rPh sb="15" eb="17">
      <t>トクベツ</t>
    </rPh>
    <rPh sb="17" eb="19">
      <t>カイケイ</t>
    </rPh>
    <phoneticPr fontId="2"/>
  </si>
  <si>
    <t>　　〃　　いなんせ斎苑特別会計</t>
    <rPh sb="9" eb="11">
      <t>サイエン</t>
    </rPh>
    <rPh sb="11" eb="13">
      <t>トクベツ</t>
    </rPh>
    <rPh sb="13" eb="15">
      <t>カイケイ</t>
    </rPh>
    <phoneticPr fontId="2"/>
  </si>
  <si>
    <t>　　〃　　南斎場特別会計</t>
    <rPh sb="5" eb="6">
      <t>ミナミ</t>
    </rPh>
    <rPh sb="6" eb="8">
      <t>サイジョウ</t>
    </rPh>
    <rPh sb="8" eb="10">
      <t>トクベツ</t>
    </rPh>
    <rPh sb="10" eb="12">
      <t>カイケイ</t>
    </rPh>
    <phoneticPr fontId="2"/>
  </si>
  <si>
    <t>(振興基金(R01年度末現在))</t>
    <rPh sb="1" eb="3">
      <t>シンコウ</t>
    </rPh>
    <rPh sb="3" eb="5">
      <t>キキン</t>
    </rPh>
    <phoneticPr fontId="5"/>
  </si>
  <si>
    <t>(地域福祉基金(R01年度末現在))</t>
    <rPh sb="1" eb="3">
      <t>チイキ</t>
    </rPh>
    <rPh sb="3" eb="5">
      <t>フクシ</t>
    </rPh>
    <rPh sb="5" eb="7">
      <t>キキン</t>
    </rPh>
    <phoneticPr fontId="5"/>
  </si>
  <si>
    <t>(公共施設整備基金(R01年度末現在))</t>
    <rPh sb="1" eb="3">
      <t>コウキョウ</t>
    </rPh>
    <rPh sb="3" eb="5">
      <t>シセツ</t>
    </rPh>
    <rPh sb="5" eb="7">
      <t>セイビ</t>
    </rPh>
    <rPh sb="7" eb="9">
      <t>キキン</t>
    </rPh>
    <phoneticPr fontId="5"/>
  </si>
  <si>
    <t>(中山間ふるさと農村活性化基金(R01年度末現在))</t>
    <rPh sb="1" eb="3">
      <t>チュウザン</t>
    </rPh>
    <rPh sb="3" eb="4">
      <t>カン</t>
    </rPh>
    <rPh sb="8" eb="10">
      <t>ノウソン</t>
    </rPh>
    <rPh sb="10" eb="13">
      <t>カッセイカ</t>
    </rPh>
    <rPh sb="13" eb="15">
      <t>キキン</t>
    </rPh>
    <phoneticPr fontId="5"/>
  </si>
  <si>
    <t>(高齢者福祉基金(R01年度末現在))</t>
    <rPh sb="1" eb="4">
      <t>コウレイシャ</t>
    </rPh>
    <rPh sb="4" eb="6">
      <t>フクシ</t>
    </rPh>
    <phoneticPr fontId="5"/>
  </si>
  <si>
    <t>基金からの繰入</t>
    <rPh sb="0" eb="2">
      <t>キキン</t>
    </rPh>
    <rPh sb="5" eb="7">
      <t>クリイ</t>
    </rPh>
    <phoneticPr fontId="38"/>
  </si>
  <si>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5"/>
  </si>
  <si>
    <t>南部広域行政組合糸豊環境衛生事業特別会計</t>
    <rPh sb="0" eb="2">
      <t>ナンブ</t>
    </rPh>
    <rPh sb="2" eb="4">
      <t>コウイキ</t>
    </rPh>
    <rPh sb="4" eb="6">
      <t>ギョウセイ</t>
    </rPh>
    <rPh sb="6" eb="8">
      <t>クミアイ</t>
    </rPh>
    <rPh sb="8" eb="9">
      <t>イト</t>
    </rPh>
    <rPh sb="9" eb="10">
      <t>トヨ</t>
    </rPh>
    <rPh sb="10" eb="12">
      <t>カンキョウ</t>
    </rPh>
    <rPh sb="12" eb="14">
      <t>エイセイ</t>
    </rPh>
    <rPh sb="14" eb="16">
      <t>ジギョウ</t>
    </rPh>
    <rPh sb="16" eb="18">
      <t>トクベツ</t>
    </rPh>
    <rPh sb="18" eb="20">
      <t>カイケイ</t>
    </rPh>
    <phoneticPr fontId="5"/>
  </si>
  <si>
    <t>南部広域行政組合東部環境衛生事業特別会計</t>
    <rPh sb="0" eb="2">
      <t>ナンブ</t>
    </rPh>
    <rPh sb="2" eb="4">
      <t>コウイキ</t>
    </rPh>
    <rPh sb="4" eb="6">
      <t>ギョウセイ</t>
    </rPh>
    <rPh sb="6" eb="8">
      <t>クミアイ</t>
    </rPh>
    <rPh sb="8" eb="10">
      <t>トウブ</t>
    </rPh>
    <rPh sb="10" eb="12">
      <t>カンキョウ</t>
    </rPh>
    <rPh sb="12" eb="14">
      <t>エイセイ</t>
    </rPh>
    <rPh sb="14" eb="16">
      <t>ジギョウ</t>
    </rPh>
    <rPh sb="16" eb="18">
      <t>トクベツ</t>
    </rPh>
    <rPh sb="18" eb="20">
      <t>カイケイ</t>
    </rPh>
    <phoneticPr fontId="5"/>
  </si>
  <si>
    <t>南部広域行政組合島尻環境衛生事業特別会計</t>
    <rPh sb="0" eb="2">
      <t>ナンブ</t>
    </rPh>
    <rPh sb="2" eb="4">
      <t>コウイキ</t>
    </rPh>
    <rPh sb="4" eb="6">
      <t>ギョウセイ</t>
    </rPh>
    <rPh sb="6" eb="8">
      <t>クミアイ</t>
    </rPh>
    <rPh sb="8" eb="10">
      <t>シマジリ</t>
    </rPh>
    <rPh sb="10" eb="12">
      <t>カンキョウ</t>
    </rPh>
    <rPh sb="12" eb="14">
      <t>エイセイ</t>
    </rPh>
    <rPh sb="14" eb="16">
      <t>ジギョウ</t>
    </rPh>
    <rPh sb="16" eb="18">
      <t>トクベツ</t>
    </rPh>
    <rPh sb="18" eb="20">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</si>
  <si>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</si>
  <si>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</si>
  <si>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</si>
  <si>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</si>
  <si>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</si>
  <si>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</si>
  <si>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</si>
  <si>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</si>
  <si>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</si>
  <si>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</si>
  <si>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の分子において、平成19年度をピークにその後減少し、将来負担比率は、減少傾向にあり▲マイナス推移している。平成16年度から実施している起債抑制策や、平成20年度から平成21年度に公的資金補償金免除繰上償還を実施したことにより地方債現在高が減少したことが主な要因である。また、平成21年度からは将来負担比率は▲マイナスのため算定されていない。有形固定資産減価償却率は令和元年度52.7％となっている。
公共施設等総合管理計画に基づき、各施設の適切な維持管理の徹底や長寿命化対策に努め、個別施設計画の早急な策定にも取組んでいく。</t>
    <rPh sb="188" eb="190">
      <t>レイワ</t>
    </rPh>
    <rPh sb="190" eb="193">
      <t>ガンネンド</t>
    </rPh>
    <phoneticPr fontId="5"/>
  </si>
  <si>
    <t>実質公債費比率の分子において、平成22年度をピークにその後減少しているのは、平成16年度から起債抑制策により、地方債の発行を抑えたことで、起債残高ピーク時から減少。また、平成20年度から平成21年度に公的資金補償金免除繰上償還を実施したことにより元利償還金が減少したことも主な要因である。算入公債費等について、交付税算入の少ない地方債から過疎債、辺地債等の交付税算入の手厚い地方債の借入にシフトしていることから、算入公債費等は増加傾向にはあるが実質公債費率の分子においては、減少傾向にある。将来負担比率も年度によって違いはあるが、▲マイナス数値を推移し減少傾向にある。
今後も公債費の適正化に引続き努めていく。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</si>
</sst>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7F80-4FFC-8A4C-BC94B10719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1001074</c:v>
                </c:pt>
                <c:pt idx="1">
                  <c:v>802605</c:v>
                </c:pt>
                <c:pt idx="2">
                  <c:v>937111</c:v>
                </c:pt>
                <c:pt idx="3">
                  <c:v>516461</c:v>
                </c:pt>
                <c:pt idx="4">
                  <c:v>101684</c:v>
                </c:pt>
              </c:numCache>
            </c:numRef>
          </c:val>
          <c:smooth val="0"/>
          <c:extLst>
            <c:ext xmlns:c16="http://schemas.microsoft.com/office/drawing/2014/chart" uri="{C3380CC4-5D6E-409C-BE32-E72D297353CC}">
              <c16:uniqueId val="{00000001-7F80-4FFC-8A4C-BC94B10719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7.66</c:v>
                </c:pt>
                <c:pt idx="1">
                  <c:v>10.19</c:v>
                </c:pt>
                <c:pt idx="2">
                  <c:v>9.93</c:v>
                </c:pt>
                <c:pt idx="3">
                  <c:v>14.6</c:v>
                </c:pt>
                <c:pt idx="4">
                  <c:v>11.38</c:v>
                </c:pt>
              </c:numCache>
            </c:numRef>
          </c:val>
          <c:extLst>
            <c:ext xmlns:c16="http://schemas.microsoft.com/office/drawing/2014/chart" uri="{C3380CC4-5D6E-409C-BE32-E72D297353CC}">
              <c16:uniqueId val="{00000000-7C32-43B6-9D9F-734BA2DBE6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70.58</c:v>
                </c:pt>
                <c:pt idx="1">
                  <c:v>72.69</c:v>
                </c:pt>
                <c:pt idx="2">
                  <c:v>63.34</c:v>
                </c:pt>
                <c:pt idx="3">
                  <c:v>68.03</c:v>
                </c:pt>
                <c:pt idx="4">
                  <c:v>74.59</c:v>
                </c:pt>
              </c:numCache>
            </c:numRef>
          </c:val>
          <c:extLst>
            <c:ext xmlns:c16="http://schemas.microsoft.com/office/drawing/2014/chart" uri="{C3380CC4-5D6E-409C-BE32-E72D297353CC}">
              <c16:uniqueId val="{00000001-7C32-43B6-9D9F-734BA2DBE6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5.12</c:v>
                </c:pt>
                <c:pt idx="1">
                  <c:v>6.3</c:v>
                </c:pt>
                <c:pt idx="2">
                  <c:v>-10.27</c:v>
                </c:pt>
                <c:pt idx="3">
                  <c:v>6.98</c:v>
                </c:pt>
                <c:pt idx="4">
                  <c:v>4.6500000000000004</c:v>
                </c:pt>
              </c:numCache>
            </c:numRef>
          </c:val>
          <c:smooth val="0"/>
          <c:extLst>
            <c:ext xmlns:c16="http://schemas.microsoft.com/office/drawing/2014/chart" uri="{C3380CC4-5D6E-409C-BE32-E72D297353CC}">
              <c16:uniqueId val="{00000002-7C32-43B6-9D9F-734BA2DBE6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C6-4C69-89B2-770BF382EA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C6-4C69-89B2-770BF382EA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C6-4C69-89B2-770BF382EA3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0C6-4C69-89B2-770BF382EA3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4-B0C6-4C69-89B2-770BF382EA3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5-B0C6-4C69-89B2-770BF382EA3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7.0000000000000007E-2</c:v>
                </c:pt>
                <c:pt idx="4">
                  <c:v>#N/A</c:v>
                </c:pt>
                <c:pt idx="5">
                  <c:v>7.0000000000000007E-2</c:v>
                </c:pt>
                <c:pt idx="6">
                  <c:v>#N/A</c:v>
                </c:pt>
                <c:pt idx="7">
                  <c:v>0.01</c:v>
                </c:pt>
                <c:pt idx="8">
                  <c:v>#N/A</c:v>
                </c:pt>
                <c:pt idx="9">
                  <c:v>0.17</c:v>
                </c:pt>
              </c:numCache>
            </c:numRef>
          </c:val>
          <c:extLst>
            <c:ext xmlns:c16="http://schemas.microsoft.com/office/drawing/2014/chart" uri="{C3380CC4-5D6E-409C-BE32-E72D297353CC}">
              <c16:uniqueId val="{00000006-B0C6-4C69-89B2-770BF382EA3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0.89</c:v>
                </c:pt>
                <c:pt idx="2">
                  <c:v>#N/A</c:v>
                </c:pt>
                <c:pt idx="3">
                  <c:v>0.32</c:v>
                </c:pt>
                <c:pt idx="4">
                  <c:v>#N/A</c:v>
                </c:pt>
                <c:pt idx="5">
                  <c:v>1.46</c:v>
                </c:pt>
                <c:pt idx="6">
                  <c:v>#N/A</c:v>
                </c:pt>
                <c:pt idx="7">
                  <c:v>1.82</c:v>
                </c:pt>
                <c:pt idx="8">
                  <c:v>#N/A</c:v>
                </c:pt>
                <c:pt idx="9">
                  <c:v>2.92</c:v>
                </c:pt>
              </c:numCache>
            </c:numRef>
          </c:val>
          <c:extLst>
            <c:ext xmlns:c16="http://schemas.microsoft.com/office/drawing/2014/chart" uri="{C3380CC4-5D6E-409C-BE32-E72D297353CC}">
              <c16:uniqueId val="{00000007-B0C6-4C69-89B2-770BF382EA3E}"/>
            </c:ext>
          </c:extLst>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9.68</c:v>
                </c:pt>
                <c:pt idx="2">
                  <c:v>#N/A</c:v>
                </c:pt>
                <c:pt idx="3">
                  <c:v>11.34</c:v>
                </c:pt>
                <c:pt idx="4">
                  <c:v>#N/A</c:v>
                </c:pt>
                <c:pt idx="5">
                  <c:v>8.3699999999999992</c:v>
                </c:pt>
                <c:pt idx="6">
                  <c:v>#N/A</c:v>
                </c:pt>
                <c:pt idx="7">
                  <c:v>4.41</c:v>
                </c:pt>
                <c:pt idx="8">
                  <c:v>#N/A</c:v>
                </c:pt>
                <c:pt idx="9">
                  <c:v>7.36</c:v>
                </c:pt>
              </c:numCache>
            </c:numRef>
          </c:val>
          <c:extLst>
            <c:ext xmlns:c16="http://schemas.microsoft.com/office/drawing/2014/chart" uri="{C3380CC4-5D6E-409C-BE32-E72D297353CC}">
              <c16:uniqueId val="{00000008-B0C6-4C69-89B2-770BF382EA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7.65</c:v>
                </c:pt>
                <c:pt idx="2">
                  <c:v>#N/A</c:v>
                </c:pt>
                <c:pt idx="3">
                  <c:v>10.18</c:v>
                </c:pt>
                <c:pt idx="4">
                  <c:v>#N/A</c:v>
                </c:pt>
                <c:pt idx="5">
                  <c:v>9.92</c:v>
                </c:pt>
                <c:pt idx="6">
                  <c:v>#N/A</c:v>
                </c:pt>
                <c:pt idx="7">
                  <c:v>14.6</c:v>
                </c:pt>
                <c:pt idx="8">
                  <c:v>#N/A</c:v>
                </c:pt>
                <c:pt idx="9">
                  <c:v>11.38</c:v>
                </c:pt>
              </c:numCache>
            </c:numRef>
          </c:val>
          <c:extLst>
            <c:ext xmlns:c16="http://schemas.microsoft.com/office/drawing/2014/chart" uri="{C3380CC4-5D6E-409C-BE32-E72D297353CC}">
              <c16:uniqueId val="{00000009-B0C6-4C69-89B2-770BF382EA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151</c:v>
                </c:pt>
                <c:pt idx="5">
                  <c:v>145</c:v>
                </c:pt>
                <c:pt idx="8">
                  <c:v>134</c:v>
                </c:pt>
                <c:pt idx="11">
                  <c:v>138</c:v>
                </c:pt>
                <c:pt idx="14">
                  <c:v>143</c:v>
                </c:pt>
              </c:numCache>
            </c:numRef>
          </c:val>
          <c:extLst>
            <c:ext xmlns:c16="http://schemas.microsoft.com/office/drawing/2014/chart" uri="{C3380CC4-5D6E-409C-BE32-E72D297353CC}">
              <c16:uniqueId val="{00000000-311E-4C63-B2CA-470DBAEA6A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1E-4C63-B2CA-470DBAEA6A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1E-4C63-B2CA-470DBAEA6A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1E-4C63-B2CA-470DBAEA6A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c:v>
                </c:pt>
                <c:pt idx="3">
                  <c:v>46</c:v>
                </c:pt>
                <c:pt idx="6">
                  <c:v>38</c:v>
                </c:pt>
                <c:pt idx="9">
                  <c:v>32</c:v>
                </c:pt>
                <c:pt idx="12">
                  <c:v>29</c:v>
                </c:pt>
              </c:numCache>
            </c:numRef>
          </c:val>
          <c:extLst>
            <c:ext xmlns:c16="http://schemas.microsoft.com/office/drawing/2014/chart" uri="{C3380CC4-5D6E-409C-BE32-E72D297353CC}">
              <c16:uniqueId val="{00000004-311E-4C63-B2CA-470DBAEA6A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1E-4C63-B2CA-470DBAEA6A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1E-4C63-B2CA-470DBAEA6A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135</c:v>
                </c:pt>
                <c:pt idx="3">
                  <c:v>125</c:v>
                </c:pt>
                <c:pt idx="6">
                  <c:v>116</c:v>
                </c:pt>
                <c:pt idx="9">
                  <c:v>133</c:v>
                </c:pt>
                <c:pt idx="12">
                  <c:v>149</c:v>
                </c:pt>
              </c:numCache>
            </c:numRef>
          </c:val>
          <c:extLst>
            <c:ext xmlns:c16="http://schemas.microsoft.com/office/drawing/2014/chart" uri="{C3380CC4-5D6E-409C-BE32-E72D297353CC}">
              <c16:uniqueId val="{00000007-311E-4C63-B2CA-470DBAEA6A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c:v>
                </c:pt>
                <c:pt idx="2">
                  <c:v>#N/A</c:v>
                </c:pt>
                <c:pt idx="3">
                  <c:v>#N/A</c:v>
                </c:pt>
                <c:pt idx="4">
                  <c:v>26</c:v>
                </c:pt>
                <c:pt idx="5">
                  <c:v>#N/A</c:v>
                </c:pt>
                <c:pt idx="6">
                  <c:v>#N/A</c:v>
                </c:pt>
                <c:pt idx="7">
                  <c:v>20</c:v>
                </c:pt>
                <c:pt idx="8">
                  <c:v>#N/A</c:v>
                </c:pt>
                <c:pt idx="9">
                  <c:v>#N/A</c:v>
                </c:pt>
                <c:pt idx="10">
                  <c:v>27</c:v>
                </c:pt>
                <c:pt idx="11">
                  <c:v>#N/A</c:v>
                </c:pt>
                <c:pt idx="12">
                  <c:v>#N/A</c:v>
                </c:pt>
                <c:pt idx="13">
                  <c:v>35</c:v>
                </c:pt>
                <c:pt idx="14">
                  <c:v>#N/A</c:v>
                </c:pt>
              </c:numCache>
            </c:numRef>
          </c:val>
          <c:smooth val="0"/>
          <c:extLst>
            <c:ext xmlns:c16="http://schemas.microsoft.com/office/drawing/2014/chart" uri="{C3380CC4-5D6E-409C-BE32-E72D297353CC}">
              <c16:uniqueId val="{00000008-311E-4C63-B2CA-470DBAEA6A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1078</c:v>
                </c:pt>
                <c:pt idx="5">
                  <c:v>1132</c:v>
                </c:pt>
                <c:pt idx="8">
                  <c:v>1201</c:v>
                </c:pt>
                <c:pt idx="11">
                  <c:v>1110</c:v>
                </c:pt>
                <c:pt idx="14">
                  <c:v>1031</c:v>
                </c:pt>
              </c:numCache>
            </c:numRef>
          </c:val>
          <c:extLst>
            <c:ext xmlns:c16="http://schemas.microsoft.com/office/drawing/2014/chart" uri="{C3380CC4-5D6E-409C-BE32-E72D297353CC}">
              <c16:uniqueId val="{00000000-125D-4B6F-A385-D6FBACFD6C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137</c:v>
                </c:pt>
                <c:pt idx="5">
                  <c:v>124</c:v>
                </c:pt>
                <c:pt idx="8">
                  <c:v>111</c:v>
                </c:pt>
                <c:pt idx="11">
                  <c:v>98</c:v>
                </c:pt>
                <c:pt idx="14">
                  <c:v>86</c:v>
                </c:pt>
              </c:numCache>
            </c:numRef>
          </c:val>
          <c:extLst>
            <c:ext xmlns:c16="http://schemas.microsoft.com/office/drawing/2014/chart" uri="{C3380CC4-5D6E-409C-BE32-E72D297353CC}">
              <c16:uniqueId val="{00000001-125D-4B6F-A385-D6FBACFD6C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889</c:v>
                </c:pt>
                <c:pt idx="5">
                  <c:v>945</c:v>
                </c:pt>
                <c:pt idx="8">
                  <c:v>858</c:v>
                </c:pt>
                <c:pt idx="11">
                  <c:v>889</c:v>
                </c:pt>
                <c:pt idx="14">
                  <c:v>957</c:v>
                </c:pt>
              </c:numCache>
            </c:numRef>
          </c:val>
          <c:extLst>
            <c:ext xmlns:c16="http://schemas.microsoft.com/office/drawing/2014/chart" uri="{C3380CC4-5D6E-409C-BE32-E72D297353CC}">
              <c16:uniqueId val="{00000002-125D-4B6F-A385-D6FBACFD6C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5D-4B6F-A385-D6FBACFD6C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5D-4B6F-A385-D6FBACFD6C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5D-4B6F-A385-D6FBACFD6C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c:v>
                </c:pt>
                <c:pt idx="3">
                  <c:v>119</c:v>
                </c:pt>
                <c:pt idx="6">
                  <c:v>80</c:v>
                </c:pt>
                <c:pt idx="9">
                  <c:v>56</c:v>
                </c:pt>
                <c:pt idx="12">
                  <c:v>13</c:v>
                </c:pt>
              </c:numCache>
            </c:numRef>
          </c:val>
          <c:extLst>
            <c:ext xmlns:c16="http://schemas.microsoft.com/office/drawing/2014/chart" uri="{C3380CC4-5D6E-409C-BE32-E72D297353CC}">
              <c16:uniqueId val="{00000006-125D-4B6F-A385-D6FBACFD6C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25D-4B6F-A385-D6FBACFD6C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337</c:v>
                </c:pt>
                <c:pt idx="3">
                  <c:v>301</c:v>
                </c:pt>
                <c:pt idx="6">
                  <c:v>278</c:v>
                </c:pt>
                <c:pt idx="9">
                  <c:v>264</c:v>
                </c:pt>
                <c:pt idx="12">
                  <c:v>215</c:v>
                </c:pt>
              </c:numCache>
            </c:numRef>
          </c:val>
          <c:extLst>
            <c:ext xmlns:c16="http://schemas.microsoft.com/office/drawing/2014/chart" uri="{C3380CC4-5D6E-409C-BE32-E72D297353CC}">
              <c16:uniqueId val="{00000008-125D-4B6F-A385-D6FBACFD6C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25D-4B6F-A385-D6FBACFD6C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1345</c:v>
                </c:pt>
                <c:pt idx="3">
                  <c:v>1435</c:v>
                </c:pt>
                <c:pt idx="6">
                  <c:v>1527</c:v>
                </c:pt>
                <c:pt idx="9">
                  <c:v>1567</c:v>
                </c:pt>
                <c:pt idx="12">
                  <c:v>1486</c:v>
                </c:pt>
              </c:numCache>
            </c:numRef>
          </c:val>
          <c:extLst>
            <c:ext xmlns:c16="http://schemas.microsoft.com/office/drawing/2014/chart" uri="{C3380CC4-5D6E-409C-BE32-E72D297353CC}">
              <c16:uniqueId val="{0000000A-125D-4B6F-A385-D6FBACFD6C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5D-4B6F-A385-D6FBACFD6C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464</c:v>
                </c:pt>
                <c:pt idx="1">
                  <c:v>483</c:v>
                </c:pt>
                <c:pt idx="2">
                  <c:v>538</c:v>
                </c:pt>
              </c:numCache>
            </c:numRef>
          </c:val>
          <c:extLst>
            <c:ext xmlns:c16="http://schemas.microsoft.com/office/drawing/2014/chart" uri="{C3380CC4-5D6E-409C-BE32-E72D297353CC}">
              <c16:uniqueId val="{00000000-4758-41BE-A2C8-60E61B2D09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210</c:v>
                </c:pt>
                <c:pt idx="1">
                  <c:v>220</c:v>
                </c:pt>
                <c:pt idx="2">
                  <c:v>230</c:v>
                </c:pt>
              </c:numCache>
            </c:numRef>
          </c:val>
          <c:extLst>
            <c:ext xmlns:c16="http://schemas.microsoft.com/office/drawing/2014/chart" uri="{C3380CC4-5D6E-409C-BE32-E72D297353CC}">
              <c16:uniqueId val="{00000001-4758-41BE-A2C8-60E61B2D09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143</c:v>
                </c:pt>
                <c:pt idx="1">
                  <c:v>145</c:v>
                </c:pt>
                <c:pt idx="2">
                  <c:v>148</c:v>
                </c:pt>
              </c:numCache>
            </c:numRef>
          </c:val>
          <c:extLst>
            <c:ext xmlns:c16="http://schemas.microsoft.com/office/drawing/2014/chart" uri="{C3380CC4-5D6E-409C-BE32-E72D297353CC}">
              <c16:uniqueId val="{00000002-4758-41BE-A2C8-60E61B2D09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{DE7AD1B6-C544-4A53-8F21-3F093E32E888}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4A7-4EF7-B21D-E7246D5E90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{433378B1-5B65-42CA-9687-5E377FAB62D1}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A7-4EF7-B21D-E7246D5E90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{2962B3C1-71E4-4713-9B3D-E0FA82F1C5DA}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A7-4EF7-B21D-E7246D5E90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{80422D64-FF6C-4B49-94E6-1AEB14AD6F58}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A7-4EF7-B21D-E7246D5E90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{79D8F963-6538-4774-822F-8B315DA05A58}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A7-4EF7-B21D-E7246D5E90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{FE287D4B-1CE7-4028-A7CB-117349F9CD22}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4A7-4EF7-B21D-E7246D5E90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{4B17C3C3-B6A8-412D-A960-EC884D6148C7}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4A7-4EF7-B21D-E7246D5E90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{9DEDF2BA-8B0F-4C3B-B690-4A9D1AE4EAD6}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4A7-4EF7-B21D-E7246D5E90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{EE8CC9BB-0CA6-41F2-A982-926F783BF98C}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4A7-4EF7-B21D-E7246D5E90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48.3</c:v>
                </c:pt>
                <c:pt idx="8">
                  <c:v>48.6</c:v>
                </c:pt>
                <c:pt idx="16">
                  <c:v>52.8</c:v>
                </c:pt>
                <c:pt idx="24">
                  <c:v>50.5</c:v>
                </c:pt>
                <c:pt idx="32">
                  <c:v>52.7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A7-4EF7-B21D-E7246D5E90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{D8BEEB5D-B8EB-4169-82B2-0FA4BD8B6EDE}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4A7-4EF7-B21D-E7246D5E90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{4DD7F9DC-A69D-4562-9C8C-F6792FE00E1E}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A7-4EF7-B21D-E7246D5E90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{98E3281B-683E-431D-B310-CF9E9A216880}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A7-4EF7-B21D-E7246D5E90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{FB22B76D-F80F-4C17-8A73-C5E41BD964D2}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A7-4EF7-B21D-E7246D5E90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{6290E336-C13C-4033-AB10-C061E88C31CC}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A7-4EF7-B21D-E7246D5E90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{16064960-C58B-4859-A008-2D2E447396E8}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4A7-4EF7-B21D-E7246D5E90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{F90C5573-F880-4C0A-8B20-73A9AF4C70FD}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4A7-4EF7-B21D-E7246D5E90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{43081DF8-9880-4D94-A47B-DAD15F4563C4}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4A7-4EF7-B21D-E7246D5E90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{DB2FD436-CAB6-414E-B13B-8EB8869BF7B4}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4A7-4EF7-B21D-E7246D5E90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A7-4EF7-B21D-E7246D5E90B2}"/>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{A5998221-038C-4A4A-908C-6BCCCFDA5965}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E19-46D1-8667-D8CB77E01B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{EE4BD1E8-286D-4354-80BC-D46D90C302F6}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19-46D1-8667-D8CB77E01B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{52A61A3D-315C-4B68-BB7B-A1C8A8739242}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19-46D1-8667-D8CB77E01B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{06DD1FAF-FF9C-4D8C-A992-A036A8F153F4}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19-46D1-8667-D8CB77E01B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{BA08AA43-99BB-4139-AE6D-246CC0DF3B3F}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19-46D1-8667-D8CB77E01B1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{A1775509-3E88-40E2-85E1-A82476B027EF}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E19-46D1-8667-D8CB77E01B1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{84E45DB6-C5D1-4193-B40A-F2F88778F9CE}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E19-46D1-8667-D8CB77E01B1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{1457EC39-7C0E-4E03-9AB1-B21B1780B849}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E19-46D1-8667-D8CB77E01B1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{63B658DB-3AF2-4060-B117-2361F9650C43}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E19-46D1-8667-D8CB77E01B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5.9</c:v>
                </c:pt>
                <c:pt idx="16">
                  <c:v>4.4000000000000004</c:v>
                </c:pt>
                <c:pt idx="24">
                  <c:v>4.0999999999999996</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E19-46D1-8667-D8CB77E01B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{FBC0281E-1D1E-4D90-9719-1DC4233360B8}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E19-46D1-8667-D8CB77E01B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{22FE6A45-D854-44D8-8C66-62B8BBF83FEB}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19-46D1-8667-D8CB77E01B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{3A3795F5-3B0D-4512-9AB4-154AEE6D52E3}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19-46D1-8667-D8CB77E01B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{5D8012F1-7B06-4E76-9D9A-E321F297B753}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19-46D1-8667-D8CB77E01B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{B0DD7EF0-0273-46CD-A6E6-04D72BE97E28}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19-46D1-8667-D8CB77E01B1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{D8FDE616-9478-42D8-9ED6-6C1C36B36495}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E19-46D1-8667-D8CB77E01B1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{1FF67D11-ECB0-4301-8CFF-F026F6570B81}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E19-46D1-8667-D8CB77E01B1A}"/>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{FAE07681-69DF-4A4C-B683-F6472E286157}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E19-46D1-8667-D8CB77E01B1A}"/>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{31B43799-0357-42E3-A2FA-FBA6E338D1BF}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E19-46D1-8667-D8CB77E01B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19-46D1-8667-D8CB77E01B1A}"/>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実質公債費比率の分子において、平成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百万円をピークにその後減少し、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徐々に増加している。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年度から起債抑制策により、地方債の発行を抑えたことで、起債残高ピーク時から徐々に減少している。また、平成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百万円）を実施したことにより元利償還金が減少したことも主な要因である。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交付税算入の少ない地方債から過疎債、辺地債等の交付税算入の手厚い地方債の借入にシフトしているが沖縄県特別推進交付金事業の導入により、算入公債費等は徐々に増加傾向となることが予想され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年度の余剰金を財政調整基金とのバランスを図り、できうる限り積立を年次的に進めます。</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将来負担比率の分子において、平成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百万円をピークにその後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昨年度までは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百万円まで減少している。これは、平成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年度から実施している起債抑制策や、平成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百万円）を実施したことにより地方債現在高が減少したことが主な要因である。また、平成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年度から地方債の現在高が徐々に増加しているため、将来負担比率は算定されていないが、今後の変動することが考えられる。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今後も引き続き厳しい財政状況が見込まれることから、義務的経費の削減に努め、歳出を抑制することにより財政調整基金等の積立てを実施し、充当可能基金の増額を図ることで将来負担の適正化に努める。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沖縄県渡嘉敷村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前年度より、財政調整基金、減債基金、特定目的基金ともに微増となりました。</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公共施設整備基金については、今後庁舎の管理計画を策定し、修繕計画等に合わせて基金を積み立てる予定である。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振興基金・・・・・・・村の振興を推進する資金とし活用する。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地域福祉基金・・・・・地域における高齢者保健福祉活動の促進、在宅福祉等の普及向上、生きがい健康づくりの推進、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ボランティア活動の活性化等各種民間団体が行う先導的事業に活用する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公共施設整備基金・・・本村の有している公共施設整備に係る維持管理、修繕等に活用する。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中間ふるさと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農村活性化基金・・・・村民が共同して行う、土地改良施設の多様な機能の維持及び強化に係る活動を推進し、地域活性化に活用する。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高齢者福祉基金・・・・地域における福祉活動の促進、快適な生活環境の形成等を図る事業の実施を推進し活用する。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ふるさと応援基金の増額によることが要因であるが、次年度取崩し該当事業への充当することになるので実質基金の単純な増額とはいえない。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必要に応じて活用することとしており、公共施設整備基金については、今後庁舎の管理計画を策定し、修繕計画等に合わせて基金を積み立て、活用する予定である。更に、職員住宅の長寿命化を図るための改修や更新についても計画を立て実施予定なので基金を活用す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前年度の余剰金の一部を積立をしているが、単費事業を多く抱えたことにより財政調整基金を一部取崩したが、増額となった。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単費事業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や特別会計への繰出金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を多く抱えており、必要に応じて活用する。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余剰金の一部を積立をしたため、増額となっている。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村債の償還財源に充てるため設置されており、必要に応じて活用する。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EDFC1EB-8CC7-407D-AFEC-C0F9EDFF2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F11068-43F9-47E3-A6E2-E9E4BFD49F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ADFFD21-6E1B-434F-A0EA-E92BD75B04D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17EAA58-9E86-478B-BA19-8614E5DB2D6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6262E96-4D6C-4500-B3C3-1123D17A55C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145D1CC-43F5-49D1-BBC5-A6E7EC99AB2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DEB7B82-8B53-49EC-A440-619B14A9487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23D85D1-815B-4450-BAA5-7F9C58699FA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6F956D4-1920-4D9C-A67E-FE3306EAA9C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A8DCD16-22CF-4AF3-8E43-056AAA4D7D4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DB71C7A-60A4-4658-BC37-A91CE6B3D9F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0F34076-F23D-42CE-8898-3610B96CB98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44C12FC-27DF-4169-9F3A-620857B7413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F95C530-2F26-4068-9A9A-A6B131CECC0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3547C39-8E2B-40A2-9477-1C2297C4C38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830D37E-3633-4441-9EC3-CD1B41F8C22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A73721C-C89A-4BBA-8D60-99E4E707F40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B782CFB-0335-48B0-AB1D-4ED11EC81EC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7203EAB-4DF7-4DF1-9FE6-0902A51418D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05E67C9-1BB2-4E6B-B601-3A02A1E126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CC64882-9929-4948-91BB-899262EE702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FE1D971-8E90-402A-A753-2491F361AEF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
701
19.23
1,363,052
1,279,101
82,109
721,287
1,486,124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6EE6C39-C683-4CCF-9C06-D0D979B0051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133E09C-CD83-4E63-A843-511C34C97E0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3D02DCA-6254-4FA9-907B-2D08492D5D8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6319FC2-B819-4011-AAB6-3EF35584D00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E1D1C3E-DADB-4B5B-9245-2F63D32D57C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EDFBBC6-625F-470B-8E75-D513E1EDCD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FC73766-E4EB-4BBF-9F89-C9CB8C2E71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FF17C55-EE22-4AA6-9D95-3728887887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2A3334A-62A0-4C07-855F-96130A96DF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D1BD2A7-41ED-4858-8656-7632792A866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C162927-CCAA-437D-ABFF-ACAD452987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75645D7-6723-4344-96D8-1821522BDD2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0A97261-178D-47EC-AC16-805ABA3273D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5B1F7C0-58D6-4378-A255-C72C6E2DCC1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103A07A-DDC5-4596-94A1-63223F9DEA0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4BDEBF5-4965-4DDF-91A5-A25720B594B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EF9572E-13F9-4D49-8BE8-ED8075B7502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15E928A-9465-4585-878F-E521FE8C189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E270B13-9C92-4BE5-B407-A63289E64CE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96FCAC73-05B1-469B-B3F3-0991F3718B6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79BCF23-807A-413D-9119-B9B50D967FE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00AFD30-B6A7-4722-A390-37897680F64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226E115-5B38-4B79-8ECF-473AA5E1D04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FBBB0E3-CD93-4F65-93A5-AEDFCB6903F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022D636-1BE9-47FE-B363-1D7A8255A5F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6EB3CF9-7E44-4511-8D58-F6D51A76137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14170D7-EB1F-4357-A5CA-071C39E8593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A9D04ED-DAC2-4E80-9076-B15EC66B2DE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202A137-64C6-4993-8A09-5394364611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43DCD0F-F022-4E13-920E-CFA4BBE3C5B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766304E-1EC8-448F-8CD4-7BB79ABBA1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F4D6215-D9AA-4E58-931C-5019C49CA4B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EBE1A13-E90C-4FFB-B00F-F3BD49B55FB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E0835DC-E96B-4A64-9B4C-AE77C6927C6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8372863-A05A-4B5B-A484-9DAD4A002A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ポイント上がってはいるが、比較的建築されてから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年未満の建築物が多いため類似団体平均値より低い結果となっているが年々徐々に上がってきている現状。</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今後も、公共施設等総合管理計画に基づき、各施設の適切な維持管理の徹底や長寿命化を図り、老朽化施設の対策に取組んでまいります。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350E86F-AE06-45AB-818A-524B5F7124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AA6A716-0646-4A64-909D-BF391C35447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F9CA724-EA9B-42F4-9181-9D0C0112D1E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77660CCE-C606-4DBC-8064-CB88480C487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FBB7AD1C-65F3-446B-8407-5BC252580B5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1D5C80AA-495F-407E-B273-1F86595E0F4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30E6FFF-0F51-4EAD-84BE-EA42785C1B4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ED54357-734C-45C1-AF30-9CDB72D14B1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1666C34C-8D48-451F-BCE5-8FEB5EDDBC6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9592AB47-0B84-45A2-9331-F458DE8123E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8D308B1A-57BA-4A1B-B931-92AB2670E4B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AF266392-0301-43E5-BE43-4782287F725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225D9E5D-7050-46EF-8BF5-A3DBC80BF5E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B43ADA8-879F-4C9E-9CCD-E5C7A4199DE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6EC3D123-1DB9-4A3F-AE00-51982886A1A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26BFD41-AD21-4716-9E56-8D8BF1D17CA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a:extLst>
            <a:ext uri="{FF2B5EF4-FFF2-40B4-BE49-F238E27FC236}">
              <a16:creationId xmlns:a16="http://schemas.microsoft.com/office/drawing/2014/main" id="{5D583CAD-C05D-40D7-B65D-62F34F8ED3B7}"/>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a:extLst>
            <a:ext uri="{FF2B5EF4-FFF2-40B4-BE49-F238E27FC236}">
              <a16:creationId xmlns:a16="http://schemas.microsoft.com/office/drawing/2014/main" id="{CB299171-AA57-43D7-A45C-93ECA06F254A}"/>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a:extLst>
            <a:ext uri="{FF2B5EF4-FFF2-40B4-BE49-F238E27FC236}">
              <a16:creationId xmlns:a16="http://schemas.microsoft.com/office/drawing/2014/main" id="{3776E016-C044-45BF-861E-1992162B80CE}"/>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a:extLst>
            <a:ext uri="{FF2B5EF4-FFF2-40B4-BE49-F238E27FC236}">
              <a16:creationId xmlns:a16="http://schemas.microsoft.com/office/drawing/2014/main" id="{8FEFB9B0-224F-44B5-8C20-4E57F20E3662}"/>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a:extLst>
            <a:ext uri="{FF2B5EF4-FFF2-40B4-BE49-F238E27FC236}">
              <a16:creationId xmlns:a16="http://schemas.microsoft.com/office/drawing/2014/main" id="{47519A88-3C5F-4887-B3AD-C1346C30A77C}"/>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80" name="有形固定資産減価償却率平均値テキスト">
          <a:extLst>
            <a:ext uri="{FF2B5EF4-FFF2-40B4-BE49-F238E27FC236}">
              <a16:creationId xmlns:a16="http://schemas.microsoft.com/office/drawing/2014/main" id="{F3BD5D35-9C67-41DD-9937-FD448772C46F}"/>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a:extLst>
            <a:ext uri="{FF2B5EF4-FFF2-40B4-BE49-F238E27FC236}">
              <a16:creationId xmlns:a16="http://schemas.microsoft.com/office/drawing/2014/main" id="{F07AD183-C1E0-475E-9545-E73F19A2AAA2}"/>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a:extLst>
            <a:ext uri="{FF2B5EF4-FFF2-40B4-BE49-F238E27FC236}">
              <a16:creationId xmlns:a16="http://schemas.microsoft.com/office/drawing/2014/main" id="{A6047FF5-FC71-4560-A637-6DEF0DD2EC49}"/>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a:extLst>
            <a:ext uri="{FF2B5EF4-FFF2-40B4-BE49-F238E27FC236}">
              <a16:creationId xmlns:a16="http://schemas.microsoft.com/office/drawing/2014/main" id="{13B0FE08-0080-4F18-AB02-9773AB8A2D14}"/>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a:extLst>
            <a:ext uri="{FF2B5EF4-FFF2-40B4-BE49-F238E27FC236}">
              <a16:creationId xmlns:a16="http://schemas.microsoft.com/office/drawing/2014/main" id="{029156D0-6152-4AC9-96E9-E4367931CBE4}"/>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a:extLst>
            <a:ext uri="{FF2B5EF4-FFF2-40B4-BE49-F238E27FC236}">
              <a16:creationId xmlns:a16="http://schemas.microsoft.com/office/drawing/2014/main" id="{8F41BA17-E377-41CA-9AB0-A818E31B110C}"/>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F5FED19-E435-41FD-9F98-34A0959A7D2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9BA95E6-FCE3-440E-8D1E-0E30FD7D92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91DC6B5-2C50-45DD-BAEA-7B465741C57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2027B22-7102-4535-BE61-37162E9899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E16CBA8-52AC-4AC7-A35E-CF03FE0D5DC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91" name="楕円 90">
          <a:extLst>
            <a:ext uri="{FF2B5EF4-FFF2-40B4-BE49-F238E27FC236}">
              <a16:creationId xmlns:a16="http://schemas.microsoft.com/office/drawing/2014/main" id="{697E0010-B833-43AF-96C0-26C8303C00D3}"/>
            </a:ext>
          </a:extLst>
        </xdr:cNvPr>
        <xdr:cNvSpPr/>
      </xdr:nvSpPr>
      <xdr:spPr>
        <a:xfrm>
          <a:off x="4711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169774</xdr:rowOff>
    </xdr:from>
    <xdr:ext cx="405111" cy="259045"/>
    <xdr:sp macro="" textlink="">
      <xdr:nvSpPr>
        <xdr:cNvPr id="92" name="有形固定資産減価償却率該当値テキスト">
          <a:extLst>
            <a:ext uri="{FF2B5EF4-FFF2-40B4-BE49-F238E27FC236}">
              <a16:creationId xmlns:a16="http://schemas.microsoft.com/office/drawing/2014/main" id="{4C4FAAA3-3A80-41A5-A535-EE282DB44D51}"/>
            </a:ext>
          </a:extLst>
        </xdr:cNvPr>
        <xdr:cNvSpPr txBox="1"/>
      </xdr:nvSpPr>
      <xdr:spPr>
        <a:xfrm>
          <a:off x="4813300" y="557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67733</xdr:rowOff>
    </xdr:from>
    <xdr:to>
      <xdr:col>19</xdr:col>
      <xdr:colOff>187325</xdr:colOff>
      <xdr:row>28</xdr:row>
      <xdr:rowOff>169333</xdr:rowOff>
    </xdr:to>
    <xdr:sp macro="" textlink="">
      <xdr:nvSpPr>
        <xdr:cNvPr id="93" name="楕円 92">
          <a:extLst>
            <a:ext uri="{FF2B5EF4-FFF2-40B4-BE49-F238E27FC236}">
              <a16:creationId xmlns:a16="http://schemas.microsoft.com/office/drawing/2014/main" id="{9C87045D-5E4F-4F33-A51C-CFE0AB96A671}"/>
            </a:ext>
          </a:extLst>
        </xdr:cNvPr>
        <xdr:cNvSpPr/>
      </xdr:nvSpPr>
      <xdr:spPr>
        <a:xfrm>
          <a:off x="4000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118533</xdr:rowOff>
    </xdr:from>
    <xdr:to>
      <xdr:col>23</xdr:col>
      <xdr:colOff>85725</xdr:colOff>
      <xdr:row>29</xdr:row>
      <xdr:rowOff>26247</xdr:rowOff>
    </xdr:to>
    <xdr:cxnSp macro="">
      <xdr:nvCxnSpPr>
        <xdr:cNvPr id="94" name="直線コネクタ 93">
          <a:extLst>
            <a:ext uri="{FF2B5EF4-FFF2-40B4-BE49-F238E27FC236}">
              <a16:creationId xmlns:a16="http://schemas.microsoft.com/office/drawing/2014/main" id="{E9CF0A84-FD2D-42BB-B655-C3DEEFE4B8CE}"/>
            </a:ext>
          </a:extLst>
        </xdr:cNvPr>
        <xdr:cNvCxnSpPr/>
      </xdr:nvCxnSpPr>
      <xdr:spPr>
        <a:xfrm>
          <a:off x="4051300" y="5690658"/>
          <a:ext cx="711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95" name="楕円 94">
          <a:extLst>
            <a:ext uri="{FF2B5EF4-FFF2-40B4-BE49-F238E27FC236}">
              <a16:creationId xmlns:a16="http://schemas.microsoft.com/office/drawing/2014/main" id="{A13B13E6-38D3-4943-95CA-190E37F7E365}"/>
            </a:ext>
          </a:extLst>
        </xdr:cNvPr>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118533</xdr:rowOff>
    </xdr:from>
    <xdr:to>
      <xdr:col>19</xdr:col>
      <xdr:colOff>136525</xdr:colOff>
      <xdr:row>29</xdr:row>
      <xdr:rowOff>29845</xdr:rowOff>
    </xdr:to>
    <xdr:cxnSp macro="">
      <xdr:nvCxnSpPr>
        <xdr:cNvPr id="96" name="直線コネクタ 95">
          <a:extLst>
            <a:ext uri="{FF2B5EF4-FFF2-40B4-BE49-F238E27FC236}">
              <a16:creationId xmlns:a16="http://schemas.microsoft.com/office/drawing/2014/main" id="{41D4E881-8A9F-49AC-9926-D1B688567F25}"/>
            </a:ext>
          </a:extLst>
        </xdr:cNvPr>
        <xdr:cNvCxnSpPr/>
      </xdr:nvCxnSpPr>
      <xdr:spPr>
        <a:xfrm flipV="1">
          <a:off x="3289300" y="5690658"/>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170815</xdr:rowOff>
    </xdr:from>
    <xdr:to>
      <xdr:col>11</xdr:col>
      <xdr:colOff>187325</xdr:colOff>
      <xdr:row>28</xdr:row>
      <xdr:rowOff>100965</xdr:rowOff>
    </xdr:to>
    <xdr:sp macro="" textlink="">
      <xdr:nvSpPr>
        <xdr:cNvPr id="97" name="楕円 96">
          <a:extLst>
            <a:ext uri="{FF2B5EF4-FFF2-40B4-BE49-F238E27FC236}">
              <a16:creationId xmlns:a16="http://schemas.microsoft.com/office/drawing/2014/main" id="{2E999B8C-EBB9-4F75-95C3-DA02CACD19DC}"/>
            </a:ext>
          </a:extLst>
        </xdr:cNvPr>
        <xdr:cNvSpPr/>
      </xdr:nvSpPr>
      <xdr:spPr>
        <a:xfrm>
          <a:off x="2476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50165</xdr:rowOff>
    </xdr:from>
    <xdr:to>
      <xdr:col>15</xdr:col>
      <xdr:colOff>136525</xdr:colOff>
      <xdr:row>29</xdr:row>
      <xdr:rowOff>29845</xdr:rowOff>
    </xdr:to>
    <xdr:cxnSp macro="">
      <xdr:nvCxnSpPr>
        <xdr:cNvPr id="98" name="直線コネクタ 97">
          <a:extLst>
            <a:ext uri="{FF2B5EF4-FFF2-40B4-BE49-F238E27FC236}">
              <a16:creationId xmlns:a16="http://schemas.microsoft.com/office/drawing/2014/main" id="{7C1FF479-3F69-4ECD-A840-2F7FDD0DD2A5}"/>
            </a:ext>
          </a:extLst>
        </xdr:cNvPr>
        <xdr:cNvCxnSpPr/>
      </xdr:nvCxnSpPr>
      <xdr:spPr>
        <a:xfrm>
          <a:off x="2527300" y="5622290"/>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160020</xdr:rowOff>
    </xdr:from>
    <xdr:to>
      <xdr:col>7</xdr:col>
      <xdr:colOff>187325</xdr:colOff>
      <xdr:row>28</xdr:row>
      <xdr:rowOff>90170</xdr:rowOff>
    </xdr:to>
    <xdr:sp macro="" textlink="">
      <xdr:nvSpPr>
        <xdr:cNvPr id="99" name="楕円 98">
          <a:extLst>
            <a:ext uri="{FF2B5EF4-FFF2-40B4-BE49-F238E27FC236}">
              <a16:creationId xmlns:a16="http://schemas.microsoft.com/office/drawing/2014/main" id="{417BEB0C-403B-4B3E-899F-55C69C20D055}"/>
            </a:ext>
          </a:extLst>
        </xdr:cNvPr>
        <xdr:cNvSpPr/>
      </xdr:nvSpPr>
      <xdr:spPr>
        <a:xfrm>
          <a:off x="1714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39370</xdr:rowOff>
    </xdr:from>
    <xdr:to>
      <xdr:col>11</xdr:col>
      <xdr:colOff>136525</xdr:colOff>
      <xdr:row>28</xdr:row>
      <xdr:rowOff>50165</xdr:rowOff>
    </xdr:to>
    <xdr:cxnSp macro="">
      <xdr:nvCxnSpPr>
        <xdr:cNvPr id="100" name="直線コネクタ 99">
          <a:extLst>
            <a:ext uri="{FF2B5EF4-FFF2-40B4-BE49-F238E27FC236}">
              <a16:creationId xmlns:a16="http://schemas.microsoft.com/office/drawing/2014/main" id="{472C470B-83F5-40AA-96BA-9394EA5CDE5F}"/>
            </a:ext>
          </a:extLst>
        </xdr:cNvPr>
        <xdr:cNvCxnSpPr/>
      </xdr:nvCxnSpPr>
      <xdr:spPr>
        <a:xfrm>
          <a:off x="1765300" y="561149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101" name="n_1aveValue有形固定資産減価償却率">
          <a:extLst>
            <a:ext uri="{FF2B5EF4-FFF2-40B4-BE49-F238E27FC236}">
              <a16:creationId xmlns:a16="http://schemas.microsoft.com/office/drawing/2014/main" id="{7934A47E-8E79-40E3-AB92-090AD62AEFCF}"/>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2" name="n_2aveValue有形固定資産減価償却率">
          <a:extLst>
            <a:ext uri="{FF2B5EF4-FFF2-40B4-BE49-F238E27FC236}">
              <a16:creationId xmlns:a16="http://schemas.microsoft.com/office/drawing/2014/main" id="{04E3540E-5E36-4CB3-BF3D-16F849CF9310}"/>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3" name="n_3aveValue有形固定資産減価償却率">
          <a:extLst>
            <a:ext uri="{FF2B5EF4-FFF2-40B4-BE49-F238E27FC236}">
              <a16:creationId xmlns:a16="http://schemas.microsoft.com/office/drawing/2014/main" id="{3F865CEB-C083-41F4-8FFB-7BBCE67CD8B1}"/>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4" name="n_4aveValue有形固定資産減価償却率">
          <a:extLst>
            <a:ext uri="{FF2B5EF4-FFF2-40B4-BE49-F238E27FC236}">
              <a16:creationId xmlns:a16="http://schemas.microsoft.com/office/drawing/2014/main" id="{AFD93ACA-35F6-45D0-91A0-BABB98206514}"/>
            </a:ext>
          </a:extLst>
        </xdr:cNvPr>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14410</xdr:rowOff>
    </xdr:from>
    <xdr:ext cx="405111" cy="259045"/>
    <xdr:sp macro="" textlink="">
      <xdr:nvSpPr>
        <xdr:cNvPr id="105" name="n_1mainValue有形固定資産減価償却率">
          <a:extLst>
            <a:ext uri="{FF2B5EF4-FFF2-40B4-BE49-F238E27FC236}">
              <a16:creationId xmlns:a16="http://schemas.microsoft.com/office/drawing/2014/main" id="{0643416B-EC59-4615-958B-AAE3A0B8EDE2}"/>
            </a:ext>
          </a:extLst>
        </xdr:cNvPr>
        <xdr:cNvSpPr txBox="1"/>
      </xdr:nvSpPr>
      <xdr:spPr>
        <a:xfrm>
          <a:off x="3836044" y="541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106" name="n_2mainValue有形固定資産減価償却率">
          <a:extLst>
            <a:ext uri="{FF2B5EF4-FFF2-40B4-BE49-F238E27FC236}">
              <a16:creationId xmlns:a16="http://schemas.microsoft.com/office/drawing/2014/main" id="{32E50EC7-FEE8-4083-A0CC-C981AF3ADB1A}"/>
            </a:ext>
          </a:extLst>
        </xdr:cNvPr>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117492</xdr:rowOff>
    </xdr:from>
    <xdr:ext cx="405111" cy="259045"/>
    <xdr:sp macro="" textlink="">
      <xdr:nvSpPr>
        <xdr:cNvPr id="107" name="n_3mainValue有形固定資産減価償却率">
          <a:extLst>
            <a:ext uri="{FF2B5EF4-FFF2-40B4-BE49-F238E27FC236}">
              <a16:creationId xmlns:a16="http://schemas.microsoft.com/office/drawing/2014/main" id="{649FD4BE-8272-4B96-9010-6529CD938E14}"/>
            </a:ext>
          </a:extLst>
        </xdr:cNvPr>
        <xdr:cNvSpPr txBox="1"/>
      </xdr:nvSpPr>
      <xdr:spPr>
        <a:xfrm>
          <a:off x="2324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106697</xdr:rowOff>
    </xdr:from>
    <xdr:ext cx="405111" cy="259045"/>
    <xdr:sp macro="" textlink="">
      <xdr:nvSpPr>
        <xdr:cNvPr id="108" name="n_4mainValue有形固定資産減価償却率">
          <a:extLst>
            <a:ext uri="{FF2B5EF4-FFF2-40B4-BE49-F238E27FC236}">
              <a16:creationId xmlns:a16="http://schemas.microsoft.com/office/drawing/2014/main" id="{10B496D9-7F4C-4692-84C1-8226A2ED66D3}"/>
            </a:ext>
          </a:extLst>
        </xdr:cNvPr>
        <xdr:cNvSpPr txBox="1"/>
      </xdr:nvSpPr>
      <xdr:spPr>
        <a:xfrm>
          <a:off x="15627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A79CDC4-7BE7-47D4-A439-E2958157C6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BCD32A7-30C2-4469-A9BA-BA6234DBB7B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8D3A5C1E-A8E2-46BC-9737-A9D551C4F68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51C22F7-D786-4915-AF15-3876494878D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A980B24D-E647-4119-A9C1-7FA96685F7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DD1646C7-1A40-44C2-AF7F-A254D1D644F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AF51520E-F209-4DD8-A17F-46F0DED02B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5E265B3-2F49-46E7-97C6-3FF7411E0F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4C822F62-2299-41FE-8F06-23F2E307B8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C596127C-C603-4B06-BA39-D11F8E21415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235B7707-9C55-4B91-9E9B-FE4AD3B58A1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7F38EC3-C467-46A9-B1FA-02C3BC04F37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A2054C8D-74E7-4498-BEA0-7516B7021F4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から令和元年度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下がって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いる、比較的建築されてから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年未満の建築物が多いため類似団体平均値より低い結果となっているが年々徐々に上がってきている現状。</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今後も、公共施設等総合管理計画に基づき、各施設の適切な維持管理の徹底や長寿命化を図り、老朽化施設の対策に取組んでまいります。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CE4F0C4A-2821-4379-BA93-DD2F2988A62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8F190FAF-280F-4E2B-92C6-DE6A541DFB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8158894-7F54-436C-B3E2-1B88FA494D9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E031C5A7-A25C-406B-8AA5-4E109CC3923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FA70ECD6-EB48-48BE-B691-BBEA6E27318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BE1A463B-5C46-4DCF-B7F9-BE3DB32697A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13B63095-07EC-4B8B-B66D-742D9D4876C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6B32F0D1-ABDA-4F97-BE68-A06E9556C15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A6D364A1-0DCE-41B9-BFBD-AA3EE0E797B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230CA0C6-16B5-408D-B1DA-CECE6733E62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596963B1-EC0A-47C1-AABA-8A0F683B305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2BEB93F4-50E7-4D34-957D-25255D5AA87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6E3FEB13-2876-4D7B-A4D7-F83F6FB51A4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DD10D62-B4D9-4857-AD2E-07590D53A33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AB8567A9-9589-4E20-81BA-15DCCCB03D2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a:extLst>
            <a:ext uri="{FF2B5EF4-FFF2-40B4-BE49-F238E27FC236}">
              <a16:creationId xmlns:a16="http://schemas.microsoft.com/office/drawing/2014/main" id="{E0AF6578-0DBF-420A-9FDF-185332693F34}"/>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a:extLst>
            <a:ext uri="{FF2B5EF4-FFF2-40B4-BE49-F238E27FC236}">
              <a16:creationId xmlns:a16="http://schemas.microsoft.com/office/drawing/2014/main" id="{7C6331EC-8FA8-4C35-BA45-5CB669DCFCE1}"/>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a:extLst>
            <a:ext uri="{FF2B5EF4-FFF2-40B4-BE49-F238E27FC236}">
              <a16:creationId xmlns:a16="http://schemas.microsoft.com/office/drawing/2014/main" id="{58F30B6A-2146-49F0-9A06-8C42AEF190FA}"/>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BC6E3B77-CAB9-4C38-9EE5-6FC9DB18557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165449F4-8EA7-44BD-A8E3-334AD3C76E5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2" name="債務償還比率平均値テキスト">
          <a:extLst>
            <a:ext uri="{FF2B5EF4-FFF2-40B4-BE49-F238E27FC236}">
              <a16:creationId xmlns:a16="http://schemas.microsoft.com/office/drawing/2014/main" id="{6EEECA61-F905-4C5C-A188-13F40FEF1B1B}"/>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a:extLst>
            <a:ext uri="{FF2B5EF4-FFF2-40B4-BE49-F238E27FC236}">
              <a16:creationId xmlns:a16="http://schemas.microsoft.com/office/drawing/2014/main" id="{262EB1D4-E7A2-4EDF-9ABE-253316194D2E}"/>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a:extLst>
            <a:ext uri="{FF2B5EF4-FFF2-40B4-BE49-F238E27FC236}">
              <a16:creationId xmlns:a16="http://schemas.microsoft.com/office/drawing/2014/main" id="{B561BCC2-240B-4352-BDF4-EA310ED6C796}"/>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a:extLst>
            <a:ext uri="{FF2B5EF4-FFF2-40B4-BE49-F238E27FC236}">
              <a16:creationId xmlns:a16="http://schemas.microsoft.com/office/drawing/2014/main" id="{0ED6C86A-FF9B-41A2-BB87-D6EB6F7023E0}"/>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a:extLst>
            <a:ext uri="{FF2B5EF4-FFF2-40B4-BE49-F238E27FC236}">
              <a16:creationId xmlns:a16="http://schemas.microsoft.com/office/drawing/2014/main" id="{7D76EA2A-B891-4265-98AB-583F0CDB45F0}"/>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a:extLst>
            <a:ext uri="{FF2B5EF4-FFF2-40B4-BE49-F238E27FC236}">
              <a16:creationId xmlns:a16="http://schemas.microsoft.com/office/drawing/2014/main" id="{DC3FD5F1-6561-4648-897C-739D84BE7871}"/>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E755FAF-5BF1-49C7-9C52-CAD1F65151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6E18294-88EE-49BB-994F-4406634B755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24C64EA-D1CF-445D-A01A-EF161C52E4E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DDD0574-871B-40AD-91CB-318E34679A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B16B56F-7A2E-482D-8987-3B10B41785A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35948</xdr:rowOff>
    </xdr:from>
    <xdr:to>
      <xdr:col>76</xdr:col>
      <xdr:colOff>73025</xdr:colOff>
      <xdr:row>28</xdr:row>
      <xdr:rowOff>137548</xdr:rowOff>
    </xdr:to>
    <xdr:sp macro="" textlink="">
      <xdr:nvSpPr>
        <xdr:cNvPr id="153" name="楕円 152">
          <a:extLst>
            <a:ext uri="{FF2B5EF4-FFF2-40B4-BE49-F238E27FC236}">
              <a16:creationId xmlns:a16="http://schemas.microsoft.com/office/drawing/2014/main" id="{EE366675-3B82-4715-B667-0F521727F410}"/>
            </a:ext>
          </a:extLst>
        </xdr:cNvPr>
        <xdr:cNvSpPr/>
      </xdr:nvSpPr>
      <xdr:spPr>
        <a:xfrm>
          <a:off x="14744700" y="56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58825</xdr:rowOff>
    </xdr:from>
    <xdr:ext cx="469744" cy="259045"/>
    <xdr:sp macro="" textlink="">
      <xdr:nvSpPr>
        <xdr:cNvPr id="154" name="債務償還比率該当値テキスト">
          <a:extLst>
            <a:ext uri="{FF2B5EF4-FFF2-40B4-BE49-F238E27FC236}">
              <a16:creationId xmlns:a16="http://schemas.microsoft.com/office/drawing/2014/main" id="{A5A6BD9A-5C4D-46A6-83CF-862D33ACEA10}"/>
            </a:ext>
          </a:extLst>
        </xdr:cNvPr>
        <xdr:cNvSpPr txBox="1"/>
      </xdr:nvSpPr>
      <xdr:spPr>
        <a:xfrm>
          <a:off x="14846300" y="54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7832</xdr:rowOff>
    </xdr:from>
    <xdr:to>
      <xdr:col>72</xdr:col>
      <xdr:colOff>123825</xdr:colOff>
      <xdr:row>29</xdr:row>
      <xdr:rowOff>109432</xdr:rowOff>
    </xdr:to>
    <xdr:sp macro="" textlink="">
      <xdr:nvSpPr>
        <xdr:cNvPr id="155" name="楕円 154">
          <a:extLst>
            <a:ext uri="{FF2B5EF4-FFF2-40B4-BE49-F238E27FC236}">
              <a16:creationId xmlns:a16="http://schemas.microsoft.com/office/drawing/2014/main" id="{89974A90-77F4-4453-A510-BD89860E8B12}"/>
            </a:ext>
          </a:extLst>
        </xdr:cNvPr>
        <xdr:cNvSpPr/>
      </xdr:nvSpPr>
      <xdr:spPr>
        <a:xfrm>
          <a:off x="14033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86748</xdr:rowOff>
    </xdr:from>
    <xdr:to>
      <xdr:col>76</xdr:col>
      <xdr:colOff>22225</xdr:colOff>
      <xdr:row>29</xdr:row>
      <xdr:rowOff>58632</xdr:rowOff>
    </xdr:to>
    <xdr:cxnSp macro="">
      <xdr:nvCxnSpPr>
        <xdr:cNvPr id="156" name="直線コネクタ 155">
          <a:extLst>
            <a:ext uri="{FF2B5EF4-FFF2-40B4-BE49-F238E27FC236}">
              <a16:creationId xmlns:a16="http://schemas.microsoft.com/office/drawing/2014/main" id="{160E1ECD-5687-4ED6-80BE-D571AC48698F}"/>
            </a:ext>
          </a:extLst>
        </xdr:cNvPr>
        <xdr:cNvCxnSpPr/>
      </xdr:nvCxnSpPr>
      <xdr:spPr>
        <a:xfrm flipV="1">
          <a:off x="14084300" y="5658873"/>
          <a:ext cx="711200" cy="1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85605</xdr:rowOff>
    </xdr:from>
    <xdr:to>
      <xdr:col>68</xdr:col>
      <xdr:colOff>123825</xdr:colOff>
      <xdr:row>29</xdr:row>
      <xdr:rowOff>15755</xdr:rowOff>
    </xdr:to>
    <xdr:sp macro="" textlink="">
      <xdr:nvSpPr>
        <xdr:cNvPr id="157" name="楕円 156">
          <a:extLst>
            <a:ext uri="{FF2B5EF4-FFF2-40B4-BE49-F238E27FC236}">
              <a16:creationId xmlns:a16="http://schemas.microsoft.com/office/drawing/2014/main" id="{A2C4A189-1BB7-406D-A920-2ECE4DC48E9D}"/>
            </a:ext>
          </a:extLst>
        </xdr:cNvPr>
        <xdr:cNvSpPr/>
      </xdr:nvSpPr>
      <xdr:spPr>
        <a:xfrm>
          <a:off x="13271500" y="56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136405</xdr:rowOff>
    </xdr:from>
    <xdr:to>
      <xdr:col>72</xdr:col>
      <xdr:colOff>73025</xdr:colOff>
      <xdr:row>29</xdr:row>
      <xdr:rowOff>58632</xdr:rowOff>
    </xdr:to>
    <xdr:cxnSp macro="">
      <xdr:nvCxnSpPr>
        <xdr:cNvPr id="158" name="直線コネクタ 157">
          <a:extLst>
            <a:ext uri="{FF2B5EF4-FFF2-40B4-BE49-F238E27FC236}">
              <a16:creationId xmlns:a16="http://schemas.microsoft.com/office/drawing/2014/main" id="{F6AB5C66-39F0-497B-BE0D-65D7992B0354}"/>
            </a:ext>
          </a:extLst>
        </xdr:cNvPr>
        <xdr:cNvCxnSpPr/>
      </xdr:nvCxnSpPr>
      <xdr:spPr>
        <a:xfrm>
          <a:off x="13322300" y="5708530"/>
          <a:ext cx="7620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98679</xdr:rowOff>
    </xdr:from>
    <xdr:to>
      <xdr:col>64</xdr:col>
      <xdr:colOff>123825</xdr:colOff>
      <xdr:row>29</xdr:row>
      <xdr:rowOff>28829</xdr:rowOff>
    </xdr:to>
    <xdr:sp macro="" textlink="">
      <xdr:nvSpPr>
        <xdr:cNvPr id="159" name="楕円 158">
          <a:extLst>
            <a:ext uri="{FF2B5EF4-FFF2-40B4-BE49-F238E27FC236}">
              <a16:creationId xmlns:a16="http://schemas.microsoft.com/office/drawing/2014/main" id="{8681B332-47A0-4E4D-B832-A62B9B7DE28E}"/>
            </a:ext>
          </a:extLst>
        </xdr:cNvPr>
        <xdr:cNvSpPr/>
      </xdr:nvSpPr>
      <xdr:spPr>
        <a:xfrm>
          <a:off x="12509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136405</xdr:rowOff>
    </xdr:from>
    <xdr:to>
      <xdr:col>68</xdr:col>
      <xdr:colOff>73025</xdr:colOff>
      <xdr:row>28</xdr:row>
      <xdr:rowOff>149479</xdr:rowOff>
    </xdr:to>
    <xdr:cxnSp macro="">
      <xdr:nvCxnSpPr>
        <xdr:cNvPr id="160" name="直線コネクタ 159">
          <a:extLst>
            <a:ext uri="{FF2B5EF4-FFF2-40B4-BE49-F238E27FC236}">
              <a16:creationId xmlns:a16="http://schemas.microsoft.com/office/drawing/2014/main" id="{A6002C09-8833-491C-A613-A58C359F5F85}"/>
            </a:ext>
          </a:extLst>
        </xdr:cNvPr>
        <xdr:cNvCxnSpPr/>
      </xdr:nvCxnSpPr>
      <xdr:spPr>
        <a:xfrm flipV="1">
          <a:off x="12560300" y="5708530"/>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67494</xdr:rowOff>
    </xdr:from>
    <xdr:to>
      <xdr:col>60</xdr:col>
      <xdr:colOff>123825</xdr:colOff>
      <xdr:row>28</xdr:row>
      <xdr:rowOff>169094</xdr:rowOff>
    </xdr:to>
    <xdr:sp macro="" textlink="">
      <xdr:nvSpPr>
        <xdr:cNvPr id="161" name="楕円 160">
          <a:extLst>
            <a:ext uri="{FF2B5EF4-FFF2-40B4-BE49-F238E27FC236}">
              <a16:creationId xmlns:a16="http://schemas.microsoft.com/office/drawing/2014/main" id="{8BCB46AF-5C71-4275-A2B6-BEAF6227F185}"/>
            </a:ext>
          </a:extLst>
        </xdr:cNvPr>
        <xdr:cNvSpPr/>
      </xdr:nvSpPr>
      <xdr:spPr>
        <a:xfrm>
          <a:off x="11747500" y="5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118294</xdr:rowOff>
    </xdr:from>
    <xdr:to>
      <xdr:col>64</xdr:col>
      <xdr:colOff>73025</xdr:colOff>
      <xdr:row>28</xdr:row>
      <xdr:rowOff>149479</xdr:rowOff>
    </xdr:to>
    <xdr:cxnSp macro="">
      <xdr:nvCxnSpPr>
        <xdr:cNvPr id="162" name="直線コネクタ 161">
          <a:extLst>
            <a:ext uri="{FF2B5EF4-FFF2-40B4-BE49-F238E27FC236}">
              <a16:creationId xmlns:a16="http://schemas.microsoft.com/office/drawing/2014/main" id="{A72FE5E6-64A6-4A9E-8B9E-EFA11D758EE8}"/>
            </a:ext>
          </a:extLst>
        </xdr:cNvPr>
        <xdr:cNvCxnSpPr/>
      </xdr:nvCxnSpPr>
      <xdr:spPr>
        <a:xfrm>
          <a:off x="11798300" y="5690419"/>
          <a:ext cx="762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63" name="n_1aveValue債務償還比率">
          <a:extLst>
            <a:ext uri="{FF2B5EF4-FFF2-40B4-BE49-F238E27FC236}">
              <a16:creationId xmlns:a16="http://schemas.microsoft.com/office/drawing/2014/main" id="{4211B245-2605-49B3-AB5C-6C86C68A8828}"/>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4" name="n_2aveValue債務償還比率">
          <a:extLst>
            <a:ext uri="{FF2B5EF4-FFF2-40B4-BE49-F238E27FC236}">
              <a16:creationId xmlns:a16="http://schemas.microsoft.com/office/drawing/2014/main" id="{49CBE170-7840-4FB6-98DF-A56DE2BE19D0}"/>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5" name="n_3aveValue債務償還比率">
          <a:extLst>
            <a:ext uri="{FF2B5EF4-FFF2-40B4-BE49-F238E27FC236}">
              <a16:creationId xmlns:a16="http://schemas.microsoft.com/office/drawing/2014/main" id="{9038E2A5-B274-4A63-A648-85E03A14C99A}"/>
            </a:ext>
          </a:extLst>
        </xdr:cNvPr>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6" name="n_4aveValue債務償還比率">
          <a:extLst>
            <a:ext uri="{FF2B5EF4-FFF2-40B4-BE49-F238E27FC236}">
              <a16:creationId xmlns:a16="http://schemas.microsoft.com/office/drawing/2014/main" id="{D7DB03DB-1527-444C-ACF0-209DD4E6A147}"/>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100559</xdr:rowOff>
    </xdr:from>
    <xdr:ext cx="469744" cy="259045"/>
    <xdr:sp macro="" textlink="">
      <xdr:nvSpPr>
        <xdr:cNvPr id="167" name="n_1mainValue債務償還比率">
          <a:extLst>
            <a:ext uri="{FF2B5EF4-FFF2-40B4-BE49-F238E27FC236}">
              <a16:creationId xmlns:a16="http://schemas.microsoft.com/office/drawing/2014/main" id="{D01E97A1-4F9C-4A13-B885-6460053358E3}"/>
            </a:ext>
          </a:extLst>
        </xdr:cNvPr>
        <xdr:cNvSpPr txBox="1"/>
      </xdr:nvSpPr>
      <xdr:spPr>
        <a:xfrm>
          <a:off x="13836727" y="58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32282</xdr:rowOff>
    </xdr:from>
    <xdr:ext cx="469744" cy="259045"/>
    <xdr:sp macro="" textlink="">
      <xdr:nvSpPr>
        <xdr:cNvPr id="168" name="n_2mainValue債務償還比率">
          <a:extLst>
            <a:ext uri="{FF2B5EF4-FFF2-40B4-BE49-F238E27FC236}">
              <a16:creationId xmlns:a16="http://schemas.microsoft.com/office/drawing/2014/main" id="{CE4C0358-B127-488A-B205-BD2CE4281B88}"/>
            </a:ext>
          </a:extLst>
        </xdr:cNvPr>
        <xdr:cNvSpPr txBox="1"/>
      </xdr:nvSpPr>
      <xdr:spPr>
        <a:xfrm>
          <a:off x="13087427" y="54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45356</xdr:rowOff>
    </xdr:from>
    <xdr:ext cx="469744" cy="259045"/>
    <xdr:sp macro="" textlink="">
      <xdr:nvSpPr>
        <xdr:cNvPr id="169" name="n_3mainValue債務償還比率">
          <a:extLst>
            <a:ext uri="{FF2B5EF4-FFF2-40B4-BE49-F238E27FC236}">
              <a16:creationId xmlns:a16="http://schemas.microsoft.com/office/drawing/2014/main" id="{618FE0CF-E543-49DF-B15B-4F6DDBB38BCF}"/>
            </a:ext>
          </a:extLst>
        </xdr:cNvPr>
        <xdr:cNvSpPr txBox="1"/>
      </xdr:nvSpPr>
      <xdr:spPr>
        <a:xfrm>
          <a:off x="12325427" y="54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160221</xdr:rowOff>
    </xdr:from>
    <xdr:ext cx="469744" cy="259045"/>
    <xdr:sp macro="" textlink="">
      <xdr:nvSpPr>
        <xdr:cNvPr id="170" name="n_4mainValue債務償還比率">
          <a:extLst>
            <a:ext uri="{FF2B5EF4-FFF2-40B4-BE49-F238E27FC236}">
              <a16:creationId xmlns:a16="http://schemas.microsoft.com/office/drawing/2014/main" id="{78855BE3-F9CA-407F-90F4-82319BE9CA18}"/>
            </a:ext>
          </a:extLst>
        </xdr:cNvPr>
        <xdr:cNvSpPr txBox="1"/>
      </xdr:nvSpPr>
      <xdr:spPr>
        <a:xfrm>
          <a:off x="11563427" y="573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CDB6A29-C4D2-442A-A771-AA05E05992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83132A0D-7A0D-47D4-B741-61FF19439E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BF75B33-60A5-4458-ACE0-9F6749C6C00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B1C861BD-7D48-4975-BDAF-E4CBFBDEEBF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2AEAAB6C-FFCE-483F-86B7-1D1097CABCA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C767B8B-0256-4E7F-8D4E-89BCC720AA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A0F581-DCA3-42DD-8487-8B52245DD7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B018E7-2242-422E-94AB-201558BAE4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B1E075-9E16-41A6-8D92-1EB9A330FA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239B73-D084-43DC-B0DF-1ECBCF3A7D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33BBE1-0930-46CD-B458-484ED4F34C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B1EE2C-CE3B-46BE-ACC9-063D466CB5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49A5B5-DDAD-407B-A8C3-7C8A91A57B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F58332-5250-4DB0-A645-2E651F383B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97DC3C-F7E8-4B01-830D-AAFA7CB7B2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846AAA-DBF7-42D8-A6BF-D17B362B0C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
701
19.23
1,363,052
1,279,101
82,109
721,287
1,486,124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AAF829-173C-4A1E-A956-662134809B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269917-263C-4EC6-9BB2-A30D8B39D7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93D3B3-8AC8-468B-B74B-73DA406344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90BC5F-44E9-4DB7-BD9C-2C34FC6D61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78C2F2-62D0-47B4-9E49-A2A5C57D22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C8D4DE6-B306-4EF8-9527-F325ED17299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9091D6-96B2-4AF2-9FD3-80BAB6F320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55D437-2CB3-4FDA-9963-E190B1BB1E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4368D9-B403-43BC-BE6E-75B0E0008C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AB9755-EA11-40EF-92DF-641BED04B53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D1F32A-186E-4A80-BFAF-64EE1F9111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A04381F-5222-4A04-A776-B57EEA7AEA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FD6770-3D64-470E-A6AA-17DE1E85D6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615C98-0659-4E37-8346-A07D0E01C4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C29B80-B985-4D2F-93D3-F340E862110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879134-C999-4564-A9D6-D559967D51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CFA38F-C872-466E-947F-B6F34B0A3A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0058A9-F2D4-4BFA-8234-5AFCFDC8D4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9D4B9F-4B16-4166-A761-F1D01D0ABC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F17B49B-5047-448B-930E-18F81C247C0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4DF81F-36C0-4EBB-85CC-D3364733D17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1CEF6A-EDEC-45A6-A3ED-3D74A2FA31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4204ED-3ADA-47EA-BE01-48C9BB8559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B56F98-9FCB-454B-A76C-A884123F5A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D0CA04-B58B-43E8-80A5-67B1A1F3F3C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DDAD9C2-C1E3-4758-BF0F-04ED304835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6952A3-A4A8-492B-B91B-51B24C1DAA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44063D-813E-4F2D-9230-768DB5ED01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848879-9FAB-4D3B-A8DF-290F7569F1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E2412F-6516-46FD-A391-C01CB579D1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A554542-4850-401E-960D-C6CF6D54A4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A842E78-E806-4731-BC36-C5E39E7F962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0A9D935-A0C3-47CD-915A-99ACC38E16C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DDAC633-0CF4-4D10-A874-35662D3FC52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FD84FF4-21BF-4BF4-B05B-F614F2CCD1D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11A5A4C-B9A7-4717-8F9F-554EE49BA44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0E2C32D-A14D-4A4E-9E43-4881FC20D32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8E10050-3523-4FCC-998C-E5EC848B693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2715E36-A48A-4BF1-A3BC-5EF41A3A4E1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B10A354-7B97-472A-9281-7478AC93D7B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1CDF92-F250-4599-B109-9CFA625765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76C958C-9511-4D50-BBEB-028A109D943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3BB760E-51FF-4AED-87EF-F8392C47FD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1C4EB31-5E59-4E09-B6BB-2B85336A730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36D8D03-8AFA-481B-B554-34D93F5033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DEBEB0F9-C140-4FA9-8AA5-6599CBC70665}"/>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26A68E0F-F9AF-4E3E-99EA-2A7C397FFDF4}"/>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F01B6D5F-C799-462F-8E53-9AE356AB5502}"/>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372F3C55-FD40-42A7-BBA3-56C85D6102E4}"/>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F8C738B7-64AE-46C1-A3DB-12B85F8AE922}"/>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04BDB9AC-E418-481D-8035-72871B0885DD}"/>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AA8A1F8E-C96D-4471-8C49-0B4C18502C98}"/>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CF40A3DC-637C-4B9E-AE8A-207399DDFA9C}"/>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F7DC625A-44AC-41DC-8CE6-62D69AE66759}"/>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FE779D12-EA28-4707-8F08-15581F7CECE7}"/>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FC262C53-7C0A-4E31-ABE5-8BB74C6485C0}"/>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B008DB-1226-4909-B180-82A12E5B72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862D4C-93B9-416F-985C-3B35EE6780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1B91E5-356A-4941-9617-A416DE47D0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2CBE74-9651-4BE7-9BCB-C6DC935D1F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332218-BA68-4A3E-A452-0EA396E2455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a:extLst>
            <a:ext uri="{FF2B5EF4-FFF2-40B4-BE49-F238E27FC236}">
              <a16:creationId xmlns:a16="http://schemas.microsoft.com/office/drawing/2014/main" id="{2FFE358C-CA37-444E-A138-974AB75EFB23}"/>
            </a:ext>
          </a:extLst>
        </xdr:cNvPr>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4" name="【道路】&#10;有形固定資産減価償却率該当値テキスト">
          <a:extLst>
            <a:ext uri="{FF2B5EF4-FFF2-40B4-BE49-F238E27FC236}">
              <a16:creationId xmlns:a16="http://schemas.microsoft.com/office/drawing/2014/main" id="{C9A79575-C502-4371-988C-45C910F3F08A}"/>
            </a:ext>
          </a:extLst>
        </xdr:cNvPr>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a:extLst>
            <a:ext uri="{FF2B5EF4-FFF2-40B4-BE49-F238E27FC236}">
              <a16:creationId xmlns:a16="http://schemas.microsoft.com/office/drawing/2014/main" id="{24C12A7D-BB0F-475E-AC4A-EE53BAB0DF2C}"/>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5715</xdr:rowOff>
    </xdr:to>
    <xdr:cxnSp macro="">
      <xdr:nvCxnSpPr>
        <xdr:cNvPr id="76" name="直線コネクタ 75">
          <a:extLst>
            <a:ext uri="{FF2B5EF4-FFF2-40B4-BE49-F238E27FC236}">
              <a16:creationId xmlns:a16="http://schemas.microsoft.com/office/drawing/2014/main" id="{E58AC51C-28C0-4009-8B02-C5BAA26E97CB}"/>
            </a:ext>
          </a:extLst>
        </xdr:cNvPr>
        <xdr:cNvCxnSpPr/>
      </xdr:nvCxnSpPr>
      <xdr:spPr>
        <a:xfrm>
          <a:off x="3797300" y="648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a:extLst>
            <a:ext uri="{FF2B5EF4-FFF2-40B4-BE49-F238E27FC236}">
              <a16:creationId xmlns:a16="http://schemas.microsoft.com/office/drawing/2014/main" id="{4920C140-B51C-42DF-9349-68CA75BB6B8A}"/>
            </a:ext>
          </a:extLst>
        </xdr:cNvPr>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139065</xdr:rowOff>
    </xdr:to>
    <xdr:cxnSp macro="">
      <xdr:nvCxnSpPr>
        <xdr:cNvPr id="78" name="直線コネクタ 77">
          <a:extLst>
            <a:ext uri="{FF2B5EF4-FFF2-40B4-BE49-F238E27FC236}">
              <a16:creationId xmlns:a16="http://schemas.microsoft.com/office/drawing/2014/main" id="{2B535D8E-9B22-4A53-8381-2127A0839404}"/>
            </a:ext>
          </a:extLst>
        </xdr:cNvPr>
        <xdr:cNvCxnSpPr/>
      </xdr:nvCxnSpPr>
      <xdr:spPr>
        <a:xfrm>
          <a:off x="2908300" y="644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a:extLst>
            <a:ext uri="{FF2B5EF4-FFF2-40B4-BE49-F238E27FC236}">
              <a16:creationId xmlns:a16="http://schemas.microsoft.com/office/drawing/2014/main" id="{3A03DECA-A5B3-49CB-88E7-E4983CD5EBE0}"/>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102870</xdr:rowOff>
    </xdr:to>
    <xdr:cxnSp macro="">
      <xdr:nvCxnSpPr>
        <xdr:cNvPr id="80" name="直線コネクタ 79">
          <a:extLst>
            <a:ext uri="{FF2B5EF4-FFF2-40B4-BE49-F238E27FC236}">
              <a16:creationId xmlns:a16="http://schemas.microsoft.com/office/drawing/2014/main" id="{96561C1A-5AB9-49E0-BA5A-06154BC8291B}"/>
            </a:ext>
          </a:extLst>
        </xdr:cNvPr>
        <xdr:cNvCxnSpPr/>
      </xdr:nvCxnSpPr>
      <xdr:spPr>
        <a:xfrm>
          <a:off x="2019300" y="640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BB10384A-B91B-429A-A26C-46AF09CD45B2}"/>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64770</xdr:rowOff>
    </xdr:to>
    <xdr:cxnSp macro="">
      <xdr:nvCxnSpPr>
        <xdr:cNvPr id="82" name="直線コネクタ 81">
          <a:extLst>
            <a:ext uri="{FF2B5EF4-FFF2-40B4-BE49-F238E27FC236}">
              <a16:creationId xmlns:a16="http://schemas.microsoft.com/office/drawing/2014/main" id="{50F63CEF-CF75-458E-9273-9BEC9D7C387A}"/>
            </a:ext>
          </a:extLst>
        </xdr:cNvPr>
        <xdr:cNvCxnSpPr/>
      </xdr:nvCxnSpPr>
      <xdr:spPr>
        <a:xfrm>
          <a:off x="1130300" y="6294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a:extLst>
            <a:ext uri="{FF2B5EF4-FFF2-40B4-BE49-F238E27FC236}">
              <a16:creationId xmlns:a16="http://schemas.microsoft.com/office/drawing/2014/main" id="{E1C83500-DBB7-49C2-A28E-FFE4B292AF79}"/>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B0058293-F76B-441A-98B0-C357EB7B561F}"/>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58F6FF59-7956-4298-B5D4-06DF8A503E61}"/>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B417652E-A4AE-437B-8EC2-3BAE2D032C3B}"/>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7" name="n_1mainValue【道路】&#10;有形固定資産減価償却率">
          <a:extLst>
            <a:ext uri="{FF2B5EF4-FFF2-40B4-BE49-F238E27FC236}">
              <a16:creationId xmlns:a16="http://schemas.microsoft.com/office/drawing/2014/main" id="{764E207F-A8D0-4CE6-8358-22EF1D72CD77}"/>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8" name="n_2mainValue【道路】&#10;有形固定資産減価償却率">
          <a:extLst>
            <a:ext uri="{FF2B5EF4-FFF2-40B4-BE49-F238E27FC236}">
              <a16:creationId xmlns:a16="http://schemas.microsoft.com/office/drawing/2014/main" id="{1B2D302E-DEB4-452B-AED2-C74F42E2291C}"/>
            </a:ext>
          </a:extLst>
        </xdr:cNvPr>
        <xdr:cNvSpPr txBox="1"/>
      </xdr:nvSpPr>
      <xdr:spPr>
        <a:xfrm>
          <a:off x="2705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9" name="n_3mainValue【道路】&#10;有形固定資産減価償却率">
          <a:extLst>
            <a:ext uri="{FF2B5EF4-FFF2-40B4-BE49-F238E27FC236}">
              <a16:creationId xmlns:a16="http://schemas.microsoft.com/office/drawing/2014/main" id="{9FDE60DA-09FE-403E-8B14-6F8AC67F0945}"/>
            </a:ext>
          </a:extLst>
        </xdr:cNvPr>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a:extLst>
            <a:ext uri="{FF2B5EF4-FFF2-40B4-BE49-F238E27FC236}">
              <a16:creationId xmlns:a16="http://schemas.microsoft.com/office/drawing/2014/main" id="{C7029EC2-97F2-4BAE-9F1D-2BFDDD2312A6}"/>
            </a:ext>
          </a:extLst>
        </xdr:cNvPr>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8F57A94-B9ED-48BA-84EA-4C412698BA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E20F9CD-D2D4-487D-B022-49D3AB652F3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B50A498-E241-488D-B52E-C9B9D24BB4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AD729C3-9C3C-445C-9103-B34C8318D2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C31EEA7-5EF1-4907-B75E-053D9FCFB1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8761E80-584A-4626-8754-12854CC590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BE7714E-EC0C-4419-8C8C-1853E4EE04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C58A268-CE7D-40C0-ABC7-5CDBB8CE25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6EC900C-D76A-49FF-86EE-237DFD81BD5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FE5B0F0-CD68-4851-AC83-CA66890815B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A15FF9D-4776-46B3-B53C-C16D5CDC256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3D025DDB-FF88-4BDB-A48D-4835317540A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C8933BE-82E2-4853-B97B-30F260CF484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798DEB8A-6D4E-46E8-A3C9-89B371F06E2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DBDA215-AE9B-4EC7-AB9C-0BC1AF5F82F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3D17E688-6D71-4B4B-8BCB-B5B37608715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8A97155-F3D3-4509-A019-4C32E12E560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AB229727-9414-4D59-AF99-3F5F5F33D4E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816FD75-7E42-48F4-AECB-17A236D602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FA1879D-EBD1-4B13-AE04-1FB692E80C7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FD023E3-A835-4FBF-886A-785260E280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B012064A-CAB3-4910-A802-8EDC93B6AEA8}"/>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66DF0F17-F03B-4C64-A855-D2F8342EE26A}"/>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00AE3632-9307-46B2-B55E-ADCB5310C6BF}"/>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0A9B9149-13AC-4F33-AD9D-66924C95004C}"/>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C7368D67-3CC3-43F4-BF1C-27776B92CC94}"/>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id="{3C2FC8DC-3C56-4A3A-B765-D690508392BE}"/>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9C327CAA-CBB5-49D6-862B-23E27845BE60}"/>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C8A125B4-C4C5-42EA-B046-C59AD3B09063}"/>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F1CE039B-3475-4A40-BB62-9ED82194C1D9}"/>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7B37E762-8F43-42C3-A6A0-9520C25330B2}"/>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951213BE-8FED-4E85-B8F1-5B1C91D5EBFD}"/>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1C5016B-1636-4A81-9436-967C205898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C850A81-F384-4A99-B0F8-FF7AA5231A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674F0B4-F238-4C80-ABF6-340EA7FCC8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FBABF4-C6DD-4961-8FFF-CF1BB498CC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155E86-8DDA-4BCF-954C-49078CAA982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141193</xdr:rowOff>
    </xdr:from>
    <xdr:to>
      <xdr:col>55</xdr:col>
      <xdr:colOff>50800</xdr:colOff>
      <xdr:row>41</xdr:row>
      <xdr:rowOff>71343</xdr:rowOff>
    </xdr:to>
    <xdr:sp macro="" textlink="">
      <xdr:nvSpPr>
        <xdr:cNvPr id="128" name="楕円 127">
          <a:extLst>
            <a:ext uri="{FF2B5EF4-FFF2-40B4-BE49-F238E27FC236}">
              <a16:creationId xmlns:a16="http://schemas.microsoft.com/office/drawing/2014/main" id="{915E6D44-6CF0-4885-8971-AAA524C7F91C}"/>
            </a:ext>
          </a:extLst>
        </xdr:cNvPr>
        <xdr:cNvSpPr/>
      </xdr:nvSpPr>
      <xdr:spPr>
        <a:xfrm>
          <a:off x="10426700" y="69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9" name="【道路】&#10;一人当たり延長該当値テキスト">
          <a:extLst>
            <a:ext uri="{FF2B5EF4-FFF2-40B4-BE49-F238E27FC236}">
              <a16:creationId xmlns:a16="http://schemas.microsoft.com/office/drawing/2014/main" id="{3559D800-D7E0-4442-9DB1-AF0B6C8B6BC1}"/>
            </a:ext>
          </a:extLst>
        </xdr:cNvPr>
        <xdr:cNvSpPr txBox="1"/>
      </xdr:nvSpPr>
      <xdr:spPr>
        <a:xfrm>
          <a:off x="10515600" y="69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143371</xdr:rowOff>
    </xdr:from>
    <xdr:to>
      <xdr:col>50</xdr:col>
      <xdr:colOff>165100</xdr:colOff>
      <xdr:row>41</xdr:row>
      <xdr:rowOff>73521</xdr:rowOff>
    </xdr:to>
    <xdr:sp macro="" textlink="">
      <xdr:nvSpPr>
        <xdr:cNvPr id="130" name="楕円 129">
          <a:extLst>
            <a:ext uri="{FF2B5EF4-FFF2-40B4-BE49-F238E27FC236}">
              <a16:creationId xmlns:a16="http://schemas.microsoft.com/office/drawing/2014/main" id="{8617EDB4-C4D1-497A-91D6-CEC08A87DE8F}"/>
            </a:ext>
          </a:extLst>
        </xdr:cNvPr>
        <xdr:cNvSpPr/>
      </xdr:nvSpPr>
      <xdr:spPr>
        <a:xfrm>
          <a:off x="9588500" y="70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20543</xdr:rowOff>
    </xdr:from>
    <xdr:to>
      <xdr:col>55</xdr:col>
      <xdr:colOff>0</xdr:colOff>
      <xdr:row>41</xdr:row>
      <xdr:rowOff>22721</xdr:rowOff>
    </xdr:to>
    <xdr:cxnSp macro="">
      <xdr:nvCxnSpPr>
        <xdr:cNvPr id="131" name="直線コネクタ 130">
          <a:extLst>
            <a:ext uri="{FF2B5EF4-FFF2-40B4-BE49-F238E27FC236}">
              <a16:creationId xmlns:a16="http://schemas.microsoft.com/office/drawing/2014/main" id="{799E3F89-04F0-44A4-ACBE-38571B9F0FD9}"/>
            </a:ext>
          </a:extLst>
        </xdr:cNvPr>
        <xdr:cNvCxnSpPr/>
      </xdr:nvCxnSpPr>
      <xdr:spPr>
        <a:xfrm flipV="1">
          <a:off x="9639300" y="7049993"/>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139584</xdr:rowOff>
    </xdr:from>
    <xdr:to>
      <xdr:col>46</xdr:col>
      <xdr:colOff>38100</xdr:colOff>
      <xdr:row>41</xdr:row>
      <xdr:rowOff>69734</xdr:rowOff>
    </xdr:to>
    <xdr:sp macro="" textlink="">
      <xdr:nvSpPr>
        <xdr:cNvPr id="132" name="楕円 131">
          <a:extLst>
            <a:ext uri="{FF2B5EF4-FFF2-40B4-BE49-F238E27FC236}">
              <a16:creationId xmlns:a16="http://schemas.microsoft.com/office/drawing/2014/main" id="{87308EEC-02A8-4F66-B4A6-ECECD8B7B0A4}"/>
            </a:ext>
          </a:extLst>
        </xdr:cNvPr>
        <xdr:cNvSpPr/>
      </xdr:nvSpPr>
      <xdr:spPr>
        <a:xfrm>
          <a:off x="8699500" y="69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18934</xdr:rowOff>
    </xdr:from>
    <xdr:to>
      <xdr:col>50</xdr:col>
      <xdr:colOff>114300</xdr:colOff>
      <xdr:row>41</xdr:row>
      <xdr:rowOff>22721</xdr:rowOff>
    </xdr:to>
    <xdr:cxnSp macro="">
      <xdr:nvCxnSpPr>
        <xdr:cNvPr id="133" name="直線コネクタ 132">
          <a:extLst>
            <a:ext uri="{FF2B5EF4-FFF2-40B4-BE49-F238E27FC236}">
              <a16:creationId xmlns:a16="http://schemas.microsoft.com/office/drawing/2014/main" id="{EBFB09BD-B33A-45BD-A5D1-5D057802F394}"/>
            </a:ext>
          </a:extLst>
        </xdr:cNvPr>
        <xdr:cNvCxnSpPr/>
      </xdr:nvCxnSpPr>
      <xdr:spPr>
        <a:xfrm>
          <a:off x="8750300" y="7048384"/>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132383</xdr:rowOff>
    </xdr:from>
    <xdr:to>
      <xdr:col>41</xdr:col>
      <xdr:colOff>101600</xdr:colOff>
      <xdr:row>41</xdr:row>
      <xdr:rowOff>62533</xdr:rowOff>
    </xdr:to>
    <xdr:sp macro="" textlink="">
      <xdr:nvSpPr>
        <xdr:cNvPr id="134" name="楕円 133">
          <a:extLst>
            <a:ext uri="{FF2B5EF4-FFF2-40B4-BE49-F238E27FC236}">
              <a16:creationId xmlns:a16="http://schemas.microsoft.com/office/drawing/2014/main" id="{870FB5D2-E243-4360-B8AA-A80CAD3EB9D1}"/>
            </a:ext>
          </a:extLst>
        </xdr:cNvPr>
        <xdr:cNvSpPr/>
      </xdr:nvSpPr>
      <xdr:spPr>
        <a:xfrm>
          <a:off x="7810500" y="69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11733</xdr:rowOff>
    </xdr:from>
    <xdr:to>
      <xdr:col>45</xdr:col>
      <xdr:colOff>177800</xdr:colOff>
      <xdr:row>41</xdr:row>
      <xdr:rowOff>18934</xdr:rowOff>
    </xdr:to>
    <xdr:cxnSp macro="">
      <xdr:nvCxnSpPr>
        <xdr:cNvPr id="135" name="直線コネクタ 134">
          <a:extLst>
            <a:ext uri="{FF2B5EF4-FFF2-40B4-BE49-F238E27FC236}">
              <a16:creationId xmlns:a16="http://schemas.microsoft.com/office/drawing/2014/main" id="{F3142C90-1E60-4C2C-B76C-77FC951161B6}"/>
            </a:ext>
          </a:extLst>
        </xdr:cNvPr>
        <xdr:cNvCxnSpPr/>
      </xdr:nvCxnSpPr>
      <xdr:spPr>
        <a:xfrm>
          <a:off x="7861300" y="704118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123497</xdr:rowOff>
    </xdr:from>
    <xdr:to>
      <xdr:col>36</xdr:col>
      <xdr:colOff>165100</xdr:colOff>
      <xdr:row>41</xdr:row>
      <xdr:rowOff>53647</xdr:rowOff>
    </xdr:to>
    <xdr:sp macro="" textlink="">
      <xdr:nvSpPr>
        <xdr:cNvPr id="136" name="楕円 135">
          <a:extLst>
            <a:ext uri="{FF2B5EF4-FFF2-40B4-BE49-F238E27FC236}">
              <a16:creationId xmlns:a16="http://schemas.microsoft.com/office/drawing/2014/main" id="{A7A643B6-3ECA-43C5-B3F3-CB94845D72DC}"/>
            </a:ext>
          </a:extLst>
        </xdr:cNvPr>
        <xdr:cNvSpPr/>
      </xdr:nvSpPr>
      <xdr:spPr>
        <a:xfrm>
          <a:off x="6921500" y="69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2847</xdr:rowOff>
    </xdr:from>
    <xdr:to>
      <xdr:col>41</xdr:col>
      <xdr:colOff>50800</xdr:colOff>
      <xdr:row>41</xdr:row>
      <xdr:rowOff>11733</xdr:rowOff>
    </xdr:to>
    <xdr:cxnSp macro="">
      <xdr:nvCxnSpPr>
        <xdr:cNvPr id="137" name="直線コネクタ 136">
          <a:extLst>
            <a:ext uri="{FF2B5EF4-FFF2-40B4-BE49-F238E27FC236}">
              <a16:creationId xmlns:a16="http://schemas.microsoft.com/office/drawing/2014/main" id="{E2C9BDBE-CF3A-4D61-814C-94C413A47AA1}"/>
            </a:ext>
          </a:extLst>
        </xdr:cNvPr>
        <xdr:cNvCxnSpPr/>
      </xdr:nvCxnSpPr>
      <xdr:spPr>
        <a:xfrm>
          <a:off x="6972300" y="7032297"/>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id="{74FE1289-2E53-4E15-B753-3FD83EF2883E}"/>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B2D77EB8-CF71-412D-87C3-27A7DE9D9159}"/>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0E6F1070-E7BC-4A0E-AE15-820C168864D6}"/>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41" name="n_4aveValue【道路】&#10;一人当たり延長">
          <a:extLst>
            <a:ext uri="{FF2B5EF4-FFF2-40B4-BE49-F238E27FC236}">
              <a16:creationId xmlns:a16="http://schemas.microsoft.com/office/drawing/2014/main" id="{51EF9E35-2148-422D-8B89-6E472DD80279}"/>
            </a:ext>
          </a:extLst>
        </xdr:cNvPr>
        <xdr:cNvSpPr txBox="1"/>
      </xdr:nvSpPr>
      <xdr:spPr>
        <a:xfrm>
          <a:off x="6705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64648</xdr:rowOff>
    </xdr:from>
    <xdr:ext cx="534377" cy="259045"/>
    <xdr:sp macro="" textlink="">
      <xdr:nvSpPr>
        <xdr:cNvPr id="142" name="n_1mainValue【道路】&#10;一人当たり延長">
          <a:extLst>
            <a:ext uri="{FF2B5EF4-FFF2-40B4-BE49-F238E27FC236}">
              <a16:creationId xmlns:a16="http://schemas.microsoft.com/office/drawing/2014/main" id="{9DFA9121-8D2D-4D46-9261-47D5891296E5}"/>
            </a:ext>
          </a:extLst>
        </xdr:cNvPr>
        <xdr:cNvSpPr txBox="1"/>
      </xdr:nvSpPr>
      <xdr:spPr>
        <a:xfrm>
          <a:off x="9359411" y="70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60861</xdr:rowOff>
    </xdr:from>
    <xdr:ext cx="534377" cy="259045"/>
    <xdr:sp macro="" textlink="">
      <xdr:nvSpPr>
        <xdr:cNvPr id="143" name="n_2mainValue【道路】&#10;一人当たり延長">
          <a:extLst>
            <a:ext uri="{FF2B5EF4-FFF2-40B4-BE49-F238E27FC236}">
              <a16:creationId xmlns:a16="http://schemas.microsoft.com/office/drawing/2014/main" id="{B4B92D9A-5692-430B-A3D2-8CC10750AC2A}"/>
            </a:ext>
          </a:extLst>
        </xdr:cNvPr>
        <xdr:cNvSpPr txBox="1"/>
      </xdr:nvSpPr>
      <xdr:spPr>
        <a:xfrm>
          <a:off x="8483111" y="709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53660</xdr:rowOff>
    </xdr:from>
    <xdr:ext cx="534377" cy="259045"/>
    <xdr:sp macro="" textlink="">
      <xdr:nvSpPr>
        <xdr:cNvPr id="144" name="n_3mainValue【道路】&#10;一人当たり延長">
          <a:extLst>
            <a:ext uri="{FF2B5EF4-FFF2-40B4-BE49-F238E27FC236}">
              <a16:creationId xmlns:a16="http://schemas.microsoft.com/office/drawing/2014/main" id="{54611EC5-6B61-4DF2-BBE3-8FE4AFC80306}"/>
            </a:ext>
          </a:extLst>
        </xdr:cNvPr>
        <xdr:cNvSpPr txBox="1"/>
      </xdr:nvSpPr>
      <xdr:spPr>
        <a:xfrm>
          <a:off x="7594111" y="70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70174</xdr:rowOff>
    </xdr:from>
    <xdr:ext cx="534377" cy="259045"/>
    <xdr:sp macro="" textlink="">
      <xdr:nvSpPr>
        <xdr:cNvPr id="145" name="n_4mainValue【道路】&#10;一人当たり延長">
          <a:extLst>
            <a:ext uri="{FF2B5EF4-FFF2-40B4-BE49-F238E27FC236}">
              <a16:creationId xmlns:a16="http://schemas.microsoft.com/office/drawing/2014/main" id="{BFCB447D-8B01-436A-9187-95C84270E7AE}"/>
            </a:ext>
          </a:extLst>
        </xdr:cNvPr>
        <xdr:cNvSpPr txBox="1"/>
      </xdr:nvSpPr>
      <xdr:spPr>
        <a:xfrm>
          <a:off x="6705111" y="67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F8780B5-B8FD-4F35-AD38-44D6F01F0E6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E92AC7D-624B-4752-AAC4-9D4CBEBA6C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28B4B7F-6F13-4AA5-A365-29314A4B0C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C722DC9-F1F1-48E6-BCC2-2FBEF2D784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60C9BE4-31FD-4963-BFB6-71BB3505E24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EF4A637-3A1A-4820-884F-B42A342997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9E46681-7698-4864-B22C-74EDEAE146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B858A4B-D9F8-4F2D-9223-06B4C60766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24737E4-9987-48AC-ADAF-8614990F82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FF30458-686A-4D21-B86E-F1EA4AF4DC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EF80C23-4166-4290-A156-746B890DDA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864A89D-BEB9-459C-8BF3-9433B62503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1FB9415-E403-43AF-943B-B5B562A0AE3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CB1FE93-D205-410A-A889-1E77750D9C4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93C184B-B2E6-4067-A1CA-7A9481D13B7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0EEF8A7-9ED8-436D-BE03-A33FCB87C2A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3C13430-F581-4BA8-AE0A-A5572CDEAD3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1BE609D-92AC-4E8E-B377-553B116EDC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50B35D-1573-4E06-B71E-8AFA526524E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822D163-1859-4D68-B6ED-AB3ACE172A4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F7ECFDD-0849-4ADD-BBE1-B567492121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F76CA59-80EB-4143-AEAD-FAE4549CBF6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AAA6A70-361F-4648-B6EE-859E24E35E5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18572D0-C07D-45BB-B416-2AE19194B7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E059BAE-1AD4-4345-9714-1186DF5BD9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A4CF499E-1D8E-4F7F-B490-05B33039DB7F}"/>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0B7ED71-EBF6-4264-AC3E-17711E0F1DBF}"/>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7465E31E-F6C2-4DBA-8D63-E1CEC83203AC}"/>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96547680-CEAA-4C24-8945-6D3145880C31}"/>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EE0B99D6-E7ED-48E5-A0F4-2EF46CCBFBB4}"/>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AFBE930-C24B-4EE3-9AB3-DB1C40F741E2}"/>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2B031C49-D492-4A69-864C-219B96F930AA}"/>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D51FD45B-1151-41CB-9819-7778A75B5B92}"/>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DA77DDBE-7D46-4200-85D6-18EF6BB37198}"/>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24063607-EEB3-4F01-9D46-8BFD2F9F21DA}"/>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C7817C27-8CF4-4246-B20D-B05BC60B9558}"/>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9CD4138-B7B3-4651-AA3A-384F7F7BB5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7D9E7C0-3DB2-4F94-A3EE-6BE7337840B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A87458-022D-4DF4-A11D-5B72760C0B6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63E8B9-83BE-42FA-8869-D5E0D760BF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EBB9C7D-059D-4C33-A8ED-1F60F85943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156573</xdr:rowOff>
    </xdr:from>
    <xdr:to>
      <xdr:col>24</xdr:col>
      <xdr:colOff>114300</xdr:colOff>
      <xdr:row>58</xdr:row>
      <xdr:rowOff>86723</xdr:rowOff>
    </xdr:to>
    <xdr:sp macro="" textlink="">
      <xdr:nvSpPr>
        <xdr:cNvPr id="187" name="楕円 186">
          <a:extLst>
            <a:ext uri="{FF2B5EF4-FFF2-40B4-BE49-F238E27FC236}">
              <a16:creationId xmlns:a16="http://schemas.microsoft.com/office/drawing/2014/main" id="{B87C338B-2461-4D10-A298-2AF7FCE01B32}"/>
            </a:ext>
          </a:extLst>
        </xdr:cNvPr>
        <xdr:cNvSpPr/>
      </xdr:nvSpPr>
      <xdr:spPr>
        <a:xfrm>
          <a:off x="4584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8000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42FC1D8-65BF-45D3-ACB3-1C647566A097}"/>
            </a:ext>
          </a:extLst>
        </xdr:cNvPr>
        <xdr:cNvSpPr txBox="1"/>
      </xdr:nvSpPr>
      <xdr:spPr>
        <a:xfrm>
          <a:off x="4673600"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128815</xdr:rowOff>
    </xdr:from>
    <xdr:to>
      <xdr:col>20</xdr:col>
      <xdr:colOff>38100</xdr:colOff>
      <xdr:row>58</xdr:row>
      <xdr:rowOff>58965</xdr:rowOff>
    </xdr:to>
    <xdr:sp macro="" textlink="">
      <xdr:nvSpPr>
        <xdr:cNvPr id="189" name="楕円 188">
          <a:extLst>
            <a:ext uri="{FF2B5EF4-FFF2-40B4-BE49-F238E27FC236}">
              <a16:creationId xmlns:a16="http://schemas.microsoft.com/office/drawing/2014/main" id="{B98B8CFF-922D-4D1E-A50D-9D6649D4BAD6}"/>
            </a:ext>
          </a:extLst>
        </xdr:cNvPr>
        <xdr:cNvSpPr/>
      </xdr:nvSpPr>
      <xdr:spPr>
        <a:xfrm>
          <a:off x="3746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8165</xdr:rowOff>
    </xdr:from>
    <xdr:to>
      <xdr:col>24</xdr:col>
      <xdr:colOff>63500</xdr:colOff>
      <xdr:row>58</xdr:row>
      <xdr:rowOff>35923</xdr:rowOff>
    </xdr:to>
    <xdr:cxnSp macro="">
      <xdr:nvCxnSpPr>
        <xdr:cNvPr id="190" name="直線コネクタ 189">
          <a:extLst>
            <a:ext uri="{FF2B5EF4-FFF2-40B4-BE49-F238E27FC236}">
              <a16:creationId xmlns:a16="http://schemas.microsoft.com/office/drawing/2014/main" id="{FCFCC46E-7C9D-4452-994C-4905874F4AC6}"/>
            </a:ext>
          </a:extLst>
        </xdr:cNvPr>
        <xdr:cNvCxnSpPr/>
      </xdr:nvCxnSpPr>
      <xdr:spPr>
        <a:xfrm>
          <a:off x="3797300" y="99522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101056</xdr:rowOff>
    </xdr:from>
    <xdr:to>
      <xdr:col>15</xdr:col>
      <xdr:colOff>101600</xdr:colOff>
      <xdr:row>58</xdr:row>
      <xdr:rowOff>31206</xdr:rowOff>
    </xdr:to>
    <xdr:sp macro="" textlink="">
      <xdr:nvSpPr>
        <xdr:cNvPr id="191" name="楕円 190">
          <a:extLst>
            <a:ext uri="{FF2B5EF4-FFF2-40B4-BE49-F238E27FC236}">
              <a16:creationId xmlns:a16="http://schemas.microsoft.com/office/drawing/2014/main" id="{E5FB19A7-68C8-428C-AFB2-4F1208E9D067}"/>
            </a:ext>
          </a:extLst>
        </xdr:cNvPr>
        <xdr:cNvSpPr/>
      </xdr:nvSpPr>
      <xdr:spPr>
        <a:xfrm>
          <a:off x="2857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151856</xdr:rowOff>
    </xdr:from>
    <xdr:to>
      <xdr:col>19</xdr:col>
      <xdr:colOff>177800</xdr:colOff>
      <xdr:row>58</xdr:row>
      <xdr:rowOff>8165</xdr:rowOff>
    </xdr:to>
    <xdr:cxnSp macro="">
      <xdr:nvCxnSpPr>
        <xdr:cNvPr id="192" name="直線コネクタ 191">
          <a:extLst>
            <a:ext uri="{FF2B5EF4-FFF2-40B4-BE49-F238E27FC236}">
              <a16:creationId xmlns:a16="http://schemas.microsoft.com/office/drawing/2014/main" id="{069A8FD4-3F1B-4960-9B8F-729B9F3218B0}"/>
            </a:ext>
          </a:extLst>
        </xdr:cNvPr>
        <xdr:cNvCxnSpPr/>
      </xdr:nvCxnSpPr>
      <xdr:spPr>
        <a:xfrm>
          <a:off x="2908300" y="99245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73297</xdr:rowOff>
    </xdr:from>
    <xdr:to>
      <xdr:col>10</xdr:col>
      <xdr:colOff>165100</xdr:colOff>
      <xdr:row>58</xdr:row>
      <xdr:rowOff>3447</xdr:rowOff>
    </xdr:to>
    <xdr:sp macro="" textlink="">
      <xdr:nvSpPr>
        <xdr:cNvPr id="193" name="楕円 192">
          <a:extLst>
            <a:ext uri="{FF2B5EF4-FFF2-40B4-BE49-F238E27FC236}">
              <a16:creationId xmlns:a16="http://schemas.microsoft.com/office/drawing/2014/main" id="{A48D0931-A07E-457E-AA03-C6AD1B66E533}"/>
            </a:ext>
          </a:extLst>
        </xdr:cNvPr>
        <xdr:cNvSpPr/>
      </xdr:nvSpPr>
      <xdr:spPr>
        <a:xfrm>
          <a:off x="1968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124097</xdr:rowOff>
    </xdr:from>
    <xdr:to>
      <xdr:col>15</xdr:col>
      <xdr:colOff>50800</xdr:colOff>
      <xdr:row>57</xdr:row>
      <xdr:rowOff>151856</xdr:rowOff>
    </xdr:to>
    <xdr:cxnSp macro="">
      <xdr:nvCxnSpPr>
        <xdr:cNvPr id="194" name="直線コネクタ 193">
          <a:extLst>
            <a:ext uri="{FF2B5EF4-FFF2-40B4-BE49-F238E27FC236}">
              <a16:creationId xmlns:a16="http://schemas.microsoft.com/office/drawing/2014/main" id="{307994BE-8937-4F4A-8734-C8E399F18614}"/>
            </a:ext>
          </a:extLst>
        </xdr:cNvPr>
        <xdr:cNvCxnSpPr/>
      </xdr:nvCxnSpPr>
      <xdr:spPr>
        <a:xfrm>
          <a:off x="2019300" y="98967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5" name="楕円 194">
          <a:extLst>
            <a:ext uri="{FF2B5EF4-FFF2-40B4-BE49-F238E27FC236}">
              <a16:creationId xmlns:a16="http://schemas.microsoft.com/office/drawing/2014/main" id="{07FBBF3E-901D-42E4-8437-E4FE7823EF48}"/>
            </a:ext>
          </a:extLst>
        </xdr:cNvPr>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124097</xdr:rowOff>
    </xdr:from>
    <xdr:to>
      <xdr:col>10</xdr:col>
      <xdr:colOff>114300</xdr:colOff>
      <xdr:row>60</xdr:row>
      <xdr:rowOff>76744</xdr:rowOff>
    </xdr:to>
    <xdr:cxnSp macro="">
      <xdr:nvCxnSpPr>
        <xdr:cNvPr id="196" name="直線コネクタ 195">
          <a:extLst>
            <a:ext uri="{FF2B5EF4-FFF2-40B4-BE49-F238E27FC236}">
              <a16:creationId xmlns:a16="http://schemas.microsoft.com/office/drawing/2014/main" id="{AEA69AB3-4B1F-4EC8-8ADF-66AB2061A2AB}"/>
            </a:ext>
          </a:extLst>
        </xdr:cNvPr>
        <xdr:cNvCxnSpPr/>
      </xdr:nvCxnSpPr>
      <xdr:spPr>
        <a:xfrm flipV="1">
          <a:off x="1130300" y="9896747"/>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EC74785-E05D-4720-857F-337243F4BF17}"/>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419B208-FEB7-46FD-9928-DD55089477F3}"/>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8148861-9B09-430A-ADC2-6816A52AEDE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9CE5002-5976-4369-BA2C-F5A64B818B26}"/>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75492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F3CEB6E-B7E9-4B25-862E-C6776F3F9484}"/>
            </a:ext>
          </a:extLst>
        </xdr:cNvPr>
        <xdr:cNvSpPr txBox="1"/>
      </xdr:nvSpPr>
      <xdr:spPr>
        <a:xfrm>
          <a:off x="35820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47733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93EA515-075F-4800-A957-5B2645420AC1}"/>
            </a:ext>
          </a:extLst>
        </xdr:cNvPr>
        <xdr:cNvSpPr txBox="1"/>
      </xdr:nvSpPr>
      <xdr:spPr>
        <a:xfrm>
          <a:off x="2705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19974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4F4BE9A-2846-4C23-BB89-CD2E06AEF1D9}"/>
            </a:ext>
          </a:extLst>
        </xdr:cNvPr>
        <xdr:cNvSpPr txBox="1"/>
      </xdr:nvSpPr>
      <xdr:spPr>
        <a:xfrm>
          <a:off x="1816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118671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43E1452-8AB8-4097-9784-761732AC2CAC}"/>
            </a:ext>
          </a:extLst>
        </xdr:cNvPr>
        <xdr:cNvSpPr txBox="1"/>
      </xdr:nvSpPr>
      <xdr:spPr>
        <a:xfrm>
          <a:off x="927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89040B3-25A1-48F0-9F14-8105893158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89C2837-7F31-4A44-940D-5AB795C7A1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EC3D841-747C-486C-A776-3A7885E213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8742354-C3CD-431C-AA0F-520ED46654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7BFE6FC-9845-470A-B876-9746077752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28D09D2-7C57-4062-952E-0102817EF3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F00F11B-9DF0-40EA-935A-9492B47669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FC9FB19-F2D6-4498-9EA0-356856D362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8E95DC3-4EA8-47C9-B43B-A24AFA63F2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CB256CA-E093-4282-8E89-9A60D9A349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3579C32-1371-4023-B533-CA3FACDFB54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1D65A9A-7C51-402E-BBFB-D5D60EB1A25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4E2107E-9A36-407E-B80A-7F89073CD3B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CC3308DC-C937-4890-956B-F3160A04CF7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C9F99DF-E1AE-4084-BCB3-6FA212B1A6A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FFC07D09-602B-4056-81C7-8BA91DBA315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CFCD954-30FE-4D7A-9806-58323577039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C671C864-9649-4A18-962D-F8CF5983B80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3A2B156-3B85-4DDB-BDEB-7556AF8541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9AC118D1-A44B-41CE-9413-5A54E6CA652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273C742-060B-446C-A9C1-C46EC80B25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D6DA3A1E-3619-4AED-894D-3E4DCAA1B53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D16ED9A-BB05-434C-B5DB-74F00FADC3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C5BDCF64-D1D4-4664-9E55-D13D2064CF2D}"/>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BDAE7FA-44E5-45C7-8628-E1AAB7FE715D}"/>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D0213A87-E892-4F9B-A2D8-04A1BA7DB9C8}"/>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BB54A10-FE9C-421B-A194-182C87A89243}"/>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75C16699-A570-482A-BF34-65EBBCCC9D45}"/>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EA8DABF9-3248-4050-8CB3-B098C6456222}"/>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9422F6B2-8F40-41CD-BCA1-C09C67E26C65}"/>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F6C27692-0D6F-43A0-A963-51E4D2E211F2}"/>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4EBD1FDC-A3D8-4E90-B170-C38F6D763D9D}"/>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B6DEBC68-757F-422E-A69F-4B4FBB02456E}"/>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B0DB6E2E-A8AC-4293-81B2-219823C6DADE}"/>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04A0F67-0701-4D78-A6A2-3C071D54B3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445328C-C3F6-466E-95F4-A9262198BB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15B5311-EF0A-441F-95B2-866AAA9D069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A1E91B6-D619-479A-9735-9D434EC35E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1CD0202-A4AF-49D3-BD18-D5E7B569206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46472</xdr:rowOff>
    </xdr:from>
    <xdr:to>
      <xdr:col>55</xdr:col>
      <xdr:colOff>50800</xdr:colOff>
      <xdr:row>63</xdr:row>
      <xdr:rowOff>148072</xdr:rowOff>
    </xdr:to>
    <xdr:sp macro="" textlink="">
      <xdr:nvSpPr>
        <xdr:cNvPr id="244" name="楕円 243">
          <a:extLst>
            <a:ext uri="{FF2B5EF4-FFF2-40B4-BE49-F238E27FC236}">
              <a16:creationId xmlns:a16="http://schemas.microsoft.com/office/drawing/2014/main" id="{6C8AD33F-B283-440D-A788-B7AE180E4792}"/>
            </a:ext>
          </a:extLst>
        </xdr:cNvPr>
        <xdr:cNvSpPr/>
      </xdr:nvSpPr>
      <xdr:spPr>
        <a:xfrm>
          <a:off x="10426700" y="108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24899</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A2245CB3-725C-4778-8CD2-DE39795744E7}"/>
            </a:ext>
          </a:extLst>
        </xdr:cNvPr>
        <xdr:cNvSpPr txBox="1"/>
      </xdr:nvSpPr>
      <xdr:spPr>
        <a:xfrm>
          <a:off x="10515600" y="10826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49376</xdr:rowOff>
    </xdr:from>
    <xdr:to>
      <xdr:col>50</xdr:col>
      <xdr:colOff>165100</xdr:colOff>
      <xdr:row>63</xdr:row>
      <xdr:rowOff>150976</xdr:rowOff>
    </xdr:to>
    <xdr:sp macro="" textlink="">
      <xdr:nvSpPr>
        <xdr:cNvPr id="246" name="楕円 245">
          <a:extLst>
            <a:ext uri="{FF2B5EF4-FFF2-40B4-BE49-F238E27FC236}">
              <a16:creationId xmlns:a16="http://schemas.microsoft.com/office/drawing/2014/main" id="{04F3F0D5-8944-4C59-8D68-C6D98F55AD00}"/>
            </a:ext>
          </a:extLst>
        </xdr:cNvPr>
        <xdr:cNvSpPr/>
      </xdr:nvSpPr>
      <xdr:spPr>
        <a:xfrm>
          <a:off x="9588500" y="108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97272</xdr:rowOff>
    </xdr:from>
    <xdr:to>
      <xdr:col>55</xdr:col>
      <xdr:colOff>0</xdr:colOff>
      <xdr:row>63</xdr:row>
      <xdr:rowOff>100176</xdr:rowOff>
    </xdr:to>
    <xdr:cxnSp macro="">
      <xdr:nvCxnSpPr>
        <xdr:cNvPr id="247" name="直線コネクタ 246">
          <a:extLst>
            <a:ext uri="{FF2B5EF4-FFF2-40B4-BE49-F238E27FC236}">
              <a16:creationId xmlns:a16="http://schemas.microsoft.com/office/drawing/2014/main" id="{31E567F2-DF71-4326-A6F0-D406269D807D}"/>
            </a:ext>
          </a:extLst>
        </xdr:cNvPr>
        <xdr:cNvCxnSpPr/>
      </xdr:nvCxnSpPr>
      <xdr:spPr>
        <a:xfrm flipV="1">
          <a:off x="9639300" y="10898622"/>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44327</xdr:rowOff>
    </xdr:from>
    <xdr:to>
      <xdr:col>46</xdr:col>
      <xdr:colOff>38100</xdr:colOff>
      <xdr:row>63</xdr:row>
      <xdr:rowOff>145927</xdr:rowOff>
    </xdr:to>
    <xdr:sp macro="" textlink="">
      <xdr:nvSpPr>
        <xdr:cNvPr id="248" name="楕円 247">
          <a:extLst>
            <a:ext uri="{FF2B5EF4-FFF2-40B4-BE49-F238E27FC236}">
              <a16:creationId xmlns:a16="http://schemas.microsoft.com/office/drawing/2014/main" id="{9E099B3E-85FE-47B8-9DAE-493E822A4CB3}"/>
            </a:ext>
          </a:extLst>
        </xdr:cNvPr>
        <xdr:cNvSpPr/>
      </xdr:nvSpPr>
      <xdr:spPr>
        <a:xfrm>
          <a:off x="8699500" y="108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95127</xdr:rowOff>
    </xdr:from>
    <xdr:to>
      <xdr:col>50</xdr:col>
      <xdr:colOff>114300</xdr:colOff>
      <xdr:row>63</xdr:row>
      <xdr:rowOff>100176</xdr:rowOff>
    </xdr:to>
    <xdr:cxnSp macro="">
      <xdr:nvCxnSpPr>
        <xdr:cNvPr id="249" name="直線コネクタ 248">
          <a:extLst>
            <a:ext uri="{FF2B5EF4-FFF2-40B4-BE49-F238E27FC236}">
              <a16:creationId xmlns:a16="http://schemas.microsoft.com/office/drawing/2014/main" id="{408440BA-8FE0-440C-AF9F-0ECD3BD05197}"/>
            </a:ext>
          </a:extLst>
        </xdr:cNvPr>
        <xdr:cNvCxnSpPr/>
      </xdr:nvCxnSpPr>
      <xdr:spPr>
        <a:xfrm>
          <a:off x="8750300" y="10896477"/>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44545</xdr:rowOff>
    </xdr:from>
    <xdr:to>
      <xdr:col>41</xdr:col>
      <xdr:colOff>101600</xdr:colOff>
      <xdr:row>63</xdr:row>
      <xdr:rowOff>146145</xdr:rowOff>
    </xdr:to>
    <xdr:sp macro="" textlink="">
      <xdr:nvSpPr>
        <xdr:cNvPr id="250" name="楕円 249">
          <a:extLst>
            <a:ext uri="{FF2B5EF4-FFF2-40B4-BE49-F238E27FC236}">
              <a16:creationId xmlns:a16="http://schemas.microsoft.com/office/drawing/2014/main" id="{E5B209E5-FE6F-4357-B8D9-B937135A3621}"/>
            </a:ext>
          </a:extLst>
        </xdr:cNvPr>
        <xdr:cNvSpPr/>
      </xdr:nvSpPr>
      <xdr:spPr>
        <a:xfrm>
          <a:off x="7810500" y="108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95127</xdr:rowOff>
    </xdr:from>
    <xdr:to>
      <xdr:col>45</xdr:col>
      <xdr:colOff>177800</xdr:colOff>
      <xdr:row>63</xdr:row>
      <xdr:rowOff>95345</xdr:rowOff>
    </xdr:to>
    <xdr:cxnSp macro="">
      <xdr:nvCxnSpPr>
        <xdr:cNvPr id="251" name="直線コネクタ 250">
          <a:extLst>
            <a:ext uri="{FF2B5EF4-FFF2-40B4-BE49-F238E27FC236}">
              <a16:creationId xmlns:a16="http://schemas.microsoft.com/office/drawing/2014/main" id="{1A6BB63E-B501-4E21-9F6F-82204E2F63B8}"/>
            </a:ext>
          </a:extLst>
        </xdr:cNvPr>
        <xdr:cNvCxnSpPr/>
      </xdr:nvCxnSpPr>
      <xdr:spPr>
        <a:xfrm flipV="1">
          <a:off x="7861300" y="1089647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168877</xdr:rowOff>
    </xdr:from>
    <xdr:to>
      <xdr:col>36</xdr:col>
      <xdr:colOff>165100</xdr:colOff>
      <xdr:row>63</xdr:row>
      <xdr:rowOff>99027</xdr:rowOff>
    </xdr:to>
    <xdr:sp macro="" textlink="">
      <xdr:nvSpPr>
        <xdr:cNvPr id="252" name="楕円 251">
          <a:extLst>
            <a:ext uri="{FF2B5EF4-FFF2-40B4-BE49-F238E27FC236}">
              <a16:creationId xmlns:a16="http://schemas.microsoft.com/office/drawing/2014/main" id="{4F31B9DA-E934-4BE0-B3A1-A7A61CCC9C5C}"/>
            </a:ext>
          </a:extLst>
        </xdr:cNvPr>
        <xdr:cNvSpPr/>
      </xdr:nvSpPr>
      <xdr:spPr>
        <a:xfrm>
          <a:off x="6921500" y="107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48227</xdr:rowOff>
    </xdr:from>
    <xdr:to>
      <xdr:col>41</xdr:col>
      <xdr:colOff>50800</xdr:colOff>
      <xdr:row>63</xdr:row>
      <xdr:rowOff>95345</xdr:rowOff>
    </xdr:to>
    <xdr:cxnSp macro="">
      <xdr:nvCxnSpPr>
        <xdr:cNvPr id="253" name="直線コネクタ 252">
          <a:extLst>
            <a:ext uri="{FF2B5EF4-FFF2-40B4-BE49-F238E27FC236}">
              <a16:creationId xmlns:a16="http://schemas.microsoft.com/office/drawing/2014/main" id="{57FC04D8-627A-4CBD-9DD4-E8D14707580C}"/>
            </a:ext>
          </a:extLst>
        </xdr:cNvPr>
        <xdr:cNvCxnSpPr/>
      </xdr:nvCxnSpPr>
      <xdr:spPr>
        <a:xfrm>
          <a:off x="6972300" y="10849577"/>
          <a:ext cx="889000" cy="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7592ECCD-B0E1-4115-9051-A45F5F9A1169}"/>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B95D7701-41F7-4012-B4C5-6758C1200EC6}"/>
            </a:ext>
          </a:extLst>
        </xdr:cNvPr>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3A752650-0B1A-4DC5-A5CA-2D59586017DC}"/>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F17997E0-26AA-4FC2-B6BF-6C90F1F47D06}"/>
            </a:ext>
          </a:extLst>
        </xdr:cNvPr>
        <xdr:cNvSpPr txBox="1"/>
      </xdr:nvSpPr>
      <xdr:spPr>
        <a:xfrm>
          <a:off x="6672795" y="109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142103</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5EE8FF0B-BB1A-4828-A73B-B6454B52D256}"/>
            </a:ext>
          </a:extLst>
        </xdr:cNvPr>
        <xdr:cNvSpPr txBox="1"/>
      </xdr:nvSpPr>
      <xdr:spPr>
        <a:xfrm>
          <a:off x="9281505" y="10943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162454</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3BA1E9BD-4C39-40B1-896E-2CD8B9E35662}"/>
            </a:ext>
          </a:extLst>
        </xdr:cNvPr>
        <xdr:cNvSpPr txBox="1"/>
      </xdr:nvSpPr>
      <xdr:spPr>
        <a:xfrm>
          <a:off x="8405205" y="1062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137272</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51320193-2DEB-4B91-B229-94BC980F4594}"/>
            </a:ext>
          </a:extLst>
        </xdr:cNvPr>
        <xdr:cNvSpPr txBox="1"/>
      </xdr:nvSpPr>
      <xdr:spPr>
        <a:xfrm>
          <a:off x="7516205" y="1093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115554</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DE6397B8-25DF-40CD-996A-5BA8CFDE4A5E}"/>
            </a:ext>
          </a:extLst>
        </xdr:cNvPr>
        <xdr:cNvSpPr txBox="1"/>
      </xdr:nvSpPr>
      <xdr:spPr>
        <a:xfrm>
          <a:off x="6627205" y="105740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5A8C3EB-E2E7-4AF0-8219-DC9D6C89889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3279181-9EB8-450F-80F8-DC2F67115A2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AFCA5CD-17F6-4104-B249-5B88650285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BCF8903-3F39-4536-AF9C-2BE2E92C64B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A07239A-CC0F-472E-8089-AB48DADEA3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09901B6-54C6-4A92-B8E6-5EE0C386DA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65F5BE6-677D-4615-856F-FC64C3EEBF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1B0F736-57ED-4934-B99E-0E7144D357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39182E0-9C46-4814-B1B1-881BE97E3B8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79D15AA-DC17-4B29-BCCB-565605F5A0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1FF80A4-AC2F-432E-B11B-755EB7C885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8222746-01AA-48BA-BCAB-981B283ADE5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11C0733E-CB47-4894-AAE1-098E87A4795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6C1D2F31-1413-46EB-960E-B0ACC3ACAA7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84E1F62-1CDF-4F2E-B596-2DD2B50654E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C12CCCCA-2D42-49DC-9559-D3F09329056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2FEFD296-EBD3-4F73-BD24-E74897D5BCE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65C60A4F-E713-4E45-A84D-0368397DD21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78D5361A-8310-443E-8BB1-1A81FFF2A44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0ADB9BD-518F-40E2-8E22-561D6F901A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BA50E57-B864-4A6A-BD63-4BBDE392854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5A8E0CC-AD59-4E87-AD0E-2798F51270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7329444-CCC3-4F5B-AFDC-FA16F9ACB34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EE98EAD-DBDE-4D51-AD0E-7C3D01A9540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5538E649-64C4-47D0-BD93-F31F92B17228}"/>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A6DA5491-E126-4528-B003-A57C317BA53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C5F05995-A37E-417D-8A84-CF8B237ECFF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79DF585F-0081-4090-91F9-21BCCC2F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1741F8BC-F695-4B1E-AAB5-854582A6575A}"/>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FD697BC4-3EDC-40F4-AC96-72E44A36B0FE}"/>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992AA396-1246-4D8E-85BE-FF044FD7A57F}"/>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F6F23828-E1FF-4D88-845A-E996D3E6491D}"/>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E2BD7C2A-7D43-4C69-B830-610B964A40CA}"/>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B968840B-4788-48BE-81DE-40A489D168E4}"/>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57160BBC-4D4E-4BE2-B24B-72E79B4F1E87}"/>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382B6AA-79E9-47D8-AEB6-CDC6B948765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4404CBA-394A-4924-AD4A-9E9C88772A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AF7CB3D-84CF-437E-A87C-836F5A105E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1F1E616-6D9B-4F28-BFE1-07409D472D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5183B66-60A2-4CB3-8FA1-56DC4F805C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130175</xdr:rowOff>
    </xdr:from>
    <xdr:to>
      <xdr:col>24</xdr:col>
      <xdr:colOff>114300</xdr:colOff>
      <xdr:row>81</xdr:row>
      <xdr:rowOff>60325</xdr:rowOff>
    </xdr:to>
    <xdr:sp macro="" textlink="">
      <xdr:nvSpPr>
        <xdr:cNvPr id="302" name="楕円 301">
          <a:extLst>
            <a:ext uri="{FF2B5EF4-FFF2-40B4-BE49-F238E27FC236}">
              <a16:creationId xmlns:a16="http://schemas.microsoft.com/office/drawing/2014/main" id="{3E151C3F-1089-4CB3-BF60-351AF2DCDCF2}"/>
            </a:ext>
          </a:extLst>
        </xdr:cNvPr>
        <xdr:cNvSpPr/>
      </xdr:nvSpPr>
      <xdr:spPr>
        <a:xfrm>
          <a:off x="45847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153052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702FB365-933C-42DD-B453-8C7FFDAC5BA9}"/>
            </a:ext>
          </a:extLst>
        </xdr:cNvPr>
        <xdr:cNvSpPr txBox="1"/>
      </xdr:nvSpPr>
      <xdr:spPr>
        <a:xfrm>
          <a:off x="4673600"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304" name="楕円 303">
          <a:extLst>
            <a:ext uri="{FF2B5EF4-FFF2-40B4-BE49-F238E27FC236}">
              <a16:creationId xmlns:a16="http://schemas.microsoft.com/office/drawing/2014/main" id="{2CF3CF7F-1318-462E-84C3-36FD13C151CE}"/>
            </a:ext>
          </a:extLst>
        </xdr:cNvPr>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81</xdr:row>
      <xdr:rowOff>9525</xdr:rowOff>
    </xdr:to>
    <xdr:cxnSp macro="">
      <xdr:nvCxnSpPr>
        <xdr:cNvPr id="305" name="直線コネクタ 304">
          <a:extLst>
            <a:ext uri="{FF2B5EF4-FFF2-40B4-BE49-F238E27FC236}">
              <a16:creationId xmlns:a16="http://schemas.microsoft.com/office/drawing/2014/main" id="{8159B1DD-353E-4619-A194-99EE53713B32}"/>
            </a:ext>
          </a:extLst>
        </xdr:cNvPr>
        <xdr:cNvCxnSpPr/>
      </xdr:nvCxnSpPr>
      <xdr:spPr>
        <a:xfrm>
          <a:off x="3797300" y="138550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6" name="楕円 305">
          <a:extLst>
            <a:ext uri="{FF2B5EF4-FFF2-40B4-BE49-F238E27FC236}">
              <a16:creationId xmlns:a16="http://schemas.microsoft.com/office/drawing/2014/main" id="{AFF96DF2-2009-475D-B774-7AD60F01EA6C}"/>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139064</xdr:rowOff>
    </xdr:to>
    <xdr:cxnSp macro="">
      <xdr:nvCxnSpPr>
        <xdr:cNvPr id="307" name="直線コネクタ 306">
          <a:extLst>
            <a:ext uri="{FF2B5EF4-FFF2-40B4-BE49-F238E27FC236}">
              <a16:creationId xmlns:a16="http://schemas.microsoft.com/office/drawing/2014/main" id="{8E646EFF-9AF1-492F-BD7F-6D7351C70FC1}"/>
            </a:ext>
          </a:extLst>
        </xdr:cNvPr>
        <xdr:cNvCxnSpPr/>
      </xdr:nvCxnSpPr>
      <xdr:spPr>
        <a:xfrm>
          <a:off x="2908300" y="138455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53975</xdr:rowOff>
    </xdr:from>
    <xdr:to>
      <xdr:col>10</xdr:col>
      <xdr:colOff>165100</xdr:colOff>
      <xdr:row>80</xdr:row>
      <xdr:rowOff>155575</xdr:rowOff>
    </xdr:to>
    <xdr:sp macro="" textlink="">
      <xdr:nvSpPr>
        <xdr:cNvPr id="308" name="楕円 307">
          <a:extLst>
            <a:ext uri="{FF2B5EF4-FFF2-40B4-BE49-F238E27FC236}">
              <a16:creationId xmlns:a16="http://schemas.microsoft.com/office/drawing/2014/main" id="{0F49B121-6D30-4F17-A4CC-8293A159F8AF}"/>
            </a:ext>
          </a:extLst>
        </xdr:cNvPr>
        <xdr:cNvSpPr/>
      </xdr:nvSpPr>
      <xdr:spPr>
        <a:xfrm>
          <a:off x="1968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104775</xdr:rowOff>
    </xdr:from>
    <xdr:to>
      <xdr:col>15</xdr:col>
      <xdr:colOff>50800</xdr:colOff>
      <xdr:row>80</xdr:row>
      <xdr:rowOff>129539</xdr:rowOff>
    </xdr:to>
    <xdr:cxnSp macro="">
      <xdr:nvCxnSpPr>
        <xdr:cNvPr id="309" name="直線コネクタ 308">
          <a:extLst>
            <a:ext uri="{FF2B5EF4-FFF2-40B4-BE49-F238E27FC236}">
              <a16:creationId xmlns:a16="http://schemas.microsoft.com/office/drawing/2014/main" id="{0B532E63-BCD4-4ACC-9EE7-B3F7D6C2B578}"/>
            </a:ext>
          </a:extLst>
        </xdr:cNvPr>
        <xdr:cNvCxnSpPr/>
      </xdr:nvCxnSpPr>
      <xdr:spPr>
        <a:xfrm>
          <a:off x="2019300" y="138207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151130</xdr:rowOff>
    </xdr:from>
    <xdr:to>
      <xdr:col>6</xdr:col>
      <xdr:colOff>38100</xdr:colOff>
      <xdr:row>80</xdr:row>
      <xdr:rowOff>81280</xdr:rowOff>
    </xdr:to>
    <xdr:sp macro="" textlink="">
      <xdr:nvSpPr>
        <xdr:cNvPr id="310" name="楕円 309">
          <a:extLst>
            <a:ext uri="{FF2B5EF4-FFF2-40B4-BE49-F238E27FC236}">
              <a16:creationId xmlns:a16="http://schemas.microsoft.com/office/drawing/2014/main" id="{0CAFDE30-7F4F-48ED-A239-4A9CC8B88659}"/>
            </a:ext>
          </a:extLst>
        </xdr:cNvPr>
        <xdr:cNvSpPr/>
      </xdr:nvSpPr>
      <xdr:spPr>
        <a:xfrm>
          <a:off x="1079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30480</xdr:rowOff>
    </xdr:from>
    <xdr:to>
      <xdr:col>10</xdr:col>
      <xdr:colOff>114300</xdr:colOff>
      <xdr:row>80</xdr:row>
      <xdr:rowOff>104775</xdr:rowOff>
    </xdr:to>
    <xdr:cxnSp macro="">
      <xdr:nvCxnSpPr>
        <xdr:cNvPr id="311" name="直線コネクタ 310">
          <a:extLst>
            <a:ext uri="{FF2B5EF4-FFF2-40B4-BE49-F238E27FC236}">
              <a16:creationId xmlns:a16="http://schemas.microsoft.com/office/drawing/2014/main" id="{E393702B-79BB-47B7-9EEE-432876219EC8}"/>
            </a:ext>
          </a:extLst>
        </xdr:cNvPr>
        <xdr:cNvCxnSpPr/>
      </xdr:nvCxnSpPr>
      <xdr:spPr>
        <a:xfrm>
          <a:off x="1130300" y="137464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a:extLst>
            <a:ext uri="{FF2B5EF4-FFF2-40B4-BE49-F238E27FC236}">
              <a16:creationId xmlns:a16="http://schemas.microsoft.com/office/drawing/2014/main" id="{347CF84D-B7FE-4A64-8911-DA48D744C895}"/>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3" name="n_2aveValue【公営住宅】&#10;有形固定資産減価償却率">
          <a:extLst>
            <a:ext uri="{FF2B5EF4-FFF2-40B4-BE49-F238E27FC236}">
              <a16:creationId xmlns:a16="http://schemas.microsoft.com/office/drawing/2014/main" id="{97012E34-AF78-4C56-A532-8869EC4A90CC}"/>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14" name="n_3aveValue【公営住宅】&#10;有形固定資産減価償却率">
          <a:extLst>
            <a:ext uri="{FF2B5EF4-FFF2-40B4-BE49-F238E27FC236}">
              <a16:creationId xmlns:a16="http://schemas.microsoft.com/office/drawing/2014/main" id="{8D8E4DCE-5C15-4F2D-937D-5E1FF7D921C3}"/>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a:extLst>
            <a:ext uri="{FF2B5EF4-FFF2-40B4-BE49-F238E27FC236}">
              <a16:creationId xmlns:a16="http://schemas.microsoft.com/office/drawing/2014/main" id="{04D7F722-4434-4336-8BA2-52B880E71BC0}"/>
            </a:ext>
          </a:extLst>
        </xdr:cNvPr>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316" name="n_1mainValue【公営住宅】&#10;有形固定資産減価償却率">
          <a:extLst>
            <a:ext uri="{FF2B5EF4-FFF2-40B4-BE49-F238E27FC236}">
              <a16:creationId xmlns:a16="http://schemas.microsoft.com/office/drawing/2014/main" id="{3787ACDF-7BEE-4791-8781-74778D1FFD78}"/>
            </a:ext>
          </a:extLst>
        </xdr:cNvPr>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7" name="n_2mainValue【公営住宅】&#10;有形固定資産減価償却率">
          <a:extLst>
            <a:ext uri="{FF2B5EF4-FFF2-40B4-BE49-F238E27FC236}">
              <a16:creationId xmlns:a16="http://schemas.microsoft.com/office/drawing/2014/main" id="{7774A4B6-D248-42B5-8639-883D10768C16}"/>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652</xdr:rowOff>
    </xdr:from>
    <xdr:ext cx="405111" cy="259045"/>
    <xdr:sp macro="" textlink="">
      <xdr:nvSpPr>
        <xdr:cNvPr id="318" name="n_3mainValue【公営住宅】&#10;有形固定資産減価償却率">
          <a:extLst>
            <a:ext uri="{FF2B5EF4-FFF2-40B4-BE49-F238E27FC236}">
              <a16:creationId xmlns:a16="http://schemas.microsoft.com/office/drawing/2014/main" id="{198D2998-6F7C-4283-B314-43828CAF7098}"/>
            </a:ext>
          </a:extLst>
        </xdr:cNvPr>
        <xdr:cNvSpPr txBox="1"/>
      </xdr:nvSpPr>
      <xdr:spPr>
        <a:xfrm>
          <a:off x="1816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97807</xdr:rowOff>
    </xdr:from>
    <xdr:ext cx="405111" cy="259045"/>
    <xdr:sp macro="" textlink="">
      <xdr:nvSpPr>
        <xdr:cNvPr id="319" name="n_4mainValue【公営住宅】&#10;有形固定資産減価償却率">
          <a:extLst>
            <a:ext uri="{FF2B5EF4-FFF2-40B4-BE49-F238E27FC236}">
              <a16:creationId xmlns:a16="http://schemas.microsoft.com/office/drawing/2014/main" id="{12AA4EBF-E049-4459-A63C-C8B6C17C80F0}"/>
            </a:ext>
          </a:extLst>
        </xdr:cNvPr>
        <xdr:cNvSpPr txBox="1"/>
      </xdr:nvSpPr>
      <xdr:spPr>
        <a:xfrm>
          <a:off x="927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EBC76C2-B5DA-4201-8D0A-D65ADD909D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2BD5B6CF-1D64-44E5-A648-101C6F284D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9CC4FDE-B7EE-4732-A660-6A47AC8AFA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F6EDA46-3034-4B0A-BE5E-1F3933DEB5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BFE3F9A-E6F7-428F-A7BA-E9D40BE314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85AD3A7-802F-4ED3-9D86-986CF625B2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C1BA712-074B-4E5D-BE6E-AA3829738E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323E948-2079-420C-B49F-06F685719D9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B4DDC2B-3D0D-4879-AAEF-074829310C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4F3F834-5AD4-4527-B0DA-4253022756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55A5198A-CDA8-45E9-ADD5-06F9A10EB7C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66A69A9E-1CF1-433A-8457-5190C15C8B3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EC58D0BD-2C2F-411B-A3A2-79D8B879636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A8087F15-3AFB-4BD3-9BBE-3AA657EBF6B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3F5C933-353A-4EAC-89B0-BAA3BF10AFA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188C36CB-490E-4CF8-94A0-FC8C23FB1BB8}"/>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270B8A42-6901-462A-9D7A-FE8115B94A8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A68731CC-C8CD-4BEB-A2E3-F27BAB78DDA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244A3F5-767F-4771-9369-9A6D5A26147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369E4D5B-2B2D-41E1-BED0-FFB57D74196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3B593B27-0DAC-4CAA-A43A-8306290230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BA818EBC-31E4-4CC1-BF59-210493872C39}"/>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257C6DE5-F628-4645-AF66-072D993C0C68}"/>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43543B2B-F800-44B2-BA50-80021A0B7F0C}"/>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BF04918F-567C-412C-A17B-7891314CF1B9}"/>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D0D04844-2732-4311-9932-FBCE93B46F7F}"/>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a:extLst>
            <a:ext uri="{FF2B5EF4-FFF2-40B4-BE49-F238E27FC236}">
              <a16:creationId xmlns:a16="http://schemas.microsoft.com/office/drawing/2014/main" id="{C0B6EA0A-3093-493B-9FCB-57B887D22485}"/>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1FA76432-60A0-471B-9652-C11D28E4F101}"/>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715DD9FE-6685-4A33-9F8F-0FAA4C4B9791}"/>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CFAECB69-8279-4512-8A6E-A228DCA39B4E}"/>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DEFDDCBE-8E39-4488-8E3D-D49F44D773F2}"/>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7688DC5B-4262-4933-9CD8-C9794188370D}"/>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F586339-0EE1-4B58-8050-1AFCFA2426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7E5F6C9-DE9B-4E85-A2DE-CE929B68A2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0FD71F2-B4B1-4343-8B24-876466D807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4A30695-F687-4CE4-AF05-5537959CE0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0919C1D-9FDC-47F5-8A23-AB181DD5A1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151526</xdr:rowOff>
    </xdr:from>
    <xdr:to>
      <xdr:col>55</xdr:col>
      <xdr:colOff>50800</xdr:colOff>
      <xdr:row>83</xdr:row>
      <xdr:rowOff>81676</xdr:rowOff>
    </xdr:to>
    <xdr:sp macro="" textlink="">
      <xdr:nvSpPr>
        <xdr:cNvPr id="357" name="楕円 356">
          <a:extLst>
            <a:ext uri="{FF2B5EF4-FFF2-40B4-BE49-F238E27FC236}">
              <a16:creationId xmlns:a16="http://schemas.microsoft.com/office/drawing/2014/main" id="{A0FDB51D-C2FF-4188-BF08-9591EDD15A33}"/>
            </a:ext>
          </a:extLst>
        </xdr:cNvPr>
        <xdr:cNvSpPr/>
      </xdr:nvSpPr>
      <xdr:spPr>
        <a:xfrm>
          <a:off x="10426700" y="142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2953</xdr:rowOff>
    </xdr:from>
    <xdr:ext cx="534377" cy="259045"/>
    <xdr:sp macro="" textlink="">
      <xdr:nvSpPr>
        <xdr:cNvPr id="358" name="【公営住宅】&#10;一人当たり面積該当値テキスト">
          <a:extLst>
            <a:ext uri="{FF2B5EF4-FFF2-40B4-BE49-F238E27FC236}">
              <a16:creationId xmlns:a16="http://schemas.microsoft.com/office/drawing/2014/main" id="{18B45D75-0707-4DE7-92E5-5B74A0290CCB}"/>
            </a:ext>
          </a:extLst>
        </xdr:cNvPr>
        <xdr:cNvSpPr txBox="1"/>
      </xdr:nvSpPr>
      <xdr:spPr>
        <a:xfrm>
          <a:off x="10515600" y="140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157195</xdr:rowOff>
    </xdr:from>
    <xdr:to>
      <xdr:col>50</xdr:col>
      <xdr:colOff>165100</xdr:colOff>
      <xdr:row>83</xdr:row>
      <xdr:rowOff>87345</xdr:rowOff>
    </xdr:to>
    <xdr:sp macro="" textlink="">
      <xdr:nvSpPr>
        <xdr:cNvPr id="359" name="楕円 358">
          <a:extLst>
            <a:ext uri="{FF2B5EF4-FFF2-40B4-BE49-F238E27FC236}">
              <a16:creationId xmlns:a16="http://schemas.microsoft.com/office/drawing/2014/main" id="{2449A825-D2C4-4D7E-B5F9-E18B517EE512}"/>
            </a:ext>
          </a:extLst>
        </xdr:cNvPr>
        <xdr:cNvSpPr/>
      </xdr:nvSpPr>
      <xdr:spPr>
        <a:xfrm>
          <a:off x="9588500" y="142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30876</xdr:rowOff>
    </xdr:from>
    <xdr:to>
      <xdr:col>55</xdr:col>
      <xdr:colOff>0</xdr:colOff>
      <xdr:row>83</xdr:row>
      <xdr:rowOff>36545</xdr:rowOff>
    </xdr:to>
    <xdr:cxnSp macro="">
      <xdr:nvCxnSpPr>
        <xdr:cNvPr id="360" name="直線コネクタ 359">
          <a:extLst>
            <a:ext uri="{FF2B5EF4-FFF2-40B4-BE49-F238E27FC236}">
              <a16:creationId xmlns:a16="http://schemas.microsoft.com/office/drawing/2014/main" id="{E071CDFB-95D9-4C4C-ADFC-5BCAFD0F44C6}"/>
            </a:ext>
          </a:extLst>
        </xdr:cNvPr>
        <xdr:cNvCxnSpPr/>
      </xdr:nvCxnSpPr>
      <xdr:spPr>
        <a:xfrm flipV="1">
          <a:off x="9639300" y="14261226"/>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89667</xdr:rowOff>
    </xdr:from>
    <xdr:to>
      <xdr:col>46</xdr:col>
      <xdr:colOff>38100</xdr:colOff>
      <xdr:row>84</xdr:row>
      <xdr:rowOff>19817</xdr:rowOff>
    </xdr:to>
    <xdr:sp macro="" textlink="">
      <xdr:nvSpPr>
        <xdr:cNvPr id="361" name="楕円 360">
          <a:extLst>
            <a:ext uri="{FF2B5EF4-FFF2-40B4-BE49-F238E27FC236}">
              <a16:creationId xmlns:a16="http://schemas.microsoft.com/office/drawing/2014/main" id="{0F123114-22B6-471F-9988-CE0B7C90BCF2}"/>
            </a:ext>
          </a:extLst>
        </xdr:cNvPr>
        <xdr:cNvSpPr/>
      </xdr:nvSpPr>
      <xdr:spPr>
        <a:xfrm>
          <a:off x="8699500" y="143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36545</xdr:rowOff>
    </xdr:from>
    <xdr:to>
      <xdr:col>50</xdr:col>
      <xdr:colOff>114300</xdr:colOff>
      <xdr:row>83</xdr:row>
      <xdr:rowOff>140467</xdr:rowOff>
    </xdr:to>
    <xdr:cxnSp macro="">
      <xdr:nvCxnSpPr>
        <xdr:cNvPr id="362" name="直線コネクタ 361">
          <a:extLst>
            <a:ext uri="{FF2B5EF4-FFF2-40B4-BE49-F238E27FC236}">
              <a16:creationId xmlns:a16="http://schemas.microsoft.com/office/drawing/2014/main" id="{1A1D0DAD-1998-4397-8641-2ED832A7B9E9}"/>
            </a:ext>
          </a:extLst>
        </xdr:cNvPr>
        <xdr:cNvCxnSpPr/>
      </xdr:nvCxnSpPr>
      <xdr:spPr>
        <a:xfrm flipV="1">
          <a:off x="8750300" y="14266895"/>
          <a:ext cx="8890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89576</xdr:rowOff>
    </xdr:from>
    <xdr:to>
      <xdr:col>41</xdr:col>
      <xdr:colOff>101600</xdr:colOff>
      <xdr:row>84</xdr:row>
      <xdr:rowOff>19726</xdr:rowOff>
    </xdr:to>
    <xdr:sp macro="" textlink="">
      <xdr:nvSpPr>
        <xdr:cNvPr id="363" name="楕円 362">
          <a:extLst>
            <a:ext uri="{FF2B5EF4-FFF2-40B4-BE49-F238E27FC236}">
              <a16:creationId xmlns:a16="http://schemas.microsoft.com/office/drawing/2014/main" id="{6BA16746-280C-4BB5-A6C1-1B29B76A5343}"/>
            </a:ext>
          </a:extLst>
        </xdr:cNvPr>
        <xdr:cNvSpPr/>
      </xdr:nvSpPr>
      <xdr:spPr>
        <a:xfrm>
          <a:off x="7810500" y="143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140376</xdr:rowOff>
    </xdr:from>
    <xdr:to>
      <xdr:col>45</xdr:col>
      <xdr:colOff>177800</xdr:colOff>
      <xdr:row>83</xdr:row>
      <xdr:rowOff>140467</xdr:rowOff>
    </xdr:to>
    <xdr:cxnSp macro="">
      <xdr:nvCxnSpPr>
        <xdr:cNvPr id="364" name="直線コネクタ 363">
          <a:extLst>
            <a:ext uri="{FF2B5EF4-FFF2-40B4-BE49-F238E27FC236}">
              <a16:creationId xmlns:a16="http://schemas.microsoft.com/office/drawing/2014/main" id="{3FC73649-8D8A-4E2D-A4D5-AAB8A80793CC}"/>
            </a:ext>
          </a:extLst>
        </xdr:cNvPr>
        <xdr:cNvCxnSpPr/>
      </xdr:nvCxnSpPr>
      <xdr:spPr>
        <a:xfrm>
          <a:off x="7861300" y="1437072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84226</xdr:rowOff>
    </xdr:from>
    <xdr:to>
      <xdr:col>36</xdr:col>
      <xdr:colOff>165100</xdr:colOff>
      <xdr:row>84</xdr:row>
      <xdr:rowOff>14376</xdr:rowOff>
    </xdr:to>
    <xdr:sp macro="" textlink="">
      <xdr:nvSpPr>
        <xdr:cNvPr id="365" name="楕円 364">
          <a:extLst>
            <a:ext uri="{FF2B5EF4-FFF2-40B4-BE49-F238E27FC236}">
              <a16:creationId xmlns:a16="http://schemas.microsoft.com/office/drawing/2014/main" id="{65173564-0406-4B75-A5AF-9B634844A3F2}"/>
            </a:ext>
          </a:extLst>
        </xdr:cNvPr>
        <xdr:cNvSpPr/>
      </xdr:nvSpPr>
      <xdr:spPr>
        <a:xfrm>
          <a:off x="6921500" y="143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135026</xdr:rowOff>
    </xdr:from>
    <xdr:to>
      <xdr:col>41</xdr:col>
      <xdr:colOff>50800</xdr:colOff>
      <xdr:row>83</xdr:row>
      <xdr:rowOff>140376</xdr:rowOff>
    </xdr:to>
    <xdr:cxnSp macro="">
      <xdr:nvCxnSpPr>
        <xdr:cNvPr id="366" name="直線コネクタ 365">
          <a:extLst>
            <a:ext uri="{FF2B5EF4-FFF2-40B4-BE49-F238E27FC236}">
              <a16:creationId xmlns:a16="http://schemas.microsoft.com/office/drawing/2014/main" id="{4680E725-15E3-4018-BFCF-C190E271E896}"/>
            </a:ext>
          </a:extLst>
        </xdr:cNvPr>
        <xdr:cNvCxnSpPr/>
      </xdr:nvCxnSpPr>
      <xdr:spPr>
        <a:xfrm>
          <a:off x="6972300" y="14365376"/>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a:extLst>
            <a:ext uri="{FF2B5EF4-FFF2-40B4-BE49-F238E27FC236}">
              <a16:creationId xmlns:a16="http://schemas.microsoft.com/office/drawing/2014/main" id="{D3461FB4-35C2-44BC-8053-E990463F2513}"/>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2B514016-298F-4EED-8C4A-D1FD941C9737}"/>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a:extLst>
            <a:ext uri="{FF2B5EF4-FFF2-40B4-BE49-F238E27FC236}">
              <a16:creationId xmlns:a16="http://schemas.microsoft.com/office/drawing/2014/main" id="{DBA4D194-40F8-4C5D-8A1F-1CC4BE018F64}"/>
            </a:ext>
          </a:extLst>
        </xdr:cNvPr>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a:extLst>
            <a:ext uri="{FF2B5EF4-FFF2-40B4-BE49-F238E27FC236}">
              <a16:creationId xmlns:a16="http://schemas.microsoft.com/office/drawing/2014/main" id="{5E325B9E-445E-45EB-894F-84E1FEBBD4E3}"/>
            </a:ext>
          </a:extLst>
        </xdr:cNvPr>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81</xdr:row>
      <xdr:rowOff>103872</xdr:rowOff>
    </xdr:from>
    <xdr:ext cx="534377" cy="259045"/>
    <xdr:sp macro="" textlink="">
      <xdr:nvSpPr>
        <xdr:cNvPr id="371" name="n_1mainValue【公営住宅】&#10;一人当たり面積">
          <a:extLst>
            <a:ext uri="{FF2B5EF4-FFF2-40B4-BE49-F238E27FC236}">
              <a16:creationId xmlns:a16="http://schemas.microsoft.com/office/drawing/2014/main" id="{90763B37-582A-40C7-9AC2-700942915CDF}"/>
            </a:ext>
          </a:extLst>
        </xdr:cNvPr>
        <xdr:cNvSpPr txBox="1"/>
      </xdr:nvSpPr>
      <xdr:spPr>
        <a:xfrm>
          <a:off x="9359411" y="1399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36344</xdr:rowOff>
    </xdr:from>
    <xdr:ext cx="469744" cy="259045"/>
    <xdr:sp macro="" textlink="">
      <xdr:nvSpPr>
        <xdr:cNvPr id="372" name="n_2mainValue【公営住宅】&#10;一人当たり面積">
          <a:extLst>
            <a:ext uri="{FF2B5EF4-FFF2-40B4-BE49-F238E27FC236}">
              <a16:creationId xmlns:a16="http://schemas.microsoft.com/office/drawing/2014/main" id="{4C061971-2604-43D3-B5D9-5ACF23956264}"/>
            </a:ext>
          </a:extLst>
        </xdr:cNvPr>
        <xdr:cNvSpPr txBox="1"/>
      </xdr:nvSpPr>
      <xdr:spPr>
        <a:xfrm>
          <a:off x="8515427" y="1409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36253</xdr:rowOff>
    </xdr:from>
    <xdr:ext cx="469744" cy="259045"/>
    <xdr:sp macro="" textlink="">
      <xdr:nvSpPr>
        <xdr:cNvPr id="373" name="n_3mainValue【公営住宅】&#10;一人当たり面積">
          <a:extLst>
            <a:ext uri="{FF2B5EF4-FFF2-40B4-BE49-F238E27FC236}">
              <a16:creationId xmlns:a16="http://schemas.microsoft.com/office/drawing/2014/main" id="{C1EF9BF6-AC85-46E0-A1A5-A1C7FCD1B30D}"/>
            </a:ext>
          </a:extLst>
        </xdr:cNvPr>
        <xdr:cNvSpPr txBox="1"/>
      </xdr:nvSpPr>
      <xdr:spPr>
        <a:xfrm>
          <a:off x="7626427" y="140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30903</xdr:rowOff>
    </xdr:from>
    <xdr:ext cx="469744" cy="259045"/>
    <xdr:sp macro="" textlink="">
      <xdr:nvSpPr>
        <xdr:cNvPr id="374" name="n_4mainValue【公営住宅】&#10;一人当たり面積">
          <a:extLst>
            <a:ext uri="{FF2B5EF4-FFF2-40B4-BE49-F238E27FC236}">
              <a16:creationId xmlns:a16="http://schemas.microsoft.com/office/drawing/2014/main" id="{9C2DE31B-1BD7-4E37-9C33-E9215806C1E6}"/>
            </a:ext>
          </a:extLst>
        </xdr:cNvPr>
        <xdr:cNvSpPr txBox="1"/>
      </xdr:nvSpPr>
      <xdr:spPr>
        <a:xfrm>
          <a:off x="6737427" y="140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911E4C0-057F-45DE-A0EC-84BD563130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D39AEF1C-5193-45A1-A9FF-C3BE1897D5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95FC55DE-0D1D-4123-B152-D35540AF363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CAB57170-F8B2-4EEF-A550-C6056790DA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DA5B85B-23F7-42F6-A103-19E70E4239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30C20651-3108-4A23-8F96-5E3465D1A8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BAFB4724-5CDD-48E2-B9CF-B3070F3BD66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28AB0D85-25CC-414C-A17A-F2525BD79E3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2C787F65-86BF-45CE-8024-FFE69734435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4F57D3FC-3E3E-4233-B2F2-4FBC230783E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46DEA516-2347-4ACA-87B7-C191F2F91CC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6FFF4D58-1628-489F-854E-1406FB97AE9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4FB00C0D-E26C-4EE8-B2B0-DD24AC780A0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C7255013-2794-49F5-8EE6-3E00FE5B77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BD9B651E-1688-4518-AB6E-03BB2E5DFC8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D65965C7-34D2-4EAA-B90D-5B1FFF07918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CFF5DE8E-F3D1-402C-9525-7DD4D4812ED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CA9DD4A9-499D-427F-9763-3E7C84204CC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8AF9DA00-9610-4D66-8DCB-853C46787C9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8EF6B208-722E-414D-B593-51ACA0B6299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CBC6AE21-0914-4D6D-B5D2-E282C02EE36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2D0DD577-8682-4FC1-916B-CF946B93C62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BECDC32B-AE4A-4E79-AEAC-A47CF6162B5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E69E7EF9-5D4E-47A1-A056-FB5CEA8D6D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DA8DB22E-2887-4213-B76C-8BA4210D84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400" name="直線コネクタ 399">
          <a:extLst>
            <a:ext uri="{FF2B5EF4-FFF2-40B4-BE49-F238E27FC236}">
              <a16:creationId xmlns:a16="http://schemas.microsoft.com/office/drawing/2014/main" id="{6755B407-642F-4288-962A-79F0045FF955}"/>
            </a:ext>
          </a:extLst>
        </xdr:cNvPr>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A6ECB042-F07C-4B9E-B56D-AEEBC2A27BA6}"/>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2" name="直線コネクタ 401">
          <a:extLst>
            <a:ext uri="{FF2B5EF4-FFF2-40B4-BE49-F238E27FC236}">
              <a16:creationId xmlns:a16="http://schemas.microsoft.com/office/drawing/2014/main" id="{82037C80-CDEF-4262-8436-5D808AC000FC}"/>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3" name="【港湾・漁港】&#10;有形固定資産減価償却率最大値テキスト">
          <a:extLst>
            <a:ext uri="{FF2B5EF4-FFF2-40B4-BE49-F238E27FC236}">
              <a16:creationId xmlns:a16="http://schemas.microsoft.com/office/drawing/2014/main" id="{8CBCACAD-B74B-4EA1-B4DC-7FEF47A3456D}"/>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4" name="直線コネクタ 403">
          <a:extLst>
            <a:ext uri="{FF2B5EF4-FFF2-40B4-BE49-F238E27FC236}">
              <a16:creationId xmlns:a16="http://schemas.microsoft.com/office/drawing/2014/main" id="{C633E8FB-6FDE-4697-97B6-8B23E0DF6368}"/>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A12BCBAF-7EC0-4D19-90C1-1E5DE8204481}"/>
            </a:ext>
          </a:extLst>
        </xdr:cNvPr>
        <xdr:cNvSpPr txBox="1"/>
      </xdr:nvSpPr>
      <xdr:spPr>
        <a:xfrm>
          <a:off x="4673600" y="1772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06" name="フローチャート: 判断 405">
          <a:extLst>
            <a:ext uri="{FF2B5EF4-FFF2-40B4-BE49-F238E27FC236}">
              <a16:creationId xmlns:a16="http://schemas.microsoft.com/office/drawing/2014/main" id="{DB37BB94-5066-437E-AB4A-D85173DD4A3E}"/>
            </a:ext>
          </a:extLst>
        </xdr:cNvPr>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407" name="フローチャート: 判断 406">
          <a:extLst>
            <a:ext uri="{FF2B5EF4-FFF2-40B4-BE49-F238E27FC236}">
              <a16:creationId xmlns:a16="http://schemas.microsoft.com/office/drawing/2014/main" id="{1B1188AF-2FBD-496D-ACF9-D607205CC80D}"/>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08" name="フローチャート: 判断 407">
          <a:extLst>
            <a:ext uri="{FF2B5EF4-FFF2-40B4-BE49-F238E27FC236}">
              <a16:creationId xmlns:a16="http://schemas.microsoft.com/office/drawing/2014/main" id="{7BEDC07A-0FF9-4E87-B07B-0AB7C5CD2777}"/>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フローチャート: 判断 408">
          <a:extLst>
            <a:ext uri="{FF2B5EF4-FFF2-40B4-BE49-F238E27FC236}">
              <a16:creationId xmlns:a16="http://schemas.microsoft.com/office/drawing/2014/main" id="{4F6DFB30-AC11-4F1B-B040-A50170BAF2DD}"/>
            </a:ext>
          </a:extLst>
        </xdr:cNvPr>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410" name="フローチャート: 判断 409">
          <a:extLst>
            <a:ext uri="{FF2B5EF4-FFF2-40B4-BE49-F238E27FC236}">
              <a16:creationId xmlns:a16="http://schemas.microsoft.com/office/drawing/2014/main" id="{4A682E22-6640-47BD-81C4-22A530C80C5B}"/>
            </a:ext>
          </a:extLst>
        </xdr:cNvPr>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5D53367-9C72-4789-A580-111058EF4E8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8917B89-F81B-40FA-962B-77AD68CCC8F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61416B0-147B-42D8-9120-7808A1AE8D7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E381C49-9A40-478C-86A0-C2D584554B4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978D7D0-5D7B-410A-A4CE-FAD9EF7E3A7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6" name="楕円 415">
          <a:extLst>
            <a:ext uri="{FF2B5EF4-FFF2-40B4-BE49-F238E27FC236}">
              <a16:creationId xmlns:a16="http://schemas.microsoft.com/office/drawing/2014/main" id="{59840CD0-F10D-44CB-B108-CCEF0F626A97}"/>
            </a:ext>
          </a:extLst>
        </xdr:cNvPr>
        <xdr:cNvSpPr/>
      </xdr:nvSpPr>
      <xdr:spPr>
        <a:xfrm>
          <a:off x="4584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28320</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51DCF5AA-1A72-457B-B9BB-C46B2ABA355B}"/>
            </a:ext>
          </a:extLst>
        </xdr:cNvPr>
        <xdr:cNvSpPr txBox="1"/>
      </xdr:nvSpPr>
      <xdr:spPr>
        <a:xfrm>
          <a:off x="4673600"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xdr:rowOff>
    </xdr:from>
    <xdr:to>
      <xdr:col>20</xdr:col>
      <xdr:colOff>38100</xdr:colOff>
      <xdr:row>104</xdr:row>
      <xdr:rowOff>113937</xdr:rowOff>
    </xdr:to>
    <xdr:sp macro="" textlink="">
      <xdr:nvSpPr>
        <xdr:cNvPr id="418" name="楕円 417">
          <a:extLst>
            <a:ext uri="{FF2B5EF4-FFF2-40B4-BE49-F238E27FC236}">
              <a16:creationId xmlns:a16="http://schemas.microsoft.com/office/drawing/2014/main" id="{B2C6E31B-38F8-4821-AF3C-F010C5BE2A5A}"/>
            </a:ext>
          </a:extLst>
        </xdr:cNvPr>
        <xdr:cNvSpPr/>
      </xdr:nvSpPr>
      <xdr:spPr>
        <a:xfrm>
          <a:off x="3746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104</xdr:row>
      <xdr:rowOff>100693</xdr:rowOff>
    </xdr:to>
    <xdr:cxnSp macro="">
      <xdr:nvCxnSpPr>
        <xdr:cNvPr id="419" name="直線コネクタ 418">
          <a:extLst>
            <a:ext uri="{FF2B5EF4-FFF2-40B4-BE49-F238E27FC236}">
              <a16:creationId xmlns:a16="http://schemas.microsoft.com/office/drawing/2014/main" id="{A192A36F-C433-477F-863C-009BC2DAAA59}"/>
            </a:ext>
          </a:extLst>
        </xdr:cNvPr>
        <xdr:cNvCxnSpPr/>
      </xdr:nvCxnSpPr>
      <xdr:spPr>
        <a:xfrm>
          <a:off x="3797300" y="178939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87449</xdr:rowOff>
    </xdr:from>
    <xdr:to>
      <xdr:col>15</xdr:col>
      <xdr:colOff>101600</xdr:colOff>
      <xdr:row>105</xdr:row>
      <xdr:rowOff>17599</xdr:rowOff>
    </xdr:to>
    <xdr:sp macro="" textlink="">
      <xdr:nvSpPr>
        <xdr:cNvPr id="420" name="楕円 419">
          <a:extLst>
            <a:ext uri="{FF2B5EF4-FFF2-40B4-BE49-F238E27FC236}">
              <a16:creationId xmlns:a16="http://schemas.microsoft.com/office/drawing/2014/main" id="{FB3AE93E-A85E-4424-99ED-79110104F894}"/>
            </a:ext>
          </a:extLst>
        </xdr:cNvPr>
        <xdr:cNvSpPr/>
      </xdr:nvSpPr>
      <xdr:spPr>
        <a:xfrm>
          <a:off x="2857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63137</xdr:rowOff>
    </xdr:from>
    <xdr:to>
      <xdr:col>19</xdr:col>
      <xdr:colOff>177800</xdr:colOff>
      <xdr:row>104</xdr:row>
      <xdr:rowOff>138249</xdr:rowOff>
    </xdr:to>
    <xdr:cxnSp macro="">
      <xdr:nvCxnSpPr>
        <xdr:cNvPr id="421" name="直線コネクタ 420">
          <a:extLst>
            <a:ext uri="{FF2B5EF4-FFF2-40B4-BE49-F238E27FC236}">
              <a16:creationId xmlns:a16="http://schemas.microsoft.com/office/drawing/2014/main" id="{D08A5640-A28A-453A-AEBC-5940B467FBDA}"/>
            </a:ext>
          </a:extLst>
        </xdr:cNvPr>
        <xdr:cNvCxnSpPr/>
      </xdr:nvCxnSpPr>
      <xdr:spPr>
        <a:xfrm flipV="1">
          <a:off x="2908300" y="178939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2" name="楕円 421">
          <a:extLst>
            <a:ext uri="{FF2B5EF4-FFF2-40B4-BE49-F238E27FC236}">
              <a16:creationId xmlns:a16="http://schemas.microsoft.com/office/drawing/2014/main" id="{4C4166B2-75CE-428C-B00D-5523EDA53609}"/>
            </a:ext>
          </a:extLst>
        </xdr:cNvPr>
        <xdr:cNvSpPr/>
      </xdr:nvSpPr>
      <xdr:spPr>
        <a:xfrm>
          <a:off x="1968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138249</xdr:rowOff>
    </xdr:to>
    <xdr:cxnSp macro="">
      <xdr:nvCxnSpPr>
        <xdr:cNvPr id="423" name="直線コネクタ 422">
          <a:extLst>
            <a:ext uri="{FF2B5EF4-FFF2-40B4-BE49-F238E27FC236}">
              <a16:creationId xmlns:a16="http://schemas.microsoft.com/office/drawing/2014/main" id="{5FD687BC-8FBE-42E3-8AD6-8C2210883D9F}"/>
            </a:ext>
          </a:extLst>
        </xdr:cNvPr>
        <xdr:cNvCxnSpPr/>
      </xdr:nvCxnSpPr>
      <xdr:spPr>
        <a:xfrm>
          <a:off x="2019300" y="17822092"/>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107043</xdr:rowOff>
    </xdr:from>
    <xdr:to>
      <xdr:col>6</xdr:col>
      <xdr:colOff>38100</xdr:colOff>
      <xdr:row>104</xdr:row>
      <xdr:rowOff>37193</xdr:rowOff>
    </xdr:to>
    <xdr:sp macro="" textlink="">
      <xdr:nvSpPr>
        <xdr:cNvPr id="424" name="楕円 423">
          <a:extLst>
            <a:ext uri="{FF2B5EF4-FFF2-40B4-BE49-F238E27FC236}">
              <a16:creationId xmlns:a16="http://schemas.microsoft.com/office/drawing/2014/main" id="{7ABCB46C-99FB-4BB0-8AF0-50575310FCB0}"/>
            </a:ext>
          </a:extLst>
        </xdr:cNvPr>
        <xdr:cNvSpPr/>
      </xdr:nvSpPr>
      <xdr:spPr>
        <a:xfrm>
          <a:off x="1079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157843</xdr:rowOff>
    </xdr:from>
    <xdr:to>
      <xdr:col>10</xdr:col>
      <xdr:colOff>114300</xdr:colOff>
      <xdr:row>103</xdr:row>
      <xdr:rowOff>162742</xdr:rowOff>
    </xdr:to>
    <xdr:cxnSp macro="">
      <xdr:nvCxnSpPr>
        <xdr:cNvPr id="425" name="直線コネクタ 424">
          <a:extLst>
            <a:ext uri="{FF2B5EF4-FFF2-40B4-BE49-F238E27FC236}">
              <a16:creationId xmlns:a16="http://schemas.microsoft.com/office/drawing/2014/main" id="{06152E58-D92D-4373-9DCF-C0B2C05F4A92}"/>
            </a:ext>
          </a:extLst>
        </xdr:cNvPr>
        <xdr:cNvCxnSpPr/>
      </xdr:nvCxnSpPr>
      <xdr:spPr>
        <a:xfrm>
          <a:off x="1130300" y="178171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426" name="n_1aveValue【港湾・漁港】&#10;有形固定資産減価償却率">
          <a:extLst>
            <a:ext uri="{FF2B5EF4-FFF2-40B4-BE49-F238E27FC236}">
              <a16:creationId xmlns:a16="http://schemas.microsoft.com/office/drawing/2014/main" id="{E32D699E-333E-4BE3-B403-5E6D5D1EA767}"/>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27" name="n_2aveValue【港湾・漁港】&#10;有形固定資産減価償却率">
          <a:extLst>
            <a:ext uri="{FF2B5EF4-FFF2-40B4-BE49-F238E27FC236}">
              <a16:creationId xmlns:a16="http://schemas.microsoft.com/office/drawing/2014/main" id="{316F09CE-C381-4D47-85E9-ABB75E21CE9F}"/>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54446</xdr:rowOff>
    </xdr:from>
    <xdr:ext cx="405111" cy="259045"/>
    <xdr:sp macro="" textlink="">
      <xdr:nvSpPr>
        <xdr:cNvPr id="428" name="n_3aveValue【港湾・漁港】&#10;有形固定資産減価償却率">
          <a:extLst>
            <a:ext uri="{FF2B5EF4-FFF2-40B4-BE49-F238E27FC236}">
              <a16:creationId xmlns:a16="http://schemas.microsoft.com/office/drawing/2014/main" id="{980A3BAA-8AA5-404B-A303-349F0A0C97EB}"/>
            </a:ext>
          </a:extLst>
        </xdr:cNvPr>
        <xdr:cNvSpPr txBox="1"/>
      </xdr:nvSpPr>
      <xdr:spPr>
        <a:xfrm>
          <a:off x="1816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116495</xdr:rowOff>
    </xdr:from>
    <xdr:ext cx="405111" cy="259045"/>
    <xdr:sp macro="" textlink="">
      <xdr:nvSpPr>
        <xdr:cNvPr id="429" name="n_4aveValue【港湾・漁港】&#10;有形固定資産減価償却率">
          <a:extLst>
            <a:ext uri="{FF2B5EF4-FFF2-40B4-BE49-F238E27FC236}">
              <a16:creationId xmlns:a16="http://schemas.microsoft.com/office/drawing/2014/main" id="{92108FFA-493D-449B-95B8-0B90B99938D0}"/>
            </a:ext>
          </a:extLst>
        </xdr:cNvPr>
        <xdr:cNvSpPr txBox="1"/>
      </xdr:nvSpPr>
      <xdr:spPr>
        <a:xfrm>
          <a:off x="927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130464</xdr:rowOff>
    </xdr:from>
    <xdr:ext cx="405111" cy="259045"/>
    <xdr:sp macro="" textlink="">
      <xdr:nvSpPr>
        <xdr:cNvPr id="430" name="n_1mainValue【港湾・漁港】&#10;有形固定資産減価償却率">
          <a:extLst>
            <a:ext uri="{FF2B5EF4-FFF2-40B4-BE49-F238E27FC236}">
              <a16:creationId xmlns:a16="http://schemas.microsoft.com/office/drawing/2014/main" id="{549443BF-C033-45BF-A262-C0C762B857A5}"/>
            </a:ext>
          </a:extLst>
        </xdr:cNvPr>
        <xdr:cNvSpPr txBox="1"/>
      </xdr:nvSpPr>
      <xdr:spPr>
        <a:xfrm>
          <a:off x="3582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431" name="n_2mainValue【港湾・漁港】&#10;有形固定資産減価償却率">
          <a:extLst>
            <a:ext uri="{FF2B5EF4-FFF2-40B4-BE49-F238E27FC236}">
              <a16:creationId xmlns:a16="http://schemas.microsoft.com/office/drawing/2014/main" id="{82F6B071-2089-4AEE-AC76-26A09956B656}"/>
            </a:ext>
          </a:extLst>
        </xdr:cNvPr>
        <xdr:cNvSpPr txBox="1"/>
      </xdr:nvSpPr>
      <xdr:spPr>
        <a:xfrm>
          <a:off x="2705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2" name="n_3mainValue【港湾・漁港】&#10;有形固定資産減価償却率">
          <a:extLst>
            <a:ext uri="{FF2B5EF4-FFF2-40B4-BE49-F238E27FC236}">
              <a16:creationId xmlns:a16="http://schemas.microsoft.com/office/drawing/2014/main" id="{DD18A72C-D8DE-4684-BBF8-AFEECA7E4BF7}"/>
            </a:ext>
          </a:extLst>
        </xdr:cNvPr>
        <xdr:cNvSpPr txBox="1"/>
      </xdr:nvSpPr>
      <xdr:spPr>
        <a:xfrm>
          <a:off x="1816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53720</xdr:rowOff>
    </xdr:from>
    <xdr:ext cx="405111" cy="259045"/>
    <xdr:sp macro="" textlink="">
      <xdr:nvSpPr>
        <xdr:cNvPr id="433" name="n_4mainValue【港湾・漁港】&#10;有形固定資産減価償却率">
          <a:extLst>
            <a:ext uri="{FF2B5EF4-FFF2-40B4-BE49-F238E27FC236}">
              <a16:creationId xmlns:a16="http://schemas.microsoft.com/office/drawing/2014/main" id="{13E3E8E9-0062-48E3-A700-4191B41EEB3B}"/>
            </a:ext>
          </a:extLst>
        </xdr:cNvPr>
        <xdr:cNvSpPr txBox="1"/>
      </xdr:nvSpPr>
      <xdr:spPr>
        <a:xfrm>
          <a:off x="927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E8032409-6AE1-4F99-A3D2-D781B5F035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1BE3AC67-CD21-4025-B8C6-C3AD188CB4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3D1E018C-DDF6-4710-AF18-BEDF2EA743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9E90A0BC-5F2B-4717-A787-C68060B9E6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2570021D-9AB5-4CAE-B888-3D0FBCB4D6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E9933CE-E576-480C-8F8A-AB7144EC30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9FC9ED37-B056-4D19-9923-9836D690D8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D30129DA-3A1B-4858-9254-677B4A11859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91F7B89F-06EB-4379-BCE2-27756EFB37B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E434859B-731F-4BB1-88BA-ED45AEA0C1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8CED1737-6E73-4344-8975-86F5075DD0C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a:extLst>
            <a:ext uri="{FF2B5EF4-FFF2-40B4-BE49-F238E27FC236}">
              <a16:creationId xmlns:a16="http://schemas.microsoft.com/office/drawing/2014/main" id="{D105EBEC-9AD6-46B5-B7B0-1CF30F15C2A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B0DE60AD-CA5D-4DA8-85ED-5655B439202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a:extLst>
            <a:ext uri="{FF2B5EF4-FFF2-40B4-BE49-F238E27FC236}">
              <a16:creationId xmlns:a16="http://schemas.microsoft.com/office/drawing/2014/main" id="{A94AF6D0-C444-4B2E-9E89-A00B9F43F3EB}"/>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4B5BE30A-C7D2-4B74-BC4C-F6B22B8F0B1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a:extLst>
            <a:ext uri="{FF2B5EF4-FFF2-40B4-BE49-F238E27FC236}">
              <a16:creationId xmlns:a16="http://schemas.microsoft.com/office/drawing/2014/main" id="{E2993CAA-F7C2-446F-8BEA-F33059966A57}"/>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F9E3596E-D448-4058-A97F-2EE47E23163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a:extLst>
            <a:ext uri="{FF2B5EF4-FFF2-40B4-BE49-F238E27FC236}">
              <a16:creationId xmlns:a16="http://schemas.microsoft.com/office/drawing/2014/main" id="{F9AC6F16-8777-45A8-9635-6686B04A2E69}"/>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E7389008-B380-4632-B36B-82E9F42763C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3" name="テキスト ボックス 452">
          <a:extLst>
            <a:ext uri="{FF2B5EF4-FFF2-40B4-BE49-F238E27FC236}">
              <a16:creationId xmlns:a16="http://schemas.microsoft.com/office/drawing/2014/main" id="{53D2FC1F-5E30-43F7-8F67-97A130BFA9E9}"/>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99F2BAEE-973A-45E0-8A36-ED61D361335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a:extLst>
            <a:ext uri="{FF2B5EF4-FFF2-40B4-BE49-F238E27FC236}">
              <a16:creationId xmlns:a16="http://schemas.microsoft.com/office/drawing/2014/main" id="{C41FA21B-4D02-437C-82C5-2FBDBCA865CF}"/>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FE751CD3-1FCF-44E7-A272-D8394BA8096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57" name="直線コネクタ 456">
          <a:extLst>
            <a:ext uri="{FF2B5EF4-FFF2-40B4-BE49-F238E27FC236}">
              <a16:creationId xmlns:a16="http://schemas.microsoft.com/office/drawing/2014/main" id="{57DB5CEB-C0B9-464E-9E57-662BF374DB5C}"/>
            </a:ext>
          </a:extLst>
        </xdr:cNvPr>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DD7CFD32-5C1A-434A-B4FF-D5D678DAE0B9}"/>
            </a:ext>
          </a:extLst>
        </xdr:cNvPr>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59" name="直線コネクタ 458">
          <a:extLst>
            <a:ext uri="{FF2B5EF4-FFF2-40B4-BE49-F238E27FC236}">
              <a16:creationId xmlns:a16="http://schemas.microsoft.com/office/drawing/2014/main" id="{5A2EFA37-719C-4D3B-A392-22749ADCB6A0}"/>
            </a:ext>
          </a:extLst>
        </xdr:cNvPr>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60" name="【港湾・漁港】&#10;一人当たり有形固定資産（償却資産）額最大値テキスト">
          <a:extLst>
            <a:ext uri="{FF2B5EF4-FFF2-40B4-BE49-F238E27FC236}">
              <a16:creationId xmlns:a16="http://schemas.microsoft.com/office/drawing/2014/main" id="{5C67C27E-7A30-4EC2-9C05-C389D6398D37}"/>
            </a:ext>
          </a:extLst>
        </xdr:cNvPr>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61" name="直線コネクタ 460">
          <a:extLst>
            <a:ext uri="{FF2B5EF4-FFF2-40B4-BE49-F238E27FC236}">
              <a16:creationId xmlns:a16="http://schemas.microsoft.com/office/drawing/2014/main" id="{8DFB1319-C33B-4BA9-94FF-DEB68B6E5161}"/>
            </a:ext>
          </a:extLst>
        </xdr:cNvPr>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462" name="【港湾・漁港】&#10;一人当たり有形固定資産（償却資産）額平均値テキスト">
          <a:extLst>
            <a:ext uri="{FF2B5EF4-FFF2-40B4-BE49-F238E27FC236}">
              <a16:creationId xmlns:a16="http://schemas.microsoft.com/office/drawing/2014/main" id="{9EB3DDCB-2923-475A-8AFD-0C9E58D43CAA}"/>
            </a:ext>
          </a:extLst>
        </xdr:cNvPr>
        <xdr:cNvSpPr txBox="1"/>
      </xdr:nvSpPr>
      <xdr:spPr>
        <a:xfrm>
          <a:off x="10515600"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63" name="フローチャート: 判断 462">
          <a:extLst>
            <a:ext uri="{FF2B5EF4-FFF2-40B4-BE49-F238E27FC236}">
              <a16:creationId xmlns:a16="http://schemas.microsoft.com/office/drawing/2014/main" id="{09663A95-D6AD-4C1E-9B9F-8C099D8BCEB7}"/>
            </a:ext>
          </a:extLst>
        </xdr:cNvPr>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64" name="フローチャート: 判断 463">
          <a:extLst>
            <a:ext uri="{FF2B5EF4-FFF2-40B4-BE49-F238E27FC236}">
              <a16:creationId xmlns:a16="http://schemas.microsoft.com/office/drawing/2014/main" id="{430CC1BC-3CEA-4808-9DB8-9121CCEC2141}"/>
            </a:ext>
          </a:extLst>
        </xdr:cNvPr>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65" name="フローチャート: 判断 464">
          <a:extLst>
            <a:ext uri="{FF2B5EF4-FFF2-40B4-BE49-F238E27FC236}">
              <a16:creationId xmlns:a16="http://schemas.microsoft.com/office/drawing/2014/main" id="{6E3A19BE-658F-4B2B-9843-722115428AB8}"/>
            </a:ext>
          </a:extLst>
        </xdr:cNvPr>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66" name="フローチャート: 判断 465">
          <a:extLst>
            <a:ext uri="{FF2B5EF4-FFF2-40B4-BE49-F238E27FC236}">
              <a16:creationId xmlns:a16="http://schemas.microsoft.com/office/drawing/2014/main" id="{869B9539-7730-4BEE-A91D-B4E5819F9121}"/>
            </a:ext>
          </a:extLst>
        </xdr:cNvPr>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67" name="フローチャート: 判断 466">
          <a:extLst>
            <a:ext uri="{FF2B5EF4-FFF2-40B4-BE49-F238E27FC236}">
              <a16:creationId xmlns:a16="http://schemas.microsoft.com/office/drawing/2014/main" id="{25932370-15D5-4B46-8DFB-F4E9FF7DA1C1}"/>
            </a:ext>
          </a:extLst>
        </xdr:cNvPr>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989F27B-6CA7-402F-8847-5855F96675B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CC0A3A4-D462-487C-809F-0B869228E15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343190B-772B-43D2-8239-FF15F6F768C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A2F296B-B8BB-4B19-984D-17ACEAA3E50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FD2139D-3796-4F47-A2B1-3909EFF492C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56091</xdr:rowOff>
    </xdr:from>
    <xdr:to>
      <xdr:col>55</xdr:col>
      <xdr:colOff>50800</xdr:colOff>
      <xdr:row>108</xdr:row>
      <xdr:rowOff>157691</xdr:rowOff>
    </xdr:to>
    <xdr:sp macro="" textlink="">
      <xdr:nvSpPr>
        <xdr:cNvPr id="473" name="楕円 472">
          <a:extLst>
            <a:ext uri="{FF2B5EF4-FFF2-40B4-BE49-F238E27FC236}">
              <a16:creationId xmlns:a16="http://schemas.microsoft.com/office/drawing/2014/main" id="{1BC03B89-303C-46C2-89A7-37E008091494}"/>
            </a:ext>
          </a:extLst>
        </xdr:cNvPr>
        <xdr:cNvSpPr/>
      </xdr:nvSpPr>
      <xdr:spPr>
        <a:xfrm>
          <a:off x="10426700" y="185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7677</xdr:rowOff>
    </xdr:from>
    <xdr:ext cx="690189" cy="259045"/>
    <xdr:sp macro="" textlink="">
      <xdr:nvSpPr>
        <xdr:cNvPr id="474" name="【港湾・漁港】&#10;一人当たり有形固定資産（償却資産）額該当値テキスト">
          <a:extLst>
            <a:ext uri="{FF2B5EF4-FFF2-40B4-BE49-F238E27FC236}">
              <a16:creationId xmlns:a16="http://schemas.microsoft.com/office/drawing/2014/main" id="{6E88969F-1EFC-44A3-B04A-31DFE40CFF90}"/>
            </a:ext>
          </a:extLst>
        </xdr:cNvPr>
        <xdr:cNvSpPr txBox="1"/>
      </xdr:nvSpPr>
      <xdr:spPr>
        <a:xfrm>
          <a:off x="10515600" y="18524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56970</xdr:rowOff>
    </xdr:from>
    <xdr:to>
      <xdr:col>50</xdr:col>
      <xdr:colOff>165100</xdr:colOff>
      <xdr:row>108</xdr:row>
      <xdr:rowOff>158570</xdr:rowOff>
    </xdr:to>
    <xdr:sp macro="" textlink="">
      <xdr:nvSpPr>
        <xdr:cNvPr id="475" name="楕円 474">
          <a:extLst>
            <a:ext uri="{FF2B5EF4-FFF2-40B4-BE49-F238E27FC236}">
              <a16:creationId xmlns:a16="http://schemas.microsoft.com/office/drawing/2014/main" id="{1ACEB54B-9D20-4F42-8BEB-5A80F7ABE211}"/>
            </a:ext>
          </a:extLst>
        </xdr:cNvPr>
        <xdr:cNvSpPr/>
      </xdr:nvSpPr>
      <xdr:spPr>
        <a:xfrm>
          <a:off x="9588500" y="185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106891</xdr:rowOff>
    </xdr:from>
    <xdr:to>
      <xdr:col>55</xdr:col>
      <xdr:colOff>0</xdr:colOff>
      <xdr:row>108</xdr:row>
      <xdr:rowOff>107770</xdr:rowOff>
    </xdr:to>
    <xdr:cxnSp macro="">
      <xdr:nvCxnSpPr>
        <xdr:cNvPr id="476" name="直線コネクタ 475">
          <a:extLst>
            <a:ext uri="{FF2B5EF4-FFF2-40B4-BE49-F238E27FC236}">
              <a16:creationId xmlns:a16="http://schemas.microsoft.com/office/drawing/2014/main" id="{DA9232DB-B198-4F7E-A7CD-543E6D9B6645}"/>
            </a:ext>
          </a:extLst>
        </xdr:cNvPr>
        <xdr:cNvCxnSpPr/>
      </xdr:nvCxnSpPr>
      <xdr:spPr>
        <a:xfrm flipV="1">
          <a:off x="9639300" y="18623491"/>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100492</xdr:rowOff>
    </xdr:from>
    <xdr:to>
      <xdr:col>46</xdr:col>
      <xdr:colOff>38100</xdr:colOff>
      <xdr:row>109</xdr:row>
      <xdr:rowOff>30642</xdr:rowOff>
    </xdr:to>
    <xdr:sp macro="" textlink="">
      <xdr:nvSpPr>
        <xdr:cNvPr id="477" name="楕円 476">
          <a:extLst>
            <a:ext uri="{FF2B5EF4-FFF2-40B4-BE49-F238E27FC236}">
              <a16:creationId xmlns:a16="http://schemas.microsoft.com/office/drawing/2014/main" id="{5BE79724-EF9D-447E-9D64-1C84A1785A4B}"/>
            </a:ext>
          </a:extLst>
        </xdr:cNvPr>
        <xdr:cNvSpPr/>
      </xdr:nvSpPr>
      <xdr:spPr>
        <a:xfrm>
          <a:off x="8699500" y="186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107770</xdr:rowOff>
    </xdr:from>
    <xdr:to>
      <xdr:col>50</xdr:col>
      <xdr:colOff>114300</xdr:colOff>
      <xdr:row>108</xdr:row>
      <xdr:rowOff>151292</xdr:rowOff>
    </xdr:to>
    <xdr:cxnSp macro="">
      <xdr:nvCxnSpPr>
        <xdr:cNvPr id="478" name="直線コネクタ 477">
          <a:extLst>
            <a:ext uri="{FF2B5EF4-FFF2-40B4-BE49-F238E27FC236}">
              <a16:creationId xmlns:a16="http://schemas.microsoft.com/office/drawing/2014/main" id="{A3488E0F-84D7-443F-8CF1-BB01F467378E}"/>
            </a:ext>
          </a:extLst>
        </xdr:cNvPr>
        <xdr:cNvCxnSpPr/>
      </xdr:nvCxnSpPr>
      <xdr:spPr>
        <a:xfrm flipV="1">
          <a:off x="8750300" y="18624370"/>
          <a:ext cx="889000" cy="4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55508</xdr:rowOff>
    </xdr:from>
    <xdr:to>
      <xdr:col>41</xdr:col>
      <xdr:colOff>101600</xdr:colOff>
      <xdr:row>108</xdr:row>
      <xdr:rowOff>157108</xdr:rowOff>
    </xdr:to>
    <xdr:sp macro="" textlink="">
      <xdr:nvSpPr>
        <xdr:cNvPr id="479" name="楕円 478">
          <a:extLst>
            <a:ext uri="{FF2B5EF4-FFF2-40B4-BE49-F238E27FC236}">
              <a16:creationId xmlns:a16="http://schemas.microsoft.com/office/drawing/2014/main" id="{803FB934-0EA5-45FC-9797-AD8931892FBF}"/>
            </a:ext>
          </a:extLst>
        </xdr:cNvPr>
        <xdr:cNvSpPr/>
      </xdr:nvSpPr>
      <xdr:spPr>
        <a:xfrm>
          <a:off x="7810500" y="185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106308</xdr:rowOff>
    </xdr:from>
    <xdr:to>
      <xdr:col>45</xdr:col>
      <xdr:colOff>177800</xdr:colOff>
      <xdr:row>108</xdr:row>
      <xdr:rowOff>151292</xdr:rowOff>
    </xdr:to>
    <xdr:cxnSp macro="">
      <xdr:nvCxnSpPr>
        <xdr:cNvPr id="480" name="直線コネクタ 479">
          <a:extLst>
            <a:ext uri="{FF2B5EF4-FFF2-40B4-BE49-F238E27FC236}">
              <a16:creationId xmlns:a16="http://schemas.microsoft.com/office/drawing/2014/main" id="{A8A3A1F1-51F4-4C3A-A8CD-E65675C85685}"/>
            </a:ext>
          </a:extLst>
        </xdr:cNvPr>
        <xdr:cNvCxnSpPr/>
      </xdr:nvCxnSpPr>
      <xdr:spPr>
        <a:xfrm>
          <a:off x="7861300" y="18622908"/>
          <a:ext cx="889000" cy="4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52809</xdr:rowOff>
    </xdr:from>
    <xdr:to>
      <xdr:col>36</xdr:col>
      <xdr:colOff>165100</xdr:colOff>
      <xdr:row>108</xdr:row>
      <xdr:rowOff>154409</xdr:rowOff>
    </xdr:to>
    <xdr:sp macro="" textlink="">
      <xdr:nvSpPr>
        <xdr:cNvPr id="481" name="楕円 480">
          <a:extLst>
            <a:ext uri="{FF2B5EF4-FFF2-40B4-BE49-F238E27FC236}">
              <a16:creationId xmlns:a16="http://schemas.microsoft.com/office/drawing/2014/main" id="{8652AE80-4EB8-482C-BE6F-849DF4B7EFCF}"/>
            </a:ext>
          </a:extLst>
        </xdr:cNvPr>
        <xdr:cNvSpPr/>
      </xdr:nvSpPr>
      <xdr:spPr>
        <a:xfrm>
          <a:off x="6921500" y="18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103609</xdr:rowOff>
    </xdr:from>
    <xdr:to>
      <xdr:col>41</xdr:col>
      <xdr:colOff>50800</xdr:colOff>
      <xdr:row>108</xdr:row>
      <xdr:rowOff>106308</xdr:rowOff>
    </xdr:to>
    <xdr:cxnSp macro="">
      <xdr:nvCxnSpPr>
        <xdr:cNvPr id="482" name="直線コネクタ 481">
          <a:extLst>
            <a:ext uri="{FF2B5EF4-FFF2-40B4-BE49-F238E27FC236}">
              <a16:creationId xmlns:a16="http://schemas.microsoft.com/office/drawing/2014/main" id="{62ABE38C-779E-4F65-A4F5-F78F98622A8E}"/>
            </a:ext>
          </a:extLst>
        </xdr:cNvPr>
        <xdr:cNvCxnSpPr/>
      </xdr:nvCxnSpPr>
      <xdr:spPr>
        <a:xfrm>
          <a:off x="6972300" y="18620209"/>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140647</xdr:rowOff>
    </xdr:from>
    <xdr:ext cx="690189" cy="259045"/>
    <xdr:sp macro="" textlink="">
      <xdr:nvSpPr>
        <xdr:cNvPr id="483" name="n_1aveValue【港湾・漁港】&#10;一人当たり有形固定資産（償却資産）額">
          <a:extLst>
            <a:ext uri="{FF2B5EF4-FFF2-40B4-BE49-F238E27FC236}">
              <a16:creationId xmlns:a16="http://schemas.microsoft.com/office/drawing/2014/main" id="{0FCF7714-7C32-4BD6-A404-1080F9E311A7}"/>
            </a:ext>
          </a:extLst>
        </xdr:cNvPr>
        <xdr:cNvSpPr txBox="1"/>
      </xdr:nvSpPr>
      <xdr:spPr>
        <a:xfrm>
          <a:off x="92815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484" name="n_2aveValue【港湾・漁港】&#10;一人当たり有形固定資産（償却資産）額">
          <a:extLst>
            <a:ext uri="{FF2B5EF4-FFF2-40B4-BE49-F238E27FC236}">
              <a16:creationId xmlns:a16="http://schemas.microsoft.com/office/drawing/2014/main" id="{28BB8FB9-90DF-4EB7-BD20-60BF258A68B2}"/>
            </a:ext>
          </a:extLst>
        </xdr:cNvPr>
        <xdr:cNvSpPr txBox="1"/>
      </xdr:nvSpPr>
      <xdr:spPr>
        <a:xfrm>
          <a:off x="8405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485" name="n_3aveValue【港湾・漁港】&#10;一人当たり有形固定資産（償却資産）額">
          <a:extLst>
            <a:ext uri="{FF2B5EF4-FFF2-40B4-BE49-F238E27FC236}">
              <a16:creationId xmlns:a16="http://schemas.microsoft.com/office/drawing/2014/main" id="{D111EF18-5A10-47EC-BE69-DF8AE5A61DE5}"/>
            </a:ext>
          </a:extLst>
        </xdr:cNvPr>
        <xdr:cNvSpPr txBox="1"/>
      </xdr:nvSpPr>
      <xdr:spPr>
        <a:xfrm>
          <a:off x="7516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150584</xdr:rowOff>
    </xdr:from>
    <xdr:ext cx="690189" cy="259045"/>
    <xdr:sp macro="" textlink="">
      <xdr:nvSpPr>
        <xdr:cNvPr id="486" name="n_4aveValue【港湾・漁港】&#10;一人当たり有形固定資産（償却資産）額">
          <a:extLst>
            <a:ext uri="{FF2B5EF4-FFF2-40B4-BE49-F238E27FC236}">
              <a16:creationId xmlns:a16="http://schemas.microsoft.com/office/drawing/2014/main" id="{F2AC278E-408C-4CD9-8C3D-F4F8FF2EA060}"/>
            </a:ext>
          </a:extLst>
        </xdr:cNvPr>
        <xdr:cNvSpPr txBox="1"/>
      </xdr:nvSpPr>
      <xdr:spPr>
        <a:xfrm>
          <a:off x="66272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149697</xdr:rowOff>
    </xdr:from>
    <xdr:ext cx="690189" cy="259045"/>
    <xdr:sp macro="" textlink="">
      <xdr:nvSpPr>
        <xdr:cNvPr id="487" name="n_1mainValue【港湾・漁港】&#10;一人当たり有形固定資産（償却資産）額">
          <a:extLst>
            <a:ext uri="{FF2B5EF4-FFF2-40B4-BE49-F238E27FC236}">
              <a16:creationId xmlns:a16="http://schemas.microsoft.com/office/drawing/2014/main" id="{7286AF9D-745A-4327-9B4B-C12119706973}"/>
            </a:ext>
          </a:extLst>
        </xdr:cNvPr>
        <xdr:cNvSpPr txBox="1"/>
      </xdr:nvSpPr>
      <xdr:spPr>
        <a:xfrm>
          <a:off x="9281505" y="18666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21769</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81E883D0-29DD-41BA-94E7-DAE8A51BC13F}"/>
            </a:ext>
          </a:extLst>
        </xdr:cNvPr>
        <xdr:cNvSpPr txBox="1"/>
      </xdr:nvSpPr>
      <xdr:spPr>
        <a:xfrm>
          <a:off x="8483111" y="187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148235</xdr:rowOff>
    </xdr:from>
    <xdr:ext cx="690189" cy="259045"/>
    <xdr:sp macro="" textlink="">
      <xdr:nvSpPr>
        <xdr:cNvPr id="489" name="n_3mainValue【港湾・漁港】&#10;一人当たり有形固定資産（償却資産）額">
          <a:extLst>
            <a:ext uri="{FF2B5EF4-FFF2-40B4-BE49-F238E27FC236}">
              <a16:creationId xmlns:a16="http://schemas.microsoft.com/office/drawing/2014/main" id="{93E4F984-159F-4F94-95A9-6A203E4C12EF}"/>
            </a:ext>
          </a:extLst>
        </xdr:cNvPr>
        <xdr:cNvSpPr txBox="1"/>
      </xdr:nvSpPr>
      <xdr:spPr>
        <a:xfrm>
          <a:off x="7516205" y="18664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170936</xdr:rowOff>
    </xdr:from>
    <xdr:ext cx="690189" cy="259045"/>
    <xdr:sp macro="" textlink="">
      <xdr:nvSpPr>
        <xdr:cNvPr id="490" name="n_4mainValue【港湾・漁港】&#10;一人当たり有形固定資産（償却資産）額">
          <a:extLst>
            <a:ext uri="{FF2B5EF4-FFF2-40B4-BE49-F238E27FC236}">
              <a16:creationId xmlns:a16="http://schemas.microsoft.com/office/drawing/2014/main" id="{B16A7290-673F-4FD0-8BBD-4D8D977993B4}"/>
            </a:ext>
          </a:extLst>
        </xdr:cNvPr>
        <xdr:cNvSpPr txBox="1"/>
      </xdr:nvSpPr>
      <xdr:spPr>
        <a:xfrm>
          <a:off x="6627205" y="18344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E1FA8339-E8AA-4AF0-A29F-D09B081B1B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17489DE6-E88D-43D4-930C-3ED9D339D3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F380ACBC-8F0F-4349-8579-917AEC014B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11073115-E040-45B0-8A94-23F9E5004E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A217BA8A-B149-48F3-BA22-A5D50AE29C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3D2D3ED5-9D0C-4F37-BACD-D558DCA096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4510E93-E1CD-45B7-ABB2-AC0C06C5D8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A3DD1DE9-2AD3-4B71-B249-9C4FCE5D2D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FBC43C9C-B8CB-4232-94E4-D5521EED75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758AC7E7-FF2A-43FC-99A8-FA6ACB5DC8E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180A9156-6CF7-4120-B9D2-AC89950D3C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16140F42-D89F-480C-A9DB-E013B5BF5D0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26978560-AF2E-4171-BCF4-12A2E020C7C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9CE778AD-5990-433D-9E10-EF3F35B0446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8669F90A-D634-4F9B-A45F-4FEB126ABA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E731E3C3-D2DF-4DC5-B078-B13217C7BB3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670C90F6-405A-4B73-BA08-8D6FD07DF00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A45B0F25-68FD-4F28-90D5-04CDC47403B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6296F2D0-7766-4294-BE1A-E70EFC0604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6CAEC6BA-2A9B-4D57-9CE0-842298C7A2B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A4BE24F6-F756-4113-89CA-DAAC6B09CDC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17AB040D-8871-42B7-8BDF-7349B53402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78FD940D-BFD3-4BDB-B9DC-F6E75823FB3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7C1B20B0-263A-4910-B444-CCC260C20F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863384CC-E3B2-4BC2-BB62-081468F438F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5F5748AE-BB70-491E-BF7C-07D1583278A7}"/>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6CC515C3-952D-4EB6-9423-3F195D0CB78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BAE29C1A-F98A-470E-B402-3E96A39F1B3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B908D521-2490-4D4B-8ECC-37FCE88F9472}"/>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520" name="直線コネクタ 519">
          <a:extLst>
            <a:ext uri="{FF2B5EF4-FFF2-40B4-BE49-F238E27FC236}">
              <a16:creationId xmlns:a16="http://schemas.microsoft.com/office/drawing/2014/main" id="{EAF1A7A9-5C45-46C6-B854-19252C794961}"/>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C9DBD486-0945-4C25-8A46-CC0D5033F068}"/>
            </a:ext>
          </a:extLst>
        </xdr:cNvPr>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522" name="フローチャート: 判断 521">
          <a:extLst>
            <a:ext uri="{FF2B5EF4-FFF2-40B4-BE49-F238E27FC236}">
              <a16:creationId xmlns:a16="http://schemas.microsoft.com/office/drawing/2014/main" id="{2906DEE3-60D9-489A-9C2C-3F95DF3D9877}"/>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523" name="フローチャート: 判断 522">
          <a:extLst>
            <a:ext uri="{FF2B5EF4-FFF2-40B4-BE49-F238E27FC236}">
              <a16:creationId xmlns:a16="http://schemas.microsoft.com/office/drawing/2014/main" id="{A84CFDF7-4BDB-4B54-BEF6-150692371E53}"/>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24" name="フローチャート: 判断 523">
          <a:extLst>
            <a:ext uri="{FF2B5EF4-FFF2-40B4-BE49-F238E27FC236}">
              <a16:creationId xmlns:a16="http://schemas.microsoft.com/office/drawing/2014/main" id="{F37EB7FE-E7E0-47D1-8241-F222AA16339F}"/>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25" name="フローチャート: 判断 524">
          <a:extLst>
            <a:ext uri="{FF2B5EF4-FFF2-40B4-BE49-F238E27FC236}">
              <a16:creationId xmlns:a16="http://schemas.microsoft.com/office/drawing/2014/main" id="{684E0987-639F-49CE-A2AC-E268E67CB8E4}"/>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26" name="フローチャート: 判断 525">
          <a:extLst>
            <a:ext uri="{FF2B5EF4-FFF2-40B4-BE49-F238E27FC236}">
              <a16:creationId xmlns:a16="http://schemas.microsoft.com/office/drawing/2014/main" id="{5365F81A-1841-4B53-BFB1-793F565CCBCE}"/>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6132433-D9EE-438D-AB32-0248A133791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19C1811-6647-4CF9-BA11-8F4F0CD308B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D460590-62F0-45A8-8F02-31C4A3C22D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F15FE8C-611B-4C7E-83E1-6385872C4F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938419A-B97F-4708-9108-1065903093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92347</xdr:rowOff>
    </xdr:from>
    <xdr:to>
      <xdr:col>85</xdr:col>
      <xdr:colOff>177800</xdr:colOff>
      <xdr:row>34</xdr:row>
      <xdr:rowOff>22497</xdr:rowOff>
    </xdr:to>
    <xdr:sp macro="" textlink="">
      <xdr:nvSpPr>
        <xdr:cNvPr id="532" name="楕円 531">
          <a:extLst>
            <a:ext uri="{FF2B5EF4-FFF2-40B4-BE49-F238E27FC236}">
              <a16:creationId xmlns:a16="http://schemas.microsoft.com/office/drawing/2014/main" id="{86A9FC04-0F7E-4B99-B175-941C1850A64D}"/>
            </a:ext>
          </a:extLst>
        </xdr:cNvPr>
        <xdr:cNvSpPr/>
      </xdr:nvSpPr>
      <xdr:spPr>
        <a:xfrm>
          <a:off x="162687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7274</xdr:rowOff>
    </xdr:from>
    <xdr:ext cx="340478" cy="259045"/>
    <xdr:sp macro="" textlink="">
      <xdr:nvSpPr>
        <xdr:cNvPr id="533" name="【認定こども園・幼稚園・保育所】&#10;有形固定資産減価償却率該当値テキスト">
          <a:extLst>
            <a:ext uri="{FF2B5EF4-FFF2-40B4-BE49-F238E27FC236}">
              <a16:creationId xmlns:a16="http://schemas.microsoft.com/office/drawing/2014/main" id="{1ED3F2CE-6C8E-4CED-8A97-2B84588702B7}"/>
            </a:ext>
          </a:extLst>
        </xdr:cNvPr>
        <xdr:cNvSpPr txBox="1"/>
      </xdr:nvSpPr>
      <xdr:spPr>
        <a:xfrm>
          <a:off x="16357600" y="5665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44994</xdr:rowOff>
    </xdr:from>
    <xdr:to>
      <xdr:col>81</xdr:col>
      <xdr:colOff>101600</xdr:colOff>
      <xdr:row>33</xdr:row>
      <xdr:rowOff>146594</xdr:rowOff>
    </xdr:to>
    <xdr:sp macro="" textlink="">
      <xdr:nvSpPr>
        <xdr:cNvPr id="534" name="楕円 533">
          <a:extLst>
            <a:ext uri="{FF2B5EF4-FFF2-40B4-BE49-F238E27FC236}">
              <a16:creationId xmlns:a16="http://schemas.microsoft.com/office/drawing/2014/main" id="{87D17E63-F78F-4771-B528-70068E0BEEB2}"/>
            </a:ext>
          </a:extLst>
        </xdr:cNvPr>
        <xdr:cNvSpPr/>
      </xdr:nvSpPr>
      <xdr:spPr>
        <a:xfrm>
          <a:off x="15430500" y="57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95794</xdr:rowOff>
    </xdr:from>
    <xdr:to>
      <xdr:col>85</xdr:col>
      <xdr:colOff>127000</xdr:colOff>
      <xdr:row>33</xdr:row>
      <xdr:rowOff>143147</xdr:rowOff>
    </xdr:to>
    <xdr:cxnSp macro="">
      <xdr:nvCxnSpPr>
        <xdr:cNvPr id="535" name="直線コネクタ 534">
          <a:extLst>
            <a:ext uri="{FF2B5EF4-FFF2-40B4-BE49-F238E27FC236}">
              <a16:creationId xmlns:a16="http://schemas.microsoft.com/office/drawing/2014/main" id="{C951A771-A3A0-4288-BE4F-AADC8E864637}"/>
            </a:ext>
          </a:extLst>
        </xdr:cNvPr>
        <xdr:cNvCxnSpPr/>
      </xdr:nvCxnSpPr>
      <xdr:spPr>
        <a:xfrm>
          <a:off x="15481300" y="575364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536" name="楕円 535">
          <a:extLst>
            <a:ext uri="{FF2B5EF4-FFF2-40B4-BE49-F238E27FC236}">
              <a16:creationId xmlns:a16="http://schemas.microsoft.com/office/drawing/2014/main" id="{AE802511-5983-4B60-993F-4B64923E94CC}"/>
            </a:ext>
          </a:extLst>
        </xdr:cNvPr>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95794</xdr:rowOff>
    </xdr:from>
    <xdr:to>
      <xdr:col>81</xdr:col>
      <xdr:colOff>50800</xdr:colOff>
      <xdr:row>34</xdr:row>
      <xdr:rowOff>126819</xdr:rowOff>
    </xdr:to>
    <xdr:cxnSp macro="">
      <xdr:nvCxnSpPr>
        <xdr:cNvPr id="537" name="直線コネクタ 536">
          <a:extLst>
            <a:ext uri="{FF2B5EF4-FFF2-40B4-BE49-F238E27FC236}">
              <a16:creationId xmlns:a16="http://schemas.microsoft.com/office/drawing/2014/main" id="{769BD10F-0720-4A22-BC92-4075EADB2144}"/>
            </a:ext>
          </a:extLst>
        </xdr:cNvPr>
        <xdr:cNvCxnSpPr/>
      </xdr:nvCxnSpPr>
      <xdr:spPr>
        <a:xfrm flipV="1">
          <a:off x="14592300" y="575364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27033</xdr:rowOff>
    </xdr:from>
    <xdr:to>
      <xdr:col>72</xdr:col>
      <xdr:colOff>38100</xdr:colOff>
      <xdr:row>34</xdr:row>
      <xdr:rowOff>128633</xdr:rowOff>
    </xdr:to>
    <xdr:sp macro="" textlink="">
      <xdr:nvSpPr>
        <xdr:cNvPr id="538" name="楕円 537">
          <a:extLst>
            <a:ext uri="{FF2B5EF4-FFF2-40B4-BE49-F238E27FC236}">
              <a16:creationId xmlns:a16="http://schemas.microsoft.com/office/drawing/2014/main" id="{6CA40509-E388-4AF8-A5B5-0C32B99A785F}"/>
            </a:ext>
          </a:extLst>
        </xdr:cNvPr>
        <xdr:cNvSpPr/>
      </xdr:nvSpPr>
      <xdr:spPr>
        <a:xfrm>
          <a:off x="13652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77833</xdr:rowOff>
    </xdr:from>
    <xdr:to>
      <xdr:col>76</xdr:col>
      <xdr:colOff>114300</xdr:colOff>
      <xdr:row>34</xdr:row>
      <xdr:rowOff>126819</xdr:rowOff>
    </xdr:to>
    <xdr:cxnSp macro="">
      <xdr:nvCxnSpPr>
        <xdr:cNvPr id="539" name="直線コネクタ 538">
          <a:extLst>
            <a:ext uri="{FF2B5EF4-FFF2-40B4-BE49-F238E27FC236}">
              <a16:creationId xmlns:a16="http://schemas.microsoft.com/office/drawing/2014/main" id="{D2650296-EB5E-45B8-A2B3-24783BA482EA}"/>
            </a:ext>
          </a:extLst>
        </xdr:cNvPr>
        <xdr:cNvCxnSpPr/>
      </xdr:nvCxnSpPr>
      <xdr:spPr>
        <a:xfrm>
          <a:off x="13703300" y="59071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144599</xdr:rowOff>
    </xdr:from>
    <xdr:to>
      <xdr:col>67</xdr:col>
      <xdr:colOff>101600</xdr:colOff>
      <xdr:row>34</xdr:row>
      <xdr:rowOff>74749</xdr:rowOff>
    </xdr:to>
    <xdr:sp macro="" textlink="">
      <xdr:nvSpPr>
        <xdr:cNvPr id="540" name="楕円 539">
          <a:extLst>
            <a:ext uri="{FF2B5EF4-FFF2-40B4-BE49-F238E27FC236}">
              <a16:creationId xmlns:a16="http://schemas.microsoft.com/office/drawing/2014/main" id="{70D3A9D3-02C5-4B8A-8105-5E3AA712EB35}"/>
            </a:ext>
          </a:extLst>
        </xdr:cNvPr>
        <xdr:cNvSpPr/>
      </xdr:nvSpPr>
      <xdr:spPr>
        <a:xfrm>
          <a:off x="12763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23949</xdr:rowOff>
    </xdr:from>
    <xdr:to>
      <xdr:col>71</xdr:col>
      <xdr:colOff>177800</xdr:colOff>
      <xdr:row>34</xdr:row>
      <xdr:rowOff>77833</xdr:rowOff>
    </xdr:to>
    <xdr:cxnSp macro="">
      <xdr:nvCxnSpPr>
        <xdr:cNvPr id="541" name="直線コネクタ 540">
          <a:extLst>
            <a:ext uri="{FF2B5EF4-FFF2-40B4-BE49-F238E27FC236}">
              <a16:creationId xmlns:a16="http://schemas.microsoft.com/office/drawing/2014/main" id="{447EBF0D-E6BE-430E-B76F-4961FC6E2135}"/>
            </a:ext>
          </a:extLst>
        </xdr:cNvPr>
        <xdr:cNvCxnSpPr/>
      </xdr:nvCxnSpPr>
      <xdr:spPr>
        <a:xfrm>
          <a:off x="12814300" y="585324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DCE20AD3-1350-4422-92D4-4C6D750FFE21}"/>
            </a:ext>
          </a:extLst>
        </xdr:cNvPr>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1CF8036D-0CD1-4B2A-8F9A-CEE41D08BA88}"/>
            </a:ext>
          </a:extLst>
        </xdr:cNvPr>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5034912E-C5E7-48B4-BFDD-0F8C91F9A92B}"/>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EAEFF7EF-3154-4868-8884-2D2D5FAB6C2A}"/>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163121</xdr:rowOff>
    </xdr:from>
    <xdr:ext cx="340478" cy="259045"/>
    <xdr:sp macro="" textlink="">
      <xdr:nvSpPr>
        <xdr:cNvPr id="546" name="n_1mainValue【認定こども園・幼稚園・保育所】&#10;有形固定資産減価償却率">
          <a:extLst>
            <a:ext uri="{FF2B5EF4-FFF2-40B4-BE49-F238E27FC236}">
              <a16:creationId xmlns:a16="http://schemas.microsoft.com/office/drawing/2014/main" id="{4CA2EEBB-6F2C-42C1-BCE9-91854146D289}"/>
            </a:ext>
          </a:extLst>
        </xdr:cNvPr>
        <xdr:cNvSpPr txBox="1"/>
      </xdr:nvSpPr>
      <xdr:spPr>
        <a:xfrm>
          <a:off x="15298361" y="547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39703C7C-59B3-44AC-8D58-A2C9DA039083}"/>
            </a:ext>
          </a:extLst>
        </xdr:cNvPr>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145160</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B49CF342-A5B1-42B2-B070-10786F0BCE69}"/>
            </a:ext>
          </a:extLst>
        </xdr:cNvPr>
        <xdr:cNvSpPr txBox="1"/>
      </xdr:nvSpPr>
      <xdr:spPr>
        <a:xfrm>
          <a:off x="13500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91276</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92227CB6-4CE0-4E90-81A8-5F84933D5252}"/>
            </a:ext>
          </a:extLst>
        </xdr:cNvPr>
        <xdr:cNvSpPr txBox="1"/>
      </xdr:nvSpPr>
      <xdr:spPr>
        <a:xfrm>
          <a:off x="12611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EDA91A1D-A7C1-4C20-B174-15F94EFDBA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9E916592-A23E-4EC8-99C2-94B02D0CD6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D34A3C28-C576-434A-AB02-8A038A3290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ACBD4074-E25D-405B-A243-54698D90826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9460183C-2B07-49EE-8961-DDF4CE76646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69F888CD-AA58-4172-9D29-3172B89273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9489A5C8-8A14-409B-A02B-7ECE102B57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74AF7BFE-264A-4A3F-90D8-7462140959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80692D61-7161-4997-8C83-1DECC4C058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3085DA35-F47F-4F38-BDE5-44BC895D05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DABDD206-C57E-4243-B0B6-F51C3A6EBAE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6768BE7B-DD01-4051-8B14-40C36D98DBB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C72DD22B-F0F9-4DF4-BE04-125A5BE082A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441AB93F-35F3-4BAA-A13C-3470A50910A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B24313C1-EC02-4B38-A677-739A6D1ADAD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E2C4D5FC-B15E-4C13-8697-82498EC0AAC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5359530C-F115-411E-8FC8-9D356F6D76A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7AB2AD39-3862-4817-8323-CE4271A1E1B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FB86419E-346F-4F3E-B344-7EF722E862F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690A544E-6D0A-40F1-BC7D-C5560452A7A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4FA87AFA-2D0A-4870-AB07-407A5F1133B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75FD145D-1D6C-4302-94F3-519F1AC48D3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6D34D5D6-795C-4F9C-B477-F4ABE7D193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3B4D95FB-78D9-4FC3-913F-E38E6D04494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D3FAD65F-17B0-44EB-8837-980506E294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75" name="直線コネクタ 574">
          <a:extLst>
            <a:ext uri="{FF2B5EF4-FFF2-40B4-BE49-F238E27FC236}">
              <a16:creationId xmlns:a16="http://schemas.microsoft.com/office/drawing/2014/main" id="{F996918C-AA9E-4DFB-9F36-C61FA7B6C9B4}"/>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18C981C9-917A-4AE2-AEA5-CA5BB42F00D2}"/>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77" name="直線コネクタ 576">
          <a:extLst>
            <a:ext uri="{FF2B5EF4-FFF2-40B4-BE49-F238E27FC236}">
              <a16:creationId xmlns:a16="http://schemas.microsoft.com/office/drawing/2014/main" id="{5F351FF6-FC5A-46E7-86B8-1031B605844A}"/>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2FF73D9F-C592-4D76-ACF4-5668F55A5EB2}"/>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79" name="直線コネクタ 578">
          <a:extLst>
            <a:ext uri="{FF2B5EF4-FFF2-40B4-BE49-F238E27FC236}">
              <a16:creationId xmlns:a16="http://schemas.microsoft.com/office/drawing/2014/main" id="{04412256-9201-42F3-8902-1744F6BD100E}"/>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E6BF84CA-4C87-43A0-A87A-53A780D2C056}"/>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81" name="フローチャート: 判断 580">
          <a:extLst>
            <a:ext uri="{FF2B5EF4-FFF2-40B4-BE49-F238E27FC236}">
              <a16:creationId xmlns:a16="http://schemas.microsoft.com/office/drawing/2014/main" id="{6A5993F7-A495-41F2-83A3-78E6E9860E52}"/>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82" name="フローチャート: 判断 581">
          <a:extLst>
            <a:ext uri="{FF2B5EF4-FFF2-40B4-BE49-F238E27FC236}">
              <a16:creationId xmlns:a16="http://schemas.microsoft.com/office/drawing/2014/main" id="{86B4DB88-53B3-4BED-841F-4EC19B69DD6E}"/>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83" name="フローチャート: 判断 582">
          <a:extLst>
            <a:ext uri="{FF2B5EF4-FFF2-40B4-BE49-F238E27FC236}">
              <a16:creationId xmlns:a16="http://schemas.microsoft.com/office/drawing/2014/main" id="{5E64E390-4C6F-4B61-92FC-DE0928879122}"/>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84" name="フローチャート: 判断 583">
          <a:extLst>
            <a:ext uri="{FF2B5EF4-FFF2-40B4-BE49-F238E27FC236}">
              <a16:creationId xmlns:a16="http://schemas.microsoft.com/office/drawing/2014/main" id="{5A7A473F-C0D6-4833-A9C5-E9314EB237E8}"/>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85" name="フローチャート: 判断 584">
          <a:extLst>
            <a:ext uri="{FF2B5EF4-FFF2-40B4-BE49-F238E27FC236}">
              <a16:creationId xmlns:a16="http://schemas.microsoft.com/office/drawing/2014/main" id="{2FCD3003-C204-4D32-B45A-36FFA9CDF8E5}"/>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ACD980DB-C318-49D7-AAB6-2F18528C2A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E84E7E8-81DF-40DF-8C45-80AFDE8896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BC6FD59-42E8-40BB-87CF-3798FEF159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0D9D221-CF79-4B44-B566-E92E94ECAB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3344B24-9397-4ADC-9529-16EA39414F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163649</xdr:rowOff>
    </xdr:from>
    <xdr:to>
      <xdr:col>116</xdr:col>
      <xdr:colOff>114300</xdr:colOff>
      <xdr:row>33</xdr:row>
      <xdr:rowOff>93799</xdr:rowOff>
    </xdr:to>
    <xdr:sp macro="" textlink="">
      <xdr:nvSpPr>
        <xdr:cNvPr id="591" name="楕円 590">
          <a:extLst>
            <a:ext uri="{FF2B5EF4-FFF2-40B4-BE49-F238E27FC236}">
              <a16:creationId xmlns:a16="http://schemas.microsoft.com/office/drawing/2014/main" id="{C7F478D5-910A-49EF-98B9-5B316E521A96}"/>
            </a:ext>
          </a:extLst>
        </xdr:cNvPr>
        <xdr:cNvSpPr/>
      </xdr:nvSpPr>
      <xdr:spPr>
        <a:xfrm>
          <a:off x="22110700" y="56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116676</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2FC37237-D990-4507-9264-EF74E3466E26}"/>
            </a:ext>
          </a:extLst>
        </xdr:cNvPr>
        <xdr:cNvSpPr txBox="1"/>
      </xdr:nvSpPr>
      <xdr:spPr>
        <a:xfrm>
          <a:off x="22199600" y="56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23767</xdr:rowOff>
    </xdr:from>
    <xdr:to>
      <xdr:col>112</xdr:col>
      <xdr:colOff>38100</xdr:colOff>
      <xdr:row>33</xdr:row>
      <xdr:rowOff>125367</xdr:rowOff>
    </xdr:to>
    <xdr:sp macro="" textlink="">
      <xdr:nvSpPr>
        <xdr:cNvPr id="593" name="楕円 592">
          <a:extLst>
            <a:ext uri="{FF2B5EF4-FFF2-40B4-BE49-F238E27FC236}">
              <a16:creationId xmlns:a16="http://schemas.microsoft.com/office/drawing/2014/main" id="{A193B191-64EB-4175-A8C7-6ECF05A93240}"/>
            </a:ext>
          </a:extLst>
        </xdr:cNvPr>
        <xdr:cNvSpPr/>
      </xdr:nvSpPr>
      <xdr:spPr>
        <a:xfrm>
          <a:off x="21272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42999</xdr:rowOff>
    </xdr:from>
    <xdr:to>
      <xdr:col>116</xdr:col>
      <xdr:colOff>63500</xdr:colOff>
      <xdr:row>33</xdr:row>
      <xdr:rowOff>74567</xdr:rowOff>
    </xdr:to>
    <xdr:cxnSp macro="">
      <xdr:nvCxnSpPr>
        <xdr:cNvPr id="594" name="直線コネクタ 593">
          <a:extLst>
            <a:ext uri="{FF2B5EF4-FFF2-40B4-BE49-F238E27FC236}">
              <a16:creationId xmlns:a16="http://schemas.microsoft.com/office/drawing/2014/main" id="{44AADC19-032A-48EC-8E36-96D08340485A}"/>
            </a:ext>
          </a:extLst>
        </xdr:cNvPr>
        <xdr:cNvCxnSpPr/>
      </xdr:nvCxnSpPr>
      <xdr:spPr>
        <a:xfrm flipV="1">
          <a:off x="21323300" y="5700849"/>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59690</xdr:rowOff>
    </xdr:from>
    <xdr:to>
      <xdr:col>107</xdr:col>
      <xdr:colOff>101600</xdr:colOff>
      <xdr:row>35</xdr:row>
      <xdr:rowOff>161290</xdr:rowOff>
    </xdr:to>
    <xdr:sp macro="" textlink="">
      <xdr:nvSpPr>
        <xdr:cNvPr id="595" name="楕円 594">
          <a:extLst>
            <a:ext uri="{FF2B5EF4-FFF2-40B4-BE49-F238E27FC236}">
              <a16:creationId xmlns:a16="http://schemas.microsoft.com/office/drawing/2014/main" id="{19B5A6DE-399C-4452-829A-25ACCBA614C2}"/>
            </a:ext>
          </a:extLst>
        </xdr:cNvPr>
        <xdr:cNvSpPr/>
      </xdr:nvSpPr>
      <xdr:spPr>
        <a:xfrm>
          <a:off x="20383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74567</xdr:rowOff>
    </xdr:from>
    <xdr:to>
      <xdr:col>111</xdr:col>
      <xdr:colOff>177800</xdr:colOff>
      <xdr:row>35</xdr:row>
      <xdr:rowOff>110490</xdr:rowOff>
    </xdr:to>
    <xdr:cxnSp macro="">
      <xdr:nvCxnSpPr>
        <xdr:cNvPr id="596" name="直線コネクタ 595">
          <a:extLst>
            <a:ext uri="{FF2B5EF4-FFF2-40B4-BE49-F238E27FC236}">
              <a16:creationId xmlns:a16="http://schemas.microsoft.com/office/drawing/2014/main" id="{1E288C6E-D5B7-4CF0-8EFA-6DEC6CE1D36A}"/>
            </a:ext>
          </a:extLst>
        </xdr:cNvPr>
        <xdr:cNvCxnSpPr/>
      </xdr:nvCxnSpPr>
      <xdr:spPr>
        <a:xfrm flipV="1">
          <a:off x="20434300" y="5732417"/>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58601</xdr:rowOff>
    </xdr:from>
    <xdr:to>
      <xdr:col>102</xdr:col>
      <xdr:colOff>165100</xdr:colOff>
      <xdr:row>35</xdr:row>
      <xdr:rowOff>160201</xdr:rowOff>
    </xdr:to>
    <xdr:sp macro="" textlink="">
      <xdr:nvSpPr>
        <xdr:cNvPr id="597" name="楕円 596">
          <a:extLst>
            <a:ext uri="{FF2B5EF4-FFF2-40B4-BE49-F238E27FC236}">
              <a16:creationId xmlns:a16="http://schemas.microsoft.com/office/drawing/2014/main" id="{9BF21AF8-F4F8-4502-A443-770BB8393CE7}"/>
            </a:ext>
          </a:extLst>
        </xdr:cNvPr>
        <xdr:cNvSpPr/>
      </xdr:nvSpPr>
      <xdr:spPr>
        <a:xfrm>
          <a:off x="19494500" y="60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109401</xdr:rowOff>
    </xdr:from>
    <xdr:to>
      <xdr:col>107</xdr:col>
      <xdr:colOff>50800</xdr:colOff>
      <xdr:row>35</xdr:row>
      <xdr:rowOff>110490</xdr:rowOff>
    </xdr:to>
    <xdr:cxnSp macro="">
      <xdr:nvCxnSpPr>
        <xdr:cNvPr id="598" name="直線コネクタ 597">
          <a:extLst>
            <a:ext uri="{FF2B5EF4-FFF2-40B4-BE49-F238E27FC236}">
              <a16:creationId xmlns:a16="http://schemas.microsoft.com/office/drawing/2014/main" id="{5FB3B2F6-03AA-4F3F-B353-E0B3B47CE7C4}"/>
            </a:ext>
          </a:extLst>
        </xdr:cNvPr>
        <xdr:cNvCxnSpPr/>
      </xdr:nvCxnSpPr>
      <xdr:spPr>
        <a:xfrm>
          <a:off x="19545300" y="611015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43361</xdr:rowOff>
    </xdr:from>
    <xdr:to>
      <xdr:col>98</xdr:col>
      <xdr:colOff>38100</xdr:colOff>
      <xdr:row>35</xdr:row>
      <xdr:rowOff>144961</xdr:rowOff>
    </xdr:to>
    <xdr:sp macro="" textlink="">
      <xdr:nvSpPr>
        <xdr:cNvPr id="599" name="楕円 598">
          <a:extLst>
            <a:ext uri="{FF2B5EF4-FFF2-40B4-BE49-F238E27FC236}">
              <a16:creationId xmlns:a16="http://schemas.microsoft.com/office/drawing/2014/main" id="{E290C700-2581-483E-B1D4-E34C69CA1182}"/>
            </a:ext>
          </a:extLst>
        </xdr:cNvPr>
        <xdr:cNvSpPr/>
      </xdr:nvSpPr>
      <xdr:spPr>
        <a:xfrm>
          <a:off x="18605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94161</xdr:rowOff>
    </xdr:from>
    <xdr:to>
      <xdr:col>102</xdr:col>
      <xdr:colOff>114300</xdr:colOff>
      <xdr:row>35</xdr:row>
      <xdr:rowOff>109401</xdr:rowOff>
    </xdr:to>
    <xdr:cxnSp macro="">
      <xdr:nvCxnSpPr>
        <xdr:cNvPr id="600" name="直線コネクタ 599">
          <a:extLst>
            <a:ext uri="{FF2B5EF4-FFF2-40B4-BE49-F238E27FC236}">
              <a16:creationId xmlns:a16="http://schemas.microsoft.com/office/drawing/2014/main" id="{13BCAA59-E879-46DE-9904-C1CDC0640EBA}"/>
            </a:ext>
          </a:extLst>
        </xdr:cNvPr>
        <xdr:cNvCxnSpPr/>
      </xdr:nvCxnSpPr>
      <xdr:spPr>
        <a:xfrm>
          <a:off x="18656300" y="609491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6E030666-771B-4909-B45C-ECA67F4E829C}"/>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E3F79F7-4050-4C7E-8358-221B38108DAB}"/>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7203F46F-8137-423B-9F61-2469A21C5FF6}"/>
            </a:ext>
          </a:extLst>
        </xdr:cNvPr>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BF51A918-5545-426C-BBEA-56D256E2AE52}"/>
            </a:ext>
          </a:extLst>
        </xdr:cNvPr>
        <xdr:cNvSpPr txBox="1"/>
      </xdr:nvSpPr>
      <xdr:spPr>
        <a:xfrm>
          <a:off x="18421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141894</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ACFEB623-C3FC-40AA-835D-B6F3D45068D4}"/>
            </a:ext>
          </a:extLst>
        </xdr:cNvPr>
        <xdr:cNvSpPr txBox="1"/>
      </xdr:nvSpPr>
      <xdr:spPr>
        <a:xfrm>
          <a:off x="210757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6367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4DB815E6-143F-4E96-82E5-5374359FDFB2}"/>
            </a:ext>
          </a:extLst>
        </xdr:cNvPr>
        <xdr:cNvSpPr txBox="1"/>
      </xdr:nvSpPr>
      <xdr:spPr>
        <a:xfrm>
          <a:off x="20199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5278</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1A3DEB37-6B1D-43D6-A95D-BD70953586D9}"/>
            </a:ext>
          </a:extLst>
        </xdr:cNvPr>
        <xdr:cNvSpPr txBox="1"/>
      </xdr:nvSpPr>
      <xdr:spPr>
        <a:xfrm>
          <a:off x="19310427" y="58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161488</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A676D0ED-A5BE-4BC0-8A10-C84732FBF064}"/>
            </a:ext>
          </a:extLst>
        </xdr:cNvPr>
        <xdr:cNvSpPr txBox="1"/>
      </xdr:nvSpPr>
      <xdr:spPr>
        <a:xfrm>
          <a:off x="18421427" y="58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B9CF312C-856E-4B34-87EC-131C6E85D7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DD750080-7E22-4FBA-A7B2-99D6DC95D5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74AAF27F-3D08-45FA-9051-CFB4C08D53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228C3E95-EFDD-49B3-A71B-1B8C6E6014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66DABFF2-CC28-49F4-B775-407258A19F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DE36C0BF-1678-4BFC-A1E2-8C3C7AB9F5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5C269762-077F-45FA-A55C-45C56FEB5E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2471BD26-FD71-47EF-90BA-1DD9B307F8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9554CE5B-EFD1-4382-AA17-86AECD155F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E9351F67-958D-4D54-9742-7B53FAB2A9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59FFFD-4A38-447B-9956-FDD6BF8F96A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98782906-3E9B-48FB-9B52-EBCF729DE5A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8DDB370A-4AA8-4A0E-AF7C-3868D02DEA5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68A7EAFA-B666-484D-A0D3-C07763BB183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7AE9E32-B6D0-4614-BD48-7A69295F0AA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BF415C3B-ED99-4B19-A281-31A5574AB25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764D0E5A-564A-4658-9D2F-0EA7E0942BC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E018F68E-E113-482E-AEB7-EA594C2D367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C4CE260A-7162-4060-B6D0-9D93E952F79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4E5754CD-1FF7-4A63-BFC2-F9FC6A1509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8A973988-97BA-4B8D-BD4C-4BBB32455A2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8F892C7A-C1D5-4726-9A26-2A86A01BC9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C7FAA3E8-B50C-435F-8464-8F54C0E119B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471FC941-983B-4C3B-B21D-9E27E733E5C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633" name="直線コネクタ 632">
          <a:extLst>
            <a:ext uri="{FF2B5EF4-FFF2-40B4-BE49-F238E27FC236}">
              <a16:creationId xmlns:a16="http://schemas.microsoft.com/office/drawing/2014/main" id="{CB4A8106-9F61-4A9B-A5C3-2792FCFC7ECE}"/>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537A360E-4C82-46BA-A11C-44078965200D}"/>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635" name="直線コネクタ 634">
          <a:extLst>
            <a:ext uri="{FF2B5EF4-FFF2-40B4-BE49-F238E27FC236}">
              <a16:creationId xmlns:a16="http://schemas.microsoft.com/office/drawing/2014/main" id="{585A36B7-D3FC-4F14-9D79-077AB006B179}"/>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F36BD95E-B8B7-4E2E-A016-2863E924BEFC}"/>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7" name="直線コネクタ 636">
          <a:extLst>
            <a:ext uri="{FF2B5EF4-FFF2-40B4-BE49-F238E27FC236}">
              <a16:creationId xmlns:a16="http://schemas.microsoft.com/office/drawing/2014/main" id="{49756C84-BC2A-461A-8728-79F6AA61F7A5}"/>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4AD11201-6FC8-4C19-9C1B-F43C23613847}"/>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39" name="フローチャート: 判断 638">
          <a:extLst>
            <a:ext uri="{FF2B5EF4-FFF2-40B4-BE49-F238E27FC236}">
              <a16:creationId xmlns:a16="http://schemas.microsoft.com/office/drawing/2014/main" id="{B49ACD0E-82E9-496D-857C-0083C239FCA9}"/>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40" name="フローチャート: 判断 639">
          <a:extLst>
            <a:ext uri="{FF2B5EF4-FFF2-40B4-BE49-F238E27FC236}">
              <a16:creationId xmlns:a16="http://schemas.microsoft.com/office/drawing/2014/main" id="{38407990-72F7-4B68-BD4A-39F35683AFA4}"/>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41" name="フローチャート: 判断 640">
          <a:extLst>
            <a:ext uri="{FF2B5EF4-FFF2-40B4-BE49-F238E27FC236}">
              <a16:creationId xmlns:a16="http://schemas.microsoft.com/office/drawing/2014/main" id="{A6FCFFEA-91D5-498D-ABB1-3C182DF2E566}"/>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a:extLst>
            <a:ext uri="{FF2B5EF4-FFF2-40B4-BE49-F238E27FC236}">
              <a16:creationId xmlns:a16="http://schemas.microsoft.com/office/drawing/2014/main" id="{3BDBA7A6-4238-40B3-8356-C2E1C2B305EE}"/>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43" name="フローチャート: 判断 642">
          <a:extLst>
            <a:ext uri="{FF2B5EF4-FFF2-40B4-BE49-F238E27FC236}">
              <a16:creationId xmlns:a16="http://schemas.microsoft.com/office/drawing/2014/main" id="{E15DA9D1-3087-4B3A-A8DA-169354DA6AD6}"/>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FFA4A07-136B-4BAD-8722-95F63E17CF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DA7325F-29C3-442A-A896-4A78A6FE59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80D1E02-0C73-4F13-A183-DDF61DB10F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79B6DBD-B112-4409-A639-1411E3E387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1CB8FB3-1A4F-40B8-9895-74B512AAB3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23495</xdr:rowOff>
    </xdr:from>
    <xdr:to>
      <xdr:col>85</xdr:col>
      <xdr:colOff>177800</xdr:colOff>
      <xdr:row>57</xdr:row>
      <xdr:rowOff>125095</xdr:rowOff>
    </xdr:to>
    <xdr:sp macro="" textlink="">
      <xdr:nvSpPr>
        <xdr:cNvPr id="649" name="楕円 648">
          <a:extLst>
            <a:ext uri="{FF2B5EF4-FFF2-40B4-BE49-F238E27FC236}">
              <a16:creationId xmlns:a16="http://schemas.microsoft.com/office/drawing/2014/main" id="{5FCDFD95-CDBB-4C98-8C99-DE1A0608218B}"/>
            </a:ext>
          </a:extLst>
        </xdr:cNvPr>
        <xdr:cNvSpPr/>
      </xdr:nvSpPr>
      <xdr:spPr>
        <a:xfrm>
          <a:off x="16268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46372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C36F9AEB-3461-4A33-9263-649F8EEDDCAB}"/>
            </a:ext>
          </a:extLst>
        </xdr:cNvPr>
        <xdr:cNvSpPr txBox="1"/>
      </xdr:nvSpPr>
      <xdr:spPr>
        <a:xfrm>
          <a:off x="16357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141605</xdr:rowOff>
    </xdr:from>
    <xdr:to>
      <xdr:col>81</xdr:col>
      <xdr:colOff>101600</xdr:colOff>
      <xdr:row>57</xdr:row>
      <xdr:rowOff>71755</xdr:rowOff>
    </xdr:to>
    <xdr:sp macro="" textlink="">
      <xdr:nvSpPr>
        <xdr:cNvPr id="651" name="楕円 650">
          <a:extLst>
            <a:ext uri="{FF2B5EF4-FFF2-40B4-BE49-F238E27FC236}">
              <a16:creationId xmlns:a16="http://schemas.microsoft.com/office/drawing/2014/main" id="{621DA326-FA94-4553-BFF1-4112FEEF5E52}"/>
            </a:ext>
          </a:extLst>
        </xdr:cNvPr>
        <xdr:cNvSpPr/>
      </xdr:nvSpPr>
      <xdr:spPr>
        <a:xfrm>
          <a:off x="15430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20955</xdr:rowOff>
    </xdr:from>
    <xdr:to>
      <xdr:col>85</xdr:col>
      <xdr:colOff>127000</xdr:colOff>
      <xdr:row>57</xdr:row>
      <xdr:rowOff>74295</xdr:rowOff>
    </xdr:to>
    <xdr:cxnSp macro="">
      <xdr:nvCxnSpPr>
        <xdr:cNvPr id="652" name="直線コネクタ 651">
          <a:extLst>
            <a:ext uri="{FF2B5EF4-FFF2-40B4-BE49-F238E27FC236}">
              <a16:creationId xmlns:a16="http://schemas.microsoft.com/office/drawing/2014/main" id="{C95FC0F3-F13F-4C90-A997-879D0502C028}"/>
            </a:ext>
          </a:extLst>
        </xdr:cNvPr>
        <xdr:cNvCxnSpPr/>
      </xdr:nvCxnSpPr>
      <xdr:spPr>
        <a:xfrm>
          <a:off x="15481300" y="97936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653" name="楕円 652">
          <a:extLst>
            <a:ext uri="{FF2B5EF4-FFF2-40B4-BE49-F238E27FC236}">
              <a16:creationId xmlns:a16="http://schemas.microsoft.com/office/drawing/2014/main" id="{70218281-2A92-4AD8-9F46-DC6D7871046D}"/>
            </a:ext>
          </a:extLst>
        </xdr:cNvPr>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20955</xdr:rowOff>
    </xdr:from>
    <xdr:to>
      <xdr:col>81</xdr:col>
      <xdr:colOff>50800</xdr:colOff>
      <xdr:row>57</xdr:row>
      <xdr:rowOff>137160</xdr:rowOff>
    </xdr:to>
    <xdr:cxnSp macro="">
      <xdr:nvCxnSpPr>
        <xdr:cNvPr id="654" name="直線コネクタ 653">
          <a:extLst>
            <a:ext uri="{FF2B5EF4-FFF2-40B4-BE49-F238E27FC236}">
              <a16:creationId xmlns:a16="http://schemas.microsoft.com/office/drawing/2014/main" id="{EFC57A91-B515-4DEA-AB28-8CDFC9073B81}"/>
            </a:ext>
          </a:extLst>
        </xdr:cNvPr>
        <xdr:cNvCxnSpPr/>
      </xdr:nvCxnSpPr>
      <xdr:spPr>
        <a:xfrm flipV="1">
          <a:off x="14592300" y="979360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137795</xdr:rowOff>
    </xdr:from>
    <xdr:to>
      <xdr:col>72</xdr:col>
      <xdr:colOff>38100</xdr:colOff>
      <xdr:row>58</xdr:row>
      <xdr:rowOff>67945</xdr:rowOff>
    </xdr:to>
    <xdr:sp macro="" textlink="">
      <xdr:nvSpPr>
        <xdr:cNvPr id="655" name="楕円 654">
          <a:extLst>
            <a:ext uri="{FF2B5EF4-FFF2-40B4-BE49-F238E27FC236}">
              <a16:creationId xmlns:a16="http://schemas.microsoft.com/office/drawing/2014/main" id="{F8A1FCAB-578D-4985-8E00-FBE21CFFCC39}"/>
            </a:ext>
          </a:extLst>
        </xdr:cNvPr>
        <xdr:cNvSpPr/>
      </xdr:nvSpPr>
      <xdr:spPr>
        <a:xfrm>
          <a:off x="13652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58</xdr:row>
      <xdr:rowOff>17145</xdr:rowOff>
    </xdr:to>
    <xdr:cxnSp macro="">
      <xdr:nvCxnSpPr>
        <xdr:cNvPr id="656" name="直線コネクタ 655">
          <a:extLst>
            <a:ext uri="{FF2B5EF4-FFF2-40B4-BE49-F238E27FC236}">
              <a16:creationId xmlns:a16="http://schemas.microsoft.com/office/drawing/2014/main" id="{4B71F7EF-D7D8-4817-A7D5-FF2BE4266178}"/>
            </a:ext>
          </a:extLst>
        </xdr:cNvPr>
        <xdr:cNvCxnSpPr/>
      </xdr:nvCxnSpPr>
      <xdr:spPr>
        <a:xfrm flipV="1">
          <a:off x="13703300" y="9909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657" name="楕円 656">
          <a:extLst>
            <a:ext uri="{FF2B5EF4-FFF2-40B4-BE49-F238E27FC236}">
              <a16:creationId xmlns:a16="http://schemas.microsoft.com/office/drawing/2014/main" id="{79DC7FC5-574E-4862-BB84-59AF0A2DF1A7}"/>
            </a:ext>
          </a:extLst>
        </xdr:cNvPr>
        <xdr:cNvSpPr/>
      </xdr:nvSpPr>
      <xdr:spPr>
        <a:xfrm>
          <a:off x="1276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17145</xdr:rowOff>
    </xdr:from>
    <xdr:to>
      <xdr:col>71</xdr:col>
      <xdr:colOff>177800</xdr:colOff>
      <xdr:row>58</xdr:row>
      <xdr:rowOff>133350</xdr:rowOff>
    </xdr:to>
    <xdr:cxnSp macro="">
      <xdr:nvCxnSpPr>
        <xdr:cNvPr id="658" name="直線コネクタ 657">
          <a:extLst>
            <a:ext uri="{FF2B5EF4-FFF2-40B4-BE49-F238E27FC236}">
              <a16:creationId xmlns:a16="http://schemas.microsoft.com/office/drawing/2014/main" id="{8DEE4F48-BAC4-4D07-9FF4-EEE9A5DE8902}"/>
            </a:ext>
          </a:extLst>
        </xdr:cNvPr>
        <xdr:cNvCxnSpPr/>
      </xdr:nvCxnSpPr>
      <xdr:spPr>
        <a:xfrm flipV="1">
          <a:off x="12814300" y="996124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59" name="n_1aveValue【学校施設】&#10;有形固定資産減価償却率">
          <a:extLst>
            <a:ext uri="{FF2B5EF4-FFF2-40B4-BE49-F238E27FC236}">
              <a16:creationId xmlns:a16="http://schemas.microsoft.com/office/drawing/2014/main" id="{2B742375-E6FA-4EB2-BD0D-50018509360E}"/>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60" name="n_2aveValue【学校施設】&#10;有形固定資産減価償却率">
          <a:extLst>
            <a:ext uri="{FF2B5EF4-FFF2-40B4-BE49-F238E27FC236}">
              <a16:creationId xmlns:a16="http://schemas.microsoft.com/office/drawing/2014/main" id="{E9E7CA85-3779-46ED-A2D2-CE2560C8CCDD}"/>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61" name="n_3aveValue【学校施設】&#10;有形固定資産減価償却率">
          <a:extLst>
            <a:ext uri="{FF2B5EF4-FFF2-40B4-BE49-F238E27FC236}">
              <a16:creationId xmlns:a16="http://schemas.microsoft.com/office/drawing/2014/main" id="{34AEF3F5-D9EB-4FB7-99E9-AAC884E472B3}"/>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662" name="n_4aveValue【学校施設】&#10;有形固定資産減価償却率">
          <a:extLst>
            <a:ext uri="{FF2B5EF4-FFF2-40B4-BE49-F238E27FC236}">
              <a16:creationId xmlns:a16="http://schemas.microsoft.com/office/drawing/2014/main" id="{8CF3787A-5200-4117-8E91-6F6761A491CF}"/>
            </a:ext>
          </a:extLst>
        </xdr:cNvPr>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88282</xdr:rowOff>
    </xdr:from>
    <xdr:ext cx="405111" cy="259045"/>
    <xdr:sp macro="" textlink="">
      <xdr:nvSpPr>
        <xdr:cNvPr id="663" name="n_1mainValue【学校施設】&#10;有形固定資産減価償却率">
          <a:extLst>
            <a:ext uri="{FF2B5EF4-FFF2-40B4-BE49-F238E27FC236}">
              <a16:creationId xmlns:a16="http://schemas.microsoft.com/office/drawing/2014/main" id="{06277826-5511-4F7D-AABA-0D95BE0CCD7A}"/>
            </a:ext>
          </a:extLst>
        </xdr:cNvPr>
        <xdr:cNvSpPr txBox="1"/>
      </xdr:nvSpPr>
      <xdr:spPr>
        <a:xfrm>
          <a:off x="152660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664" name="n_2mainValue【学校施設】&#10;有形固定資産減価償却率">
          <a:extLst>
            <a:ext uri="{FF2B5EF4-FFF2-40B4-BE49-F238E27FC236}">
              <a16:creationId xmlns:a16="http://schemas.microsoft.com/office/drawing/2014/main" id="{002B6224-79DE-4E8A-8024-C54DD8AC5A68}"/>
            </a:ext>
          </a:extLst>
        </xdr:cNvPr>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84472</xdr:rowOff>
    </xdr:from>
    <xdr:ext cx="405111" cy="259045"/>
    <xdr:sp macro="" textlink="">
      <xdr:nvSpPr>
        <xdr:cNvPr id="665" name="n_3mainValue【学校施設】&#10;有形固定資産減価償却率">
          <a:extLst>
            <a:ext uri="{FF2B5EF4-FFF2-40B4-BE49-F238E27FC236}">
              <a16:creationId xmlns:a16="http://schemas.microsoft.com/office/drawing/2014/main" id="{698F7460-D81E-4456-A084-9C738459ED6A}"/>
            </a:ext>
          </a:extLst>
        </xdr:cNvPr>
        <xdr:cNvSpPr txBox="1"/>
      </xdr:nvSpPr>
      <xdr:spPr>
        <a:xfrm>
          <a:off x="13500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666" name="n_4mainValue【学校施設】&#10;有形固定資産減価償却率">
          <a:extLst>
            <a:ext uri="{FF2B5EF4-FFF2-40B4-BE49-F238E27FC236}">
              <a16:creationId xmlns:a16="http://schemas.microsoft.com/office/drawing/2014/main" id="{61945BCE-52AD-4ED3-B055-B0C77530FEE1}"/>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2331EAC6-8612-42BA-A00B-74414DCA93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29739C5B-0A71-4592-BC67-018DA866D9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DEB0DA74-BC7E-47CE-A250-90799E84A1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8BBB89A9-9357-4BD6-96E1-DC3965DF87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9BD29C3B-52EE-4166-8A86-AFB13D5B53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7432706D-5A5C-464A-B3AB-5226E3022F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DF61A27D-0F6D-4EA6-B950-5B78C73440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9E28DAFB-A312-4E9C-BDB7-E1085FC83E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70E6EDBD-0A2A-4C96-935B-D3AED44ADD9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7F6320FC-EE1C-40F6-9D68-14F96BD8DB6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F7347120-55CC-47E9-9FBC-15C5446EEE6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6F8EC0D5-4CB4-4E17-998D-F5BF852D281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D917D1D5-A26F-4087-A135-36AF8C07460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AD5C8FB3-7BD6-4265-AB58-CB770C61117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14434CF9-EFAF-477B-8065-01CE0F20515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A5F426A4-7DA5-4BA1-A37C-9426F2EBD588}"/>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B3A9E5DA-4092-4CD9-B8F0-D1B92FE7AF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BDA5A7C5-BF7D-4B50-803E-5AD781B557C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7B507050-F162-4FEB-95DD-A9C1B30EE67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B4163C7A-547F-45E5-A42C-D8416EF67A3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E6FE9395-8442-4BF3-B12C-FB0809A85B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C912D9B5-8AA6-40E9-90E4-0091ED2D427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7DB4B0C4-CDF7-41A7-9956-42773BD1C9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90" name="直線コネクタ 689">
          <a:extLst>
            <a:ext uri="{FF2B5EF4-FFF2-40B4-BE49-F238E27FC236}">
              <a16:creationId xmlns:a16="http://schemas.microsoft.com/office/drawing/2014/main" id="{1703FD44-17B1-49A9-861B-AC9EABEE532F}"/>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1" name="【学校施設】&#10;一人当たり面積最小値テキスト">
          <a:extLst>
            <a:ext uri="{FF2B5EF4-FFF2-40B4-BE49-F238E27FC236}">
              <a16:creationId xmlns:a16="http://schemas.microsoft.com/office/drawing/2014/main" id="{6F14926F-F140-461F-BBB0-07DC164D3914}"/>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2" name="直線コネクタ 691">
          <a:extLst>
            <a:ext uri="{FF2B5EF4-FFF2-40B4-BE49-F238E27FC236}">
              <a16:creationId xmlns:a16="http://schemas.microsoft.com/office/drawing/2014/main" id="{C3890909-F1ED-408C-891A-03687F41884D}"/>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93" name="【学校施設】&#10;一人当たり面積最大値テキスト">
          <a:extLst>
            <a:ext uri="{FF2B5EF4-FFF2-40B4-BE49-F238E27FC236}">
              <a16:creationId xmlns:a16="http://schemas.microsoft.com/office/drawing/2014/main" id="{5A677FE9-9794-4ADE-A1A7-76FA56E6299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94" name="直線コネクタ 693">
          <a:extLst>
            <a:ext uri="{FF2B5EF4-FFF2-40B4-BE49-F238E27FC236}">
              <a16:creationId xmlns:a16="http://schemas.microsoft.com/office/drawing/2014/main" id="{5F3B98C0-FB3F-49C4-80C1-9D82ACF3DAD7}"/>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695" name="【学校施設】&#10;一人当たり面積平均値テキスト">
          <a:extLst>
            <a:ext uri="{FF2B5EF4-FFF2-40B4-BE49-F238E27FC236}">
              <a16:creationId xmlns:a16="http://schemas.microsoft.com/office/drawing/2014/main" id="{D2EA24CE-4FCD-4810-A006-1E0F62BB90C4}"/>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96" name="フローチャート: 判断 695">
          <a:extLst>
            <a:ext uri="{FF2B5EF4-FFF2-40B4-BE49-F238E27FC236}">
              <a16:creationId xmlns:a16="http://schemas.microsoft.com/office/drawing/2014/main" id="{DCC6E2FC-8FEE-45C7-A6F7-2E7CA7E2BE58}"/>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97" name="フローチャート: 判断 696">
          <a:extLst>
            <a:ext uri="{FF2B5EF4-FFF2-40B4-BE49-F238E27FC236}">
              <a16:creationId xmlns:a16="http://schemas.microsoft.com/office/drawing/2014/main" id="{7EB1BD2B-5803-4271-BF8C-4C7F2ED461A7}"/>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98" name="フローチャート: 判断 697">
          <a:extLst>
            <a:ext uri="{FF2B5EF4-FFF2-40B4-BE49-F238E27FC236}">
              <a16:creationId xmlns:a16="http://schemas.microsoft.com/office/drawing/2014/main" id="{7F74A242-FE2E-410D-AA8D-94AD646B3569}"/>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99" name="フローチャート: 判断 698">
          <a:extLst>
            <a:ext uri="{FF2B5EF4-FFF2-40B4-BE49-F238E27FC236}">
              <a16:creationId xmlns:a16="http://schemas.microsoft.com/office/drawing/2014/main" id="{DC7B276E-4B3A-486E-9222-72267028873E}"/>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700" name="フローチャート: 判断 699">
          <a:extLst>
            <a:ext uri="{FF2B5EF4-FFF2-40B4-BE49-F238E27FC236}">
              <a16:creationId xmlns:a16="http://schemas.microsoft.com/office/drawing/2014/main" id="{0961C0FE-0EB6-494F-A9A5-CE5CA032DA3E}"/>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FB404BBC-6329-49DA-8D03-27216C5053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5C89190-A5ED-4300-813E-404B586A67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B689160-E6DC-41A4-9D3B-032C288C536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FF2336C-0821-48FE-9915-65300534A82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FDDB60A-5910-48F3-AE85-369C52E3FC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116307</xdr:rowOff>
    </xdr:from>
    <xdr:to>
      <xdr:col>116</xdr:col>
      <xdr:colOff>114300</xdr:colOff>
      <xdr:row>61</xdr:row>
      <xdr:rowOff>46457</xdr:rowOff>
    </xdr:to>
    <xdr:sp macro="" textlink="">
      <xdr:nvSpPr>
        <xdr:cNvPr id="706" name="楕円 705">
          <a:extLst>
            <a:ext uri="{FF2B5EF4-FFF2-40B4-BE49-F238E27FC236}">
              <a16:creationId xmlns:a16="http://schemas.microsoft.com/office/drawing/2014/main" id="{77A59AAA-FE70-4EDB-A301-EA3687B75B58}"/>
            </a:ext>
          </a:extLst>
        </xdr:cNvPr>
        <xdr:cNvSpPr/>
      </xdr:nvSpPr>
      <xdr:spPr>
        <a:xfrm>
          <a:off x="22110700" y="10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139184</xdr:rowOff>
    </xdr:from>
    <xdr:ext cx="469744" cy="259045"/>
    <xdr:sp macro="" textlink="">
      <xdr:nvSpPr>
        <xdr:cNvPr id="707" name="【学校施設】&#10;一人当たり面積該当値テキスト">
          <a:extLst>
            <a:ext uri="{FF2B5EF4-FFF2-40B4-BE49-F238E27FC236}">
              <a16:creationId xmlns:a16="http://schemas.microsoft.com/office/drawing/2014/main" id="{EA91A6D9-5CED-4373-9076-B055ED32168B}"/>
            </a:ext>
          </a:extLst>
        </xdr:cNvPr>
        <xdr:cNvSpPr txBox="1"/>
      </xdr:nvSpPr>
      <xdr:spPr>
        <a:xfrm>
          <a:off x="22199600" y="1025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127736</xdr:rowOff>
    </xdr:from>
    <xdr:to>
      <xdr:col>112</xdr:col>
      <xdr:colOff>38100</xdr:colOff>
      <xdr:row>61</xdr:row>
      <xdr:rowOff>57886</xdr:rowOff>
    </xdr:to>
    <xdr:sp macro="" textlink="">
      <xdr:nvSpPr>
        <xdr:cNvPr id="708" name="楕円 707">
          <a:extLst>
            <a:ext uri="{FF2B5EF4-FFF2-40B4-BE49-F238E27FC236}">
              <a16:creationId xmlns:a16="http://schemas.microsoft.com/office/drawing/2014/main" id="{01DB6A36-974B-4115-9667-76C2D1BD56DF}"/>
            </a:ext>
          </a:extLst>
        </xdr:cNvPr>
        <xdr:cNvSpPr/>
      </xdr:nvSpPr>
      <xdr:spPr>
        <a:xfrm>
          <a:off x="21272500" y="104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167107</xdr:rowOff>
    </xdr:from>
    <xdr:to>
      <xdr:col>116</xdr:col>
      <xdr:colOff>63500</xdr:colOff>
      <xdr:row>61</xdr:row>
      <xdr:rowOff>7086</xdr:rowOff>
    </xdr:to>
    <xdr:cxnSp macro="">
      <xdr:nvCxnSpPr>
        <xdr:cNvPr id="709" name="直線コネクタ 708">
          <a:extLst>
            <a:ext uri="{FF2B5EF4-FFF2-40B4-BE49-F238E27FC236}">
              <a16:creationId xmlns:a16="http://schemas.microsoft.com/office/drawing/2014/main" id="{A4461162-C259-442C-8474-D9EE870B8C30}"/>
            </a:ext>
          </a:extLst>
        </xdr:cNvPr>
        <xdr:cNvCxnSpPr/>
      </xdr:nvCxnSpPr>
      <xdr:spPr>
        <a:xfrm flipV="1">
          <a:off x="21323300" y="10454107"/>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78663</xdr:rowOff>
    </xdr:from>
    <xdr:to>
      <xdr:col>107</xdr:col>
      <xdr:colOff>101600</xdr:colOff>
      <xdr:row>60</xdr:row>
      <xdr:rowOff>8813</xdr:rowOff>
    </xdr:to>
    <xdr:sp macro="" textlink="">
      <xdr:nvSpPr>
        <xdr:cNvPr id="710" name="楕円 709">
          <a:extLst>
            <a:ext uri="{FF2B5EF4-FFF2-40B4-BE49-F238E27FC236}">
              <a16:creationId xmlns:a16="http://schemas.microsoft.com/office/drawing/2014/main" id="{DD14F21D-11D8-4AA5-BED8-6308BA2E4FF0}"/>
            </a:ext>
          </a:extLst>
        </xdr:cNvPr>
        <xdr:cNvSpPr/>
      </xdr:nvSpPr>
      <xdr:spPr>
        <a:xfrm>
          <a:off x="20383500" y="10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129463</xdr:rowOff>
    </xdr:from>
    <xdr:to>
      <xdr:col>111</xdr:col>
      <xdr:colOff>177800</xdr:colOff>
      <xdr:row>61</xdr:row>
      <xdr:rowOff>7086</xdr:rowOff>
    </xdr:to>
    <xdr:cxnSp macro="">
      <xdr:nvCxnSpPr>
        <xdr:cNvPr id="711" name="直線コネクタ 710">
          <a:extLst>
            <a:ext uri="{FF2B5EF4-FFF2-40B4-BE49-F238E27FC236}">
              <a16:creationId xmlns:a16="http://schemas.microsoft.com/office/drawing/2014/main" id="{D550115A-9D67-430C-942E-1BE4AD197AA7}"/>
            </a:ext>
          </a:extLst>
        </xdr:cNvPr>
        <xdr:cNvCxnSpPr/>
      </xdr:nvCxnSpPr>
      <xdr:spPr>
        <a:xfrm>
          <a:off x="20434300" y="10245013"/>
          <a:ext cx="889000" cy="2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28296</xdr:rowOff>
    </xdr:from>
    <xdr:to>
      <xdr:col>102</xdr:col>
      <xdr:colOff>165100</xdr:colOff>
      <xdr:row>60</xdr:row>
      <xdr:rowOff>129896</xdr:rowOff>
    </xdr:to>
    <xdr:sp macro="" textlink="">
      <xdr:nvSpPr>
        <xdr:cNvPr id="712" name="楕円 711">
          <a:extLst>
            <a:ext uri="{FF2B5EF4-FFF2-40B4-BE49-F238E27FC236}">
              <a16:creationId xmlns:a16="http://schemas.microsoft.com/office/drawing/2014/main" id="{7425699C-8AFA-484F-A0E5-760FE1A94CD7}"/>
            </a:ext>
          </a:extLst>
        </xdr:cNvPr>
        <xdr:cNvSpPr/>
      </xdr:nvSpPr>
      <xdr:spPr>
        <a:xfrm>
          <a:off x="19494500" y="103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129463</xdr:rowOff>
    </xdr:from>
    <xdr:to>
      <xdr:col>107</xdr:col>
      <xdr:colOff>50800</xdr:colOff>
      <xdr:row>60</xdr:row>
      <xdr:rowOff>79096</xdr:rowOff>
    </xdr:to>
    <xdr:cxnSp macro="">
      <xdr:nvCxnSpPr>
        <xdr:cNvPr id="713" name="直線コネクタ 712">
          <a:extLst>
            <a:ext uri="{FF2B5EF4-FFF2-40B4-BE49-F238E27FC236}">
              <a16:creationId xmlns:a16="http://schemas.microsoft.com/office/drawing/2014/main" id="{39B60C98-EB42-42E1-A6AB-088733AB123C}"/>
            </a:ext>
          </a:extLst>
        </xdr:cNvPr>
        <xdr:cNvCxnSpPr/>
      </xdr:nvCxnSpPr>
      <xdr:spPr>
        <a:xfrm flipV="1">
          <a:off x="19545300" y="10245013"/>
          <a:ext cx="889000" cy="1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148387</xdr:rowOff>
    </xdr:from>
    <xdr:to>
      <xdr:col>98</xdr:col>
      <xdr:colOff>38100</xdr:colOff>
      <xdr:row>60</xdr:row>
      <xdr:rowOff>78537</xdr:rowOff>
    </xdr:to>
    <xdr:sp macro="" textlink="">
      <xdr:nvSpPr>
        <xdr:cNvPr id="714" name="楕円 713">
          <a:extLst>
            <a:ext uri="{FF2B5EF4-FFF2-40B4-BE49-F238E27FC236}">
              <a16:creationId xmlns:a16="http://schemas.microsoft.com/office/drawing/2014/main" id="{471D7679-2577-49C5-BD6D-97BE377AF874}"/>
            </a:ext>
          </a:extLst>
        </xdr:cNvPr>
        <xdr:cNvSpPr/>
      </xdr:nvSpPr>
      <xdr:spPr>
        <a:xfrm>
          <a:off x="18605500" y="102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27737</xdr:rowOff>
    </xdr:from>
    <xdr:to>
      <xdr:col>102</xdr:col>
      <xdr:colOff>114300</xdr:colOff>
      <xdr:row>60</xdr:row>
      <xdr:rowOff>79096</xdr:rowOff>
    </xdr:to>
    <xdr:cxnSp macro="">
      <xdr:nvCxnSpPr>
        <xdr:cNvPr id="715" name="直線コネクタ 714">
          <a:extLst>
            <a:ext uri="{FF2B5EF4-FFF2-40B4-BE49-F238E27FC236}">
              <a16:creationId xmlns:a16="http://schemas.microsoft.com/office/drawing/2014/main" id="{2BB624CF-A5BD-4BD8-9A37-0694440F69B2}"/>
            </a:ext>
          </a:extLst>
        </xdr:cNvPr>
        <xdr:cNvCxnSpPr/>
      </xdr:nvCxnSpPr>
      <xdr:spPr>
        <a:xfrm>
          <a:off x="18656300" y="10314737"/>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716" name="n_1aveValue【学校施設】&#10;一人当たり面積">
          <a:extLst>
            <a:ext uri="{FF2B5EF4-FFF2-40B4-BE49-F238E27FC236}">
              <a16:creationId xmlns:a16="http://schemas.microsoft.com/office/drawing/2014/main" id="{70BB2969-E500-48C0-B184-0BE311F727AB}"/>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717" name="n_2aveValue【学校施設】&#10;一人当たり面積">
          <a:extLst>
            <a:ext uri="{FF2B5EF4-FFF2-40B4-BE49-F238E27FC236}">
              <a16:creationId xmlns:a16="http://schemas.microsoft.com/office/drawing/2014/main" id="{C24BA395-D5C3-4A7E-8A19-92EF68CA3383}"/>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718" name="n_3aveValue【学校施設】&#10;一人当たり面積">
          <a:extLst>
            <a:ext uri="{FF2B5EF4-FFF2-40B4-BE49-F238E27FC236}">
              <a16:creationId xmlns:a16="http://schemas.microsoft.com/office/drawing/2014/main" id="{3911E95E-8991-4B93-A5B7-4FB3773F171F}"/>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719" name="n_4aveValue【学校施設】&#10;一人当たり面積">
          <a:extLst>
            <a:ext uri="{FF2B5EF4-FFF2-40B4-BE49-F238E27FC236}">
              <a16:creationId xmlns:a16="http://schemas.microsoft.com/office/drawing/2014/main" id="{2BE06AB1-A501-4D9B-9890-678BADDBA1BF}"/>
            </a:ext>
          </a:extLst>
        </xdr:cNvPr>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74413</xdr:rowOff>
    </xdr:from>
    <xdr:ext cx="469744" cy="259045"/>
    <xdr:sp macro="" textlink="">
      <xdr:nvSpPr>
        <xdr:cNvPr id="720" name="n_1mainValue【学校施設】&#10;一人当たり面積">
          <a:extLst>
            <a:ext uri="{FF2B5EF4-FFF2-40B4-BE49-F238E27FC236}">
              <a16:creationId xmlns:a16="http://schemas.microsoft.com/office/drawing/2014/main" id="{DC9C0654-4C1F-4E85-84A1-7CEE806FA86E}"/>
            </a:ext>
          </a:extLst>
        </xdr:cNvPr>
        <xdr:cNvSpPr txBox="1"/>
      </xdr:nvSpPr>
      <xdr:spPr>
        <a:xfrm>
          <a:off x="21075727" y="101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58</xdr:row>
      <xdr:rowOff>25340</xdr:rowOff>
    </xdr:from>
    <xdr:ext cx="534377" cy="259045"/>
    <xdr:sp macro="" textlink="">
      <xdr:nvSpPr>
        <xdr:cNvPr id="721" name="n_2mainValue【学校施設】&#10;一人当たり面積">
          <a:extLst>
            <a:ext uri="{FF2B5EF4-FFF2-40B4-BE49-F238E27FC236}">
              <a16:creationId xmlns:a16="http://schemas.microsoft.com/office/drawing/2014/main" id="{E145E3D9-6684-4A87-A370-B24473C31D5D}"/>
            </a:ext>
          </a:extLst>
        </xdr:cNvPr>
        <xdr:cNvSpPr txBox="1"/>
      </xdr:nvSpPr>
      <xdr:spPr>
        <a:xfrm>
          <a:off x="20167111" y="996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146423</xdr:rowOff>
    </xdr:from>
    <xdr:ext cx="469744" cy="259045"/>
    <xdr:sp macro="" textlink="">
      <xdr:nvSpPr>
        <xdr:cNvPr id="722" name="n_3mainValue【学校施設】&#10;一人当たり面積">
          <a:extLst>
            <a:ext uri="{FF2B5EF4-FFF2-40B4-BE49-F238E27FC236}">
              <a16:creationId xmlns:a16="http://schemas.microsoft.com/office/drawing/2014/main" id="{A3323C75-0C7B-481D-BA50-24FC36C43B88}"/>
            </a:ext>
          </a:extLst>
        </xdr:cNvPr>
        <xdr:cNvSpPr txBox="1"/>
      </xdr:nvSpPr>
      <xdr:spPr>
        <a:xfrm>
          <a:off x="19310427"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95064</xdr:rowOff>
    </xdr:from>
    <xdr:ext cx="469744" cy="259045"/>
    <xdr:sp macro="" textlink="">
      <xdr:nvSpPr>
        <xdr:cNvPr id="723" name="n_4mainValue【学校施設】&#10;一人当たり面積">
          <a:extLst>
            <a:ext uri="{FF2B5EF4-FFF2-40B4-BE49-F238E27FC236}">
              <a16:creationId xmlns:a16="http://schemas.microsoft.com/office/drawing/2014/main" id="{476EB92D-FCFB-4EC7-923C-0B4AF435E095}"/>
            </a:ext>
          </a:extLst>
        </xdr:cNvPr>
        <xdr:cNvSpPr txBox="1"/>
      </xdr:nvSpPr>
      <xdr:spPr>
        <a:xfrm>
          <a:off x="18421427" y="1003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699F35F0-97FF-4C4E-81DA-2293D9C194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7EEF69BA-197E-48C5-9476-F65CB3A9B9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F766E82A-158B-462A-B3C5-E7A94F6B1C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EF40FC8-36DD-4617-8C1E-EF15448C88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A29B0256-805A-49E9-8020-9EDC021E64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64A98C40-E6AC-4882-9BA4-DAEF37C4D09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871C34F-7CDC-4FFB-9C4F-D3937F6749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CCD9B95F-B011-4048-872B-1826E0B32A0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519419B8-9AAC-4676-AC06-4F5227C4A9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EBF87223-1C1A-4E04-B11E-9C4AD5F427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6C3B005B-A275-49D9-9314-4426455B43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CC963F9F-74AA-4594-B0D8-0DBFA5F5CC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F0375237-3547-4BA7-8F06-859CA67BEA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425D0DA6-99B5-4D9C-B7EB-F92D07967E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5BA9220-188A-4717-9A1D-47594CE487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51B514CD-3031-4F59-A3AE-4658355714C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1BA97487-01D7-4E85-AF6D-6E60B32615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B3871065-6E1B-4243-9AB0-A0B5C82640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51DD8392-9629-49E7-BB01-D61B18E244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710431DE-8A01-461A-9D36-A5845FB679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2CCCF191-6693-4E17-832A-C1E48E43E6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FA49402C-87B6-4779-AE03-EFFBC75756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E9DA9DC3-2277-4CF5-B005-CFB6D07486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9DCA9DF1-A384-4779-9AB5-CED0A7DCFE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C30F301-A5EC-4C0D-959D-DFFA4DF6BD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A04E124-ABBA-4ECD-921F-E19090DE45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25499081-B18B-4990-9B3F-2E24223523E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A7B85AEB-AA16-4F9C-BBE5-269BFFAA176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09E496B0-9B74-45A5-9C3F-E30AA989F37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61898B2A-93A3-451C-8432-E3AD3E0209D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A41A43DF-CAB3-4D10-9DB0-AC73EB30135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59C0D0C4-65D6-49C2-9B27-077995F3591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9C30B7A5-7EC8-4321-AD21-D644561F4BF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673BBE77-D959-49F0-B690-881582648FF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17D5B423-68A4-4AE2-9C7A-B2871B8F719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4FAA3441-C5E2-47CD-ADDA-6CE1D4201D0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9C85E986-FC1F-48A0-ABC6-983019C75AA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40861C83-21A5-4D6A-94F7-DBD8B459A3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54606B0E-2379-415D-ACAD-43FB099A4BF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D01DFD39-48D0-4508-A2C8-E5C20191FD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764" name="直線コネクタ 763">
          <a:extLst>
            <a:ext uri="{FF2B5EF4-FFF2-40B4-BE49-F238E27FC236}">
              <a16:creationId xmlns:a16="http://schemas.microsoft.com/office/drawing/2014/main" id="{81787208-D3C9-4870-8432-8F3707483E33}"/>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a:extLst>
            <a:ext uri="{FF2B5EF4-FFF2-40B4-BE49-F238E27FC236}">
              <a16:creationId xmlns:a16="http://schemas.microsoft.com/office/drawing/2014/main" id="{2FA8A8C7-6909-4017-9E58-EB307BC5931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a:extLst>
            <a:ext uri="{FF2B5EF4-FFF2-40B4-BE49-F238E27FC236}">
              <a16:creationId xmlns:a16="http://schemas.microsoft.com/office/drawing/2014/main" id="{CB7BF5A5-7B05-4894-A8C7-BBB4F44AA3D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767" name="【公民館】&#10;有形固定資産減価償却率最大値テキスト">
          <a:extLst>
            <a:ext uri="{FF2B5EF4-FFF2-40B4-BE49-F238E27FC236}">
              <a16:creationId xmlns:a16="http://schemas.microsoft.com/office/drawing/2014/main" id="{A2675446-EA5E-4911-B1D1-087124753EA9}"/>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768" name="直線コネクタ 767">
          <a:extLst>
            <a:ext uri="{FF2B5EF4-FFF2-40B4-BE49-F238E27FC236}">
              <a16:creationId xmlns:a16="http://schemas.microsoft.com/office/drawing/2014/main" id="{7FE10E9E-A583-47EE-8AF8-96B1F1FB4E70}"/>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769" name="【公民館】&#10;有形固定資産減価償却率平均値テキスト">
          <a:extLst>
            <a:ext uri="{FF2B5EF4-FFF2-40B4-BE49-F238E27FC236}">
              <a16:creationId xmlns:a16="http://schemas.microsoft.com/office/drawing/2014/main" id="{54D2671F-DF03-462B-9801-7EA00B929659}"/>
            </a:ext>
          </a:extLst>
        </xdr:cNvPr>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70" name="フローチャート: 判断 769">
          <a:extLst>
            <a:ext uri="{FF2B5EF4-FFF2-40B4-BE49-F238E27FC236}">
              <a16:creationId xmlns:a16="http://schemas.microsoft.com/office/drawing/2014/main" id="{5BEFD820-C77D-4994-B2AE-F4031EC24DBD}"/>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771" name="フローチャート: 判断 770">
          <a:extLst>
            <a:ext uri="{FF2B5EF4-FFF2-40B4-BE49-F238E27FC236}">
              <a16:creationId xmlns:a16="http://schemas.microsoft.com/office/drawing/2014/main" id="{DF407220-E9D8-4B7A-93A7-75AB2FCF34E9}"/>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72" name="フローチャート: 判断 771">
          <a:extLst>
            <a:ext uri="{FF2B5EF4-FFF2-40B4-BE49-F238E27FC236}">
              <a16:creationId xmlns:a16="http://schemas.microsoft.com/office/drawing/2014/main" id="{9A7B6836-5652-4B5E-8F33-235A115E9CD2}"/>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73" name="フローチャート: 判断 772">
          <a:extLst>
            <a:ext uri="{FF2B5EF4-FFF2-40B4-BE49-F238E27FC236}">
              <a16:creationId xmlns:a16="http://schemas.microsoft.com/office/drawing/2014/main" id="{99B1F395-B84F-491B-BBA5-8DD691A6B935}"/>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74" name="フローチャート: 判断 773">
          <a:extLst>
            <a:ext uri="{FF2B5EF4-FFF2-40B4-BE49-F238E27FC236}">
              <a16:creationId xmlns:a16="http://schemas.microsoft.com/office/drawing/2014/main" id="{16A268EB-5187-4BF5-BEC9-CC78EEF03E55}"/>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72459D9-D5FB-4A98-9DC9-E748F05B0E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5EC1C05-5AC1-4E47-B8B6-42FDF1386A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6D45345-ADDC-490A-906B-27A9B0D955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A7F27FB-45B5-48F8-9499-5526E3507C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FD3580A-FBB7-42CF-86EE-1139C24187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780" name="楕円 779">
          <a:extLst>
            <a:ext uri="{FF2B5EF4-FFF2-40B4-BE49-F238E27FC236}">
              <a16:creationId xmlns:a16="http://schemas.microsoft.com/office/drawing/2014/main" id="{025F404A-DCB9-4F48-8D0B-BEAC5C0D1553}"/>
            </a:ext>
          </a:extLst>
        </xdr:cNvPr>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781" name="【公民館】&#10;有形固定資産減価償却率該当値テキスト">
          <a:extLst>
            <a:ext uri="{FF2B5EF4-FFF2-40B4-BE49-F238E27FC236}">
              <a16:creationId xmlns:a16="http://schemas.microsoft.com/office/drawing/2014/main" id="{3F8C5BD3-2E9C-47E4-A8E4-91D936617850}"/>
            </a:ext>
          </a:extLst>
        </xdr:cNvPr>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113030</xdr:rowOff>
    </xdr:from>
    <xdr:to>
      <xdr:col>81</xdr:col>
      <xdr:colOff>101600</xdr:colOff>
      <xdr:row>107</xdr:row>
      <xdr:rowOff>43180</xdr:rowOff>
    </xdr:to>
    <xdr:sp macro="" textlink="">
      <xdr:nvSpPr>
        <xdr:cNvPr id="782" name="楕円 781">
          <a:extLst>
            <a:ext uri="{FF2B5EF4-FFF2-40B4-BE49-F238E27FC236}">
              <a16:creationId xmlns:a16="http://schemas.microsoft.com/office/drawing/2014/main" id="{F356492D-2831-49E9-9CFD-88B98B967665}"/>
            </a:ext>
          </a:extLst>
        </xdr:cNvPr>
        <xdr:cNvSpPr/>
      </xdr:nvSpPr>
      <xdr:spPr>
        <a:xfrm>
          <a:off x="1543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163830</xdr:rowOff>
    </xdr:from>
    <xdr:to>
      <xdr:col>85</xdr:col>
      <xdr:colOff>127000</xdr:colOff>
      <xdr:row>107</xdr:row>
      <xdr:rowOff>28575</xdr:rowOff>
    </xdr:to>
    <xdr:cxnSp macro="">
      <xdr:nvCxnSpPr>
        <xdr:cNvPr id="783" name="直線コネクタ 782">
          <a:extLst>
            <a:ext uri="{FF2B5EF4-FFF2-40B4-BE49-F238E27FC236}">
              <a16:creationId xmlns:a16="http://schemas.microsoft.com/office/drawing/2014/main" id="{0555745B-5109-4412-A4B1-D6436E94E4E9}"/>
            </a:ext>
          </a:extLst>
        </xdr:cNvPr>
        <xdr:cNvCxnSpPr/>
      </xdr:nvCxnSpPr>
      <xdr:spPr>
        <a:xfrm>
          <a:off x="15481300" y="183375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74930</xdr:rowOff>
    </xdr:from>
    <xdr:to>
      <xdr:col>76</xdr:col>
      <xdr:colOff>165100</xdr:colOff>
      <xdr:row>107</xdr:row>
      <xdr:rowOff>5080</xdr:rowOff>
    </xdr:to>
    <xdr:sp macro="" textlink="">
      <xdr:nvSpPr>
        <xdr:cNvPr id="784" name="楕円 783">
          <a:extLst>
            <a:ext uri="{FF2B5EF4-FFF2-40B4-BE49-F238E27FC236}">
              <a16:creationId xmlns:a16="http://schemas.microsoft.com/office/drawing/2014/main" id="{9E3F0232-A967-4695-82D7-A2688E4FA655}"/>
            </a:ext>
          </a:extLst>
        </xdr:cNvPr>
        <xdr:cNvSpPr/>
      </xdr:nvSpPr>
      <xdr:spPr>
        <a:xfrm>
          <a:off x="14541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125730</xdr:rowOff>
    </xdr:from>
    <xdr:to>
      <xdr:col>81</xdr:col>
      <xdr:colOff>50800</xdr:colOff>
      <xdr:row>106</xdr:row>
      <xdr:rowOff>163830</xdr:rowOff>
    </xdr:to>
    <xdr:cxnSp macro="">
      <xdr:nvCxnSpPr>
        <xdr:cNvPr id="785" name="直線コネクタ 784">
          <a:extLst>
            <a:ext uri="{FF2B5EF4-FFF2-40B4-BE49-F238E27FC236}">
              <a16:creationId xmlns:a16="http://schemas.microsoft.com/office/drawing/2014/main" id="{D2C00706-9684-45FD-9D26-25ABB5D6F10D}"/>
            </a:ext>
          </a:extLst>
        </xdr:cNvPr>
        <xdr:cNvCxnSpPr/>
      </xdr:nvCxnSpPr>
      <xdr:spPr>
        <a:xfrm>
          <a:off x="14592300" y="1829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786" name="楕円 785">
          <a:extLst>
            <a:ext uri="{FF2B5EF4-FFF2-40B4-BE49-F238E27FC236}">
              <a16:creationId xmlns:a16="http://schemas.microsoft.com/office/drawing/2014/main" id="{823815B9-7ACC-4D43-9443-9A5C28C2FD06}"/>
            </a:ext>
          </a:extLst>
        </xdr:cNvPr>
        <xdr:cNvSpPr/>
      </xdr:nvSpPr>
      <xdr:spPr>
        <a:xfrm>
          <a:off x="13652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89536</xdr:rowOff>
    </xdr:from>
    <xdr:to>
      <xdr:col>76</xdr:col>
      <xdr:colOff>114300</xdr:colOff>
      <xdr:row>106</xdr:row>
      <xdr:rowOff>125730</xdr:rowOff>
    </xdr:to>
    <xdr:cxnSp macro="">
      <xdr:nvCxnSpPr>
        <xdr:cNvPr id="787" name="直線コネクタ 786">
          <a:extLst>
            <a:ext uri="{FF2B5EF4-FFF2-40B4-BE49-F238E27FC236}">
              <a16:creationId xmlns:a16="http://schemas.microsoft.com/office/drawing/2014/main" id="{5CA27340-8F3C-4EF6-BB3F-6F1A0F226F30}"/>
            </a:ext>
          </a:extLst>
        </xdr:cNvPr>
        <xdr:cNvCxnSpPr/>
      </xdr:nvCxnSpPr>
      <xdr:spPr>
        <a:xfrm>
          <a:off x="13703300" y="18263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636</xdr:rowOff>
    </xdr:from>
    <xdr:to>
      <xdr:col>67</xdr:col>
      <xdr:colOff>101600</xdr:colOff>
      <xdr:row>106</xdr:row>
      <xdr:rowOff>102236</xdr:rowOff>
    </xdr:to>
    <xdr:sp macro="" textlink="">
      <xdr:nvSpPr>
        <xdr:cNvPr id="788" name="楕円 787">
          <a:extLst>
            <a:ext uri="{FF2B5EF4-FFF2-40B4-BE49-F238E27FC236}">
              <a16:creationId xmlns:a16="http://schemas.microsoft.com/office/drawing/2014/main" id="{E2D38099-58EB-4FF1-B02C-C80209547F92}"/>
            </a:ext>
          </a:extLst>
        </xdr:cNvPr>
        <xdr:cNvSpPr/>
      </xdr:nvSpPr>
      <xdr:spPr>
        <a:xfrm>
          <a:off x="1276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51436</xdr:rowOff>
    </xdr:from>
    <xdr:to>
      <xdr:col>71</xdr:col>
      <xdr:colOff>177800</xdr:colOff>
      <xdr:row>106</xdr:row>
      <xdr:rowOff>89536</xdr:rowOff>
    </xdr:to>
    <xdr:cxnSp macro="">
      <xdr:nvCxnSpPr>
        <xdr:cNvPr id="789" name="直線コネクタ 788">
          <a:extLst>
            <a:ext uri="{FF2B5EF4-FFF2-40B4-BE49-F238E27FC236}">
              <a16:creationId xmlns:a16="http://schemas.microsoft.com/office/drawing/2014/main" id="{9FC3B3D6-7857-4FC4-876B-E3BE540E5658}"/>
            </a:ext>
          </a:extLst>
        </xdr:cNvPr>
        <xdr:cNvCxnSpPr/>
      </xdr:nvCxnSpPr>
      <xdr:spPr>
        <a:xfrm>
          <a:off x="12814300" y="18225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790" name="n_1aveValue【公民館】&#10;有形固定資産減価償却率">
          <a:extLst>
            <a:ext uri="{FF2B5EF4-FFF2-40B4-BE49-F238E27FC236}">
              <a16:creationId xmlns:a16="http://schemas.microsoft.com/office/drawing/2014/main" id="{3EDFEB1B-4FFE-4C1C-8D38-825AF4E97ECD}"/>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791" name="n_2aveValue【公民館】&#10;有形固定資産減価償却率">
          <a:extLst>
            <a:ext uri="{FF2B5EF4-FFF2-40B4-BE49-F238E27FC236}">
              <a16:creationId xmlns:a16="http://schemas.microsoft.com/office/drawing/2014/main" id="{16CFEB7D-EDE2-4C2E-95DD-6AE65E4631B8}"/>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792" name="n_3aveValue【公民館】&#10;有形固定資産減価償却率">
          <a:extLst>
            <a:ext uri="{FF2B5EF4-FFF2-40B4-BE49-F238E27FC236}">
              <a16:creationId xmlns:a16="http://schemas.microsoft.com/office/drawing/2014/main" id="{EF2C43C0-6ABF-4117-B381-F3C78FA53606}"/>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793" name="n_4aveValue【公民館】&#10;有形固定資産減価償却率">
          <a:extLst>
            <a:ext uri="{FF2B5EF4-FFF2-40B4-BE49-F238E27FC236}">
              <a16:creationId xmlns:a16="http://schemas.microsoft.com/office/drawing/2014/main" id="{588188BE-AD2A-4983-B9C4-864A6DC10D63}"/>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34307</xdr:rowOff>
    </xdr:from>
    <xdr:ext cx="405111" cy="259045"/>
    <xdr:sp macro="" textlink="">
      <xdr:nvSpPr>
        <xdr:cNvPr id="794" name="n_1mainValue【公民館】&#10;有形固定資産減価償却率">
          <a:extLst>
            <a:ext uri="{FF2B5EF4-FFF2-40B4-BE49-F238E27FC236}">
              <a16:creationId xmlns:a16="http://schemas.microsoft.com/office/drawing/2014/main" id="{B0F40866-9F00-490D-840C-288AF7F78C12}"/>
            </a:ext>
          </a:extLst>
        </xdr:cNvPr>
        <xdr:cNvSpPr txBox="1"/>
      </xdr:nvSpPr>
      <xdr:spPr>
        <a:xfrm>
          <a:off x="152660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167657</xdr:rowOff>
    </xdr:from>
    <xdr:ext cx="405111" cy="259045"/>
    <xdr:sp macro="" textlink="">
      <xdr:nvSpPr>
        <xdr:cNvPr id="795" name="n_2mainValue【公民館】&#10;有形固定資産減価償却率">
          <a:extLst>
            <a:ext uri="{FF2B5EF4-FFF2-40B4-BE49-F238E27FC236}">
              <a16:creationId xmlns:a16="http://schemas.microsoft.com/office/drawing/2014/main" id="{F808031B-E575-455F-A843-BED913DD47B4}"/>
            </a:ext>
          </a:extLst>
        </xdr:cNvPr>
        <xdr:cNvSpPr txBox="1"/>
      </xdr:nvSpPr>
      <xdr:spPr>
        <a:xfrm>
          <a:off x="14389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131463</xdr:rowOff>
    </xdr:from>
    <xdr:ext cx="405111" cy="259045"/>
    <xdr:sp macro="" textlink="">
      <xdr:nvSpPr>
        <xdr:cNvPr id="796" name="n_3mainValue【公民館】&#10;有形固定資産減価償却率">
          <a:extLst>
            <a:ext uri="{FF2B5EF4-FFF2-40B4-BE49-F238E27FC236}">
              <a16:creationId xmlns:a16="http://schemas.microsoft.com/office/drawing/2014/main" id="{77F383BE-0B1F-4457-B7CE-8CA5BE286158}"/>
            </a:ext>
          </a:extLst>
        </xdr:cNvPr>
        <xdr:cNvSpPr txBox="1"/>
      </xdr:nvSpPr>
      <xdr:spPr>
        <a:xfrm>
          <a:off x="13500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93363</xdr:rowOff>
    </xdr:from>
    <xdr:ext cx="405111" cy="259045"/>
    <xdr:sp macro="" textlink="">
      <xdr:nvSpPr>
        <xdr:cNvPr id="797" name="n_4mainValue【公民館】&#10;有形固定資産減価償却率">
          <a:extLst>
            <a:ext uri="{FF2B5EF4-FFF2-40B4-BE49-F238E27FC236}">
              <a16:creationId xmlns:a16="http://schemas.microsoft.com/office/drawing/2014/main" id="{4E492DB2-BF0A-461D-9207-B7C87DC77A53}"/>
            </a:ext>
          </a:extLst>
        </xdr:cNvPr>
        <xdr:cNvSpPr txBox="1"/>
      </xdr:nvSpPr>
      <xdr:spPr>
        <a:xfrm>
          <a:off x="12611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840A8F6D-5548-4931-A128-3081DBDB37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359B3690-A977-42DB-91C1-9D2ADE72A0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996F3E45-44D6-4F86-AE69-F4FD8840FA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56C2C4BF-9FA0-4AF1-86A1-F0D2E5C572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5699976F-5D5E-4D31-99A6-53A3F05E2F0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29894588-FC2C-4ACD-86AE-E4FFACCD29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28B20B4-3CE4-4551-B6B1-5C121A30FD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AF6EF414-7F28-4E08-8749-29155143F7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905C14AE-425F-453C-BCAE-315415F82B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327F5661-C480-4D2A-AE04-312799C7D3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2E12AA69-3C65-43FB-AD23-3522E9CD8A2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D54C5FBD-D958-4DF7-AC1E-C7E079A05E2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B2CAC143-4459-45F4-A506-154B30F206D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4EBBDD45-3FB0-4502-A703-C7711EBD037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DB23908D-3C9B-469B-BF35-8DECCFA62B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C0429106-F02C-4F39-9595-68215BF0A3F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859FA3C6-2702-4EEA-B055-35AE7F9692F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9FEC3BC5-8780-4C8E-8938-1408234D0ED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6A755F30-55C0-4F4D-8806-A024C6781E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48BEC5A2-3A93-4D32-B78F-9E94BBFDCF4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284BB500-0E65-4296-A3C5-EE33B002E6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9" name="テキスト ボックス 818">
          <a:extLst>
            <a:ext uri="{FF2B5EF4-FFF2-40B4-BE49-F238E27FC236}">
              <a16:creationId xmlns:a16="http://schemas.microsoft.com/office/drawing/2014/main" id="{C23B2C83-B7A7-4299-B428-432D07E7CA9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24DC6948-6027-4651-86F6-D743AD1792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21" name="直線コネクタ 820">
          <a:extLst>
            <a:ext uri="{FF2B5EF4-FFF2-40B4-BE49-F238E27FC236}">
              <a16:creationId xmlns:a16="http://schemas.microsoft.com/office/drawing/2014/main" id="{64AE7095-B981-4DCF-B0AF-D57FED971957}"/>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22" name="【公民館】&#10;一人当たり面積最小値テキスト">
          <a:extLst>
            <a:ext uri="{FF2B5EF4-FFF2-40B4-BE49-F238E27FC236}">
              <a16:creationId xmlns:a16="http://schemas.microsoft.com/office/drawing/2014/main" id="{79C76199-6E4F-43C2-A97A-651B98B6C889}"/>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23" name="直線コネクタ 822">
          <a:extLst>
            <a:ext uri="{FF2B5EF4-FFF2-40B4-BE49-F238E27FC236}">
              <a16:creationId xmlns:a16="http://schemas.microsoft.com/office/drawing/2014/main" id="{08203774-2F86-4E05-8E63-0534061D4808}"/>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24" name="【公民館】&#10;一人当たり面積最大値テキスト">
          <a:extLst>
            <a:ext uri="{FF2B5EF4-FFF2-40B4-BE49-F238E27FC236}">
              <a16:creationId xmlns:a16="http://schemas.microsoft.com/office/drawing/2014/main" id="{4E8711C5-6D58-4D0C-97F7-6571FD9D5E9A}"/>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25" name="直線コネクタ 824">
          <a:extLst>
            <a:ext uri="{FF2B5EF4-FFF2-40B4-BE49-F238E27FC236}">
              <a16:creationId xmlns:a16="http://schemas.microsoft.com/office/drawing/2014/main" id="{49E5AA16-A62E-42FF-BC6F-9919618D6754}"/>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826" name="【公民館】&#10;一人当たり面積平均値テキスト">
          <a:extLst>
            <a:ext uri="{FF2B5EF4-FFF2-40B4-BE49-F238E27FC236}">
              <a16:creationId xmlns:a16="http://schemas.microsoft.com/office/drawing/2014/main" id="{31CBA9B1-5399-4D2A-8EA0-A091BA352C94}"/>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27" name="フローチャート: 判断 826">
          <a:extLst>
            <a:ext uri="{FF2B5EF4-FFF2-40B4-BE49-F238E27FC236}">
              <a16:creationId xmlns:a16="http://schemas.microsoft.com/office/drawing/2014/main" id="{7583DD52-C345-41F5-A9E7-8EADA1E982DE}"/>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28" name="フローチャート: 判断 827">
          <a:extLst>
            <a:ext uri="{FF2B5EF4-FFF2-40B4-BE49-F238E27FC236}">
              <a16:creationId xmlns:a16="http://schemas.microsoft.com/office/drawing/2014/main" id="{816CE700-A84A-4626-BA3E-4B649B8942C0}"/>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29" name="フローチャート: 判断 828">
          <a:extLst>
            <a:ext uri="{FF2B5EF4-FFF2-40B4-BE49-F238E27FC236}">
              <a16:creationId xmlns:a16="http://schemas.microsoft.com/office/drawing/2014/main" id="{C536E7A3-C8D6-47CD-BB0B-7506D66D75A9}"/>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30" name="フローチャート: 判断 829">
          <a:extLst>
            <a:ext uri="{FF2B5EF4-FFF2-40B4-BE49-F238E27FC236}">
              <a16:creationId xmlns:a16="http://schemas.microsoft.com/office/drawing/2014/main" id="{8C2C6159-61ED-43FE-BBA4-70E9004AEE1E}"/>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831" name="フローチャート: 判断 830">
          <a:extLst>
            <a:ext uri="{FF2B5EF4-FFF2-40B4-BE49-F238E27FC236}">
              <a16:creationId xmlns:a16="http://schemas.microsoft.com/office/drawing/2014/main" id="{0B56954C-DD30-4216-85BA-03E48FF72242}"/>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B886756-3732-442E-B524-2663E899D1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8A4C68A-CA24-4A96-8888-81FC579485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DFA10D2-8CC4-4292-AE6D-292E941C49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00860F9-A402-49AD-B9D0-27FB1E3A60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7DB6274-E261-45BE-9F7E-8A6B76E729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41211</xdr:rowOff>
    </xdr:from>
    <xdr:to>
      <xdr:col>116</xdr:col>
      <xdr:colOff>114300</xdr:colOff>
      <xdr:row>107</xdr:row>
      <xdr:rowOff>142811</xdr:rowOff>
    </xdr:to>
    <xdr:sp macro="" textlink="">
      <xdr:nvSpPr>
        <xdr:cNvPr id="837" name="楕円 836">
          <a:extLst>
            <a:ext uri="{FF2B5EF4-FFF2-40B4-BE49-F238E27FC236}">
              <a16:creationId xmlns:a16="http://schemas.microsoft.com/office/drawing/2014/main" id="{E0764CDE-5CEC-4395-875E-97D80EB8705E}"/>
            </a:ext>
          </a:extLst>
        </xdr:cNvPr>
        <xdr:cNvSpPr/>
      </xdr:nvSpPr>
      <xdr:spPr>
        <a:xfrm>
          <a:off x="22110700" y="183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64088</xdr:rowOff>
    </xdr:from>
    <xdr:ext cx="469744" cy="259045"/>
    <xdr:sp macro="" textlink="">
      <xdr:nvSpPr>
        <xdr:cNvPr id="838" name="【公民館】&#10;一人当たり面積該当値テキスト">
          <a:extLst>
            <a:ext uri="{FF2B5EF4-FFF2-40B4-BE49-F238E27FC236}">
              <a16:creationId xmlns:a16="http://schemas.microsoft.com/office/drawing/2014/main" id="{471658D3-96C6-44EF-8D92-70CF250097C0}"/>
            </a:ext>
          </a:extLst>
        </xdr:cNvPr>
        <xdr:cNvSpPr txBox="1"/>
      </xdr:nvSpPr>
      <xdr:spPr>
        <a:xfrm>
          <a:off x="22199600" y="182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45783</xdr:rowOff>
    </xdr:from>
    <xdr:to>
      <xdr:col>112</xdr:col>
      <xdr:colOff>38100</xdr:colOff>
      <xdr:row>107</xdr:row>
      <xdr:rowOff>147383</xdr:rowOff>
    </xdr:to>
    <xdr:sp macro="" textlink="">
      <xdr:nvSpPr>
        <xdr:cNvPr id="839" name="楕円 838">
          <a:extLst>
            <a:ext uri="{FF2B5EF4-FFF2-40B4-BE49-F238E27FC236}">
              <a16:creationId xmlns:a16="http://schemas.microsoft.com/office/drawing/2014/main" id="{F4A720AE-11F6-4989-9DF3-F7B1577A86AE}"/>
            </a:ext>
          </a:extLst>
        </xdr:cNvPr>
        <xdr:cNvSpPr/>
      </xdr:nvSpPr>
      <xdr:spPr>
        <a:xfrm>
          <a:off x="21272500" y="183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92011</xdr:rowOff>
    </xdr:from>
    <xdr:to>
      <xdr:col>116</xdr:col>
      <xdr:colOff>63500</xdr:colOff>
      <xdr:row>107</xdr:row>
      <xdr:rowOff>96583</xdr:rowOff>
    </xdr:to>
    <xdr:cxnSp macro="">
      <xdr:nvCxnSpPr>
        <xdr:cNvPr id="840" name="直線コネクタ 839">
          <a:extLst>
            <a:ext uri="{FF2B5EF4-FFF2-40B4-BE49-F238E27FC236}">
              <a16:creationId xmlns:a16="http://schemas.microsoft.com/office/drawing/2014/main" id="{D4AE2168-93D3-4D31-BD69-04559B2507D4}"/>
            </a:ext>
          </a:extLst>
        </xdr:cNvPr>
        <xdr:cNvCxnSpPr/>
      </xdr:nvCxnSpPr>
      <xdr:spPr>
        <a:xfrm flipV="1">
          <a:off x="21323300" y="1843716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37973</xdr:rowOff>
    </xdr:from>
    <xdr:to>
      <xdr:col>107</xdr:col>
      <xdr:colOff>101600</xdr:colOff>
      <xdr:row>107</xdr:row>
      <xdr:rowOff>139573</xdr:rowOff>
    </xdr:to>
    <xdr:sp macro="" textlink="">
      <xdr:nvSpPr>
        <xdr:cNvPr id="841" name="楕円 840">
          <a:extLst>
            <a:ext uri="{FF2B5EF4-FFF2-40B4-BE49-F238E27FC236}">
              <a16:creationId xmlns:a16="http://schemas.microsoft.com/office/drawing/2014/main" id="{C86D1ADB-946C-41C1-B98F-89653AF78AFD}"/>
            </a:ext>
          </a:extLst>
        </xdr:cNvPr>
        <xdr:cNvSpPr/>
      </xdr:nvSpPr>
      <xdr:spPr>
        <a:xfrm>
          <a:off x="20383500" y="18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88773</xdr:rowOff>
    </xdr:from>
    <xdr:to>
      <xdr:col>111</xdr:col>
      <xdr:colOff>177800</xdr:colOff>
      <xdr:row>107</xdr:row>
      <xdr:rowOff>96583</xdr:rowOff>
    </xdr:to>
    <xdr:cxnSp macro="">
      <xdr:nvCxnSpPr>
        <xdr:cNvPr id="842" name="直線コネクタ 841">
          <a:extLst>
            <a:ext uri="{FF2B5EF4-FFF2-40B4-BE49-F238E27FC236}">
              <a16:creationId xmlns:a16="http://schemas.microsoft.com/office/drawing/2014/main" id="{96B34801-F036-4E6A-9814-A7D463553428}"/>
            </a:ext>
          </a:extLst>
        </xdr:cNvPr>
        <xdr:cNvCxnSpPr/>
      </xdr:nvCxnSpPr>
      <xdr:spPr>
        <a:xfrm>
          <a:off x="20434300" y="18433923"/>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38354</xdr:rowOff>
    </xdr:from>
    <xdr:to>
      <xdr:col>102</xdr:col>
      <xdr:colOff>165100</xdr:colOff>
      <xdr:row>107</xdr:row>
      <xdr:rowOff>139954</xdr:rowOff>
    </xdr:to>
    <xdr:sp macro="" textlink="">
      <xdr:nvSpPr>
        <xdr:cNvPr id="843" name="楕円 842">
          <a:extLst>
            <a:ext uri="{FF2B5EF4-FFF2-40B4-BE49-F238E27FC236}">
              <a16:creationId xmlns:a16="http://schemas.microsoft.com/office/drawing/2014/main" id="{F6B579A5-1F81-46B9-AB63-6BC089732256}"/>
            </a:ext>
          </a:extLst>
        </xdr:cNvPr>
        <xdr:cNvSpPr/>
      </xdr:nvSpPr>
      <xdr:spPr>
        <a:xfrm>
          <a:off x="19494500" y="183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88773</xdr:rowOff>
    </xdr:from>
    <xdr:to>
      <xdr:col>107</xdr:col>
      <xdr:colOff>50800</xdr:colOff>
      <xdr:row>107</xdr:row>
      <xdr:rowOff>89154</xdr:rowOff>
    </xdr:to>
    <xdr:cxnSp macro="">
      <xdr:nvCxnSpPr>
        <xdr:cNvPr id="844" name="直線コネクタ 843">
          <a:extLst>
            <a:ext uri="{FF2B5EF4-FFF2-40B4-BE49-F238E27FC236}">
              <a16:creationId xmlns:a16="http://schemas.microsoft.com/office/drawing/2014/main" id="{B0080D18-C56F-44B9-BB44-1E2272D00664}"/>
            </a:ext>
          </a:extLst>
        </xdr:cNvPr>
        <xdr:cNvCxnSpPr/>
      </xdr:nvCxnSpPr>
      <xdr:spPr>
        <a:xfrm flipV="1">
          <a:off x="19545300" y="184339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35306</xdr:rowOff>
    </xdr:from>
    <xdr:to>
      <xdr:col>98</xdr:col>
      <xdr:colOff>38100</xdr:colOff>
      <xdr:row>107</xdr:row>
      <xdr:rowOff>136906</xdr:rowOff>
    </xdr:to>
    <xdr:sp macro="" textlink="">
      <xdr:nvSpPr>
        <xdr:cNvPr id="845" name="楕円 844">
          <a:extLst>
            <a:ext uri="{FF2B5EF4-FFF2-40B4-BE49-F238E27FC236}">
              <a16:creationId xmlns:a16="http://schemas.microsoft.com/office/drawing/2014/main" id="{8CACCC44-2404-463C-A73A-73133B17583A}"/>
            </a:ext>
          </a:extLst>
        </xdr:cNvPr>
        <xdr:cNvSpPr/>
      </xdr:nvSpPr>
      <xdr:spPr>
        <a:xfrm>
          <a:off x="186055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86106</xdr:rowOff>
    </xdr:from>
    <xdr:to>
      <xdr:col>102</xdr:col>
      <xdr:colOff>114300</xdr:colOff>
      <xdr:row>107</xdr:row>
      <xdr:rowOff>89154</xdr:rowOff>
    </xdr:to>
    <xdr:cxnSp macro="">
      <xdr:nvCxnSpPr>
        <xdr:cNvPr id="846" name="直線コネクタ 845">
          <a:extLst>
            <a:ext uri="{FF2B5EF4-FFF2-40B4-BE49-F238E27FC236}">
              <a16:creationId xmlns:a16="http://schemas.microsoft.com/office/drawing/2014/main" id="{A5EE49B9-BB12-450A-A8B5-F9A2B5E0E746}"/>
            </a:ext>
          </a:extLst>
        </xdr:cNvPr>
        <xdr:cNvCxnSpPr/>
      </xdr:nvCxnSpPr>
      <xdr:spPr>
        <a:xfrm>
          <a:off x="18656300" y="184312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847" name="n_1aveValue【公民館】&#10;一人当たり面積">
          <a:extLst>
            <a:ext uri="{FF2B5EF4-FFF2-40B4-BE49-F238E27FC236}">
              <a16:creationId xmlns:a16="http://schemas.microsoft.com/office/drawing/2014/main" id="{01202405-3075-45B7-BF12-11D16D4DF1E1}"/>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848" name="n_2aveValue【公民館】&#10;一人当たり面積">
          <a:extLst>
            <a:ext uri="{FF2B5EF4-FFF2-40B4-BE49-F238E27FC236}">
              <a16:creationId xmlns:a16="http://schemas.microsoft.com/office/drawing/2014/main" id="{FE224C99-E8FB-4420-ADE8-F6BB30AE13B1}"/>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849" name="n_3aveValue【公民館】&#10;一人当たり面積">
          <a:extLst>
            <a:ext uri="{FF2B5EF4-FFF2-40B4-BE49-F238E27FC236}">
              <a16:creationId xmlns:a16="http://schemas.microsoft.com/office/drawing/2014/main" id="{15907C9B-C9D4-4599-9A69-887813645571}"/>
            </a:ext>
          </a:extLst>
        </xdr:cNvPr>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850" name="n_4aveValue【公民館】&#10;一人当たり面積">
          <a:extLst>
            <a:ext uri="{FF2B5EF4-FFF2-40B4-BE49-F238E27FC236}">
              <a16:creationId xmlns:a16="http://schemas.microsoft.com/office/drawing/2014/main" id="{E1F4936E-A8BA-4B1E-B536-09548259B43C}"/>
            </a:ext>
          </a:extLst>
        </xdr:cNvPr>
        <xdr:cNvSpPr txBox="1"/>
      </xdr:nvSpPr>
      <xdr:spPr>
        <a:xfrm>
          <a:off x="18421427"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163910</xdr:rowOff>
    </xdr:from>
    <xdr:ext cx="469744" cy="259045"/>
    <xdr:sp macro="" textlink="">
      <xdr:nvSpPr>
        <xdr:cNvPr id="851" name="n_1mainValue【公民館】&#10;一人当たり面積">
          <a:extLst>
            <a:ext uri="{FF2B5EF4-FFF2-40B4-BE49-F238E27FC236}">
              <a16:creationId xmlns:a16="http://schemas.microsoft.com/office/drawing/2014/main" id="{30EA63EF-973F-41AE-83D1-2CFF6C9DFB64}"/>
            </a:ext>
          </a:extLst>
        </xdr:cNvPr>
        <xdr:cNvSpPr txBox="1"/>
      </xdr:nvSpPr>
      <xdr:spPr>
        <a:xfrm>
          <a:off x="21075727" y="1816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156100</xdr:rowOff>
    </xdr:from>
    <xdr:ext cx="469744" cy="259045"/>
    <xdr:sp macro="" textlink="">
      <xdr:nvSpPr>
        <xdr:cNvPr id="852" name="n_2mainValue【公民館】&#10;一人当たり面積">
          <a:extLst>
            <a:ext uri="{FF2B5EF4-FFF2-40B4-BE49-F238E27FC236}">
              <a16:creationId xmlns:a16="http://schemas.microsoft.com/office/drawing/2014/main" id="{F6FD9872-CEB5-4814-8AD0-E4BC85D3C3C3}"/>
            </a:ext>
          </a:extLst>
        </xdr:cNvPr>
        <xdr:cNvSpPr txBox="1"/>
      </xdr:nvSpPr>
      <xdr:spPr>
        <a:xfrm>
          <a:off x="20199427" y="1815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156481</xdr:rowOff>
    </xdr:from>
    <xdr:ext cx="469744" cy="259045"/>
    <xdr:sp macro="" textlink="">
      <xdr:nvSpPr>
        <xdr:cNvPr id="853" name="n_3mainValue【公民館】&#10;一人当たり面積">
          <a:extLst>
            <a:ext uri="{FF2B5EF4-FFF2-40B4-BE49-F238E27FC236}">
              <a16:creationId xmlns:a16="http://schemas.microsoft.com/office/drawing/2014/main" id="{4F6E7979-FDFC-4933-8EFB-065BA0AC1BF7}"/>
            </a:ext>
          </a:extLst>
        </xdr:cNvPr>
        <xdr:cNvSpPr txBox="1"/>
      </xdr:nvSpPr>
      <xdr:spPr>
        <a:xfrm>
          <a:off x="19310427" y="181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153433</xdr:rowOff>
    </xdr:from>
    <xdr:ext cx="469744" cy="259045"/>
    <xdr:sp macro="" textlink="">
      <xdr:nvSpPr>
        <xdr:cNvPr id="854" name="n_4mainValue【公民館】&#10;一人当たり面積">
          <a:extLst>
            <a:ext uri="{FF2B5EF4-FFF2-40B4-BE49-F238E27FC236}">
              <a16:creationId xmlns:a16="http://schemas.microsoft.com/office/drawing/2014/main" id="{937B0D28-1D99-44B2-8848-6F698FFA9EB3}"/>
            </a:ext>
          </a:extLst>
        </xdr:cNvPr>
        <xdr:cNvSpPr txBox="1"/>
      </xdr:nvSpPr>
      <xdr:spPr>
        <a:xfrm>
          <a:off x="18421427" y="181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4C8C6E20-1EAE-4F81-BD95-C3C895621C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621DBD80-47F0-43D2-B70D-1026B15357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4892B258-46C3-46FD-9468-3610E6BF4B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保育所については、平成２７年度より新園舎にて保育を開始している。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学校施設については、平成２８年度から阿波連小学校屋内運動場の改築事業を開始し、平成２９年度中に完成。今後、学校施設については、平成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年度に長寿命化計画を策定。今後は計画に沿って管理していく。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幼稚園園舎の改築事業は、平成３０年度完成している。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今後は、早急に個別施設計画を策定し、同計画に基づき取組む必要がある。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公営住宅は平成２９年度に長寿命化計画を策定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計画に沿って管理していく。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新規建設計画はあるが入札不調により計画を繰り延ばしを余儀なくされいる、計画見直しを検討する必要がある。住宅困窮解消に向けて多方面で解消方法を検討する必要がある。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公民館については、老朽化により更新時期となっている。多目的施設への建替を検討中である。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0E9B47-D249-47ED-9065-DCC36A0018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35B10C-0B2C-48D1-976E-446F6A1609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C6A0FE-C210-4287-8E92-CFECE4DBFB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69C472F-7642-4FAF-95AE-C69A53215D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A20799-D14D-40D0-AD5A-291E52B809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9D0430-0946-4929-BF44-69E2CCCB2B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502D03-5DA9-49B9-9079-71E439D5F7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660AE0-A3AA-40D1-A482-4DA07E7EDD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6A164D-B844-426D-BFF8-8C43B30EA5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936C1D-4512-423F-A7D4-B21EEF2671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
701
19.23
1,363,052
1,279,101
82,109
721,287
1,486,124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079364-E382-429F-B5B0-DCC62BC250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490916-3954-4149-A76B-48BDDBBAAF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BC0866-A031-46F2-B119-914E325158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D4401B-FE83-41ED-8C56-96ECFFCA1C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432ED9-284A-4AE7-89BB-7D2872F095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7BE3636-1F5B-431F-A174-7850AEC3B8A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E46F6A-87C7-4741-854C-6CA311719D4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52FDE9-E5DD-4CC2-9ED9-C3B966FCE6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D16043-0CA7-4521-960D-CB78CCAF37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757092-90FB-43BF-A50F-FBF54B8670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572E8F-88F3-4130-967C-443C1F67D8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F3795F-9099-41D1-8530-4B1A4284F8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35AF25-A289-4D35-B111-7C0B858ED4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20973D-2210-4EF1-B929-DE2F745419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2B268E-9009-46F2-8315-8160F21A46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E01E2D-2246-44FA-8D48-73E0E024C7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FCDE7B-262D-4D3D-AA89-1AEC34FDBC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0BA1F0-A3C2-48BE-85A2-F61BA03943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495FC1-8B62-4CF7-9C62-64FC7A009C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083DD9-780A-4D16-A4D9-45789F7F65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7674C5-A8DA-4B16-9429-AC30D284FCA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9636D8-958F-4354-8E64-11C9C435B9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E2BA2FD-51DD-4CE5-98AB-7F7B9C5962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B9FE75-74AF-4C35-8B00-97247FB76C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1C7399-FD97-4AA1-86D7-6AF0BB4A2B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DAF0D45-BCF3-4A80-A1A9-323DD94B31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F3981B0-B31C-4E18-855A-633E2EBDDC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3F5126-DE0D-46AF-8B12-D6FBBC15F4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BA68BF0-A00C-4B7C-8E6D-1A2C35913EC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0D9084A-3EC7-4A6D-B800-DB495527E0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5823F59-6025-4F37-BDA0-4E39FF73C0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0EC0BF4-186D-4E8E-94EB-8E15A36A9C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42A6AED-855B-49C4-BFEF-526733D8B3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FCFA28D-9DE3-4877-BC7F-8550A0D930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468AE78-61C2-4105-9AE9-1B2DA9755A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D2A9C6E-B53D-425E-978D-E4C33B1AA3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39F6950-78DC-4512-8A27-25B79C9CF4C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F794141-BF34-4C7E-BC29-40A42ACB41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24A919B-5316-498E-92D0-1A57100176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329148B-07CC-4DEE-BF1D-3091A9CE27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D592061-F6A9-4170-B031-1602CFD02C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17B3769-B57A-42D6-B5E0-959FFE2193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706E5FB-5F7F-487C-912C-903E72DBFC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D756E3F-9768-4496-B420-6DB337F927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B9DD091-117D-4B21-A37F-1DA81D3E45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57AEEB0-567A-4775-9112-87EC656D8A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18A6C22-470C-4F76-9DE9-CC9840F54A0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5E2BA47-A29A-4D87-A3AC-C66ED5109B2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86C9E6E-F9ED-4BDA-9486-E37508E5E7B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6257277-56E0-407C-8B72-513AC0808B0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FE70CF4-409C-4184-8A65-1C03137C33B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B90322F-EA9F-461C-981B-38700A0D900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5C5035A-4CB6-41F5-A2E1-00D4E3AB470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FAABC23-D428-4808-8631-FD97DADB3A7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FF4A768-2931-475E-A6FA-2A962C7F459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1D6B591-AF2E-4258-A5E6-EEB6A0263E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B6A4901-6322-49C0-8B61-1C09AC4D7BA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CD0ADFD2-BDBD-42C6-90CF-A3868273249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C406C6B-7883-426E-81C3-15E868AC65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CB74083-8CE9-4BDB-A471-36BC8B153AC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9670206-5454-4A9A-8713-B18F31075A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C7460F9-6764-4282-AF8F-471CB151DF6C}"/>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80198E15-3240-4437-B4AD-034ECC4186D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5A0BB292-6F69-4664-98C2-1527EB17CCC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C6865F56-B35B-4AE9-8881-0ED4902C4085}"/>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D46A6925-5E94-4B00-BA0A-EB9613BEE52D}"/>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49A0A45-A83F-4EC4-B2F2-0221F4C5CED9}"/>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4C7FF65B-BA0A-46FA-99E6-468780A4D4A3}"/>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570A6BBB-8042-4636-837A-13EB6B33CE62}"/>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A273F32B-3DC6-423B-9632-922CF3CB4319}"/>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1BA325C1-E364-4A6A-8407-647B23780726}"/>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2EBE4D21-B5C9-45B4-A597-342E4A6605A2}"/>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154E625-FC1F-4A89-A12F-52EB23416A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CB96804-FC95-4C7A-A1E9-8596A5403E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BAF659B-3C8D-4BE1-A6D9-64163813D4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0E8CAAA-67DE-40BE-8993-B6945E105C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B77D4C9-5796-4434-A5D3-C81EB7D6E36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89" name="楕円 88">
          <a:extLst>
            <a:ext uri="{FF2B5EF4-FFF2-40B4-BE49-F238E27FC236}">
              <a16:creationId xmlns:a16="http://schemas.microsoft.com/office/drawing/2014/main" id="{331D789E-BA65-4755-9E1A-691BF8A69BE9}"/>
            </a:ext>
          </a:extLst>
        </xdr:cNvPr>
        <xdr:cNvSpPr/>
      </xdr:nvSpPr>
      <xdr:spPr>
        <a:xfrm>
          <a:off x="4584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60977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9B0A4F7-0403-4437-9596-E59C88868D9C}"/>
            </a:ext>
          </a:extLst>
        </xdr:cNvPr>
        <xdr:cNvSpPr txBox="1"/>
      </xdr:nvSpPr>
      <xdr:spPr>
        <a:xfrm>
          <a:off x="4673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91" name="楕円 90">
          <a:extLst>
            <a:ext uri="{FF2B5EF4-FFF2-40B4-BE49-F238E27FC236}">
              <a16:creationId xmlns:a16="http://schemas.microsoft.com/office/drawing/2014/main" id="{27D62EE4-7340-4AC5-8102-E3E9C55ECD31}"/>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133350</xdr:rowOff>
    </xdr:to>
    <xdr:cxnSp macro="">
      <xdr:nvCxnSpPr>
        <xdr:cNvPr id="92" name="直線コネクタ 91">
          <a:extLst>
            <a:ext uri="{FF2B5EF4-FFF2-40B4-BE49-F238E27FC236}">
              <a16:creationId xmlns:a16="http://schemas.microsoft.com/office/drawing/2014/main" id="{FA8C1866-A174-46C0-8938-DA5202E28493}"/>
            </a:ext>
          </a:extLst>
        </xdr:cNvPr>
        <xdr:cNvCxnSpPr/>
      </xdr:nvCxnSpPr>
      <xdr:spPr>
        <a:xfrm>
          <a:off x="3797300" y="106984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3" name="n_1aveValue【体育館・プール】&#10;有形固定資産減価償却率">
          <a:extLst>
            <a:ext uri="{FF2B5EF4-FFF2-40B4-BE49-F238E27FC236}">
              <a16:creationId xmlns:a16="http://schemas.microsoft.com/office/drawing/2014/main" id="{984763C2-4ECA-4CFF-A7D4-165EFFAD62C9}"/>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4" name="n_2aveValue【体育館・プール】&#10;有形固定資産減価償却率">
          <a:extLst>
            <a:ext uri="{FF2B5EF4-FFF2-40B4-BE49-F238E27FC236}">
              <a16:creationId xmlns:a16="http://schemas.microsoft.com/office/drawing/2014/main" id="{E764C563-6ACA-4788-92BD-117B93F8285D}"/>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5" name="n_3aveValue【体育館・プール】&#10;有形固定資産減価償却率">
          <a:extLst>
            <a:ext uri="{FF2B5EF4-FFF2-40B4-BE49-F238E27FC236}">
              <a16:creationId xmlns:a16="http://schemas.microsoft.com/office/drawing/2014/main" id="{25024C69-6944-4184-BBF0-C0D2482076E1}"/>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6" name="n_4aveValue【体育館・プール】&#10;有形固定資産減価償却率">
          <a:extLst>
            <a:ext uri="{FF2B5EF4-FFF2-40B4-BE49-F238E27FC236}">
              <a16:creationId xmlns:a16="http://schemas.microsoft.com/office/drawing/2014/main" id="{A5BA3892-5907-4F7B-A8BF-B8E1F6A8ECE5}"/>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97" name="n_1mainValue【体育館・プール】&#10;有形固定資産減価償却率">
          <a:extLst>
            <a:ext uri="{FF2B5EF4-FFF2-40B4-BE49-F238E27FC236}">
              <a16:creationId xmlns:a16="http://schemas.microsoft.com/office/drawing/2014/main" id="{E77CE46F-E40E-4FB6-BCD1-77A77F0CA270}"/>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93A7D677-1968-4C5B-B263-D2D9B8D2D6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2E0FD316-59AD-4B42-BF98-42F0BE4454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6D118C62-B9DC-436A-B07F-FF168B54EE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77BEF47D-71B3-4671-AA67-C975C474B7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7A25E88-00C2-40E8-BF02-632D54DA1C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EAF7B91B-B282-4923-AFCD-7814679CD3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9C1B4C27-94B5-4EF0-AE18-F1E621F0DF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9A2B272B-DE47-4EEF-8C8F-33329B7DC28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6" name="正方形/長方形 105">
          <a:extLst>
            <a:ext uri="{FF2B5EF4-FFF2-40B4-BE49-F238E27FC236}">
              <a16:creationId xmlns:a16="http://schemas.microsoft.com/office/drawing/2014/main" id="{F52E7B9D-68E7-49CE-802B-91645C5F0E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7" name="正方形/長方形 106">
          <a:extLst>
            <a:ext uri="{FF2B5EF4-FFF2-40B4-BE49-F238E27FC236}">
              <a16:creationId xmlns:a16="http://schemas.microsoft.com/office/drawing/2014/main" id="{01F9189C-8C0B-4331-9B1B-D447CC8F0A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8" name="正方形/長方形 107">
          <a:extLst>
            <a:ext uri="{FF2B5EF4-FFF2-40B4-BE49-F238E27FC236}">
              <a16:creationId xmlns:a16="http://schemas.microsoft.com/office/drawing/2014/main" id="{7A87F9DD-09CD-45FE-9F2F-AAF330B2CF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9" name="正方形/長方形 108">
          <a:extLst>
            <a:ext uri="{FF2B5EF4-FFF2-40B4-BE49-F238E27FC236}">
              <a16:creationId xmlns:a16="http://schemas.microsoft.com/office/drawing/2014/main" id="{AC3023FE-5CCD-46D3-AB8C-8369B59CDC7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10" name="正方形/長方形 109">
          <a:extLst>
            <a:ext uri="{FF2B5EF4-FFF2-40B4-BE49-F238E27FC236}">
              <a16:creationId xmlns:a16="http://schemas.microsoft.com/office/drawing/2014/main" id="{7972C79F-DFCF-472D-8DBB-9ACD6154E1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11" name="正方形/長方形 110">
          <a:extLst>
            <a:ext uri="{FF2B5EF4-FFF2-40B4-BE49-F238E27FC236}">
              <a16:creationId xmlns:a16="http://schemas.microsoft.com/office/drawing/2014/main" id="{1AA14610-FBE1-44DE-869A-5CA1E6A38F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12" name="正方形/長方形 111">
          <a:extLst>
            <a:ext uri="{FF2B5EF4-FFF2-40B4-BE49-F238E27FC236}">
              <a16:creationId xmlns:a16="http://schemas.microsoft.com/office/drawing/2014/main" id="{FE40C0D9-50EB-4F88-AE0E-E36DBA3050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3" name="正方形/長方形 112">
          <a:extLst>
            <a:ext uri="{FF2B5EF4-FFF2-40B4-BE49-F238E27FC236}">
              <a16:creationId xmlns:a16="http://schemas.microsoft.com/office/drawing/2014/main" id="{AC5394CC-F813-42BC-A4BB-CE3D46EF59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14" name="テキスト ボックス 113">
          <a:extLst>
            <a:ext uri="{FF2B5EF4-FFF2-40B4-BE49-F238E27FC236}">
              <a16:creationId xmlns:a16="http://schemas.microsoft.com/office/drawing/2014/main" id="{8B0C07D8-3A25-46D8-890C-BB599438C6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15" name="直線コネクタ 114">
          <a:extLst>
            <a:ext uri="{FF2B5EF4-FFF2-40B4-BE49-F238E27FC236}">
              <a16:creationId xmlns:a16="http://schemas.microsoft.com/office/drawing/2014/main" id="{3FE22777-0BC8-4334-9A3C-487529DEF6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16" name="テキスト ボックス 115">
          <a:extLst>
            <a:ext uri="{FF2B5EF4-FFF2-40B4-BE49-F238E27FC236}">
              <a16:creationId xmlns:a16="http://schemas.microsoft.com/office/drawing/2014/main" id="{060406CA-0A9B-459B-9145-612B2595806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17" name="直線コネクタ 116">
          <a:extLst>
            <a:ext uri="{FF2B5EF4-FFF2-40B4-BE49-F238E27FC236}">
              <a16:creationId xmlns:a16="http://schemas.microsoft.com/office/drawing/2014/main" id="{06CD0D9E-C29F-44C7-97AE-048596A24E6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18" name="テキスト ボックス 117">
          <a:extLst>
            <a:ext uri="{FF2B5EF4-FFF2-40B4-BE49-F238E27FC236}">
              <a16:creationId xmlns:a16="http://schemas.microsoft.com/office/drawing/2014/main" id="{02A65356-B555-45B7-B19B-976EBD6FF7C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19" name="直線コネクタ 118">
          <a:extLst>
            <a:ext uri="{FF2B5EF4-FFF2-40B4-BE49-F238E27FC236}">
              <a16:creationId xmlns:a16="http://schemas.microsoft.com/office/drawing/2014/main" id="{A19FD1EA-AD0C-44B8-B301-E0472CADFC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20" name="テキスト ボックス 119">
          <a:extLst>
            <a:ext uri="{FF2B5EF4-FFF2-40B4-BE49-F238E27FC236}">
              <a16:creationId xmlns:a16="http://schemas.microsoft.com/office/drawing/2014/main" id="{EBFD6ACC-6CC1-4928-A602-94ACD6FEE1A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21" name="直線コネクタ 120">
          <a:extLst>
            <a:ext uri="{FF2B5EF4-FFF2-40B4-BE49-F238E27FC236}">
              <a16:creationId xmlns:a16="http://schemas.microsoft.com/office/drawing/2014/main" id="{98FD1214-F6E2-4435-AB3A-02F71888C6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22" name="テキスト ボックス 121">
          <a:extLst>
            <a:ext uri="{FF2B5EF4-FFF2-40B4-BE49-F238E27FC236}">
              <a16:creationId xmlns:a16="http://schemas.microsoft.com/office/drawing/2014/main" id="{AEFA3FF2-0503-46ED-ADC1-0D4670E9764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23" name="直線コネクタ 122">
          <a:extLst>
            <a:ext uri="{FF2B5EF4-FFF2-40B4-BE49-F238E27FC236}">
              <a16:creationId xmlns:a16="http://schemas.microsoft.com/office/drawing/2014/main" id="{260DCFF3-0F44-4114-9E38-E57CC0BB622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24" name="テキスト ボックス 123">
          <a:extLst>
            <a:ext uri="{FF2B5EF4-FFF2-40B4-BE49-F238E27FC236}">
              <a16:creationId xmlns:a16="http://schemas.microsoft.com/office/drawing/2014/main" id="{C900A097-6BE2-4E5D-B256-7AB6CB207DB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25" name="直線コネクタ 124">
          <a:extLst>
            <a:ext uri="{FF2B5EF4-FFF2-40B4-BE49-F238E27FC236}">
              <a16:creationId xmlns:a16="http://schemas.microsoft.com/office/drawing/2014/main" id="{BF848C99-EE05-42FA-B45D-80CF1CE1C93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26" name="テキスト ボックス 125">
          <a:extLst>
            <a:ext uri="{FF2B5EF4-FFF2-40B4-BE49-F238E27FC236}">
              <a16:creationId xmlns:a16="http://schemas.microsoft.com/office/drawing/2014/main" id="{87430231-4BAD-4774-9F58-F7F7FBEDA304}"/>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27" name="直線コネクタ 126">
          <a:extLst>
            <a:ext uri="{FF2B5EF4-FFF2-40B4-BE49-F238E27FC236}">
              <a16:creationId xmlns:a16="http://schemas.microsoft.com/office/drawing/2014/main" id="{F94E768E-40A4-40E3-A550-9E939907EC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28" name="【福祉施設】&#10;有形固定資産減価償却率グラフ枠">
          <a:extLst>
            <a:ext uri="{FF2B5EF4-FFF2-40B4-BE49-F238E27FC236}">
              <a16:creationId xmlns:a16="http://schemas.microsoft.com/office/drawing/2014/main" id="{F4D1CF24-1CEC-4C5A-96E5-3BC186CF16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29" name="直線コネクタ 128">
          <a:extLst>
            <a:ext uri="{FF2B5EF4-FFF2-40B4-BE49-F238E27FC236}">
              <a16:creationId xmlns:a16="http://schemas.microsoft.com/office/drawing/2014/main" id="{38D936A6-667F-4543-B41E-A7E8A0FA2B6B}"/>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30" name="【福祉施設】&#10;有形固定資産減価償却率最小値テキスト">
          <a:extLst>
            <a:ext uri="{FF2B5EF4-FFF2-40B4-BE49-F238E27FC236}">
              <a16:creationId xmlns:a16="http://schemas.microsoft.com/office/drawing/2014/main" id="{1CB83E2E-2BD3-4BE5-B712-61C7E9D8743B}"/>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31" name="直線コネクタ 130">
          <a:extLst>
            <a:ext uri="{FF2B5EF4-FFF2-40B4-BE49-F238E27FC236}">
              <a16:creationId xmlns:a16="http://schemas.microsoft.com/office/drawing/2014/main" id="{A9C01117-1EA0-438F-9CFF-28EF785E556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32" name="【福祉施設】&#10;有形固定資産減価償却率最大値テキスト">
          <a:extLst>
            <a:ext uri="{FF2B5EF4-FFF2-40B4-BE49-F238E27FC236}">
              <a16:creationId xmlns:a16="http://schemas.microsoft.com/office/drawing/2014/main" id="{F84481FA-3423-45DE-A6AD-BA09402338ED}"/>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33" name="直線コネクタ 132">
          <a:extLst>
            <a:ext uri="{FF2B5EF4-FFF2-40B4-BE49-F238E27FC236}">
              <a16:creationId xmlns:a16="http://schemas.microsoft.com/office/drawing/2014/main" id="{C91901E5-0007-4D3A-84D1-E7D0C7F9CB8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34" name="【福祉施設】&#10;有形固定資産減価償却率平均値テキスト">
          <a:extLst>
            <a:ext uri="{FF2B5EF4-FFF2-40B4-BE49-F238E27FC236}">
              <a16:creationId xmlns:a16="http://schemas.microsoft.com/office/drawing/2014/main" id="{D6E3C97D-C287-4A91-9C00-0ECC32D67CF1}"/>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35" name="フローチャート: 判断 134">
          <a:extLst>
            <a:ext uri="{FF2B5EF4-FFF2-40B4-BE49-F238E27FC236}">
              <a16:creationId xmlns:a16="http://schemas.microsoft.com/office/drawing/2014/main" id="{A95B8E15-575A-4983-8C75-08522D4A1F9E}"/>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36" name="フローチャート: 判断 135">
          <a:extLst>
            <a:ext uri="{FF2B5EF4-FFF2-40B4-BE49-F238E27FC236}">
              <a16:creationId xmlns:a16="http://schemas.microsoft.com/office/drawing/2014/main" id="{18580FA0-51A3-49BD-9031-BC0659E5D6D4}"/>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37" name="フローチャート: 判断 136">
          <a:extLst>
            <a:ext uri="{FF2B5EF4-FFF2-40B4-BE49-F238E27FC236}">
              <a16:creationId xmlns:a16="http://schemas.microsoft.com/office/drawing/2014/main" id="{967FBE69-19EC-406F-A987-987BBE9C9A5B}"/>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38" name="フローチャート: 判断 137">
          <a:extLst>
            <a:ext uri="{FF2B5EF4-FFF2-40B4-BE49-F238E27FC236}">
              <a16:creationId xmlns:a16="http://schemas.microsoft.com/office/drawing/2014/main" id="{BF904391-2E5A-40D3-9E29-B18EA2281DC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39" name="フローチャート: 判断 138">
          <a:extLst>
            <a:ext uri="{FF2B5EF4-FFF2-40B4-BE49-F238E27FC236}">
              <a16:creationId xmlns:a16="http://schemas.microsoft.com/office/drawing/2014/main" id="{AA94909B-895F-486D-A5D8-349F204D1E93}"/>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40" name="テキスト ボックス 139">
          <a:extLst>
            <a:ext uri="{FF2B5EF4-FFF2-40B4-BE49-F238E27FC236}">
              <a16:creationId xmlns:a16="http://schemas.microsoft.com/office/drawing/2014/main" id="{C46BCEE6-6557-4038-A678-A26B07AFAC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41" name="テキスト ボックス 140">
          <a:extLst>
            <a:ext uri="{FF2B5EF4-FFF2-40B4-BE49-F238E27FC236}">
              <a16:creationId xmlns:a16="http://schemas.microsoft.com/office/drawing/2014/main" id="{8A6CBD91-4AB0-4F33-9447-3178F41659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42" name="テキスト ボックス 141">
          <a:extLst>
            <a:ext uri="{FF2B5EF4-FFF2-40B4-BE49-F238E27FC236}">
              <a16:creationId xmlns:a16="http://schemas.microsoft.com/office/drawing/2014/main" id="{84E3D99A-0463-428E-9C13-2632ECA955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43" name="テキスト ボックス 142">
          <a:extLst>
            <a:ext uri="{FF2B5EF4-FFF2-40B4-BE49-F238E27FC236}">
              <a16:creationId xmlns:a16="http://schemas.microsoft.com/office/drawing/2014/main" id="{DAD13234-4FCE-47FA-99ED-175869973B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9DDF066D-7925-454B-ADAB-18580976892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114300</xdr:rowOff>
    </xdr:from>
    <xdr:to>
      <xdr:col>24</xdr:col>
      <xdr:colOff>114300</xdr:colOff>
      <xdr:row>82</xdr:row>
      <xdr:rowOff>44450</xdr:rowOff>
    </xdr:to>
    <xdr:sp macro="" textlink="">
      <xdr:nvSpPr>
        <xdr:cNvPr id="145" name="楕円 144">
          <a:extLst>
            <a:ext uri="{FF2B5EF4-FFF2-40B4-BE49-F238E27FC236}">
              <a16:creationId xmlns:a16="http://schemas.microsoft.com/office/drawing/2014/main" id="{31EDBA55-6254-4AA4-9120-01F341743261}"/>
            </a:ext>
          </a:extLst>
        </xdr:cNvPr>
        <xdr:cNvSpPr/>
      </xdr:nvSpPr>
      <xdr:spPr>
        <a:xfrm>
          <a:off x="45847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92727</xdr:rowOff>
    </xdr:from>
    <xdr:ext cx="405111" cy="259045"/>
    <xdr:sp macro="" textlink="">
      <xdr:nvSpPr>
        <xdr:cNvPr id="146" name="【福祉施設】&#10;有形固定資産減価償却率該当値テキスト">
          <a:extLst>
            <a:ext uri="{FF2B5EF4-FFF2-40B4-BE49-F238E27FC236}">
              <a16:creationId xmlns:a16="http://schemas.microsoft.com/office/drawing/2014/main" id="{C9C9D47F-336E-4261-966C-7B65E341469C}"/>
            </a:ext>
          </a:extLst>
        </xdr:cNvPr>
        <xdr:cNvSpPr txBox="1"/>
      </xdr:nvSpPr>
      <xdr:spPr>
        <a:xfrm>
          <a:off x="4673600" y="1398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85089</xdr:rowOff>
    </xdr:from>
    <xdr:to>
      <xdr:col>20</xdr:col>
      <xdr:colOff>38100</xdr:colOff>
      <xdr:row>82</xdr:row>
      <xdr:rowOff>15239</xdr:rowOff>
    </xdr:to>
    <xdr:sp macro="" textlink="">
      <xdr:nvSpPr>
        <xdr:cNvPr id="147" name="楕円 146">
          <a:extLst>
            <a:ext uri="{FF2B5EF4-FFF2-40B4-BE49-F238E27FC236}">
              <a16:creationId xmlns:a16="http://schemas.microsoft.com/office/drawing/2014/main" id="{BCD94E56-6D83-4320-8326-635FCA5CB059}"/>
            </a:ext>
          </a:extLst>
        </xdr:cNvPr>
        <xdr:cNvSpPr/>
      </xdr:nvSpPr>
      <xdr:spPr>
        <a:xfrm>
          <a:off x="3746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135889</xdr:rowOff>
    </xdr:from>
    <xdr:to>
      <xdr:col>24</xdr:col>
      <xdr:colOff>63500</xdr:colOff>
      <xdr:row>81</xdr:row>
      <xdr:rowOff>165100</xdr:rowOff>
    </xdr:to>
    <xdr:cxnSp macro="">
      <xdr:nvCxnSpPr>
        <xdr:cNvPr id="148" name="直線コネクタ 147">
          <a:extLst>
            <a:ext uri="{FF2B5EF4-FFF2-40B4-BE49-F238E27FC236}">
              <a16:creationId xmlns:a16="http://schemas.microsoft.com/office/drawing/2014/main" id="{57998C9F-A964-48AE-BC3B-739D7F98B10B}"/>
            </a:ext>
          </a:extLst>
        </xdr:cNvPr>
        <xdr:cNvCxnSpPr/>
      </xdr:nvCxnSpPr>
      <xdr:spPr>
        <a:xfrm>
          <a:off x="3797300" y="1402333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54611</xdr:rowOff>
    </xdr:from>
    <xdr:to>
      <xdr:col>15</xdr:col>
      <xdr:colOff>101600</xdr:colOff>
      <xdr:row>81</xdr:row>
      <xdr:rowOff>156211</xdr:rowOff>
    </xdr:to>
    <xdr:sp macro="" textlink="">
      <xdr:nvSpPr>
        <xdr:cNvPr id="149" name="楕円 148">
          <a:extLst>
            <a:ext uri="{FF2B5EF4-FFF2-40B4-BE49-F238E27FC236}">
              <a16:creationId xmlns:a16="http://schemas.microsoft.com/office/drawing/2014/main" id="{32A1430C-2DCD-48FA-8CD9-8713B66E22C0}"/>
            </a:ext>
          </a:extLst>
        </xdr:cNvPr>
        <xdr:cNvSpPr/>
      </xdr:nvSpPr>
      <xdr:spPr>
        <a:xfrm>
          <a:off x="2857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105411</xdr:rowOff>
    </xdr:from>
    <xdr:to>
      <xdr:col>19</xdr:col>
      <xdr:colOff>177800</xdr:colOff>
      <xdr:row>81</xdr:row>
      <xdr:rowOff>135889</xdr:rowOff>
    </xdr:to>
    <xdr:cxnSp macro="">
      <xdr:nvCxnSpPr>
        <xdr:cNvPr id="150" name="直線コネクタ 149">
          <a:extLst>
            <a:ext uri="{FF2B5EF4-FFF2-40B4-BE49-F238E27FC236}">
              <a16:creationId xmlns:a16="http://schemas.microsoft.com/office/drawing/2014/main" id="{F3A1D10E-395E-493F-81BC-D1F0F56055E8}"/>
            </a:ext>
          </a:extLst>
        </xdr:cNvPr>
        <xdr:cNvCxnSpPr/>
      </xdr:nvCxnSpPr>
      <xdr:spPr>
        <a:xfrm>
          <a:off x="2908300" y="13992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151" name="楕円 150">
          <a:extLst>
            <a:ext uri="{FF2B5EF4-FFF2-40B4-BE49-F238E27FC236}">
              <a16:creationId xmlns:a16="http://schemas.microsoft.com/office/drawing/2014/main" id="{586BA20B-3B5E-4C36-9048-A31C8CFC49C3}"/>
            </a:ext>
          </a:extLst>
        </xdr:cNvPr>
        <xdr:cNvSpPr/>
      </xdr:nvSpPr>
      <xdr:spPr>
        <a:xfrm>
          <a:off x="196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76200</xdr:rowOff>
    </xdr:from>
    <xdr:to>
      <xdr:col>15</xdr:col>
      <xdr:colOff>50800</xdr:colOff>
      <xdr:row>81</xdr:row>
      <xdr:rowOff>105411</xdr:rowOff>
    </xdr:to>
    <xdr:cxnSp macro="">
      <xdr:nvCxnSpPr>
        <xdr:cNvPr id="152" name="直線コネクタ 151">
          <a:extLst>
            <a:ext uri="{FF2B5EF4-FFF2-40B4-BE49-F238E27FC236}">
              <a16:creationId xmlns:a16="http://schemas.microsoft.com/office/drawing/2014/main" id="{70157726-DB15-4961-9AB6-49AD93C40902}"/>
            </a:ext>
          </a:extLst>
        </xdr:cNvPr>
        <xdr:cNvCxnSpPr/>
      </xdr:nvCxnSpPr>
      <xdr:spPr>
        <a:xfrm>
          <a:off x="2019300" y="139636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121920</xdr:rowOff>
    </xdr:from>
    <xdr:to>
      <xdr:col>6</xdr:col>
      <xdr:colOff>38100</xdr:colOff>
      <xdr:row>81</xdr:row>
      <xdr:rowOff>52070</xdr:rowOff>
    </xdr:to>
    <xdr:sp macro="" textlink="">
      <xdr:nvSpPr>
        <xdr:cNvPr id="153" name="楕円 152">
          <a:extLst>
            <a:ext uri="{FF2B5EF4-FFF2-40B4-BE49-F238E27FC236}">
              <a16:creationId xmlns:a16="http://schemas.microsoft.com/office/drawing/2014/main" id="{846B2D1D-BD2D-414C-8EE1-3556C751C58C}"/>
            </a:ext>
          </a:extLst>
        </xdr:cNvPr>
        <xdr:cNvSpPr/>
      </xdr:nvSpPr>
      <xdr:spPr>
        <a:xfrm>
          <a:off x="10795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1270</xdr:rowOff>
    </xdr:from>
    <xdr:to>
      <xdr:col>10</xdr:col>
      <xdr:colOff>114300</xdr:colOff>
      <xdr:row>81</xdr:row>
      <xdr:rowOff>76200</xdr:rowOff>
    </xdr:to>
    <xdr:cxnSp macro="">
      <xdr:nvCxnSpPr>
        <xdr:cNvPr id="154" name="直線コネクタ 153">
          <a:extLst>
            <a:ext uri="{FF2B5EF4-FFF2-40B4-BE49-F238E27FC236}">
              <a16:creationId xmlns:a16="http://schemas.microsoft.com/office/drawing/2014/main" id="{BCDAC521-B0BE-4F97-A800-718A1CA5CF37}"/>
            </a:ext>
          </a:extLst>
        </xdr:cNvPr>
        <xdr:cNvCxnSpPr/>
      </xdr:nvCxnSpPr>
      <xdr:spPr>
        <a:xfrm>
          <a:off x="1130300" y="1388872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155" name="n_1aveValue【福祉施設】&#10;有形固定資産減価償却率">
          <a:extLst>
            <a:ext uri="{FF2B5EF4-FFF2-40B4-BE49-F238E27FC236}">
              <a16:creationId xmlns:a16="http://schemas.microsoft.com/office/drawing/2014/main" id="{742EBF90-6874-4B67-987E-AC2B77689432}"/>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56" name="n_2aveValue【福祉施設】&#10;有形固定資産減価償却率">
          <a:extLst>
            <a:ext uri="{FF2B5EF4-FFF2-40B4-BE49-F238E27FC236}">
              <a16:creationId xmlns:a16="http://schemas.microsoft.com/office/drawing/2014/main" id="{3592A920-E7FE-4091-871A-3C92A9C4EA68}"/>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157" name="n_3aveValue【福祉施設】&#10;有形固定資産減価償却率">
          <a:extLst>
            <a:ext uri="{FF2B5EF4-FFF2-40B4-BE49-F238E27FC236}">
              <a16:creationId xmlns:a16="http://schemas.microsoft.com/office/drawing/2014/main" id="{FFADE7F9-3764-452C-A28A-B67E524EC8E4}"/>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97807</xdr:rowOff>
    </xdr:from>
    <xdr:ext cx="405111" cy="259045"/>
    <xdr:sp macro="" textlink="">
      <xdr:nvSpPr>
        <xdr:cNvPr id="158" name="n_4aveValue【福祉施設】&#10;有形固定資産減価償却率">
          <a:extLst>
            <a:ext uri="{FF2B5EF4-FFF2-40B4-BE49-F238E27FC236}">
              <a16:creationId xmlns:a16="http://schemas.microsoft.com/office/drawing/2014/main" id="{C789D3DF-F616-44A5-B172-CFCC6009A50D}"/>
            </a:ext>
          </a:extLst>
        </xdr:cNvPr>
        <xdr:cNvSpPr txBox="1"/>
      </xdr:nvSpPr>
      <xdr:spPr>
        <a:xfrm>
          <a:off x="927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6366</xdr:rowOff>
    </xdr:from>
    <xdr:ext cx="405111" cy="259045"/>
    <xdr:sp macro="" textlink="">
      <xdr:nvSpPr>
        <xdr:cNvPr id="159" name="n_1mainValue【福祉施設】&#10;有形固定資産減価償却率">
          <a:extLst>
            <a:ext uri="{FF2B5EF4-FFF2-40B4-BE49-F238E27FC236}">
              <a16:creationId xmlns:a16="http://schemas.microsoft.com/office/drawing/2014/main" id="{65F0E83E-BCE9-4561-AB07-6D0B0BB318B7}"/>
            </a:ext>
          </a:extLst>
        </xdr:cNvPr>
        <xdr:cNvSpPr txBox="1"/>
      </xdr:nvSpPr>
      <xdr:spPr>
        <a:xfrm>
          <a:off x="3582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147338</xdr:rowOff>
    </xdr:from>
    <xdr:ext cx="405111" cy="259045"/>
    <xdr:sp macro="" textlink="">
      <xdr:nvSpPr>
        <xdr:cNvPr id="160" name="n_2mainValue【福祉施設】&#10;有形固定資産減価償却率">
          <a:extLst>
            <a:ext uri="{FF2B5EF4-FFF2-40B4-BE49-F238E27FC236}">
              <a16:creationId xmlns:a16="http://schemas.microsoft.com/office/drawing/2014/main" id="{2DD3953B-5BCB-46ED-AB36-1A7A19EE0DA9}"/>
            </a:ext>
          </a:extLst>
        </xdr:cNvPr>
        <xdr:cNvSpPr txBox="1"/>
      </xdr:nvSpPr>
      <xdr:spPr>
        <a:xfrm>
          <a:off x="27057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161" name="n_3mainValue【福祉施設】&#10;有形固定資産減価償却率">
          <a:extLst>
            <a:ext uri="{FF2B5EF4-FFF2-40B4-BE49-F238E27FC236}">
              <a16:creationId xmlns:a16="http://schemas.microsoft.com/office/drawing/2014/main" id="{8DAA4957-321E-4EBB-8041-BDB75439F79C}"/>
            </a:ext>
          </a:extLst>
        </xdr:cNvPr>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68597</xdr:rowOff>
    </xdr:from>
    <xdr:ext cx="405111" cy="259045"/>
    <xdr:sp macro="" textlink="">
      <xdr:nvSpPr>
        <xdr:cNvPr id="162" name="n_4mainValue【福祉施設】&#10;有形固定資産減価償却率">
          <a:extLst>
            <a:ext uri="{FF2B5EF4-FFF2-40B4-BE49-F238E27FC236}">
              <a16:creationId xmlns:a16="http://schemas.microsoft.com/office/drawing/2014/main" id="{1794ED4C-DA95-4324-A15A-CB4FFBA09B01}"/>
            </a:ext>
          </a:extLst>
        </xdr:cNvPr>
        <xdr:cNvSpPr txBox="1"/>
      </xdr:nvSpPr>
      <xdr:spPr>
        <a:xfrm>
          <a:off x="9277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7D847F70-BECD-4EFA-A8C0-E0A84283327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B0E017FA-119C-4B44-A711-EEEF57F493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C1241FD7-BDC1-4EB9-AF5E-56436B639E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522C025A-CC96-4745-B96F-0893B3E133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9DBA0A14-7054-466E-8034-8458D4922D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04ED55B4-DFB4-49F5-B7F3-0DDEAECBF1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DA15E154-DC8C-454D-B1C4-8EC5B864BF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D3925D2C-4BAC-4981-96E8-98C9382810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1" name="テキスト ボックス 170">
          <a:extLst>
            <a:ext uri="{FF2B5EF4-FFF2-40B4-BE49-F238E27FC236}">
              <a16:creationId xmlns:a16="http://schemas.microsoft.com/office/drawing/2014/main" id="{F29E0518-C879-492B-B32A-726BBFA1CA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2" name="直線コネクタ 171">
          <a:extLst>
            <a:ext uri="{FF2B5EF4-FFF2-40B4-BE49-F238E27FC236}">
              <a16:creationId xmlns:a16="http://schemas.microsoft.com/office/drawing/2014/main" id="{02B527D1-AF25-41AE-9971-71142EE4EB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73" name="直線コネクタ 172">
          <a:extLst>
            <a:ext uri="{FF2B5EF4-FFF2-40B4-BE49-F238E27FC236}">
              <a16:creationId xmlns:a16="http://schemas.microsoft.com/office/drawing/2014/main" id="{F85E7431-A3DE-44A4-A60A-8B07EB80465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74" name="テキスト ボックス 173">
          <a:extLst>
            <a:ext uri="{FF2B5EF4-FFF2-40B4-BE49-F238E27FC236}">
              <a16:creationId xmlns:a16="http://schemas.microsoft.com/office/drawing/2014/main" id="{9EB08AEF-44B1-4000-8CD0-1022B39D7F2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75" name="直線コネクタ 174">
          <a:extLst>
            <a:ext uri="{FF2B5EF4-FFF2-40B4-BE49-F238E27FC236}">
              <a16:creationId xmlns:a16="http://schemas.microsoft.com/office/drawing/2014/main" id="{88A278EB-9058-4BF5-A80E-CDE04661ED8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76" name="テキスト ボックス 175">
          <a:extLst>
            <a:ext uri="{FF2B5EF4-FFF2-40B4-BE49-F238E27FC236}">
              <a16:creationId xmlns:a16="http://schemas.microsoft.com/office/drawing/2014/main" id="{39E994F7-AD78-47AB-A01B-BA25F1AA37F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77" name="直線コネクタ 176">
          <a:extLst>
            <a:ext uri="{FF2B5EF4-FFF2-40B4-BE49-F238E27FC236}">
              <a16:creationId xmlns:a16="http://schemas.microsoft.com/office/drawing/2014/main" id="{3D88488A-3E04-4960-9750-7927B1F9658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78" name="テキスト ボックス 177">
          <a:extLst>
            <a:ext uri="{FF2B5EF4-FFF2-40B4-BE49-F238E27FC236}">
              <a16:creationId xmlns:a16="http://schemas.microsoft.com/office/drawing/2014/main" id="{F153B46D-4455-4F53-B500-4D5B7E4E46E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79" name="直線コネクタ 178">
          <a:extLst>
            <a:ext uri="{FF2B5EF4-FFF2-40B4-BE49-F238E27FC236}">
              <a16:creationId xmlns:a16="http://schemas.microsoft.com/office/drawing/2014/main" id="{CC9099AF-4D86-4D56-8346-27AB2D51C4E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0" name="テキスト ボックス 179">
          <a:extLst>
            <a:ext uri="{FF2B5EF4-FFF2-40B4-BE49-F238E27FC236}">
              <a16:creationId xmlns:a16="http://schemas.microsoft.com/office/drawing/2014/main" id="{C6A1147A-3570-46CB-AF86-551874AF5DE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81" name="直線コネクタ 180">
          <a:extLst>
            <a:ext uri="{FF2B5EF4-FFF2-40B4-BE49-F238E27FC236}">
              <a16:creationId xmlns:a16="http://schemas.microsoft.com/office/drawing/2014/main" id="{4828FC4F-A86E-43F2-9043-7472A4FA817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82" name="テキスト ボックス 181">
          <a:extLst>
            <a:ext uri="{FF2B5EF4-FFF2-40B4-BE49-F238E27FC236}">
              <a16:creationId xmlns:a16="http://schemas.microsoft.com/office/drawing/2014/main" id="{B9F1A80E-FF8F-4A33-B045-17A62635BA3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83" name="直線コネクタ 182">
          <a:extLst>
            <a:ext uri="{FF2B5EF4-FFF2-40B4-BE49-F238E27FC236}">
              <a16:creationId xmlns:a16="http://schemas.microsoft.com/office/drawing/2014/main" id="{D94FA975-3595-4D99-9511-36E16557536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84" name="テキスト ボックス 183">
          <a:extLst>
            <a:ext uri="{FF2B5EF4-FFF2-40B4-BE49-F238E27FC236}">
              <a16:creationId xmlns:a16="http://schemas.microsoft.com/office/drawing/2014/main" id="{08576E0B-CC65-46A2-AAD3-D1B023F164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5" name="直線コネクタ 184">
          <a:extLst>
            <a:ext uri="{FF2B5EF4-FFF2-40B4-BE49-F238E27FC236}">
              <a16:creationId xmlns:a16="http://schemas.microsoft.com/office/drawing/2014/main" id="{053016A6-F6CA-46C3-B6C0-17688409EDF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6" name="テキスト ボックス 185">
          <a:extLst>
            <a:ext uri="{FF2B5EF4-FFF2-40B4-BE49-F238E27FC236}">
              <a16:creationId xmlns:a16="http://schemas.microsoft.com/office/drawing/2014/main" id="{FE0960CC-AFC0-4A85-B4DF-6C18DC8B35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7" name="【福祉施設】&#10;一人当たり面積グラフ枠">
          <a:extLst>
            <a:ext uri="{FF2B5EF4-FFF2-40B4-BE49-F238E27FC236}">
              <a16:creationId xmlns:a16="http://schemas.microsoft.com/office/drawing/2014/main" id="{E342267C-CF82-459A-96EB-F07385AB9B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188" name="直線コネクタ 187">
          <a:extLst>
            <a:ext uri="{FF2B5EF4-FFF2-40B4-BE49-F238E27FC236}">
              <a16:creationId xmlns:a16="http://schemas.microsoft.com/office/drawing/2014/main" id="{03D51388-6058-4515-909E-418BACBFC7A5}"/>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189" name="【福祉施設】&#10;一人当たり面積最小値テキスト">
          <a:extLst>
            <a:ext uri="{FF2B5EF4-FFF2-40B4-BE49-F238E27FC236}">
              <a16:creationId xmlns:a16="http://schemas.microsoft.com/office/drawing/2014/main" id="{2DF57113-D291-4F6E-ACF4-EE3A2F1D9CBF}"/>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190" name="直線コネクタ 189">
          <a:extLst>
            <a:ext uri="{FF2B5EF4-FFF2-40B4-BE49-F238E27FC236}">
              <a16:creationId xmlns:a16="http://schemas.microsoft.com/office/drawing/2014/main" id="{69567793-D1C1-43AD-B8BC-23166F4FF6BC}"/>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191" name="【福祉施設】&#10;一人当たり面積最大値テキスト">
          <a:extLst>
            <a:ext uri="{FF2B5EF4-FFF2-40B4-BE49-F238E27FC236}">
              <a16:creationId xmlns:a16="http://schemas.microsoft.com/office/drawing/2014/main" id="{97402193-2DCC-4519-A177-EFAE2C37A144}"/>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192" name="直線コネクタ 191">
          <a:extLst>
            <a:ext uri="{FF2B5EF4-FFF2-40B4-BE49-F238E27FC236}">
              <a16:creationId xmlns:a16="http://schemas.microsoft.com/office/drawing/2014/main" id="{4D394465-AD6F-474B-BA54-B269252FD917}"/>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193" name="【福祉施設】&#10;一人当たり面積平均値テキスト">
          <a:extLst>
            <a:ext uri="{FF2B5EF4-FFF2-40B4-BE49-F238E27FC236}">
              <a16:creationId xmlns:a16="http://schemas.microsoft.com/office/drawing/2014/main" id="{6E96C787-EDB1-4EBA-84CC-E1BD207D67B6}"/>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194" name="フローチャート: 判断 193">
          <a:extLst>
            <a:ext uri="{FF2B5EF4-FFF2-40B4-BE49-F238E27FC236}">
              <a16:creationId xmlns:a16="http://schemas.microsoft.com/office/drawing/2014/main" id="{B12776C0-F892-4004-919A-6CE91C8FFD4C}"/>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195" name="フローチャート: 判断 194">
          <a:extLst>
            <a:ext uri="{FF2B5EF4-FFF2-40B4-BE49-F238E27FC236}">
              <a16:creationId xmlns:a16="http://schemas.microsoft.com/office/drawing/2014/main" id="{BD8317E6-09AE-46BD-93BE-5B51BE2BCAFC}"/>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196" name="フローチャート: 判断 195">
          <a:extLst>
            <a:ext uri="{FF2B5EF4-FFF2-40B4-BE49-F238E27FC236}">
              <a16:creationId xmlns:a16="http://schemas.microsoft.com/office/drawing/2014/main" id="{DB857BF4-9C80-4671-9954-689620675B37}"/>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197" name="フローチャート: 判断 196">
          <a:extLst>
            <a:ext uri="{FF2B5EF4-FFF2-40B4-BE49-F238E27FC236}">
              <a16:creationId xmlns:a16="http://schemas.microsoft.com/office/drawing/2014/main" id="{F16B2DE4-3FFA-45D5-8745-692A2A861435}"/>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198" name="フローチャート: 判断 197">
          <a:extLst>
            <a:ext uri="{FF2B5EF4-FFF2-40B4-BE49-F238E27FC236}">
              <a16:creationId xmlns:a16="http://schemas.microsoft.com/office/drawing/2014/main" id="{A8DCE0A1-D582-4487-B2A2-5FE603F49C40}"/>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C26E8B5-91A3-4061-8912-53E2526229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6EA57A54-EE6D-4C08-B84A-20E5F0B80B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A2635C2-0E3E-469E-AE78-D91FA636E2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492F237-7AFD-4BA3-9577-EA6CECCD7D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301A75C-FFDD-4E7F-9068-3DCB2601E5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30407</xdr:rowOff>
    </xdr:from>
    <xdr:to>
      <xdr:col>55</xdr:col>
      <xdr:colOff>50800</xdr:colOff>
      <xdr:row>84</xdr:row>
      <xdr:rowOff>132007</xdr:rowOff>
    </xdr:to>
    <xdr:sp macro="" textlink="">
      <xdr:nvSpPr>
        <xdr:cNvPr id="204" name="楕円 203">
          <a:extLst>
            <a:ext uri="{FF2B5EF4-FFF2-40B4-BE49-F238E27FC236}">
              <a16:creationId xmlns:a16="http://schemas.microsoft.com/office/drawing/2014/main" id="{8A28F131-C4E4-45E2-A9B7-A2F1E0FB140E}"/>
            </a:ext>
          </a:extLst>
        </xdr:cNvPr>
        <xdr:cNvSpPr/>
      </xdr:nvSpPr>
      <xdr:spPr>
        <a:xfrm>
          <a:off x="10426700" y="144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53284</xdr:rowOff>
    </xdr:from>
    <xdr:ext cx="469744" cy="259045"/>
    <xdr:sp macro="" textlink="">
      <xdr:nvSpPr>
        <xdr:cNvPr id="205" name="【福祉施設】&#10;一人当たり面積該当値テキスト">
          <a:extLst>
            <a:ext uri="{FF2B5EF4-FFF2-40B4-BE49-F238E27FC236}">
              <a16:creationId xmlns:a16="http://schemas.microsoft.com/office/drawing/2014/main" id="{C3897BA1-CCE5-4B98-B341-8E3D4A660B8E}"/>
            </a:ext>
          </a:extLst>
        </xdr:cNvPr>
        <xdr:cNvSpPr txBox="1"/>
      </xdr:nvSpPr>
      <xdr:spPr>
        <a:xfrm>
          <a:off x="10515600" y="1428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38898</xdr:rowOff>
    </xdr:from>
    <xdr:to>
      <xdr:col>50</xdr:col>
      <xdr:colOff>165100</xdr:colOff>
      <xdr:row>84</xdr:row>
      <xdr:rowOff>140498</xdr:rowOff>
    </xdr:to>
    <xdr:sp macro="" textlink="">
      <xdr:nvSpPr>
        <xdr:cNvPr id="206" name="楕円 205">
          <a:extLst>
            <a:ext uri="{FF2B5EF4-FFF2-40B4-BE49-F238E27FC236}">
              <a16:creationId xmlns:a16="http://schemas.microsoft.com/office/drawing/2014/main" id="{8186D5C4-60C7-46A3-9C27-CE54DD3E3445}"/>
            </a:ext>
          </a:extLst>
        </xdr:cNvPr>
        <xdr:cNvSpPr/>
      </xdr:nvSpPr>
      <xdr:spPr>
        <a:xfrm>
          <a:off x="9588500" y="1444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81207</xdr:rowOff>
    </xdr:from>
    <xdr:to>
      <xdr:col>55</xdr:col>
      <xdr:colOff>0</xdr:colOff>
      <xdr:row>84</xdr:row>
      <xdr:rowOff>89698</xdr:rowOff>
    </xdr:to>
    <xdr:cxnSp macro="">
      <xdr:nvCxnSpPr>
        <xdr:cNvPr id="207" name="直線コネクタ 206">
          <a:extLst>
            <a:ext uri="{FF2B5EF4-FFF2-40B4-BE49-F238E27FC236}">
              <a16:creationId xmlns:a16="http://schemas.microsoft.com/office/drawing/2014/main" id="{D9C76FC9-1997-46E4-B1B0-45B3DD4A2B98}"/>
            </a:ext>
          </a:extLst>
        </xdr:cNvPr>
        <xdr:cNvCxnSpPr/>
      </xdr:nvCxnSpPr>
      <xdr:spPr>
        <a:xfrm flipV="1">
          <a:off x="9639300" y="14483007"/>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24203</xdr:rowOff>
    </xdr:from>
    <xdr:to>
      <xdr:col>46</xdr:col>
      <xdr:colOff>38100</xdr:colOff>
      <xdr:row>84</xdr:row>
      <xdr:rowOff>125803</xdr:rowOff>
    </xdr:to>
    <xdr:sp macro="" textlink="">
      <xdr:nvSpPr>
        <xdr:cNvPr id="208" name="楕円 207">
          <a:extLst>
            <a:ext uri="{FF2B5EF4-FFF2-40B4-BE49-F238E27FC236}">
              <a16:creationId xmlns:a16="http://schemas.microsoft.com/office/drawing/2014/main" id="{151727C4-5210-42F7-A02E-8C4A8BF88CE7}"/>
            </a:ext>
          </a:extLst>
        </xdr:cNvPr>
        <xdr:cNvSpPr/>
      </xdr:nvSpPr>
      <xdr:spPr>
        <a:xfrm>
          <a:off x="8699500" y="144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75003</xdr:rowOff>
    </xdr:from>
    <xdr:to>
      <xdr:col>50</xdr:col>
      <xdr:colOff>114300</xdr:colOff>
      <xdr:row>84</xdr:row>
      <xdr:rowOff>89698</xdr:rowOff>
    </xdr:to>
    <xdr:cxnSp macro="">
      <xdr:nvCxnSpPr>
        <xdr:cNvPr id="209" name="直線コネクタ 208">
          <a:extLst>
            <a:ext uri="{FF2B5EF4-FFF2-40B4-BE49-F238E27FC236}">
              <a16:creationId xmlns:a16="http://schemas.microsoft.com/office/drawing/2014/main" id="{889079DE-19B9-4C2E-A6F1-4460C36C2E80}"/>
            </a:ext>
          </a:extLst>
        </xdr:cNvPr>
        <xdr:cNvCxnSpPr/>
      </xdr:nvCxnSpPr>
      <xdr:spPr>
        <a:xfrm>
          <a:off x="8750300" y="1447680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24856</xdr:rowOff>
    </xdr:from>
    <xdr:to>
      <xdr:col>41</xdr:col>
      <xdr:colOff>101600</xdr:colOff>
      <xdr:row>84</xdr:row>
      <xdr:rowOff>126456</xdr:rowOff>
    </xdr:to>
    <xdr:sp macro="" textlink="">
      <xdr:nvSpPr>
        <xdr:cNvPr id="210" name="楕円 209">
          <a:extLst>
            <a:ext uri="{FF2B5EF4-FFF2-40B4-BE49-F238E27FC236}">
              <a16:creationId xmlns:a16="http://schemas.microsoft.com/office/drawing/2014/main" id="{D414F69B-6116-4009-8210-A58D669E25C8}"/>
            </a:ext>
          </a:extLst>
        </xdr:cNvPr>
        <xdr:cNvSpPr/>
      </xdr:nvSpPr>
      <xdr:spPr>
        <a:xfrm>
          <a:off x="7810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75003</xdr:rowOff>
    </xdr:from>
    <xdr:to>
      <xdr:col>45</xdr:col>
      <xdr:colOff>177800</xdr:colOff>
      <xdr:row>84</xdr:row>
      <xdr:rowOff>75656</xdr:rowOff>
    </xdr:to>
    <xdr:cxnSp macro="">
      <xdr:nvCxnSpPr>
        <xdr:cNvPr id="211" name="直線コネクタ 210">
          <a:extLst>
            <a:ext uri="{FF2B5EF4-FFF2-40B4-BE49-F238E27FC236}">
              <a16:creationId xmlns:a16="http://schemas.microsoft.com/office/drawing/2014/main" id="{F78EAD47-718A-48AC-A1CF-3737FF5604FE}"/>
            </a:ext>
          </a:extLst>
        </xdr:cNvPr>
        <xdr:cNvCxnSpPr/>
      </xdr:nvCxnSpPr>
      <xdr:spPr>
        <a:xfrm flipV="1">
          <a:off x="7861300" y="1447680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17345</xdr:rowOff>
    </xdr:from>
    <xdr:to>
      <xdr:col>36</xdr:col>
      <xdr:colOff>165100</xdr:colOff>
      <xdr:row>84</xdr:row>
      <xdr:rowOff>118945</xdr:rowOff>
    </xdr:to>
    <xdr:sp macro="" textlink="">
      <xdr:nvSpPr>
        <xdr:cNvPr id="212" name="楕円 211">
          <a:extLst>
            <a:ext uri="{FF2B5EF4-FFF2-40B4-BE49-F238E27FC236}">
              <a16:creationId xmlns:a16="http://schemas.microsoft.com/office/drawing/2014/main" id="{909211E2-349F-45E5-B72C-EF62407EA0BE}"/>
            </a:ext>
          </a:extLst>
        </xdr:cNvPr>
        <xdr:cNvSpPr/>
      </xdr:nvSpPr>
      <xdr:spPr>
        <a:xfrm>
          <a:off x="6921500" y="144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68145</xdr:rowOff>
    </xdr:from>
    <xdr:to>
      <xdr:col>41</xdr:col>
      <xdr:colOff>50800</xdr:colOff>
      <xdr:row>84</xdr:row>
      <xdr:rowOff>75656</xdr:rowOff>
    </xdr:to>
    <xdr:cxnSp macro="">
      <xdr:nvCxnSpPr>
        <xdr:cNvPr id="213" name="直線コネクタ 212">
          <a:extLst>
            <a:ext uri="{FF2B5EF4-FFF2-40B4-BE49-F238E27FC236}">
              <a16:creationId xmlns:a16="http://schemas.microsoft.com/office/drawing/2014/main" id="{5B9E4FBA-F208-4999-8118-3A031999D517}"/>
            </a:ext>
          </a:extLst>
        </xdr:cNvPr>
        <xdr:cNvCxnSpPr/>
      </xdr:nvCxnSpPr>
      <xdr:spPr>
        <a:xfrm>
          <a:off x="6972300" y="1446994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14" name="n_1aveValue【福祉施設】&#10;一人当たり面積">
          <a:extLst>
            <a:ext uri="{FF2B5EF4-FFF2-40B4-BE49-F238E27FC236}">
              <a16:creationId xmlns:a16="http://schemas.microsoft.com/office/drawing/2014/main" id="{A8A00237-62B7-4066-B776-8540FCBC044A}"/>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15" name="n_2aveValue【福祉施設】&#10;一人当たり面積">
          <a:extLst>
            <a:ext uri="{FF2B5EF4-FFF2-40B4-BE49-F238E27FC236}">
              <a16:creationId xmlns:a16="http://schemas.microsoft.com/office/drawing/2014/main" id="{AF20C122-6B3A-49AC-A65F-7F38B775D50B}"/>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16" name="n_3aveValue【福祉施設】&#10;一人当たり面積">
          <a:extLst>
            <a:ext uri="{FF2B5EF4-FFF2-40B4-BE49-F238E27FC236}">
              <a16:creationId xmlns:a16="http://schemas.microsoft.com/office/drawing/2014/main" id="{55A52BCE-3E56-478F-9F0A-2BAB1D40EABB}"/>
            </a:ext>
          </a:extLst>
        </xdr:cNvPr>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7855</xdr:rowOff>
    </xdr:from>
    <xdr:ext cx="469744" cy="259045"/>
    <xdr:sp macro="" textlink="">
      <xdr:nvSpPr>
        <xdr:cNvPr id="217" name="n_4aveValue【福祉施設】&#10;一人当たり面積">
          <a:extLst>
            <a:ext uri="{FF2B5EF4-FFF2-40B4-BE49-F238E27FC236}">
              <a16:creationId xmlns:a16="http://schemas.microsoft.com/office/drawing/2014/main" id="{90BA7DEC-CDAA-4DAD-BFF6-6F805EC2F369}"/>
            </a:ext>
          </a:extLst>
        </xdr:cNvPr>
        <xdr:cNvSpPr txBox="1"/>
      </xdr:nvSpPr>
      <xdr:spPr>
        <a:xfrm>
          <a:off x="6737427" y="147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157025</xdr:rowOff>
    </xdr:from>
    <xdr:ext cx="469744" cy="259045"/>
    <xdr:sp macro="" textlink="">
      <xdr:nvSpPr>
        <xdr:cNvPr id="218" name="n_1mainValue【福祉施設】&#10;一人当たり面積">
          <a:extLst>
            <a:ext uri="{FF2B5EF4-FFF2-40B4-BE49-F238E27FC236}">
              <a16:creationId xmlns:a16="http://schemas.microsoft.com/office/drawing/2014/main" id="{9F685C88-2D9F-4BA5-A1E5-12AC4646670A}"/>
            </a:ext>
          </a:extLst>
        </xdr:cNvPr>
        <xdr:cNvSpPr txBox="1"/>
      </xdr:nvSpPr>
      <xdr:spPr>
        <a:xfrm>
          <a:off x="9391727" y="142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142330</xdr:rowOff>
    </xdr:from>
    <xdr:ext cx="469744" cy="259045"/>
    <xdr:sp macro="" textlink="">
      <xdr:nvSpPr>
        <xdr:cNvPr id="219" name="n_2mainValue【福祉施設】&#10;一人当たり面積">
          <a:extLst>
            <a:ext uri="{FF2B5EF4-FFF2-40B4-BE49-F238E27FC236}">
              <a16:creationId xmlns:a16="http://schemas.microsoft.com/office/drawing/2014/main" id="{6B89B1B2-A7D6-454A-AF5D-BA6E5A3FFC42}"/>
            </a:ext>
          </a:extLst>
        </xdr:cNvPr>
        <xdr:cNvSpPr txBox="1"/>
      </xdr:nvSpPr>
      <xdr:spPr>
        <a:xfrm>
          <a:off x="8515427" y="1420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142983</xdr:rowOff>
    </xdr:from>
    <xdr:ext cx="469744" cy="259045"/>
    <xdr:sp macro="" textlink="">
      <xdr:nvSpPr>
        <xdr:cNvPr id="220" name="n_3mainValue【福祉施設】&#10;一人当たり面積">
          <a:extLst>
            <a:ext uri="{FF2B5EF4-FFF2-40B4-BE49-F238E27FC236}">
              <a16:creationId xmlns:a16="http://schemas.microsoft.com/office/drawing/2014/main" id="{9B1635F6-726D-4C7E-B23F-86689D308D20}"/>
            </a:ext>
          </a:extLst>
        </xdr:cNvPr>
        <xdr:cNvSpPr txBox="1"/>
      </xdr:nvSpPr>
      <xdr:spPr>
        <a:xfrm>
          <a:off x="7626427" y="1420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135472</xdr:rowOff>
    </xdr:from>
    <xdr:ext cx="469744" cy="259045"/>
    <xdr:sp macro="" textlink="">
      <xdr:nvSpPr>
        <xdr:cNvPr id="221" name="n_4mainValue【福祉施設】&#10;一人当たり面積">
          <a:extLst>
            <a:ext uri="{FF2B5EF4-FFF2-40B4-BE49-F238E27FC236}">
              <a16:creationId xmlns:a16="http://schemas.microsoft.com/office/drawing/2014/main" id="{19BC24F1-CD81-4181-9656-15C47E6DE0B2}"/>
            </a:ext>
          </a:extLst>
        </xdr:cNvPr>
        <xdr:cNvSpPr txBox="1"/>
      </xdr:nvSpPr>
      <xdr:spPr>
        <a:xfrm>
          <a:off x="6737427" y="1419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a:extLst>
            <a:ext uri="{FF2B5EF4-FFF2-40B4-BE49-F238E27FC236}">
              <a16:creationId xmlns:a16="http://schemas.microsoft.com/office/drawing/2014/main" id="{996B8BB2-9ACB-4BE4-9DCB-AA9815D5C5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a:extLst>
            <a:ext uri="{FF2B5EF4-FFF2-40B4-BE49-F238E27FC236}">
              <a16:creationId xmlns:a16="http://schemas.microsoft.com/office/drawing/2014/main" id="{73B06C2E-129F-42C2-8EF8-554D68DDCA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a:extLst>
            <a:ext uri="{FF2B5EF4-FFF2-40B4-BE49-F238E27FC236}">
              <a16:creationId xmlns:a16="http://schemas.microsoft.com/office/drawing/2014/main" id="{960373CC-5A46-4CCA-97F6-C9FFEB39CD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a:extLst>
            <a:ext uri="{FF2B5EF4-FFF2-40B4-BE49-F238E27FC236}">
              <a16:creationId xmlns:a16="http://schemas.microsoft.com/office/drawing/2014/main" id="{3CEB28D1-31DE-4F08-A6D8-DC80A302EA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a:extLst>
            <a:ext uri="{FF2B5EF4-FFF2-40B4-BE49-F238E27FC236}">
              <a16:creationId xmlns:a16="http://schemas.microsoft.com/office/drawing/2014/main" id="{EB10AAAB-3B42-4447-ABCE-3193B58ECD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a:extLst>
            <a:ext uri="{FF2B5EF4-FFF2-40B4-BE49-F238E27FC236}">
              <a16:creationId xmlns:a16="http://schemas.microsoft.com/office/drawing/2014/main" id="{24945A12-FE04-497E-ABA2-E93E7C3066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a:extLst>
            <a:ext uri="{FF2B5EF4-FFF2-40B4-BE49-F238E27FC236}">
              <a16:creationId xmlns:a16="http://schemas.microsoft.com/office/drawing/2014/main" id="{59619FAD-5BC3-4D45-9D5A-A33C801135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a:extLst>
            <a:ext uri="{FF2B5EF4-FFF2-40B4-BE49-F238E27FC236}">
              <a16:creationId xmlns:a16="http://schemas.microsoft.com/office/drawing/2014/main" id="{E62E6F2B-8739-4A73-9BCA-2B23CD6DCA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a:extLst>
            <a:ext uri="{FF2B5EF4-FFF2-40B4-BE49-F238E27FC236}">
              <a16:creationId xmlns:a16="http://schemas.microsoft.com/office/drawing/2014/main" id="{6CA68816-9F40-49E4-AF4C-D55B98A3DC3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a:extLst>
            <a:ext uri="{FF2B5EF4-FFF2-40B4-BE49-F238E27FC236}">
              <a16:creationId xmlns:a16="http://schemas.microsoft.com/office/drawing/2014/main" id="{331E9116-637A-4193-A52B-E2B2247767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a:extLst>
            <a:ext uri="{FF2B5EF4-FFF2-40B4-BE49-F238E27FC236}">
              <a16:creationId xmlns:a16="http://schemas.microsoft.com/office/drawing/2014/main" id="{736063D7-AF61-4467-903E-8E18EF4DCA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a:extLst>
            <a:ext uri="{FF2B5EF4-FFF2-40B4-BE49-F238E27FC236}">
              <a16:creationId xmlns:a16="http://schemas.microsoft.com/office/drawing/2014/main" id="{BE09C7AC-D75E-4C2C-8E5E-A264AA406B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a:extLst>
            <a:ext uri="{FF2B5EF4-FFF2-40B4-BE49-F238E27FC236}">
              <a16:creationId xmlns:a16="http://schemas.microsoft.com/office/drawing/2014/main" id="{48AA6B56-29CB-49F1-8810-2047BB1E24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a:extLst>
            <a:ext uri="{FF2B5EF4-FFF2-40B4-BE49-F238E27FC236}">
              <a16:creationId xmlns:a16="http://schemas.microsoft.com/office/drawing/2014/main" id="{398A2795-89EF-438E-9358-ECC897257A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a:extLst>
            <a:ext uri="{FF2B5EF4-FFF2-40B4-BE49-F238E27FC236}">
              <a16:creationId xmlns:a16="http://schemas.microsoft.com/office/drawing/2014/main" id="{165E29E9-EE6D-45F6-B488-F410D7B044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a:extLst>
            <a:ext uri="{FF2B5EF4-FFF2-40B4-BE49-F238E27FC236}">
              <a16:creationId xmlns:a16="http://schemas.microsoft.com/office/drawing/2014/main" id="{599F50C0-53DF-45FD-8EFA-3F782055EAB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a:extLst>
            <a:ext uri="{FF2B5EF4-FFF2-40B4-BE49-F238E27FC236}">
              <a16:creationId xmlns:a16="http://schemas.microsoft.com/office/drawing/2014/main" id="{5ADCA47F-3040-470E-A861-11784B5309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a:extLst>
            <a:ext uri="{FF2B5EF4-FFF2-40B4-BE49-F238E27FC236}">
              <a16:creationId xmlns:a16="http://schemas.microsoft.com/office/drawing/2014/main" id="{3A0E1FBC-98A7-4497-BFFA-4BC9B62ABEF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a:extLst>
            <a:ext uri="{FF2B5EF4-FFF2-40B4-BE49-F238E27FC236}">
              <a16:creationId xmlns:a16="http://schemas.microsoft.com/office/drawing/2014/main" id="{E26C6167-7D04-46A6-BA0C-F0371A0C51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a:extLst>
            <a:ext uri="{FF2B5EF4-FFF2-40B4-BE49-F238E27FC236}">
              <a16:creationId xmlns:a16="http://schemas.microsoft.com/office/drawing/2014/main" id="{30E07EA5-F2A7-41A5-8E83-0DE3AA3F8D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a:extLst>
            <a:ext uri="{FF2B5EF4-FFF2-40B4-BE49-F238E27FC236}">
              <a16:creationId xmlns:a16="http://schemas.microsoft.com/office/drawing/2014/main" id="{74DBEB77-3DDC-4682-878E-4AAA3C7CC7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a:extLst>
            <a:ext uri="{FF2B5EF4-FFF2-40B4-BE49-F238E27FC236}">
              <a16:creationId xmlns:a16="http://schemas.microsoft.com/office/drawing/2014/main" id="{541AD1B0-A58D-4612-ADBB-28ACE6F397C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a:extLst>
            <a:ext uri="{FF2B5EF4-FFF2-40B4-BE49-F238E27FC236}">
              <a16:creationId xmlns:a16="http://schemas.microsoft.com/office/drawing/2014/main" id="{5595241D-24A0-4904-91A0-11C761ADB6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a:extLst>
            <a:ext uri="{FF2B5EF4-FFF2-40B4-BE49-F238E27FC236}">
              <a16:creationId xmlns:a16="http://schemas.microsoft.com/office/drawing/2014/main" id="{1A5C8147-8A68-45D2-B7B8-83AEF53B1A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6" name="テキスト ボックス 245">
          <a:extLst>
            <a:ext uri="{FF2B5EF4-FFF2-40B4-BE49-F238E27FC236}">
              <a16:creationId xmlns:a16="http://schemas.microsoft.com/office/drawing/2014/main" id="{0F064E7D-F226-4DA1-9229-9C998C31D0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7" name="直線コネクタ 246">
          <a:extLst>
            <a:ext uri="{FF2B5EF4-FFF2-40B4-BE49-F238E27FC236}">
              <a16:creationId xmlns:a16="http://schemas.microsoft.com/office/drawing/2014/main" id="{54D395EA-5F51-4173-955C-F2D3AE3B96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48" name="テキスト ボックス 247">
          <a:extLst>
            <a:ext uri="{FF2B5EF4-FFF2-40B4-BE49-F238E27FC236}">
              <a16:creationId xmlns:a16="http://schemas.microsoft.com/office/drawing/2014/main" id="{5C3C39FA-3BEA-4169-99E7-DE5715E851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49" name="直線コネクタ 248">
          <a:extLst>
            <a:ext uri="{FF2B5EF4-FFF2-40B4-BE49-F238E27FC236}">
              <a16:creationId xmlns:a16="http://schemas.microsoft.com/office/drawing/2014/main" id="{9378A9A6-9E5F-44BB-9157-CAEE4A9DFE5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50" name="テキスト ボックス 249">
          <a:extLst>
            <a:ext uri="{FF2B5EF4-FFF2-40B4-BE49-F238E27FC236}">
              <a16:creationId xmlns:a16="http://schemas.microsoft.com/office/drawing/2014/main" id="{990436E1-1E73-4B6D-A19E-179545926F2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1" name="直線コネクタ 250">
          <a:extLst>
            <a:ext uri="{FF2B5EF4-FFF2-40B4-BE49-F238E27FC236}">
              <a16:creationId xmlns:a16="http://schemas.microsoft.com/office/drawing/2014/main" id="{E16E37AD-E45F-4D8E-8B66-A7957D4E534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2" name="テキスト ボックス 251">
          <a:extLst>
            <a:ext uri="{FF2B5EF4-FFF2-40B4-BE49-F238E27FC236}">
              <a16:creationId xmlns:a16="http://schemas.microsoft.com/office/drawing/2014/main" id="{9A70FBA5-5F9F-469C-B75C-710DEC2827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3" name="直線コネクタ 252">
          <a:extLst>
            <a:ext uri="{FF2B5EF4-FFF2-40B4-BE49-F238E27FC236}">
              <a16:creationId xmlns:a16="http://schemas.microsoft.com/office/drawing/2014/main" id="{EDC263FA-9E7A-40A9-8076-697786981B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4" name="テキスト ボックス 253">
          <a:extLst>
            <a:ext uri="{FF2B5EF4-FFF2-40B4-BE49-F238E27FC236}">
              <a16:creationId xmlns:a16="http://schemas.microsoft.com/office/drawing/2014/main" id="{96097A8F-3E54-4576-9DCE-F1B0FF3B89D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5" name="直線コネクタ 254">
          <a:extLst>
            <a:ext uri="{FF2B5EF4-FFF2-40B4-BE49-F238E27FC236}">
              <a16:creationId xmlns:a16="http://schemas.microsoft.com/office/drawing/2014/main" id="{420FA772-9B92-4C90-B74D-290525527C6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6" name="テキスト ボックス 255">
          <a:extLst>
            <a:ext uri="{FF2B5EF4-FFF2-40B4-BE49-F238E27FC236}">
              <a16:creationId xmlns:a16="http://schemas.microsoft.com/office/drawing/2014/main" id="{B03CB145-BFCD-44EE-90C5-9F11C50E69A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7" name="直線コネクタ 256">
          <a:extLst>
            <a:ext uri="{FF2B5EF4-FFF2-40B4-BE49-F238E27FC236}">
              <a16:creationId xmlns:a16="http://schemas.microsoft.com/office/drawing/2014/main" id="{4108700A-9E58-4FB2-81C4-CA7517E875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8" name="テキスト ボックス 257">
          <a:extLst>
            <a:ext uri="{FF2B5EF4-FFF2-40B4-BE49-F238E27FC236}">
              <a16:creationId xmlns:a16="http://schemas.microsoft.com/office/drawing/2014/main" id="{47DA9896-4FD2-4C3E-B813-92A5A06C22D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9" name="直線コネクタ 258">
          <a:extLst>
            <a:ext uri="{FF2B5EF4-FFF2-40B4-BE49-F238E27FC236}">
              <a16:creationId xmlns:a16="http://schemas.microsoft.com/office/drawing/2014/main" id="{9208211E-468C-4A6A-BF0D-82337C43F98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60" name="テキスト ボックス 259">
          <a:extLst>
            <a:ext uri="{FF2B5EF4-FFF2-40B4-BE49-F238E27FC236}">
              <a16:creationId xmlns:a16="http://schemas.microsoft.com/office/drawing/2014/main" id="{B740E66B-89ED-46A4-ACED-17E94E5327A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1" name="直線コネクタ 260">
          <a:extLst>
            <a:ext uri="{FF2B5EF4-FFF2-40B4-BE49-F238E27FC236}">
              <a16:creationId xmlns:a16="http://schemas.microsoft.com/office/drawing/2014/main" id="{D28209FD-51E8-4C23-B86B-BD83504A0B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a:extLst>
            <a:ext uri="{FF2B5EF4-FFF2-40B4-BE49-F238E27FC236}">
              <a16:creationId xmlns:a16="http://schemas.microsoft.com/office/drawing/2014/main" id="{D606FCA8-236F-41D6-B35B-8D3F44D81F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63" name="直線コネクタ 262">
          <a:extLst>
            <a:ext uri="{FF2B5EF4-FFF2-40B4-BE49-F238E27FC236}">
              <a16:creationId xmlns:a16="http://schemas.microsoft.com/office/drawing/2014/main" id="{87B09386-EE66-47F3-BC51-DFB7503EE3F6}"/>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64" name="【一般廃棄物処理施設】&#10;有形固定資産減価償却率最小値テキスト">
          <a:extLst>
            <a:ext uri="{FF2B5EF4-FFF2-40B4-BE49-F238E27FC236}">
              <a16:creationId xmlns:a16="http://schemas.microsoft.com/office/drawing/2014/main" id="{4B71F0D3-0F7D-45CD-B81C-9E7B9E1B9F3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65" name="直線コネクタ 264">
          <a:extLst>
            <a:ext uri="{FF2B5EF4-FFF2-40B4-BE49-F238E27FC236}">
              <a16:creationId xmlns:a16="http://schemas.microsoft.com/office/drawing/2014/main" id="{207223F0-5CDB-43A2-9BF0-2DC1691F328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266" name="【一般廃棄物処理施設】&#10;有形固定資産減価償却率最大値テキスト">
          <a:extLst>
            <a:ext uri="{FF2B5EF4-FFF2-40B4-BE49-F238E27FC236}">
              <a16:creationId xmlns:a16="http://schemas.microsoft.com/office/drawing/2014/main" id="{D96B03AC-DEF7-4968-A218-6F9CB479C031}"/>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67" name="直線コネクタ 266">
          <a:extLst>
            <a:ext uri="{FF2B5EF4-FFF2-40B4-BE49-F238E27FC236}">
              <a16:creationId xmlns:a16="http://schemas.microsoft.com/office/drawing/2014/main" id="{A544C4ED-08FF-421C-A4A1-379191702FA1}"/>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268" name="【一般廃棄物処理施設】&#10;有形固定資産減価償却率平均値テキスト">
          <a:extLst>
            <a:ext uri="{FF2B5EF4-FFF2-40B4-BE49-F238E27FC236}">
              <a16:creationId xmlns:a16="http://schemas.microsoft.com/office/drawing/2014/main" id="{CE7A80FF-C78B-4DC3-9FD7-147F1F8BB3DC}"/>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69" name="フローチャート: 判断 268">
          <a:extLst>
            <a:ext uri="{FF2B5EF4-FFF2-40B4-BE49-F238E27FC236}">
              <a16:creationId xmlns:a16="http://schemas.microsoft.com/office/drawing/2014/main" id="{84DC8FE8-1EC8-43F2-B37A-07FA4FFB7FE7}"/>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270" name="フローチャート: 判断 269">
          <a:extLst>
            <a:ext uri="{FF2B5EF4-FFF2-40B4-BE49-F238E27FC236}">
              <a16:creationId xmlns:a16="http://schemas.microsoft.com/office/drawing/2014/main" id="{93787E9A-6A6E-4B37-9909-F418894F2ABA}"/>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271" name="フローチャート: 判断 270">
          <a:extLst>
            <a:ext uri="{FF2B5EF4-FFF2-40B4-BE49-F238E27FC236}">
              <a16:creationId xmlns:a16="http://schemas.microsoft.com/office/drawing/2014/main" id="{465D7891-9116-4274-BBAF-F572387EA149}"/>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272" name="フローチャート: 判断 271">
          <a:extLst>
            <a:ext uri="{FF2B5EF4-FFF2-40B4-BE49-F238E27FC236}">
              <a16:creationId xmlns:a16="http://schemas.microsoft.com/office/drawing/2014/main" id="{3CF46281-05A4-43A7-BEA1-E0ACC98696A2}"/>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273" name="フローチャート: 判断 272">
          <a:extLst>
            <a:ext uri="{FF2B5EF4-FFF2-40B4-BE49-F238E27FC236}">
              <a16:creationId xmlns:a16="http://schemas.microsoft.com/office/drawing/2014/main" id="{4A41948D-9CE9-4A37-823F-190E6F4188C5}"/>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02ABDDFA-D99E-4CEA-AD26-03A795748B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9095C14C-9EB4-4882-AEB6-C95AA0C881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3AE1DF5F-C7DB-490D-B37D-06D00EF30A5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AB217ABA-50D8-4D4D-86F7-D97F9FAE002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3A165CAA-A848-4250-9D93-53891BFAC1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165826</xdr:rowOff>
    </xdr:from>
    <xdr:to>
      <xdr:col>85</xdr:col>
      <xdr:colOff>177800</xdr:colOff>
      <xdr:row>40</xdr:row>
      <xdr:rowOff>95976</xdr:rowOff>
    </xdr:to>
    <xdr:sp macro="" textlink="">
      <xdr:nvSpPr>
        <xdr:cNvPr id="279" name="楕円 278">
          <a:extLst>
            <a:ext uri="{FF2B5EF4-FFF2-40B4-BE49-F238E27FC236}">
              <a16:creationId xmlns:a16="http://schemas.microsoft.com/office/drawing/2014/main" id="{2F8B1E53-FF0B-4735-B1BE-339BEA0DE380}"/>
            </a:ext>
          </a:extLst>
        </xdr:cNvPr>
        <xdr:cNvSpPr/>
      </xdr:nvSpPr>
      <xdr:spPr>
        <a:xfrm>
          <a:off x="162687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144253</xdr:rowOff>
    </xdr:from>
    <xdr:ext cx="405111" cy="259045"/>
    <xdr:sp macro="" textlink="">
      <xdr:nvSpPr>
        <xdr:cNvPr id="280" name="【一般廃棄物処理施設】&#10;有形固定資産減価償却率該当値テキスト">
          <a:extLst>
            <a:ext uri="{FF2B5EF4-FFF2-40B4-BE49-F238E27FC236}">
              <a16:creationId xmlns:a16="http://schemas.microsoft.com/office/drawing/2014/main" id="{6F742642-24BC-45B5-B634-C808C2FBE17D}"/>
            </a:ext>
          </a:extLst>
        </xdr:cNvPr>
        <xdr:cNvSpPr txBox="1"/>
      </xdr:nvSpPr>
      <xdr:spPr>
        <a:xfrm>
          <a:off x="16357600"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76019</xdr:rowOff>
    </xdr:from>
    <xdr:to>
      <xdr:col>81</xdr:col>
      <xdr:colOff>101600</xdr:colOff>
      <xdr:row>40</xdr:row>
      <xdr:rowOff>6169</xdr:rowOff>
    </xdr:to>
    <xdr:sp macro="" textlink="">
      <xdr:nvSpPr>
        <xdr:cNvPr id="281" name="楕円 280">
          <a:extLst>
            <a:ext uri="{FF2B5EF4-FFF2-40B4-BE49-F238E27FC236}">
              <a16:creationId xmlns:a16="http://schemas.microsoft.com/office/drawing/2014/main" id="{7EBE78A1-9868-45B7-A1B1-3748B6BCD33E}"/>
            </a:ext>
          </a:extLst>
        </xdr:cNvPr>
        <xdr:cNvSpPr/>
      </xdr:nvSpPr>
      <xdr:spPr>
        <a:xfrm>
          <a:off x="15430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126819</xdr:rowOff>
    </xdr:from>
    <xdr:to>
      <xdr:col>85</xdr:col>
      <xdr:colOff>127000</xdr:colOff>
      <xdr:row>40</xdr:row>
      <xdr:rowOff>45176</xdr:rowOff>
    </xdr:to>
    <xdr:cxnSp macro="">
      <xdr:nvCxnSpPr>
        <xdr:cNvPr id="282" name="直線コネクタ 281">
          <a:extLst>
            <a:ext uri="{FF2B5EF4-FFF2-40B4-BE49-F238E27FC236}">
              <a16:creationId xmlns:a16="http://schemas.microsoft.com/office/drawing/2014/main" id="{EC56410B-2047-49D2-9D14-216EBC71837C}"/>
            </a:ext>
          </a:extLst>
        </xdr:cNvPr>
        <xdr:cNvCxnSpPr/>
      </xdr:nvCxnSpPr>
      <xdr:spPr>
        <a:xfrm>
          <a:off x="15481300" y="6813369"/>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31931</xdr:rowOff>
    </xdr:from>
    <xdr:to>
      <xdr:col>76</xdr:col>
      <xdr:colOff>165100</xdr:colOff>
      <xdr:row>38</xdr:row>
      <xdr:rowOff>133531</xdr:rowOff>
    </xdr:to>
    <xdr:sp macro="" textlink="">
      <xdr:nvSpPr>
        <xdr:cNvPr id="283" name="楕円 282">
          <a:extLst>
            <a:ext uri="{FF2B5EF4-FFF2-40B4-BE49-F238E27FC236}">
              <a16:creationId xmlns:a16="http://schemas.microsoft.com/office/drawing/2014/main" id="{82597272-B932-4ED8-8EE6-B7DB582CF5E2}"/>
            </a:ext>
          </a:extLst>
        </xdr:cNvPr>
        <xdr:cNvSpPr/>
      </xdr:nvSpPr>
      <xdr:spPr>
        <a:xfrm>
          <a:off x="14541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82731</xdr:rowOff>
    </xdr:from>
    <xdr:to>
      <xdr:col>81</xdr:col>
      <xdr:colOff>50800</xdr:colOff>
      <xdr:row>39</xdr:row>
      <xdr:rowOff>126819</xdr:rowOff>
    </xdr:to>
    <xdr:cxnSp macro="">
      <xdr:nvCxnSpPr>
        <xdr:cNvPr id="284" name="直線コネクタ 283">
          <a:extLst>
            <a:ext uri="{FF2B5EF4-FFF2-40B4-BE49-F238E27FC236}">
              <a16:creationId xmlns:a16="http://schemas.microsoft.com/office/drawing/2014/main" id="{73552B4C-9913-446E-AA25-26BF71715E3A}"/>
            </a:ext>
          </a:extLst>
        </xdr:cNvPr>
        <xdr:cNvCxnSpPr/>
      </xdr:nvCxnSpPr>
      <xdr:spPr>
        <a:xfrm>
          <a:off x="14592300" y="6597831"/>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66222</xdr:rowOff>
    </xdr:from>
    <xdr:to>
      <xdr:col>72</xdr:col>
      <xdr:colOff>38100</xdr:colOff>
      <xdr:row>38</xdr:row>
      <xdr:rowOff>167822</xdr:rowOff>
    </xdr:to>
    <xdr:sp macro="" textlink="">
      <xdr:nvSpPr>
        <xdr:cNvPr id="285" name="楕円 284">
          <a:extLst>
            <a:ext uri="{FF2B5EF4-FFF2-40B4-BE49-F238E27FC236}">
              <a16:creationId xmlns:a16="http://schemas.microsoft.com/office/drawing/2014/main" id="{EFB999CE-743A-430F-854E-D65AD97E919A}"/>
            </a:ext>
          </a:extLst>
        </xdr:cNvPr>
        <xdr:cNvSpPr/>
      </xdr:nvSpPr>
      <xdr:spPr>
        <a:xfrm>
          <a:off x="13652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82731</xdr:rowOff>
    </xdr:from>
    <xdr:to>
      <xdr:col>76</xdr:col>
      <xdr:colOff>114300</xdr:colOff>
      <xdr:row>38</xdr:row>
      <xdr:rowOff>117022</xdr:rowOff>
    </xdr:to>
    <xdr:cxnSp macro="">
      <xdr:nvCxnSpPr>
        <xdr:cNvPr id="286" name="直線コネクタ 285">
          <a:extLst>
            <a:ext uri="{FF2B5EF4-FFF2-40B4-BE49-F238E27FC236}">
              <a16:creationId xmlns:a16="http://schemas.microsoft.com/office/drawing/2014/main" id="{A50BB32D-28AD-4C0C-9190-8455402FE7AB}"/>
            </a:ext>
          </a:extLst>
        </xdr:cNvPr>
        <xdr:cNvCxnSpPr/>
      </xdr:nvCxnSpPr>
      <xdr:spPr>
        <a:xfrm flipV="1">
          <a:off x="13703300" y="65978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98878</xdr:rowOff>
    </xdr:from>
    <xdr:to>
      <xdr:col>67</xdr:col>
      <xdr:colOff>101600</xdr:colOff>
      <xdr:row>34</xdr:row>
      <xdr:rowOff>29028</xdr:rowOff>
    </xdr:to>
    <xdr:sp macro="" textlink="">
      <xdr:nvSpPr>
        <xdr:cNvPr id="287" name="楕円 286">
          <a:extLst>
            <a:ext uri="{FF2B5EF4-FFF2-40B4-BE49-F238E27FC236}">
              <a16:creationId xmlns:a16="http://schemas.microsoft.com/office/drawing/2014/main" id="{24F3477E-7E5C-44A6-BA76-263EB90F1667}"/>
            </a:ext>
          </a:extLst>
        </xdr:cNvPr>
        <xdr:cNvSpPr/>
      </xdr:nvSpPr>
      <xdr:spPr>
        <a:xfrm>
          <a:off x="12763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149678</xdr:rowOff>
    </xdr:from>
    <xdr:to>
      <xdr:col>71</xdr:col>
      <xdr:colOff>177800</xdr:colOff>
      <xdr:row>38</xdr:row>
      <xdr:rowOff>117022</xdr:rowOff>
    </xdr:to>
    <xdr:cxnSp macro="">
      <xdr:nvCxnSpPr>
        <xdr:cNvPr id="288" name="直線コネクタ 287">
          <a:extLst>
            <a:ext uri="{FF2B5EF4-FFF2-40B4-BE49-F238E27FC236}">
              <a16:creationId xmlns:a16="http://schemas.microsoft.com/office/drawing/2014/main" id="{7809557B-D412-4396-AF82-20CB280D1825}"/>
            </a:ext>
          </a:extLst>
        </xdr:cNvPr>
        <xdr:cNvCxnSpPr/>
      </xdr:nvCxnSpPr>
      <xdr:spPr>
        <a:xfrm>
          <a:off x="12814300" y="5807528"/>
          <a:ext cx="889000" cy="8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289" name="n_1aveValue【一般廃棄物処理施設】&#10;有形固定資産減価償却率">
          <a:extLst>
            <a:ext uri="{FF2B5EF4-FFF2-40B4-BE49-F238E27FC236}">
              <a16:creationId xmlns:a16="http://schemas.microsoft.com/office/drawing/2014/main" id="{F26FABD4-E01A-4452-9A63-4DC24EF8BD56}"/>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290" name="n_2aveValue【一般廃棄物処理施設】&#10;有形固定資産減価償却率">
          <a:extLst>
            <a:ext uri="{FF2B5EF4-FFF2-40B4-BE49-F238E27FC236}">
              <a16:creationId xmlns:a16="http://schemas.microsoft.com/office/drawing/2014/main" id="{3206CB0B-FF08-49F6-832A-89C1A10C1EBC}"/>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291" name="n_3aveValue【一般廃棄物処理施設】&#10;有形固定資産減価償却率">
          <a:extLst>
            <a:ext uri="{FF2B5EF4-FFF2-40B4-BE49-F238E27FC236}">
              <a16:creationId xmlns:a16="http://schemas.microsoft.com/office/drawing/2014/main" id="{8E8080CE-85F2-43D8-B579-B4EBA7C14A74}"/>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292" name="n_4aveValue【一般廃棄物処理施設】&#10;有形固定資産減価償却率">
          <a:extLst>
            <a:ext uri="{FF2B5EF4-FFF2-40B4-BE49-F238E27FC236}">
              <a16:creationId xmlns:a16="http://schemas.microsoft.com/office/drawing/2014/main" id="{A55F0D5D-6AEC-4432-8F5D-76B9A2AC4F3A}"/>
            </a:ext>
          </a:extLst>
        </xdr:cNvPr>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168746</xdr:rowOff>
    </xdr:from>
    <xdr:ext cx="405111" cy="259045"/>
    <xdr:sp macro="" textlink="">
      <xdr:nvSpPr>
        <xdr:cNvPr id="293" name="n_1mainValue【一般廃棄物処理施設】&#10;有形固定資産減価償却率">
          <a:extLst>
            <a:ext uri="{FF2B5EF4-FFF2-40B4-BE49-F238E27FC236}">
              <a16:creationId xmlns:a16="http://schemas.microsoft.com/office/drawing/2014/main" id="{25113802-C09D-42AB-B577-E8EA20221422}"/>
            </a:ext>
          </a:extLst>
        </xdr:cNvPr>
        <xdr:cNvSpPr txBox="1"/>
      </xdr:nvSpPr>
      <xdr:spPr>
        <a:xfrm>
          <a:off x="15266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150058</xdr:rowOff>
    </xdr:from>
    <xdr:ext cx="405111" cy="259045"/>
    <xdr:sp macro="" textlink="">
      <xdr:nvSpPr>
        <xdr:cNvPr id="294" name="n_2mainValue【一般廃棄物処理施設】&#10;有形固定資産減価償却率">
          <a:extLst>
            <a:ext uri="{FF2B5EF4-FFF2-40B4-BE49-F238E27FC236}">
              <a16:creationId xmlns:a16="http://schemas.microsoft.com/office/drawing/2014/main" id="{C062A9DE-9E11-4789-9FAD-A8CEED98D342}"/>
            </a:ext>
          </a:extLst>
        </xdr:cNvPr>
        <xdr:cNvSpPr txBox="1"/>
      </xdr:nvSpPr>
      <xdr:spPr>
        <a:xfrm>
          <a:off x="14389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12899</xdr:rowOff>
    </xdr:from>
    <xdr:ext cx="405111" cy="259045"/>
    <xdr:sp macro="" textlink="">
      <xdr:nvSpPr>
        <xdr:cNvPr id="295" name="n_3mainValue【一般廃棄物処理施設】&#10;有形固定資産減価償却率">
          <a:extLst>
            <a:ext uri="{FF2B5EF4-FFF2-40B4-BE49-F238E27FC236}">
              <a16:creationId xmlns:a16="http://schemas.microsoft.com/office/drawing/2014/main" id="{95F4CFA3-1BA1-479F-B9BA-DBC0A0ADC635}"/>
            </a:ext>
          </a:extLst>
        </xdr:cNvPr>
        <xdr:cNvSpPr txBox="1"/>
      </xdr:nvSpPr>
      <xdr:spPr>
        <a:xfrm>
          <a:off x="13500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45555</xdr:rowOff>
    </xdr:from>
    <xdr:ext cx="340478" cy="259045"/>
    <xdr:sp macro="" textlink="">
      <xdr:nvSpPr>
        <xdr:cNvPr id="296" name="n_4mainValue【一般廃棄物処理施設】&#10;有形固定資産減価償却率">
          <a:extLst>
            <a:ext uri="{FF2B5EF4-FFF2-40B4-BE49-F238E27FC236}">
              <a16:creationId xmlns:a16="http://schemas.microsoft.com/office/drawing/2014/main" id="{EA79DFD4-7EA3-4C2A-B381-61883BF2FD15}"/>
            </a:ext>
          </a:extLst>
        </xdr:cNvPr>
        <xdr:cNvSpPr txBox="1"/>
      </xdr:nvSpPr>
      <xdr:spPr>
        <a:xfrm>
          <a:off x="12644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7CBB574F-7588-446E-B8A1-15BA7011CC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9E3D5E21-EEEF-4847-AA3A-E07C39FCB6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615B5EEB-AB98-4060-B69F-E7C384158D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26D00145-19C1-4694-8FF0-3D489C6A82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37096C44-8048-4CC0-9083-3DA68B0E64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76DCD45C-F24A-4E13-B7C6-702762F6F5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ACE543B0-73D6-41DB-9F08-10722975F6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A7ED0BD2-EA76-4068-A393-5FA3716CD90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a:extLst>
            <a:ext uri="{FF2B5EF4-FFF2-40B4-BE49-F238E27FC236}">
              <a16:creationId xmlns:a16="http://schemas.microsoft.com/office/drawing/2014/main" id="{D0F999A7-AB0D-43E7-B11E-6746A13287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a:extLst>
            <a:ext uri="{FF2B5EF4-FFF2-40B4-BE49-F238E27FC236}">
              <a16:creationId xmlns:a16="http://schemas.microsoft.com/office/drawing/2014/main" id="{0156ECDB-D0F2-4BB6-910E-90671FB3EF0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7" name="直線コネクタ 306">
          <a:extLst>
            <a:ext uri="{FF2B5EF4-FFF2-40B4-BE49-F238E27FC236}">
              <a16:creationId xmlns:a16="http://schemas.microsoft.com/office/drawing/2014/main" id="{A2AF3F7C-DCEC-4A37-8CA5-9480A86ADFA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8" name="テキスト ボックス 307">
          <a:extLst>
            <a:ext uri="{FF2B5EF4-FFF2-40B4-BE49-F238E27FC236}">
              <a16:creationId xmlns:a16="http://schemas.microsoft.com/office/drawing/2014/main" id="{9C30ED07-557B-4E91-9DC3-8653FF111FB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9" name="直線コネクタ 308">
          <a:extLst>
            <a:ext uri="{FF2B5EF4-FFF2-40B4-BE49-F238E27FC236}">
              <a16:creationId xmlns:a16="http://schemas.microsoft.com/office/drawing/2014/main" id="{DDDEAAA1-1EEB-4A29-B37B-5ACEFEBFAA7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0" name="テキスト ボックス 309">
          <a:extLst>
            <a:ext uri="{FF2B5EF4-FFF2-40B4-BE49-F238E27FC236}">
              <a16:creationId xmlns:a16="http://schemas.microsoft.com/office/drawing/2014/main" id="{9F2045DB-55EB-402F-A6EE-0976ECDA636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1" name="直線コネクタ 310">
          <a:extLst>
            <a:ext uri="{FF2B5EF4-FFF2-40B4-BE49-F238E27FC236}">
              <a16:creationId xmlns:a16="http://schemas.microsoft.com/office/drawing/2014/main" id="{4C446463-D6DB-4920-A586-26B97129039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2" name="テキスト ボックス 311">
          <a:extLst>
            <a:ext uri="{FF2B5EF4-FFF2-40B4-BE49-F238E27FC236}">
              <a16:creationId xmlns:a16="http://schemas.microsoft.com/office/drawing/2014/main" id="{FE6413D6-7370-4B15-A60A-FB0C2ADB01C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3" name="直線コネクタ 312">
          <a:extLst>
            <a:ext uri="{FF2B5EF4-FFF2-40B4-BE49-F238E27FC236}">
              <a16:creationId xmlns:a16="http://schemas.microsoft.com/office/drawing/2014/main" id="{A55B1F7B-A427-405D-8474-B1BD0867204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4" name="テキスト ボックス 313">
          <a:extLst>
            <a:ext uri="{FF2B5EF4-FFF2-40B4-BE49-F238E27FC236}">
              <a16:creationId xmlns:a16="http://schemas.microsoft.com/office/drawing/2014/main" id="{D45D7B7C-6A00-480F-A805-970F34FE380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5" name="直線コネクタ 314">
          <a:extLst>
            <a:ext uri="{FF2B5EF4-FFF2-40B4-BE49-F238E27FC236}">
              <a16:creationId xmlns:a16="http://schemas.microsoft.com/office/drawing/2014/main" id="{147B5466-F499-40D6-9BE7-B151486652D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16" name="テキスト ボックス 315">
          <a:extLst>
            <a:ext uri="{FF2B5EF4-FFF2-40B4-BE49-F238E27FC236}">
              <a16:creationId xmlns:a16="http://schemas.microsoft.com/office/drawing/2014/main" id="{5920056D-BFBA-4C16-8377-5371747667F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7" name="直線コネクタ 316">
          <a:extLst>
            <a:ext uri="{FF2B5EF4-FFF2-40B4-BE49-F238E27FC236}">
              <a16:creationId xmlns:a16="http://schemas.microsoft.com/office/drawing/2014/main" id="{E547509D-8C38-49C1-8658-3CCD6D418FE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18" name="テキスト ボックス 317">
          <a:extLst>
            <a:ext uri="{FF2B5EF4-FFF2-40B4-BE49-F238E27FC236}">
              <a16:creationId xmlns:a16="http://schemas.microsoft.com/office/drawing/2014/main" id="{F59DF336-191E-4217-8E71-29E3AF66E08C}"/>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a:extLst>
            <a:ext uri="{FF2B5EF4-FFF2-40B4-BE49-F238E27FC236}">
              <a16:creationId xmlns:a16="http://schemas.microsoft.com/office/drawing/2014/main" id="{08A545D3-88AD-4144-911D-43D7439D15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0" name="テキスト ボックス 319">
          <a:extLst>
            <a:ext uri="{FF2B5EF4-FFF2-40B4-BE49-F238E27FC236}">
              <a16:creationId xmlns:a16="http://schemas.microsoft.com/office/drawing/2014/main" id="{55A11123-B12E-4A0F-9A18-FEEBCECA0E9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a:extLst>
            <a:ext uri="{FF2B5EF4-FFF2-40B4-BE49-F238E27FC236}">
              <a16:creationId xmlns:a16="http://schemas.microsoft.com/office/drawing/2014/main" id="{9EBCA9C5-BBB2-48B8-9BE9-CDFA5B82F5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22" name="直線コネクタ 321">
          <a:extLst>
            <a:ext uri="{FF2B5EF4-FFF2-40B4-BE49-F238E27FC236}">
              <a16:creationId xmlns:a16="http://schemas.microsoft.com/office/drawing/2014/main" id="{3C979BEE-7DA6-4886-BFBE-8E031DC70AB9}"/>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23" name="【一般廃棄物処理施設】&#10;一人当たり有形固定資産（償却資産）額最小値テキスト">
          <a:extLst>
            <a:ext uri="{FF2B5EF4-FFF2-40B4-BE49-F238E27FC236}">
              <a16:creationId xmlns:a16="http://schemas.microsoft.com/office/drawing/2014/main" id="{B8DEFEEB-95E1-4F2C-90F3-F970B65E0B2C}"/>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24" name="直線コネクタ 323">
          <a:extLst>
            <a:ext uri="{FF2B5EF4-FFF2-40B4-BE49-F238E27FC236}">
              <a16:creationId xmlns:a16="http://schemas.microsoft.com/office/drawing/2014/main" id="{47672C0E-FF7B-4B8A-AF1E-6DFCCEF7F9A5}"/>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25" name="【一般廃棄物処理施設】&#10;一人当たり有形固定資産（償却資産）額最大値テキスト">
          <a:extLst>
            <a:ext uri="{FF2B5EF4-FFF2-40B4-BE49-F238E27FC236}">
              <a16:creationId xmlns:a16="http://schemas.microsoft.com/office/drawing/2014/main" id="{391F27B4-D4CE-4FB4-A920-8DCD2C55550C}"/>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26" name="直線コネクタ 325">
          <a:extLst>
            <a:ext uri="{FF2B5EF4-FFF2-40B4-BE49-F238E27FC236}">
              <a16:creationId xmlns:a16="http://schemas.microsoft.com/office/drawing/2014/main" id="{C6A5E1F9-AC01-469B-94FB-97173603B032}"/>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327" name="【一般廃棄物処理施設】&#10;一人当たり有形固定資産（償却資産）額平均値テキスト">
          <a:extLst>
            <a:ext uri="{FF2B5EF4-FFF2-40B4-BE49-F238E27FC236}">
              <a16:creationId xmlns:a16="http://schemas.microsoft.com/office/drawing/2014/main" id="{DB5AE640-DDD1-47D6-9CB5-EECAE22118F3}"/>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28" name="フローチャート: 判断 327">
          <a:extLst>
            <a:ext uri="{FF2B5EF4-FFF2-40B4-BE49-F238E27FC236}">
              <a16:creationId xmlns:a16="http://schemas.microsoft.com/office/drawing/2014/main" id="{C74E215C-C209-4F6A-BBB3-607C188A6A37}"/>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29" name="フローチャート: 判断 328">
          <a:extLst>
            <a:ext uri="{FF2B5EF4-FFF2-40B4-BE49-F238E27FC236}">
              <a16:creationId xmlns:a16="http://schemas.microsoft.com/office/drawing/2014/main" id="{4573A3E1-B9CC-4E09-BE3F-F4CE40AA934B}"/>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30" name="フローチャート: 判断 329">
          <a:extLst>
            <a:ext uri="{FF2B5EF4-FFF2-40B4-BE49-F238E27FC236}">
              <a16:creationId xmlns:a16="http://schemas.microsoft.com/office/drawing/2014/main" id="{7BB8FE97-8977-48E9-9D44-6DF14EF56206}"/>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31" name="フローチャート: 判断 330">
          <a:extLst>
            <a:ext uri="{FF2B5EF4-FFF2-40B4-BE49-F238E27FC236}">
              <a16:creationId xmlns:a16="http://schemas.microsoft.com/office/drawing/2014/main" id="{BEFDA417-48BB-4333-A25D-333E4EC330F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32" name="フローチャート: 判断 331">
          <a:extLst>
            <a:ext uri="{FF2B5EF4-FFF2-40B4-BE49-F238E27FC236}">
              <a16:creationId xmlns:a16="http://schemas.microsoft.com/office/drawing/2014/main" id="{7B01C200-7907-485D-A4F8-639438A22F18}"/>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915D8D38-4A78-40E3-9CEE-747AB59A58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5D74F664-27FA-4873-B28A-4ECD3E711E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165A7FB-81B3-4647-A579-8885800716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87422D70-9527-4236-BB77-0944045AAD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F1ED8A7-1910-47EE-BE77-643F69B356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128514</xdr:rowOff>
    </xdr:from>
    <xdr:to>
      <xdr:col>116</xdr:col>
      <xdr:colOff>114300</xdr:colOff>
      <xdr:row>35</xdr:row>
      <xdr:rowOff>58664</xdr:rowOff>
    </xdr:to>
    <xdr:sp macro="" textlink="">
      <xdr:nvSpPr>
        <xdr:cNvPr id="338" name="楕円 337">
          <a:extLst>
            <a:ext uri="{FF2B5EF4-FFF2-40B4-BE49-F238E27FC236}">
              <a16:creationId xmlns:a16="http://schemas.microsoft.com/office/drawing/2014/main" id="{83DE7485-369A-4B3A-973E-7CE49B03406D}"/>
            </a:ext>
          </a:extLst>
        </xdr:cNvPr>
        <xdr:cNvSpPr/>
      </xdr:nvSpPr>
      <xdr:spPr>
        <a:xfrm>
          <a:off x="22110700" y="59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151391</xdr:rowOff>
    </xdr:from>
    <xdr:ext cx="690189" cy="259045"/>
    <xdr:sp macro="" textlink="">
      <xdr:nvSpPr>
        <xdr:cNvPr id="339" name="【一般廃棄物処理施設】&#10;一人当たり有形固定資産（償却資産）額該当値テキスト">
          <a:extLst>
            <a:ext uri="{FF2B5EF4-FFF2-40B4-BE49-F238E27FC236}">
              <a16:creationId xmlns:a16="http://schemas.microsoft.com/office/drawing/2014/main" id="{07751591-46A9-4F81-88C6-D0DF46FD89D9}"/>
            </a:ext>
          </a:extLst>
        </xdr:cNvPr>
        <xdr:cNvSpPr txBox="1"/>
      </xdr:nvSpPr>
      <xdr:spPr>
        <a:xfrm>
          <a:off x="22199600" y="5809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153325</xdr:rowOff>
    </xdr:from>
    <xdr:to>
      <xdr:col>112</xdr:col>
      <xdr:colOff>38100</xdr:colOff>
      <xdr:row>35</xdr:row>
      <xdr:rowOff>83475</xdr:rowOff>
    </xdr:to>
    <xdr:sp macro="" textlink="">
      <xdr:nvSpPr>
        <xdr:cNvPr id="340" name="楕円 339">
          <a:extLst>
            <a:ext uri="{FF2B5EF4-FFF2-40B4-BE49-F238E27FC236}">
              <a16:creationId xmlns:a16="http://schemas.microsoft.com/office/drawing/2014/main" id="{34BE35A4-B165-4758-BBDE-71DFC230DD69}"/>
            </a:ext>
          </a:extLst>
        </xdr:cNvPr>
        <xdr:cNvSpPr/>
      </xdr:nvSpPr>
      <xdr:spPr>
        <a:xfrm>
          <a:off x="21272500" y="59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7864</xdr:rowOff>
    </xdr:from>
    <xdr:to>
      <xdr:col>116</xdr:col>
      <xdr:colOff>63500</xdr:colOff>
      <xdr:row>35</xdr:row>
      <xdr:rowOff>32675</xdr:rowOff>
    </xdr:to>
    <xdr:cxnSp macro="">
      <xdr:nvCxnSpPr>
        <xdr:cNvPr id="341" name="直線コネクタ 340">
          <a:extLst>
            <a:ext uri="{FF2B5EF4-FFF2-40B4-BE49-F238E27FC236}">
              <a16:creationId xmlns:a16="http://schemas.microsoft.com/office/drawing/2014/main" id="{05F4AF18-453A-4F8C-90DA-C93DB8849FE5}"/>
            </a:ext>
          </a:extLst>
        </xdr:cNvPr>
        <xdr:cNvCxnSpPr/>
      </xdr:nvCxnSpPr>
      <xdr:spPr>
        <a:xfrm flipV="1">
          <a:off x="21323300" y="6008614"/>
          <a:ext cx="8382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85522</xdr:rowOff>
    </xdr:from>
    <xdr:to>
      <xdr:col>107</xdr:col>
      <xdr:colOff>101600</xdr:colOff>
      <xdr:row>37</xdr:row>
      <xdr:rowOff>15672</xdr:rowOff>
    </xdr:to>
    <xdr:sp macro="" textlink="">
      <xdr:nvSpPr>
        <xdr:cNvPr id="342" name="楕円 341">
          <a:extLst>
            <a:ext uri="{FF2B5EF4-FFF2-40B4-BE49-F238E27FC236}">
              <a16:creationId xmlns:a16="http://schemas.microsoft.com/office/drawing/2014/main" id="{CF4FD682-5144-4FA1-AEC1-3FE102FC1AEA}"/>
            </a:ext>
          </a:extLst>
        </xdr:cNvPr>
        <xdr:cNvSpPr/>
      </xdr:nvSpPr>
      <xdr:spPr>
        <a:xfrm>
          <a:off x="20383500" y="62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32675</xdr:rowOff>
    </xdr:from>
    <xdr:to>
      <xdr:col>111</xdr:col>
      <xdr:colOff>177800</xdr:colOff>
      <xdr:row>36</xdr:row>
      <xdr:rowOff>136322</xdr:rowOff>
    </xdr:to>
    <xdr:cxnSp macro="">
      <xdr:nvCxnSpPr>
        <xdr:cNvPr id="343" name="直線コネクタ 342">
          <a:extLst>
            <a:ext uri="{FF2B5EF4-FFF2-40B4-BE49-F238E27FC236}">
              <a16:creationId xmlns:a16="http://schemas.microsoft.com/office/drawing/2014/main" id="{EC4AA915-5623-40EA-9330-BA90DF383C99}"/>
            </a:ext>
          </a:extLst>
        </xdr:cNvPr>
        <xdr:cNvCxnSpPr/>
      </xdr:nvCxnSpPr>
      <xdr:spPr>
        <a:xfrm flipV="1">
          <a:off x="20434300" y="6033425"/>
          <a:ext cx="889000" cy="27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112043</xdr:rowOff>
    </xdr:from>
    <xdr:to>
      <xdr:col>102</xdr:col>
      <xdr:colOff>165100</xdr:colOff>
      <xdr:row>35</xdr:row>
      <xdr:rowOff>42193</xdr:rowOff>
    </xdr:to>
    <xdr:sp macro="" textlink="">
      <xdr:nvSpPr>
        <xdr:cNvPr id="344" name="楕円 343">
          <a:extLst>
            <a:ext uri="{FF2B5EF4-FFF2-40B4-BE49-F238E27FC236}">
              <a16:creationId xmlns:a16="http://schemas.microsoft.com/office/drawing/2014/main" id="{3BD04D40-EF7B-4C78-8C69-EC31CC3DADF6}"/>
            </a:ext>
          </a:extLst>
        </xdr:cNvPr>
        <xdr:cNvSpPr/>
      </xdr:nvSpPr>
      <xdr:spPr>
        <a:xfrm>
          <a:off x="19494500" y="59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162843</xdr:rowOff>
    </xdr:from>
    <xdr:to>
      <xdr:col>107</xdr:col>
      <xdr:colOff>50800</xdr:colOff>
      <xdr:row>36</xdr:row>
      <xdr:rowOff>136322</xdr:rowOff>
    </xdr:to>
    <xdr:cxnSp macro="">
      <xdr:nvCxnSpPr>
        <xdr:cNvPr id="345" name="直線コネクタ 344">
          <a:extLst>
            <a:ext uri="{FF2B5EF4-FFF2-40B4-BE49-F238E27FC236}">
              <a16:creationId xmlns:a16="http://schemas.microsoft.com/office/drawing/2014/main" id="{3150311E-3EAD-4227-A8C2-54E378EB815C}"/>
            </a:ext>
          </a:extLst>
        </xdr:cNvPr>
        <xdr:cNvCxnSpPr/>
      </xdr:nvCxnSpPr>
      <xdr:spPr>
        <a:xfrm>
          <a:off x="19545300" y="5992143"/>
          <a:ext cx="889000" cy="3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62960</xdr:rowOff>
    </xdr:from>
    <xdr:to>
      <xdr:col>98</xdr:col>
      <xdr:colOff>38100</xdr:colOff>
      <xdr:row>39</xdr:row>
      <xdr:rowOff>164560</xdr:rowOff>
    </xdr:to>
    <xdr:sp macro="" textlink="">
      <xdr:nvSpPr>
        <xdr:cNvPr id="346" name="楕円 345">
          <a:extLst>
            <a:ext uri="{FF2B5EF4-FFF2-40B4-BE49-F238E27FC236}">
              <a16:creationId xmlns:a16="http://schemas.microsoft.com/office/drawing/2014/main" id="{E9E2DFAA-BD75-4D44-A33B-C3429928325D}"/>
            </a:ext>
          </a:extLst>
        </xdr:cNvPr>
        <xdr:cNvSpPr/>
      </xdr:nvSpPr>
      <xdr:spPr>
        <a:xfrm>
          <a:off x="18605500" y="67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162843</xdr:rowOff>
    </xdr:from>
    <xdr:to>
      <xdr:col>102</xdr:col>
      <xdr:colOff>114300</xdr:colOff>
      <xdr:row>39</xdr:row>
      <xdr:rowOff>113760</xdr:rowOff>
    </xdr:to>
    <xdr:cxnSp macro="">
      <xdr:nvCxnSpPr>
        <xdr:cNvPr id="347" name="直線コネクタ 346">
          <a:extLst>
            <a:ext uri="{FF2B5EF4-FFF2-40B4-BE49-F238E27FC236}">
              <a16:creationId xmlns:a16="http://schemas.microsoft.com/office/drawing/2014/main" id="{118E6850-10C4-4A98-8609-3CAA9369468E}"/>
            </a:ext>
          </a:extLst>
        </xdr:cNvPr>
        <xdr:cNvCxnSpPr/>
      </xdr:nvCxnSpPr>
      <xdr:spPr>
        <a:xfrm flipV="1">
          <a:off x="18656300" y="5992143"/>
          <a:ext cx="889000" cy="80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348" name="n_1aveValue【一般廃棄物処理施設】&#10;一人当たり有形固定資産（償却資産）額">
          <a:extLst>
            <a:ext uri="{FF2B5EF4-FFF2-40B4-BE49-F238E27FC236}">
              <a16:creationId xmlns:a16="http://schemas.microsoft.com/office/drawing/2014/main" id="{DAFE1835-F843-48EE-98A0-BF84A3DFBD4F}"/>
            </a:ext>
          </a:extLst>
        </xdr:cNvPr>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349" name="n_2aveValue【一般廃棄物処理施設】&#10;一人当たり有形固定資産（償却資産）額">
          <a:extLst>
            <a:ext uri="{FF2B5EF4-FFF2-40B4-BE49-F238E27FC236}">
              <a16:creationId xmlns:a16="http://schemas.microsoft.com/office/drawing/2014/main" id="{8261BE86-AA7A-4BF3-9155-282437F70E6B}"/>
            </a:ext>
          </a:extLst>
        </xdr:cNvPr>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77316</xdr:rowOff>
    </xdr:from>
    <xdr:ext cx="599010" cy="259045"/>
    <xdr:sp macro="" textlink="">
      <xdr:nvSpPr>
        <xdr:cNvPr id="350" name="n_3aveValue【一般廃棄物処理施設】&#10;一人当たり有形固定資産（償却資産）額">
          <a:extLst>
            <a:ext uri="{FF2B5EF4-FFF2-40B4-BE49-F238E27FC236}">
              <a16:creationId xmlns:a16="http://schemas.microsoft.com/office/drawing/2014/main" id="{2416ED28-B045-48EE-A756-9BAC0A4EF521}"/>
            </a:ext>
          </a:extLst>
        </xdr:cNvPr>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93757</xdr:rowOff>
    </xdr:from>
    <xdr:ext cx="599010" cy="259045"/>
    <xdr:sp macro="" textlink="">
      <xdr:nvSpPr>
        <xdr:cNvPr id="351" name="n_4aveValue【一般廃棄物処理施設】&#10;一人当たり有形固定資産（償却資産）額">
          <a:extLst>
            <a:ext uri="{FF2B5EF4-FFF2-40B4-BE49-F238E27FC236}">
              <a16:creationId xmlns:a16="http://schemas.microsoft.com/office/drawing/2014/main" id="{C63C9B6F-2A36-4533-9682-657B7EB576E7}"/>
            </a:ext>
          </a:extLst>
        </xdr:cNvPr>
        <xdr:cNvSpPr txBox="1"/>
      </xdr:nvSpPr>
      <xdr:spPr>
        <a:xfrm>
          <a:off x="18356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33</xdr:row>
      <xdr:rowOff>100002</xdr:rowOff>
    </xdr:from>
    <xdr:ext cx="690189" cy="259045"/>
    <xdr:sp macro="" textlink="">
      <xdr:nvSpPr>
        <xdr:cNvPr id="352" name="n_1mainValue【一般廃棄物処理施設】&#10;一人当たり有形固定資産（償却資産）額">
          <a:extLst>
            <a:ext uri="{FF2B5EF4-FFF2-40B4-BE49-F238E27FC236}">
              <a16:creationId xmlns:a16="http://schemas.microsoft.com/office/drawing/2014/main" id="{16BBB443-15AA-44B1-9112-602B27375468}"/>
            </a:ext>
          </a:extLst>
        </xdr:cNvPr>
        <xdr:cNvSpPr txBox="1"/>
      </xdr:nvSpPr>
      <xdr:spPr>
        <a:xfrm>
          <a:off x="20965505" y="5757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32199</xdr:rowOff>
    </xdr:from>
    <xdr:ext cx="599010" cy="259045"/>
    <xdr:sp macro="" textlink="">
      <xdr:nvSpPr>
        <xdr:cNvPr id="353" name="n_2mainValue【一般廃棄物処理施設】&#10;一人当たり有形固定資産（償却資産）額">
          <a:extLst>
            <a:ext uri="{FF2B5EF4-FFF2-40B4-BE49-F238E27FC236}">
              <a16:creationId xmlns:a16="http://schemas.microsoft.com/office/drawing/2014/main" id="{D0843CB7-F261-4E33-AF9E-A8CA5DFBD5BC}"/>
            </a:ext>
          </a:extLst>
        </xdr:cNvPr>
        <xdr:cNvSpPr txBox="1"/>
      </xdr:nvSpPr>
      <xdr:spPr>
        <a:xfrm>
          <a:off x="20134795" y="60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33</xdr:row>
      <xdr:rowOff>58720</xdr:rowOff>
    </xdr:from>
    <xdr:ext cx="690189" cy="259045"/>
    <xdr:sp macro="" textlink="">
      <xdr:nvSpPr>
        <xdr:cNvPr id="354" name="n_3mainValue【一般廃棄物処理施設】&#10;一人当たり有形固定資産（償却資産）額">
          <a:extLst>
            <a:ext uri="{FF2B5EF4-FFF2-40B4-BE49-F238E27FC236}">
              <a16:creationId xmlns:a16="http://schemas.microsoft.com/office/drawing/2014/main" id="{F7F0BB06-4F8B-47C8-A958-AE24441867D7}"/>
            </a:ext>
          </a:extLst>
        </xdr:cNvPr>
        <xdr:cNvSpPr txBox="1"/>
      </xdr:nvSpPr>
      <xdr:spPr>
        <a:xfrm>
          <a:off x="19200205" y="57165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9637</xdr:rowOff>
    </xdr:from>
    <xdr:ext cx="599010" cy="259045"/>
    <xdr:sp macro="" textlink="">
      <xdr:nvSpPr>
        <xdr:cNvPr id="355" name="n_4mainValue【一般廃棄物処理施設】&#10;一人当たり有形固定資産（償却資産）額">
          <a:extLst>
            <a:ext uri="{FF2B5EF4-FFF2-40B4-BE49-F238E27FC236}">
              <a16:creationId xmlns:a16="http://schemas.microsoft.com/office/drawing/2014/main" id="{D71C81E2-4F6C-414F-8E19-F0E640642D92}"/>
            </a:ext>
          </a:extLst>
        </xdr:cNvPr>
        <xdr:cNvSpPr txBox="1"/>
      </xdr:nvSpPr>
      <xdr:spPr>
        <a:xfrm>
          <a:off x="18356795" y="652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6" name="正方形/長方形 355">
          <a:extLst>
            <a:ext uri="{FF2B5EF4-FFF2-40B4-BE49-F238E27FC236}">
              <a16:creationId xmlns:a16="http://schemas.microsoft.com/office/drawing/2014/main" id="{251CA1C1-C8A2-4F0C-A01D-3FE7BA2F69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7" name="正方形/長方形 356">
          <a:extLst>
            <a:ext uri="{FF2B5EF4-FFF2-40B4-BE49-F238E27FC236}">
              <a16:creationId xmlns:a16="http://schemas.microsoft.com/office/drawing/2014/main" id="{9E39298E-055B-4D50-8D55-643739B8B5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8" name="正方形/長方形 357">
          <a:extLst>
            <a:ext uri="{FF2B5EF4-FFF2-40B4-BE49-F238E27FC236}">
              <a16:creationId xmlns:a16="http://schemas.microsoft.com/office/drawing/2014/main" id="{55D44EC3-AC4C-4B39-83B5-2406E98096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9" name="正方形/長方形 358">
          <a:extLst>
            <a:ext uri="{FF2B5EF4-FFF2-40B4-BE49-F238E27FC236}">
              <a16:creationId xmlns:a16="http://schemas.microsoft.com/office/drawing/2014/main" id="{BAE81CDF-D12E-4317-86A4-02FCD2FA5D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0" name="正方形/長方形 359">
          <a:extLst>
            <a:ext uri="{FF2B5EF4-FFF2-40B4-BE49-F238E27FC236}">
              <a16:creationId xmlns:a16="http://schemas.microsoft.com/office/drawing/2014/main" id="{2124458C-3F7F-41F1-8FDF-674E157A44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1" name="正方形/長方形 360">
          <a:extLst>
            <a:ext uri="{FF2B5EF4-FFF2-40B4-BE49-F238E27FC236}">
              <a16:creationId xmlns:a16="http://schemas.microsoft.com/office/drawing/2014/main" id="{B1E36318-957F-4F14-AFC6-2894090AF7D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2" name="正方形/長方形 361">
          <a:extLst>
            <a:ext uri="{FF2B5EF4-FFF2-40B4-BE49-F238E27FC236}">
              <a16:creationId xmlns:a16="http://schemas.microsoft.com/office/drawing/2014/main" id="{272B5304-C26E-4370-A675-20D9BEAFF3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3" name="正方形/長方形 362">
          <a:extLst>
            <a:ext uri="{FF2B5EF4-FFF2-40B4-BE49-F238E27FC236}">
              <a16:creationId xmlns:a16="http://schemas.microsoft.com/office/drawing/2014/main" id="{1A73140D-10FC-49C9-A9B2-A8BEC30FC2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4" name="テキスト ボックス 363">
          <a:extLst>
            <a:ext uri="{FF2B5EF4-FFF2-40B4-BE49-F238E27FC236}">
              <a16:creationId xmlns:a16="http://schemas.microsoft.com/office/drawing/2014/main" id="{38036717-DF7A-4A3C-87DF-572B05EFF8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5" name="直線コネクタ 364">
          <a:extLst>
            <a:ext uri="{FF2B5EF4-FFF2-40B4-BE49-F238E27FC236}">
              <a16:creationId xmlns:a16="http://schemas.microsoft.com/office/drawing/2014/main" id="{315F2A60-4D53-45DA-BB49-E883ACBA50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6" name="テキスト ボックス 365">
          <a:extLst>
            <a:ext uri="{FF2B5EF4-FFF2-40B4-BE49-F238E27FC236}">
              <a16:creationId xmlns:a16="http://schemas.microsoft.com/office/drawing/2014/main" id="{A42F3939-AFF4-406A-8C1E-1596D9BF21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7" name="直線コネクタ 366">
          <a:extLst>
            <a:ext uri="{FF2B5EF4-FFF2-40B4-BE49-F238E27FC236}">
              <a16:creationId xmlns:a16="http://schemas.microsoft.com/office/drawing/2014/main" id="{E253884E-C121-437F-9868-88968A020DF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68" name="テキスト ボックス 367">
          <a:extLst>
            <a:ext uri="{FF2B5EF4-FFF2-40B4-BE49-F238E27FC236}">
              <a16:creationId xmlns:a16="http://schemas.microsoft.com/office/drawing/2014/main" id="{EDB46B93-885A-4C4A-9612-B2ED4AAFF9D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9" name="直線コネクタ 368">
          <a:extLst>
            <a:ext uri="{FF2B5EF4-FFF2-40B4-BE49-F238E27FC236}">
              <a16:creationId xmlns:a16="http://schemas.microsoft.com/office/drawing/2014/main" id="{1A0D85E7-32F2-48B3-BB8D-1A646187492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0" name="テキスト ボックス 369">
          <a:extLst>
            <a:ext uri="{FF2B5EF4-FFF2-40B4-BE49-F238E27FC236}">
              <a16:creationId xmlns:a16="http://schemas.microsoft.com/office/drawing/2014/main" id="{B169AA39-A250-4301-AC4E-0ABC8E8E7B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1" name="直線コネクタ 370">
          <a:extLst>
            <a:ext uri="{FF2B5EF4-FFF2-40B4-BE49-F238E27FC236}">
              <a16:creationId xmlns:a16="http://schemas.microsoft.com/office/drawing/2014/main" id="{DAD5178B-F1B4-490F-8353-D94E5093B73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2" name="テキスト ボックス 371">
          <a:extLst>
            <a:ext uri="{FF2B5EF4-FFF2-40B4-BE49-F238E27FC236}">
              <a16:creationId xmlns:a16="http://schemas.microsoft.com/office/drawing/2014/main" id="{3774B236-32E6-467E-83AF-FBC574E3385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3" name="直線コネクタ 372">
          <a:extLst>
            <a:ext uri="{FF2B5EF4-FFF2-40B4-BE49-F238E27FC236}">
              <a16:creationId xmlns:a16="http://schemas.microsoft.com/office/drawing/2014/main" id="{E80C356D-3C69-4832-9BE2-54A5F536BE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4" name="テキスト ボックス 373">
          <a:extLst>
            <a:ext uri="{FF2B5EF4-FFF2-40B4-BE49-F238E27FC236}">
              <a16:creationId xmlns:a16="http://schemas.microsoft.com/office/drawing/2014/main" id="{140B9280-EDF3-48E4-9B7E-F2C5093F90B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5" name="直線コネクタ 374">
          <a:extLst>
            <a:ext uri="{FF2B5EF4-FFF2-40B4-BE49-F238E27FC236}">
              <a16:creationId xmlns:a16="http://schemas.microsoft.com/office/drawing/2014/main" id="{5535E1F4-9974-4989-A38F-0043FD25100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6" name="テキスト ボックス 375">
          <a:extLst>
            <a:ext uri="{FF2B5EF4-FFF2-40B4-BE49-F238E27FC236}">
              <a16:creationId xmlns:a16="http://schemas.microsoft.com/office/drawing/2014/main" id="{CB99520A-2F34-4728-B4E0-9EC2DD6F3F7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a:extLst>
            <a:ext uri="{FF2B5EF4-FFF2-40B4-BE49-F238E27FC236}">
              <a16:creationId xmlns:a16="http://schemas.microsoft.com/office/drawing/2014/main" id="{459E005F-6191-44BF-BC3E-6DBC80C3A7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78" name="テキスト ボックス 377">
          <a:extLst>
            <a:ext uri="{FF2B5EF4-FFF2-40B4-BE49-F238E27FC236}">
              <a16:creationId xmlns:a16="http://schemas.microsoft.com/office/drawing/2014/main" id="{25509494-5700-48F6-B6D1-81A4AE0D047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保健センター・保健所】&#10;有形固定資産減価償却率グラフ枠">
          <a:extLst>
            <a:ext uri="{FF2B5EF4-FFF2-40B4-BE49-F238E27FC236}">
              <a16:creationId xmlns:a16="http://schemas.microsoft.com/office/drawing/2014/main" id="{7A42899D-D8C0-40C9-AEC0-E3225737E9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380" name="直線コネクタ 379">
          <a:extLst>
            <a:ext uri="{FF2B5EF4-FFF2-40B4-BE49-F238E27FC236}">
              <a16:creationId xmlns:a16="http://schemas.microsoft.com/office/drawing/2014/main" id="{F5722D10-CA1B-4BCC-90EC-0E68F6DE5D59}"/>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81" name="【保健センター・保健所】&#10;有形固定資産減価償却率最小値テキスト">
          <a:extLst>
            <a:ext uri="{FF2B5EF4-FFF2-40B4-BE49-F238E27FC236}">
              <a16:creationId xmlns:a16="http://schemas.microsoft.com/office/drawing/2014/main" id="{D3C35FC6-1402-4C66-85E7-E50FFCFE4DC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82" name="直線コネクタ 381">
          <a:extLst>
            <a:ext uri="{FF2B5EF4-FFF2-40B4-BE49-F238E27FC236}">
              <a16:creationId xmlns:a16="http://schemas.microsoft.com/office/drawing/2014/main" id="{F26C905C-18FF-4A6F-AC6F-88E7BF7129D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383" name="【保健センター・保健所】&#10;有形固定資産減価償却率最大値テキスト">
          <a:extLst>
            <a:ext uri="{FF2B5EF4-FFF2-40B4-BE49-F238E27FC236}">
              <a16:creationId xmlns:a16="http://schemas.microsoft.com/office/drawing/2014/main" id="{816FBE33-BC5A-44B8-BAE9-A55097826D30}"/>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384" name="直線コネクタ 383">
          <a:extLst>
            <a:ext uri="{FF2B5EF4-FFF2-40B4-BE49-F238E27FC236}">
              <a16:creationId xmlns:a16="http://schemas.microsoft.com/office/drawing/2014/main" id="{84FB3305-B4FF-4808-98D5-BD4F518EFC6B}"/>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385" name="【保健センター・保健所】&#10;有形固定資産減価償却率平均値テキスト">
          <a:extLst>
            <a:ext uri="{FF2B5EF4-FFF2-40B4-BE49-F238E27FC236}">
              <a16:creationId xmlns:a16="http://schemas.microsoft.com/office/drawing/2014/main" id="{B4B59EA3-C485-48DE-94AE-3310B6F1FE61}"/>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386" name="フローチャート: 判断 385">
          <a:extLst>
            <a:ext uri="{FF2B5EF4-FFF2-40B4-BE49-F238E27FC236}">
              <a16:creationId xmlns:a16="http://schemas.microsoft.com/office/drawing/2014/main" id="{A606DBE9-93F6-402F-B028-57CF11111705}"/>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387" name="フローチャート: 判断 386">
          <a:extLst>
            <a:ext uri="{FF2B5EF4-FFF2-40B4-BE49-F238E27FC236}">
              <a16:creationId xmlns:a16="http://schemas.microsoft.com/office/drawing/2014/main" id="{90647A28-7E19-4299-BE5F-F0F01159DA33}"/>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388" name="フローチャート: 判断 387">
          <a:extLst>
            <a:ext uri="{FF2B5EF4-FFF2-40B4-BE49-F238E27FC236}">
              <a16:creationId xmlns:a16="http://schemas.microsoft.com/office/drawing/2014/main" id="{F6BA744A-4D8E-422D-89CB-B3370D6E7498}"/>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389" name="フローチャート: 判断 388">
          <a:extLst>
            <a:ext uri="{FF2B5EF4-FFF2-40B4-BE49-F238E27FC236}">
              <a16:creationId xmlns:a16="http://schemas.microsoft.com/office/drawing/2014/main" id="{D1B3000F-164B-4FE6-BBB5-975127AF5869}"/>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390" name="フローチャート: 判断 389">
          <a:extLst>
            <a:ext uri="{FF2B5EF4-FFF2-40B4-BE49-F238E27FC236}">
              <a16:creationId xmlns:a16="http://schemas.microsoft.com/office/drawing/2014/main" id="{5CB43BA8-63E2-4AAF-BE09-F91E3B7AFC3A}"/>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2FD405C5-40FA-448F-8AD9-58715E1F8C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3752CAC4-FAF3-42AC-84B6-266F44FAAF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48A0497A-AD38-4D53-9179-4F920CB4717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73948F4B-81AE-41FB-A810-6EF0C1CDB3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5AFDDFA9-8A50-4356-BEE3-97422705C4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396" name="楕円 395">
          <a:extLst>
            <a:ext uri="{FF2B5EF4-FFF2-40B4-BE49-F238E27FC236}">
              <a16:creationId xmlns:a16="http://schemas.microsoft.com/office/drawing/2014/main" id="{7DA1741B-5E74-43C2-9657-943CEFBE2506}"/>
            </a:ext>
          </a:extLst>
        </xdr:cNvPr>
        <xdr:cNvSpPr/>
      </xdr:nvSpPr>
      <xdr:spPr>
        <a:xfrm>
          <a:off x="16268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397" name="【保健センター・保健所】&#10;有形固定資産減価償却率該当値テキスト">
          <a:extLst>
            <a:ext uri="{FF2B5EF4-FFF2-40B4-BE49-F238E27FC236}">
              <a16:creationId xmlns:a16="http://schemas.microsoft.com/office/drawing/2014/main" id="{B8DC2451-F184-41D1-96FA-A588ED998FC4}"/>
            </a:ext>
          </a:extLst>
        </xdr:cNvPr>
        <xdr:cNvSpPr txBox="1"/>
      </xdr:nvSpPr>
      <xdr:spPr>
        <a:xfrm>
          <a:off x="16357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xdr:rowOff>
    </xdr:from>
    <xdr:to>
      <xdr:col>81</xdr:col>
      <xdr:colOff>101600</xdr:colOff>
      <xdr:row>58</xdr:row>
      <xdr:rowOff>113665</xdr:rowOff>
    </xdr:to>
    <xdr:sp macro="" textlink="">
      <xdr:nvSpPr>
        <xdr:cNvPr id="398" name="楕円 397">
          <a:extLst>
            <a:ext uri="{FF2B5EF4-FFF2-40B4-BE49-F238E27FC236}">
              <a16:creationId xmlns:a16="http://schemas.microsoft.com/office/drawing/2014/main" id="{454D7495-79D9-4ED9-BEA7-81C487D9D2D8}"/>
            </a:ext>
          </a:extLst>
        </xdr:cNvPr>
        <xdr:cNvSpPr/>
      </xdr:nvSpPr>
      <xdr:spPr>
        <a:xfrm>
          <a:off x="15430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62865</xdr:rowOff>
    </xdr:from>
    <xdr:to>
      <xdr:col>85</xdr:col>
      <xdr:colOff>127000</xdr:colOff>
      <xdr:row>58</xdr:row>
      <xdr:rowOff>95250</xdr:rowOff>
    </xdr:to>
    <xdr:cxnSp macro="">
      <xdr:nvCxnSpPr>
        <xdr:cNvPr id="399" name="直線コネクタ 398">
          <a:extLst>
            <a:ext uri="{FF2B5EF4-FFF2-40B4-BE49-F238E27FC236}">
              <a16:creationId xmlns:a16="http://schemas.microsoft.com/office/drawing/2014/main" id="{E12DE11B-9748-49EB-A33A-2385FC67AB1B}"/>
            </a:ext>
          </a:extLst>
        </xdr:cNvPr>
        <xdr:cNvCxnSpPr/>
      </xdr:nvCxnSpPr>
      <xdr:spPr>
        <a:xfrm>
          <a:off x="15481300" y="100069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400" name="楕円 399">
          <a:extLst>
            <a:ext uri="{FF2B5EF4-FFF2-40B4-BE49-F238E27FC236}">
              <a16:creationId xmlns:a16="http://schemas.microsoft.com/office/drawing/2014/main" id="{6B8BFFAE-EAE9-4989-A437-FB165454A9CE}"/>
            </a:ext>
          </a:extLst>
        </xdr:cNvPr>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27305</xdr:rowOff>
    </xdr:from>
    <xdr:to>
      <xdr:col>67</xdr:col>
      <xdr:colOff>101600</xdr:colOff>
      <xdr:row>57</xdr:row>
      <xdr:rowOff>128905</xdr:rowOff>
    </xdr:to>
    <xdr:sp macro="" textlink="">
      <xdr:nvSpPr>
        <xdr:cNvPr id="401" name="楕円 400">
          <a:extLst>
            <a:ext uri="{FF2B5EF4-FFF2-40B4-BE49-F238E27FC236}">
              <a16:creationId xmlns:a16="http://schemas.microsoft.com/office/drawing/2014/main" id="{9ED91C4B-2E86-4D8E-ABA9-467BD98BAFFF}"/>
            </a:ext>
          </a:extLst>
        </xdr:cNvPr>
        <xdr:cNvSpPr/>
      </xdr:nvSpPr>
      <xdr:spPr>
        <a:xfrm>
          <a:off x="12763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78105</xdr:rowOff>
    </xdr:from>
    <xdr:to>
      <xdr:col>71</xdr:col>
      <xdr:colOff>177800</xdr:colOff>
      <xdr:row>57</xdr:row>
      <xdr:rowOff>148590</xdr:rowOff>
    </xdr:to>
    <xdr:cxnSp macro="">
      <xdr:nvCxnSpPr>
        <xdr:cNvPr id="402" name="直線コネクタ 401">
          <a:extLst>
            <a:ext uri="{FF2B5EF4-FFF2-40B4-BE49-F238E27FC236}">
              <a16:creationId xmlns:a16="http://schemas.microsoft.com/office/drawing/2014/main" id="{2F2AFE71-0EA3-4A00-8D41-334D191DB589}"/>
            </a:ext>
          </a:extLst>
        </xdr:cNvPr>
        <xdr:cNvCxnSpPr/>
      </xdr:nvCxnSpPr>
      <xdr:spPr>
        <a:xfrm>
          <a:off x="12814300" y="985075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403" name="n_1aveValue【保健センター・保健所】&#10;有形固定資産減価償却率">
          <a:extLst>
            <a:ext uri="{FF2B5EF4-FFF2-40B4-BE49-F238E27FC236}">
              <a16:creationId xmlns:a16="http://schemas.microsoft.com/office/drawing/2014/main" id="{33E18B36-9F19-44D8-950D-61B18D4FA7C9}"/>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404" name="n_2aveValue【保健センター・保健所】&#10;有形固定資産減価償却率">
          <a:extLst>
            <a:ext uri="{FF2B5EF4-FFF2-40B4-BE49-F238E27FC236}">
              <a16:creationId xmlns:a16="http://schemas.microsoft.com/office/drawing/2014/main" id="{7C5E2952-9925-4427-B8C9-6D604DEF537C}"/>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405" name="n_3aveValue【保健センター・保健所】&#10;有形固定資産減価償却率">
          <a:extLst>
            <a:ext uri="{FF2B5EF4-FFF2-40B4-BE49-F238E27FC236}">
              <a16:creationId xmlns:a16="http://schemas.microsoft.com/office/drawing/2014/main" id="{5A9E8B03-DA74-4575-8CE4-DE0FF5589E48}"/>
            </a:ext>
          </a:extLst>
        </xdr:cNvPr>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100982</xdr:rowOff>
    </xdr:from>
    <xdr:ext cx="405111" cy="259045"/>
    <xdr:sp macro="" textlink="">
      <xdr:nvSpPr>
        <xdr:cNvPr id="406" name="n_4aveValue【保健センター・保健所】&#10;有形固定資産減価償却率">
          <a:extLst>
            <a:ext uri="{FF2B5EF4-FFF2-40B4-BE49-F238E27FC236}">
              <a16:creationId xmlns:a16="http://schemas.microsoft.com/office/drawing/2014/main" id="{BD243499-CDA2-4AAF-A06B-9B1753436882}"/>
            </a:ext>
          </a:extLst>
        </xdr:cNvPr>
        <xdr:cNvSpPr txBox="1"/>
      </xdr:nvSpPr>
      <xdr:spPr>
        <a:xfrm>
          <a:off x="126117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130192</xdr:rowOff>
    </xdr:from>
    <xdr:ext cx="405111" cy="259045"/>
    <xdr:sp macro="" textlink="">
      <xdr:nvSpPr>
        <xdr:cNvPr id="407" name="n_1mainValue【保健センター・保健所】&#10;有形固定資産減価償却率">
          <a:extLst>
            <a:ext uri="{FF2B5EF4-FFF2-40B4-BE49-F238E27FC236}">
              <a16:creationId xmlns:a16="http://schemas.microsoft.com/office/drawing/2014/main" id="{2C2350FC-FDD9-4FA9-B42C-DCF8C581625F}"/>
            </a:ext>
          </a:extLst>
        </xdr:cNvPr>
        <xdr:cNvSpPr txBox="1"/>
      </xdr:nvSpPr>
      <xdr:spPr>
        <a:xfrm>
          <a:off x="15266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408" name="n_3mainValue【保健センター・保健所】&#10;有形固定資産減価償却率">
          <a:extLst>
            <a:ext uri="{FF2B5EF4-FFF2-40B4-BE49-F238E27FC236}">
              <a16:creationId xmlns:a16="http://schemas.microsoft.com/office/drawing/2014/main" id="{64189120-13EA-401B-B6E8-2FA75CD293BC}"/>
            </a:ext>
          </a:extLst>
        </xdr:cNvPr>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145432</xdr:rowOff>
    </xdr:from>
    <xdr:ext cx="405111" cy="259045"/>
    <xdr:sp macro="" textlink="">
      <xdr:nvSpPr>
        <xdr:cNvPr id="409" name="n_4mainValue【保健センター・保健所】&#10;有形固定資産減価償却率">
          <a:extLst>
            <a:ext uri="{FF2B5EF4-FFF2-40B4-BE49-F238E27FC236}">
              <a16:creationId xmlns:a16="http://schemas.microsoft.com/office/drawing/2014/main" id="{EA98A123-5D5F-45D0-8D6D-7C445270693A}"/>
            </a:ext>
          </a:extLst>
        </xdr:cNvPr>
        <xdr:cNvSpPr txBox="1"/>
      </xdr:nvSpPr>
      <xdr:spPr>
        <a:xfrm>
          <a:off x="126117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a:extLst>
            <a:ext uri="{FF2B5EF4-FFF2-40B4-BE49-F238E27FC236}">
              <a16:creationId xmlns:a16="http://schemas.microsoft.com/office/drawing/2014/main" id="{A170916B-FFE8-4E71-A1CB-378DF8A331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a:extLst>
            <a:ext uri="{FF2B5EF4-FFF2-40B4-BE49-F238E27FC236}">
              <a16:creationId xmlns:a16="http://schemas.microsoft.com/office/drawing/2014/main" id="{56330A1F-E4B8-44D6-B065-C7E2255F9F0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a:extLst>
            <a:ext uri="{FF2B5EF4-FFF2-40B4-BE49-F238E27FC236}">
              <a16:creationId xmlns:a16="http://schemas.microsoft.com/office/drawing/2014/main" id="{58DA2566-33AD-4281-980E-2300FE7133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a:extLst>
            <a:ext uri="{FF2B5EF4-FFF2-40B4-BE49-F238E27FC236}">
              <a16:creationId xmlns:a16="http://schemas.microsoft.com/office/drawing/2014/main" id="{96641142-A031-4F7D-BF85-B231426C50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a:extLst>
            <a:ext uri="{FF2B5EF4-FFF2-40B4-BE49-F238E27FC236}">
              <a16:creationId xmlns:a16="http://schemas.microsoft.com/office/drawing/2014/main" id="{CF6B9E8E-89CF-4F40-A51D-CB6828654DA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a:extLst>
            <a:ext uri="{FF2B5EF4-FFF2-40B4-BE49-F238E27FC236}">
              <a16:creationId xmlns:a16="http://schemas.microsoft.com/office/drawing/2014/main" id="{4DBFA157-BEA7-4F24-BE42-3C1EB67F1A7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a:extLst>
            <a:ext uri="{FF2B5EF4-FFF2-40B4-BE49-F238E27FC236}">
              <a16:creationId xmlns:a16="http://schemas.microsoft.com/office/drawing/2014/main" id="{B88DD837-C8CC-43C4-95E4-CB5BFBFD59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a:extLst>
            <a:ext uri="{FF2B5EF4-FFF2-40B4-BE49-F238E27FC236}">
              <a16:creationId xmlns:a16="http://schemas.microsoft.com/office/drawing/2014/main" id="{47F53226-0862-49CE-BF6D-09853A8D828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8" name="テキスト ボックス 417">
          <a:extLst>
            <a:ext uri="{FF2B5EF4-FFF2-40B4-BE49-F238E27FC236}">
              <a16:creationId xmlns:a16="http://schemas.microsoft.com/office/drawing/2014/main" id="{F7C53372-8C85-4180-9C75-45A26F35454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9" name="直線コネクタ 418">
          <a:extLst>
            <a:ext uri="{FF2B5EF4-FFF2-40B4-BE49-F238E27FC236}">
              <a16:creationId xmlns:a16="http://schemas.microsoft.com/office/drawing/2014/main" id="{5B5326FB-8739-41DC-9416-3081FAD7C26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0" name="直線コネクタ 419">
          <a:extLst>
            <a:ext uri="{FF2B5EF4-FFF2-40B4-BE49-F238E27FC236}">
              <a16:creationId xmlns:a16="http://schemas.microsoft.com/office/drawing/2014/main" id="{DD590492-9198-474F-8758-234E6F6F79F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03FAF1B8-B233-4263-846B-BE95F7B3541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2" name="直線コネクタ 421">
          <a:extLst>
            <a:ext uri="{FF2B5EF4-FFF2-40B4-BE49-F238E27FC236}">
              <a16:creationId xmlns:a16="http://schemas.microsoft.com/office/drawing/2014/main" id="{612B730A-488E-4CB7-A702-8CF258021FA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3" name="テキスト ボックス 422">
          <a:extLst>
            <a:ext uri="{FF2B5EF4-FFF2-40B4-BE49-F238E27FC236}">
              <a16:creationId xmlns:a16="http://schemas.microsoft.com/office/drawing/2014/main" id="{2FCF89DE-4CDD-4535-BDD7-D45AEA89C1F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4" name="直線コネクタ 423">
          <a:extLst>
            <a:ext uri="{FF2B5EF4-FFF2-40B4-BE49-F238E27FC236}">
              <a16:creationId xmlns:a16="http://schemas.microsoft.com/office/drawing/2014/main" id="{6278CBB9-A5FF-4EAE-AC27-4728D60B165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5" name="テキスト ボックス 424">
          <a:extLst>
            <a:ext uri="{FF2B5EF4-FFF2-40B4-BE49-F238E27FC236}">
              <a16:creationId xmlns:a16="http://schemas.microsoft.com/office/drawing/2014/main" id="{987842EE-226C-446C-876E-BFE6A558D96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6" name="直線コネクタ 425">
          <a:extLst>
            <a:ext uri="{FF2B5EF4-FFF2-40B4-BE49-F238E27FC236}">
              <a16:creationId xmlns:a16="http://schemas.microsoft.com/office/drawing/2014/main" id="{524821B5-BCA6-46F2-8319-40F557FABC2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7" name="テキスト ボックス 426">
          <a:extLst>
            <a:ext uri="{FF2B5EF4-FFF2-40B4-BE49-F238E27FC236}">
              <a16:creationId xmlns:a16="http://schemas.microsoft.com/office/drawing/2014/main" id="{6B0FC798-3277-4C43-AE78-8BA4C6CE1B4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8" name="直線コネクタ 427">
          <a:extLst>
            <a:ext uri="{FF2B5EF4-FFF2-40B4-BE49-F238E27FC236}">
              <a16:creationId xmlns:a16="http://schemas.microsoft.com/office/drawing/2014/main" id="{39EE34F8-D1A9-461E-A5A8-77DB99DBED6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9" name="テキスト ボックス 428">
          <a:extLst>
            <a:ext uri="{FF2B5EF4-FFF2-40B4-BE49-F238E27FC236}">
              <a16:creationId xmlns:a16="http://schemas.microsoft.com/office/drawing/2014/main" id="{BB730B0B-928B-4A31-9B52-2D3D2F233D4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0" name="直線コネクタ 429">
          <a:extLst>
            <a:ext uri="{FF2B5EF4-FFF2-40B4-BE49-F238E27FC236}">
              <a16:creationId xmlns:a16="http://schemas.microsoft.com/office/drawing/2014/main" id="{F4A14B16-877D-41ED-8326-5F3B8A200AE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1" name="テキスト ボックス 430">
          <a:extLst>
            <a:ext uri="{FF2B5EF4-FFF2-40B4-BE49-F238E27FC236}">
              <a16:creationId xmlns:a16="http://schemas.microsoft.com/office/drawing/2014/main" id="{2EB89517-7490-44B6-90B4-AA73B3FB27F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a:extLst>
            <a:ext uri="{FF2B5EF4-FFF2-40B4-BE49-F238E27FC236}">
              <a16:creationId xmlns:a16="http://schemas.microsoft.com/office/drawing/2014/main" id="{2E4AC9D9-89E9-4F83-9BEA-B2091F7368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a:extLst>
            <a:ext uri="{FF2B5EF4-FFF2-40B4-BE49-F238E27FC236}">
              <a16:creationId xmlns:a16="http://schemas.microsoft.com/office/drawing/2014/main" id="{9F128235-A864-4693-972C-EB2266637C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保健センター・保健所】&#10;一人当たり面積グラフ枠">
          <a:extLst>
            <a:ext uri="{FF2B5EF4-FFF2-40B4-BE49-F238E27FC236}">
              <a16:creationId xmlns:a16="http://schemas.microsoft.com/office/drawing/2014/main" id="{17226433-C37F-4A1E-A4C5-20CF9D4988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435" name="直線コネクタ 434">
          <a:extLst>
            <a:ext uri="{FF2B5EF4-FFF2-40B4-BE49-F238E27FC236}">
              <a16:creationId xmlns:a16="http://schemas.microsoft.com/office/drawing/2014/main" id="{080BA7F0-58C2-41AF-A56C-21DF406E7260}"/>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436" name="【保健センター・保健所】&#10;一人当たり面積最小値テキスト">
          <a:extLst>
            <a:ext uri="{FF2B5EF4-FFF2-40B4-BE49-F238E27FC236}">
              <a16:creationId xmlns:a16="http://schemas.microsoft.com/office/drawing/2014/main" id="{11420A33-35E3-4DB3-95F9-45F5331CC3D8}"/>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437" name="直線コネクタ 436">
          <a:extLst>
            <a:ext uri="{FF2B5EF4-FFF2-40B4-BE49-F238E27FC236}">
              <a16:creationId xmlns:a16="http://schemas.microsoft.com/office/drawing/2014/main" id="{7D16981A-E9FA-4E2B-B256-8B1348B0F3CE}"/>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438" name="【保健センター・保健所】&#10;一人当たり面積最大値テキスト">
          <a:extLst>
            <a:ext uri="{FF2B5EF4-FFF2-40B4-BE49-F238E27FC236}">
              <a16:creationId xmlns:a16="http://schemas.microsoft.com/office/drawing/2014/main" id="{FD7C427D-C7BF-41A9-90D1-15E1E9185CDE}"/>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439" name="直線コネクタ 438">
          <a:extLst>
            <a:ext uri="{FF2B5EF4-FFF2-40B4-BE49-F238E27FC236}">
              <a16:creationId xmlns:a16="http://schemas.microsoft.com/office/drawing/2014/main" id="{926330D6-28FE-4366-8BB9-A6D4816D2A26}"/>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440" name="【保健センター・保健所】&#10;一人当たり面積平均値テキスト">
          <a:extLst>
            <a:ext uri="{FF2B5EF4-FFF2-40B4-BE49-F238E27FC236}">
              <a16:creationId xmlns:a16="http://schemas.microsoft.com/office/drawing/2014/main" id="{D2D54FF6-8B46-4481-A98C-D371831C891B}"/>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441" name="フローチャート: 判断 440">
          <a:extLst>
            <a:ext uri="{FF2B5EF4-FFF2-40B4-BE49-F238E27FC236}">
              <a16:creationId xmlns:a16="http://schemas.microsoft.com/office/drawing/2014/main" id="{3CB0B564-D3FD-4F7A-9F7A-54874BF7EE0A}"/>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442" name="フローチャート: 判断 441">
          <a:extLst>
            <a:ext uri="{FF2B5EF4-FFF2-40B4-BE49-F238E27FC236}">
              <a16:creationId xmlns:a16="http://schemas.microsoft.com/office/drawing/2014/main" id="{2B3C7BEE-C800-42CB-ACB0-120C99C1FA31}"/>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443" name="フローチャート: 判断 442">
          <a:extLst>
            <a:ext uri="{FF2B5EF4-FFF2-40B4-BE49-F238E27FC236}">
              <a16:creationId xmlns:a16="http://schemas.microsoft.com/office/drawing/2014/main" id="{AD17591E-3C8F-4905-9A41-292FC2764CD5}"/>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444" name="フローチャート: 判断 443">
          <a:extLst>
            <a:ext uri="{FF2B5EF4-FFF2-40B4-BE49-F238E27FC236}">
              <a16:creationId xmlns:a16="http://schemas.microsoft.com/office/drawing/2014/main" id="{B6B9AA91-6708-42CC-9415-5DF5B202372D}"/>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445" name="フローチャート: 判断 444">
          <a:extLst>
            <a:ext uri="{FF2B5EF4-FFF2-40B4-BE49-F238E27FC236}">
              <a16:creationId xmlns:a16="http://schemas.microsoft.com/office/drawing/2014/main" id="{FC1E3A90-D82D-4543-9FAB-AFC0CB67C391}"/>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EB1A1783-2B57-4AE1-9699-8284C67D52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A52F73B-7BAB-4166-B3B4-9161712A4F5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EFE4E04-39F0-4023-8208-C518AA52E15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7A62FD96-33A0-492F-A284-9FD3DB3CA7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E6A1FE6D-58E2-45DC-B077-89035A29CE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39334</xdr:rowOff>
    </xdr:from>
    <xdr:to>
      <xdr:col>116</xdr:col>
      <xdr:colOff>114300</xdr:colOff>
      <xdr:row>64</xdr:row>
      <xdr:rowOff>140934</xdr:rowOff>
    </xdr:to>
    <xdr:sp macro="" textlink="">
      <xdr:nvSpPr>
        <xdr:cNvPr id="451" name="楕円 450">
          <a:extLst>
            <a:ext uri="{FF2B5EF4-FFF2-40B4-BE49-F238E27FC236}">
              <a16:creationId xmlns:a16="http://schemas.microsoft.com/office/drawing/2014/main" id="{DD4A6045-1975-4EF4-AAE7-4995191BC41A}"/>
            </a:ext>
          </a:extLst>
        </xdr:cNvPr>
        <xdr:cNvSpPr/>
      </xdr:nvSpPr>
      <xdr:spPr>
        <a:xfrm>
          <a:off x="22110700" y="110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125711</xdr:rowOff>
    </xdr:from>
    <xdr:ext cx="469744" cy="259045"/>
    <xdr:sp macro="" textlink="">
      <xdr:nvSpPr>
        <xdr:cNvPr id="452" name="【保健センター・保健所】&#10;一人当たり面積該当値テキスト">
          <a:extLst>
            <a:ext uri="{FF2B5EF4-FFF2-40B4-BE49-F238E27FC236}">
              <a16:creationId xmlns:a16="http://schemas.microsoft.com/office/drawing/2014/main" id="{94778E4A-5201-43E8-A67E-5F061541E830}"/>
            </a:ext>
          </a:extLst>
        </xdr:cNvPr>
        <xdr:cNvSpPr txBox="1"/>
      </xdr:nvSpPr>
      <xdr:spPr>
        <a:xfrm>
          <a:off x="22199600" y="1092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40313</xdr:rowOff>
    </xdr:from>
    <xdr:to>
      <xdr:col>112</xdr:col>
      <xdr:colOff>38100</xdr:colOff>
      <xdr:row>64</xdr:row>
      <xdr:rowOff>141913</xdr:rowOff>
    </xdr:to>
    <xdr:sp macro="" textlink="">
      <xdr:nvSpPr>
        <xdr:cNvPr id="453" name="楕円 452">
          <a:extLst>
            <a:ext uri="{FF2B5EF4-FFF2-40B4-BE49-F238E27FC236}">
              <a16:creationId xmlns:a16="http://schemas.microsoft.com/office/drawing/2014/main" id="{B885D2E1-AA95-4776-85B6-1832BD5DEC7F}"/>
            </a:ext>
          </a:extLst>
        </xdr:cNvPr>
        <xdr:cNvSpPr/>
      </xdr:nvSpPr>
      <xdr:spPr>
        <a:xfrm>
          <a:off x="21272500" y="110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90134</xdr:rowOff>
    </xdr:from>
    <xdr:to>
      <xdr:col>116</xdr:col>
      <xdr:colOff>63500</xdr:colOff>
      <xdr:row>64</xdr:row>
      <xdr:rowOff>91113</xdr:rowOff>
    </xdr:to>
    <xdr:cxnSp macro="">
      <xdr:nvCxnSpPr>
        <xdr:cNvPr id="454" name="直線コネクタ 453">
          <a:extLst>
            <a:ext uri="{FF2B5EF4-FFF2-40B4-BE49-F238E27FC236}">
              <a16:creationId xmlns:a16="http://schemas.microsoft.com/office/drawing/2014/main" id="{049A86FC-F6FE-4E23-9086-76E415060724}"/>
            </a:ext>
          </a:extLst>
        </xdr:cNvPr>
        <xdr:cNvCxnSpPr/>
      </xdr:nvCxnSpPr>
      <xdr:spPr>
        <a:xfrm flipV="1">
          <a:off x="21323300" y="11062934"/>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39007</xdr:rowOff>
    </xdr:from>
    <xdr:to>
      <xdr:col>102</xdr:col>
      <xdr:colOff>165100</xdr:colOff>
      <xdr:row>64</xdr:row>
      <xdr:rowOff>140607</xdr:rowOff>
    </xdr:to>
    <xdr:sp macro="" textlink="">
      <xdr:nvSpPr>
        <xdr:cNvPr id="455" name="楕円 454">
          <a:extLst>
            <a:ext uri="{FF2B5EF4-FFF2-40B4-BE49-F238E27FC236}">
              <a16:creationId xmlns:a16="http://schemas.microsoft.com/office/drawing/2014/main" id="{7FBC475C-19C5-4208-8B66-7B7B387CF075}"/>
            </a:ext>
          </a:extLst>
        </xdr:cNvPr>
        <xdr:cNvSpPr/>
      </xdr:nvSpPr>
      <xdr:spPr>
        <a:xfrm>
          <a:off x="19494500" y="11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64</xdr:row>
      <xdr:rowOff>38354</xdr:rowOff>
    </xdr:from>
    <xdr:to>
      <xdr:col>98</xdr:col>
      <xdr:colOff>38100</xdr:colOff>
      <xdr:row>64</xdr:row>
      <xdr:rowOff>139954</xdr:rowOff>
    </xdr:to>
    <xdr:sp macro="" textlink="">
      <xdr:nvSpPr>
        <xdr:cNvPr id="456" name="楕円 455">
          <a:extLst>
            <a:ext uri="{FF2B5EF4-FFF2-40B4-BE49-F238E27FC236}">
              <a16:creationId xmlns:a16="http://schemas.microsoft.com/office/drawing/2014/main" id="{93131041-7144-4EA0-BFB3-75368FD48341}"/>
            </a:ext>
          </a:extLst>
        </xdr:cNvPr>
        <xdr:cNvSpPr/>
      </xdr:nvSpPr>
      <xdr:spPr>
        <a:xfrm>
          <a:off x="18605500" y="110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89154</xdr:rowOff>
    </xdr:from>
    <xdr:to>
      <xdr:col>102</xdr:col>
      <xdr:colOff>114300</xdr:colOff>
      <xdr:row>64</xdr:row>
      <xdr:rowOff>89807</xdr:rowOff>
    </xdr:to>
    <xdr:cxnSp macro="">
      <xdr:nvCxnSpPr>
        <xdr:cNvPr id="457" name="直線コネクタ 456">
          <a:extLst>
            <a:ext uri="{FF2B5EF4-FFF2-40B4-BE49-F238E27FC236}">
              <a16:creationId xmlns:a16="http://schemas.microsoft.com/office/drawing/2014/main" id="{815B1519-C6FD-444A-9879-FB34D0A59C36}"/>
            </a:ext>
          </a:extLst>
        </xdr:cNvPr>
        <xdr:cNvCxnSpPr/>
      </xdr:nvCxnSpPr>
      <xdr:spPr>
        <a:xfrm>
          <a:off x="18656300" y="1106195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458" name="n_1aveValue【保健センター・保健所】&#10;一人当たり面積">
          <a:extLst>
            <a:ext uri="{FF2B5EF4-FFF2-40B4-BE49-F238E27FC236}">
              <a16:creationId xmlns:a16="http://schemas.microsoft.com/office/drawing/2014/main" id="{FF2F0179-3F70-4492-9C73-47ED7ED5E29B}"/>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459" name="n_2aveValue【保健センター・保健所】&#10;一人当たり面積">
          <a:extLst>
            <a:ext uri="{FF2B5EF4-FFF2-40B4-BE49-F238E27FC236}">
              <a16:creationId xmlns:a16="http://schemas.microsoft.com/office/drawing/2014/main" id="{3888D070-FCD2-4C37-995E-B3E05BE4D12C}"/>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460" name="n_3aveValue【保健センター・保健所】&#10;一人当たり面積">
          <a:extLst>
            <a:ext uri="{FF2B5EF4-FFF2-40B4-BE49-F238E27FC236}">
              <a16:creationId xmlns:a16="http://schemas.microsoft.com/office/drawing/2014/main" id="{112A05CB-6A3E-457A-9126-8B7ACE086E2B}"/>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461" name="n_4aveValue【保健センター・保健所】&#10;一人当たり面積">
          <a:extLst>
            <a:ext uri="{FF2B5EF4-FFF2-40B4-BE49-F238E27FC236}">
              <a16:creationId xmlns:a16="http://schemas.microsoft.com/office/drawing/2014/main" id="{18D68480-7ABE-44E5-A0EB-E9612BA7F340}"/>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133040</xdr:rowOff>
    </xdr:from>
    <xdr:ext cx="469744" cy="259045"/>
    <xdr:sp macro="" textlink="">
      <xdr:nvSpPr>
        <xdr:cNvPr id="462" name="n_1mainValue【保健センター・保健所】&#10;一人当たり面積">
          <a:extLst>
            <a:ext uri="{FF2B5EF4-FFF2-40B4-BE49-F238E27FC236}">
              <a16:creationId xmlns:a16="http://schemas.microsoft.com/office/drawing/2014/main" id="{444643C1-2F3C-4F3E-96BE-A43B4926EAD1}"/>
            </a:ext>
          </a:extLst>
        </xdr:cNvPr>
        <xdr:cNvSpPr txBox="1"/>
      </xdr:nvSpPr>
      <xdr:spPr>
        <a:xfrm>
          <a:off x="21075727" y="1110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131734</xdr:rowOff>
    </xdr:from>
    <xdr:ext cx="469744" cy="259045"/>
    <xdr:sp macro="" textlink="">
      <xdr:nvSpPr>
        <xdr:cNvPr id="463" name="n_3mainValue【保健センター・保健所】&#10;一人当たり面積">
          <a:extLst>
            <a:ext uri="{FF2B5EF4-FFF2-40B4-BE49-F238E27FC236}">
              <a16:creationId xmlns:a16="http://schemas.microsoft.com/office/drawing/2014/main" id="{FB2001F9-5870-43AB-85C5-54AF625EA538}"/>
            </a:ext>
          </a:extLst>
        </xdr:cNvPr>
        <xdr:cNvSpPr txBox="1"/>
      </xdr:nvSpPr>
      <xdr:spPr>
        <a:xfrm>
          <a:off x="19310427" y="111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131081</xdr:rowOff>
    </xdr:from>
    <xdr:ext cx="469744" cy="259045"/>
    <xdr:sp macro="" textlink="">
      <xdr:nvSpPr>
        <xdr:cNvPr id="464" name="n_4mainValue【保健センター・保健所】&#10;一人当たり面積">
          <a:extLst>
            <a:ext uri="{FF2B5EF4-FFF2-40B4-BE49-F238E27FC236}">
              <a16:creationId xmlns:a16="http://schemas.microsoft.com/office/drawing/2014/main" id="{5C1EC8AC-87EA-4E25-86C5-5508B7593479}"/>
            </a:ext>
          </a:extLst>
        </xdr:cNvPr>
        <xdr:cNvSpPr txBox="1"/>
      </xdr:nvSpPr>
      <xdr:spPr>
        <a:xfrm>
          <a:off x="18421427" y="1110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a:extLst>
            <a:ext uri="{FF2B5EF4-FFF2-40B4-BE49-F238E27FC236}">
              <a16:creationId xmlns:a16="http://schemas.microsoft.com/office/drawing/2014/main" id="{E1D07064-AAD5-4538-89BC-0E4ED17171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a:extLst>
            <a:ext uri="{FF2B5EF4-FFF2-40B4-BE49-F238E27FC236}">
              <a16:creationId xmlns:a16="http://schemas.microsoft.com/office/drawing/2014/main" id="{E7B67F9F-EC35-4949-9D16-D03D9780ED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a:extLst>
            <a:ext uri="{FF2B5EF4-FFF2-40B4-BE49-F238E27FC236}">
              <a16:creationId xmlns:a16="http://schemas.microsoft.com/office/drawing/2014/main" id="{3795F72A-30BB-418A-9C32-48508998DE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a:extLst>
            <a:ext uri="{FF2B5EF4-FFF2-40B4-BE49-F238E27FC236}">
              <a16:creationId xmlns:a16="http://schemas.microsoft.com/office/drawing/2014/main" id="{8DB4315B-0639-41E3-BE7F-B6F4C8F450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a:extLst>
            <a:ext uri="{FF2B5EF4-FFF2-40B4-BE49-F238E27FC236}">
              <a16:creationId xmlns:a16="http://schemas.microsoft.com/office/drawing/2014/main" id="{56753107-1CC2-475A-90D9-21E2332F43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a:extLst>
            <a:ext uri="{FF2B5EF4-FFF2-40B4-BE49-F238E27FC236}">
              <a16:creationId xmlns:a16="http://schemas.microsoft.com/office/drawing/2014/main" id="{7E89AAA7-5B88-4A24-9D1B-864C903B76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a:extLst>
            <a:ext uri="{FF2B5EF4-FFF2-40B4-BE49-F238E27FC236}">
              <a16:creationId xmlns:a16="http://schemas.microsoft.com/office/drawing/2014/main" id="{211F7AC5-E580-4340-BB53-FA1CD196B3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a:extLst>
            <a:ext uri="{FF2B5EF4-FFF2-40B4-BE49-F238E27FC236}">
              <a16:creationId xmlns:a16="http://schemas.microsoft.com/office/drawing/2014/main" id="{1BDF17D8-2C36-436F-B841-EC4DAD8CDA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a:extLst>
            <a:ext uri="{FF2B5EF4-FFF2-40B4-BE49-F238E27FC236}">
              <a16:creationId xmlns:a16="http://schemas.microsoft.com/office/drawing/2014/main" id="{3CFD187A-D6E2-4FB1-905F-3FD70EF8227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a:extLst>
            <a:ext uri="{FF2B5EF4-FFF2-40B4-BE49-F238E27FC236}">
              <a16:creationId xmlns:a16="http://schemas.microsoft.com/office/drawing/2014/main" id="{DA7BA545-A947-49CE-A1FE-123597DF06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75" name="テキスト ボックス 474">
          <a:extLst>
            <a:ext uri="{FF2B5EF4-FFF2-40B4-BE49-F238E27FC236}">
              <a16:creationId xmlns:a16="http://schemas.microsoft.com/office/drawing/2014/main" id="{DA4F099F-2E7C-4106-BC63-2B2EB06C4C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76" name="直線コネクタ 475">
          <a:extLst>
            <a:ext uri="{FF2B5EF4-FFF2-40B4-BE49-F238E27FC236}">
              <a16:creationId xmlns:a16="http://schemas.microsoft.com/office/drawing/2014/main" id="{A5787BBF-D0BE-4890-A65F-A9337B87A5E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77" name="テキスト ボックス 476">
          <a:extLst>
            <a:ext uri="{FF2B5EF4-FFF2-40B4-BE49-F238E27FC236}">
              <a16:creationId xmlns:a16="http://schemas.microsoft.com/office/drawing/2014/main" id="{AC6E91DE-CAA5-45C0-9D70-E0B9C21C7CE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8" name="直線コネクタ 477">
          <a:extLst>
            <a:ext uri="{FF2B5EF4-FFF2-40B4-BE49-F238E27FC236}">
              <a16:creationId xmlns:a16="http://schemas.microsoft.com/office/drawing/2014/main" id="{86A0130D-7187-4E6C-A5F3-45A410D04FD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9" name="テキスト ボックス 478">
          <a:extLst>
            <a:ext uri="{FF2B5EF4-FFF2-40B4-BE49-F238E27FC236}">
              <a16:creationId xmlns:a16="http://schemas.microsoft.com/office/drawing/2014/main" id="{C8139130-347A-422A-8683-400D1DE37DB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0" name="直線コネクタ 479">
          <a:extLst>
            <a:ext uri="{FF2B5EF4-FFF2-40B4-BE49-F238E27FC236}">
              <a16:creationId xmlns:a16="http://schemas.microsoft.com/office/drawing/2014/main" id="{F69D2F90-9206-44BC-B791-B650C759D78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1" name="テキスト ボックス 480">
          <a:extLst>
            <a:ext uri="{FF2B5EF4-FFF2-40B4-BE49-F238E27FC236}">
              <a16:creationId xmlns:a16="http://schemas.microsoft.com/office/drawing/2014/main" id="{ED4838C9-8466-40A4-87F0-E7DE22A7345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2" name="直線コネクタ 481">
          <a:extLst>
            <a:ext uri="{FF2B5EF4-FFF2-40B4-BE49-F238E27FC236}">
              <a16:creationId xmlns:a16="http://schemas.microsoft.com/office/drawing/2014/main" id="{61D95615-D036-4BE3-A808-462342AB735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3" name="テキスト ボックス 482">
          <a:extLst>
            <a:ext uri="{FF2B5EF4-FFF2-40B4-BE49-F238E27FC236}">
              <a16:creationId xmlns:a16="http://schemas.microsoft.com/office/drawing/2014/main" id="{D02E48CA-178F-472D-BFFC-7B5BF645AEB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4" name="直線コネクタ 483">
          <a:extLst>
            <a:ext uri="{FF2B5EF4-FFF2-40B4-BE49-F238E27FC236}">
              <a16:creationId xmlns:a16="http://schemas.microsoft.com/office/drawing/2014/main" id="{33DE7A86-5589-496A-B8AF-46FAFC5FA13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5" name="テキスト ボックス 484">
          <a:extLst>
            <a:ext uri="{FF2B5EF4-FFF2-40B4-BE49-F238E27FC236}">
              <a16:creationId xmlns:a16="http://schemas.microsoft.com/office/drawing/2014/main" id="{58F19525-662A-46F5-A2CC-65C5C32BF8A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6" name="直線コネクタ 485">
          <a:extLst>
            <a:ext uri="{FF2B5EF4-FFF2-40B4-BE49-F238E27FC236}">
              <a16:creationId xmlns:a16="http://schemas.microsoft.com/office/drawing/2014/main" id="{EBF8D649-5629-413B-AC1A-240628726BD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87" name="テキスト ボックス 486">
          <a:extLst>
            <a:ext uri="{FF2B5EF4-FFF2-40B4-BE49-F238E27FC236}">
              <a16:creationId xmlns:a16="http://schemas.microsoft.com/office/drawing/2014/main" id="{7E7718D1-B00F-4E07-AF12-9E22F10E037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a:extLst>
            <a:ext uri="{FF2B5EF4-FFF2-40B4-BE49-F238E27FC236}">
              <a16:creationId xmlns:a16="http://schemas.microsoft.com/office/drawing/2014/main" id="{A9D1C6C6-6F70-4032-828B-7E36E5BC71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消防施設】&#10;有形固定資産減価償却率グラフ枠">
          <a:extLst>
            <a:ext uri="{FF2B5EF4-FFF2-40B4-BE49-F238E27FC236}">
              <a16:creationId xmlns:a16="http://schemas.microsoft.com/office/drawing/2014/main" id="{6913C73B-7D5D-46EB-B966-B0DFB97585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90" name="直線コネクタ 489">
          <a:extLst>
            <a:ext uri="{FF2B5EF4-FFF2-40B4-BE49-F238E27FC236}">
              <a16:creationId xmlns:a16="http://schemas.microsoft.com/office/drawing/2014/main" id="{6CCD801D-7DDD-431B-8D02-C88B3BDA6607}"/>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91" name="【消防施設】&#10;有形固定資産減価償却率最小値テキスト">
          <a:extLst>
            <a:ext uri="{FF2B5EF4-FFF2-40B4-BE49-F238E27FC236}">
              <a16:creationId xmlns:a16="http://schemas.microsoft.com/office/drawing/2014/main" id="{DAD23DAF-483B-4B03-A52F-F77798198DBD}"/>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92" name="直線コネクタ 491">
          <a:extLst>
            <a:ext uri="{FF2B5EF4-FFF2-40B4-BE49-F238E27FC236}">
              <a16:creationId xmlns:a16="http://schemas.microsoft.com/office/drawing/2014/main" id="{D4E8A87C-2D26-4F8F-B8AB-2FF66E02CF32}"/>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93" name="【消防施設】&#10;有形固定資産減価償却率最大値テキスト">
          <a:extLst>
            <a:ext uri="{FF2B5EF4-FFF2-40B4-BE49-F238E27FC236}">
              <a16:creationId xmlns:a16="http://schemas.microsoft.com/office/drawing/2014/main" id="{1A2B73E1-F27B-4C35-BBFF-8B94B30794E9}"/>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94" name="直線コネクタ 493">
          <a:extLst>
            <a:ext uri="{FF2B5EF4-FFF2-40B4-BE49-F238E27FC236}">
              <a16:creationId xmlns:a16="http://schemas.microsoft.com/office/drawing/2014/main" id="{47FBD632-A63E-46D5-9B98-A1C7D8F8904A}"/>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95" name="【消防施設】&#10;有形固定資産減価償却率平均値テキスト">
          <a:extLst>
            <a:ext uri="{FF2B5EF4-FFF2-40B4-BE49-F238E27FC236}">
              <a16:creationId xmlns:a16="http://schemas.microsoft.com/office/drawing/2014/main" id="{CC0EC004-168B-48A6-B137-490F9447EB74}"/>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96" name="フローチャート: 判断 495">
          <a:extLst>
            <a:ext uri="{FF2B5EF4-FFF2-40B4-BE49-F238E27FC236}">
              <a16:creationId xmlns:a16="http://schemas.microsoft.com/office/drawing/2014/main" id="{595BA67D-8F1D-4F12-B7E3-03B95426BD53}"/>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97" name="フローチャート: 判断 496">
          <a:extLst>
            <a:ext uri="{FF2B5EF4-FFF2-40B4-BE49-F238E27FC236}">
              <a16:creationId xmlns:a16="http://schemas.microsoft.com/office/drawing/2014/main" id="{AADA8D67-EB85-4C37-979B-A8ADC7A9FFEF}"/>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98" name="フローチャート: 判断 497">
          <a:extLst>
            <a:ext uri="{FF2B5EF4-FFF2-40B4-BE49-F238E27FC236}">
              <a16:creationId xmlns:a16="http://schemas.microsoft.com/office/drawing/2014/main" id="{8E4A7779-C23F-4BEE-A285-EE3D42547BFC}"/>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99" name="フローチャート: 判断 498">
          <a:extLst>
            <a:ext uri="{FF2B5EF4-FFF2-40B4-BE49-F238E27FC236}">
              <a16:creationId xmlns:a16="http://schemas.microsoft.com/office/drawing/2014/main" id="{E5D20EF0-499B-49A9-8D09-E2782CDCD12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00" name="フローチャート: 判断 499">
          <a:extLst>
            <a:ext uri="{FF2B5EF4-FFF2-40B4-BE49-F238E27FC236}">
              <a16:creationId xmlns:a16="http://schemas.microsoft.com/office/drawing/2014/main" id="{77A40E7E-028C-49F5-BDC2-9C5BCDA02E27}"/>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88AB3B08-0FD8-4DCB-976C-E51546F33DE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EE1C8DD6-62FB-4E0D-9A94-105FF7FE84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97B272F7-9506-4C95-BDA0-6CE7E0EB3A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3C0BFE32-3A68-46AC-8361-3AB30F9404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4863A829-227F-4471-8CE4-6BAA11064F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06" name="楕円 505">
          <a:extLst>
            <a:ext uri="{FF2B5EF4-FFF2-40B4-BE49-F238E27FC236}">
              <a16:creationId xmlns:a16="http://schemas.microsoft.com/office/drawing/2014/main" id="{EFB36863-ADC1-4281-A9D1-444422A344D2}"/>
            </a:ext>
          </a:extLst>
        </xdr:cNvPr>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54264</xdr:rowOff>
    </xdr:from>
    <xdr:ext cx="405111" cy="259045"/>
    <xdr:sp macro="" textlink="">
      <xdr:nvSpPr>
        <xdr:cNvPr id="507" name="【消防施設】&#10;有形固定資産減価償却率該当値テキスト">
          <a:extLst>
            <a:ext uri="{FF2B5EF4-FFF2-40B4-BE49-F238E27FC236}">
              <a16:creationId xmlns:a16="http://schemas.microsoft.com/office/drawing/2014/main" id="{BD446C6A-EBDD-4479-B60E-8FF7FD4A7D8A}"/>
            </a:ext>
          </a:extLst>
        </xdr:cNvPr>
        <xdr:cNvSpPr txBox="1"/>
      </xdr:nvSpPr>
      <xdr:spPr>
        <a:xfrm>
          <a:off x="16357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08" name="楕円 507">
          <a:extLst>
            <a:ext uri="{FF2B5EF4-FFF2-40B4-BE49-F238E27FC236}">
              <a16:creationId xmlns:a16="http://schemas.microsoft.com/office/drawing/2014/main" id="{39068573-F1FE-414B-B762-326598EFB1DC}"/>
            </a:ext>
          </a:extLst>
        </xdr:cNvPr>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82187</xdr:rowOff>
    </xdr:to>
    <xdr:cxnSp macro="">
      <xdr:nvCxnSpPr>
        <xdr:cNvPr id="509" name="直線コネクタ 508">
          <a:extLst>
            <a:ext uri="{FF2B5EF4-FFF2-40B4-BE49-F238E27FC236}">
              <a16:creationId xmlns:a16="http://schemas.microsoft.com/office/drawing/2014/main" id="{7A902A6F-0F9B-4CC6-B35C-CF8B6A79AE5C}"/>
            </a:ext>
          </a:extLst>
        </xdr:cNvPr>
        <xdr:cNvCxnSpPr/>
      </xdr:nvCxnSpPr>
      <xdr:spPr>
        <a:xfrm>
          <a:off x="15481300" y="139255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3629</xdr:rowOff>
    </xdr:from>
    <xdr:to>
      <xdr:col>76</xdr:col>
      <xdr:colOff>165100</xdr:colOff>
      <xdr:row>85</xdr:row>
      <xdr:rowOff>105229</xdr:rowOff>
    </xdr:to>
    <xdr:sp macro="" textlink="">
      <xdr:nvSpPr>
        <xdr:cNvPr id="510" name="楕円 509">
          <a:extLst>
            <a:ext uri="{FF2B5EF4-FFF2-40B4-BE49-F238E27FC236}">
              <a16:creationId xmlns:a16="http://schemas.microsoft.com/office/drawing/2014/main" id="{798D1A59-3913-4142-A25E-DCA64C7FE7C4}"/>
            </a:ext>
          </a:extLst>
        </xdr:cNvPr>
        <xdr:cNvSpPr/>
      </xdr:nvSpPr>
      <xdr:spPr>
        <a:xfrm>
          <a:off x="14541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85</xdr:row>
      <xdr:rowOff>54429</xdr:rowOff>
    </xdr:to>
    <xdr:cxnSp macro="">
      <xdr:nvCxnSpPr>
        <xdr:cNvPr id="511" name="直線コネクタ 510">
          <a:extLst>
            <a:ext uri="{FF2B5EF4-FFF2-40B4-BE49-F238E27FC236}">
              <a16:creationId xmlns:a16="http://schemas.microsoft.com/office/drawing/2014/main" id="{506BE5FB-E1B6-483B-AFDE-FC96F4B24708}"/>
            </a:ext>
          </a:extLst>
        </xdr:cNvPr>
        <xdr:cNvCxnSpPr/>
      </xdr:nvCxnSpPr>
      <xdr:spPr>
        <a:xfrm flipV="1">
          <a:off x="14592300" y="13925550"/>
          <a:ext cx="8890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155484</xdr:rowOff>
    </xdr:from>
    <xdr:to>
      <xdr:col>72</xdr:col>
      <xdr:colOff>38100</xdr:colOff>
      <xdr:row>86</xdr:row>
      <xdr:rowOff>85634</xdr:rowOff>
    </xdr:to>
    <xdr:sp macro="" textlink="">
      <xdr:nvSpPr>
        <xdr:cNvPr id="512" name="楕円 511">
          <a:extLst>
            <a:ext uri="{FF2B5EF4-FFF2-40B4-BE49-F238E27FC236}">
              <a16:creationId xmlns:a16="http://schemas.microsoft.com/office/drawing/2014/main" id="{1A3CB6AA-49E7-4F40-80F7-909A65A10BC1}"/>
            </a:ext>
          </a:extLst>
        </xdr:cNvPr>
        <xdr:cNvSpPr/>
      </xdr:nvSpPr>
      <xdr:spPr>
        <a:xfrm>
          <a:off x="13652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86</xdr:row>
      <xdr:rowOff>34834</xdr:rowOff>
    </xdr:to>
    <xdr:cxnSp macro="">
      <xdr:nvCxnSpPr>
        <xdr:cNvPr id="513" name="直線コネクタ 512">
          <a:extLst>
            <a:ext uri="{FF2B5EF4-FFF2-40B4-BE49-F238E27FC236}">
              <a16:creationId xmlns:a16="http://schemas.microsoft.com/office/drawing/2014/main" id="{F2F29FD6-633E-46C7-97B5-7EB40D532BB5}"/>
            </a:ext>
          </a:extLst>
        </xdr:cNvPr>
        <xdr:cNvCxnSpPr/>
      </xdr:nvCxnSpPr>
      <xdr:spPr>
        <a:xfrm flipV="1">
          <a:off x="13703300" y="14627679"/>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73842</xdr:rowOff>
    </xdr:from>
    <xdr:to>
      <xdr:col>67</xdr:col>
      <xdr:colOff>101600</xdr:colOff>
      <xdr:row>86</xdr:row>
      <xdr:rowOff>3992</xdr:rowOff>
    </xdr:to>
    <xdr:sp macro="" textlink="">
      <xdr:nvSpPr>
        <xdr:cNvPr id="514" name="楕円 513">
          <a:extLst>
            <a:ext uri="{FF2B5EF4-FFF2-40B4-BE49-F238E27FC236}">
              <a16:creationId xmlns:a16="http://schemas.microsoft.com/office/drawing/2014/main" id="{A2542D11-F59F-4667-9A47-6E390B353D05}"/>
            </a:ext>
          </a:extLst>
        </xdr:cNvPr>
        <xdr:cNvSpPr/>
      </xdr:nvSpPr>
      <xdr:spPr>
        <a:xfrm>
          <a:off x="12763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124642</xdr:rowOff>
    </xdr:from>
    <xdr:to>
      <xdr:col>71</xdr:col>
      <xdr:colOff>177800</xdr:colOff>
      <xdr:row>86</xdr:row>
      <xdr:rowOff>34834</xdr:rowOff>
    </xdr:to>
    <xdr:cxnSp macro="">
      <xdr:nvCxnSpPr>
        <xdr:cNvPr id="515" name="直線コネクタ 514">
          <a:extLst>
            <a:ext uri="{FF2B5EF4-FFF2-40B4-BE49-F238E27FC236}">
              <a16:creationId xmlns:a16="http://schemas.microsoft.com/office/drawing/2014/main" id="{44109DF1-4772-42C1-9D19-59B37D93F68D}"/>
            </a:ext>
          </a:extLst>
        </xdr:cNvPr>
        <xdr:cNvCxnSpPr/>
      </xdr:nvCxnSpPr>
      <xdr:spPr>
        <a:xfrm>
          <a:off x="12814300" y="1469789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516" name="n_1aveValue【消防施設】&#10;有形固定資産減価償却率">
          <a:extLst>
            <a:ext uri="{FF2B5EF4-FFF2-40B4-BE49-F238E27FC236}">
              <a16:creationId xmlns:a16="http://schemas.microsoft.com/office/drawing/2014/main" id="{55A05CEF-5450-4C99-9F63-5BA8A4D50E6E}"/>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517" name="n_2aveValue【消防施設】&#10;有形固定資産減価償却率">
          <a:extLst>
            <a:ext uri="{FF2B5EF4-FFF2-40B4-BE49-F238E27FC236}">
              <a16:creationId xmlns:a16="http://schemas.microsoft.com/office/drawing/2014/main" id="{46338AB4-E1C8-47D6-9F06-0BDB84A791EB}"/>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518" name="n_3aveValue【消防施設】&#10;有形固定資産減価償却率">
          <a:extLst>
            <a:ext uri="{FF2B5EF4-FFF2-40B4-BE49-F238E27FC236}">
              <a16:creationId xmlns:a16="http://schemas.microsoft.com/office/drawing/2014/main" id="{10FC3898-77F3-4D8D-B08F-5762EF72B8F0}"/>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519" name="n_4aveValue【消防施設】&#10;有形固定資産減価償却率">
          <a:extLst>
            <a:ext uri="{FF2B5EF4-FFF2-40B4-BE49-F238E27FC236}">
              <a16:creationId xmlns:a16="http://schemas.microsoft.com/office/drawing/2014/main" id="{4B84B096-8652-4EFC-9E1F-F3A33B6F4142}"/>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520" name="n_1mainValue【消防施設】&#10;有形固定資産減価償却率">
          <a:extLst>
            <a:ext uri="{FF2B5EF4-FFF2-40B4-BE49-F238E27FC236}">
              <a16:creationId xmlns:a16="http://schemas.microsoft.com/office/drawing/2014/main" id="{E651AD6C-1273-4453-B7FD-C2115DEE558E}"/>
            </a:ext>
          </a:extLst>
        </xdr:cNvPr>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96356</xdr:rowOff>
    </xdr:from>
    <xdr:ext cx="405111" cy="259045"/>
    <xdr:sp macro="" textlink="">
      <xdr:nvSpPr>
        <xdr:cNvPr id="521" name="n_2mainValue【消防施設】&#10;有形固定資産減価償却率">
          <a:extLst>
            <a:ext uri="{FF2B5EF4-FFF2-40B4-BE49-F238E27FC236}">
              <a16:creationId xmlns:a16="http://schemas.microsoft.com/office/drawing/2014/main" id="{CAF42F4A-CF71-4857-9A6F-762C52D42785}"/>
            </a:ext>
          </a:extLst>
        </xdr:cNvPr>
        <xdr:cNvSpPr txBox="1"/>
      </xdr:nvSpPr>
      <xdr:spPr>
        <a:xfrm>
          <a:off x="14389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76761</xdr:rowOff>
    </xdr:from>
    <xdr:ext cx="405111" cy="259045"/>
    <xdr:sp macro="" textlink="">
      <xdr:nvSpPr>
        <xdr:cNvPr id="522" name="n_3mainValue【消防施設】&#10;有形固定資産減価償却率">
          <a:extLst>
            <a:ext uri="{FF2B5EF4-FFF2-40B4-BE49-F238E27FC236}">
              <a16:creationId xmlns:a16="http://schemas.microsoft.com/office/drawing/2014/main" id="{DFD6DC37-2A81-45A5-8D0B-455685C7EB6B}"/>
            </a:ext>
          </a:extLst>
        </xdr:cNvPr>
        <xdr:cNvSpPr txBox="1"/>
      </xdr:nvSpPr>
      <xdr:spPr>
        <a:xfrm>
          <a:off x="13500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166569</xdr:rowOff>
    </xdr:from>
    <xdr:ext cx="405111" cy="259045"/>
    <xdr:sp macro="" textlink="">
      <xdr:nvSpPr>
        <xdr:cNvPr id="523" name="n_4mainValue【消防施設】&#10;有形固定資産減価償却率">
          <a:extLst>
            <a:ext uri="{FF2B5EF4-FFF2-40B4-BE49-F238E27FC236}">
              <a16:creationId xmlns:a16="http://schemas.microsoft.com/office/drawing/2014/main" id="{EDC5EF45-FC99-44EB-86C7-6149D844BA41}"/>
            </a:ext>
          </a:extLst>
        </xdr:cNvPr>
        <xdr:cNvSpPr txBox="1"/>
      </xdr:nvSpPr>
      <xdr:spPr>
        <a:xfrm>
          <a:off x="12611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a:extLst>
            <a:ext uri="{FF2B5EF4-FFF2-40B4-BE49-F238E27FC236}">
              <a16:creationId xmlns:a16="http://schemas.microsoft.com/office/drawing/2014/main" id="{6D3A4F5B-78C8-44A8-B72A-D38D453170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a:extLst>
            <a:ext uri="{FF2B5EF4-FFF2-40B4-BE49-F238E27FC236}">
              <a16:creationId xmlns:a16="http://schemas.microsoft.com/office/drawing/2014/main" id="{CE5B67B5-002C-40BD-A3D3-6A5D08E135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a:extLst>
            <a:ext uri="{FF2B5EF4-FFF2-40B4-BE49-F238E27FC236}">
              <a16:creationId xmlns:a16="http://schemas.microsoft.com/office/drawing/2014/main" id="{A75481B7-0E22-44E6-AE7F-210060B5EC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a:extLst>
            <a:ext uri="{FF2B5EF4-FFF2-40B4-BE49-F238E27FC236}">
              <a16:creationId xmlns:a16="http://schemas.microsoft.com/office/drawing/2014/main" id="{617CA879-A6D1-4ED1-9E54-B60B387834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a:extLst>
            <a:ext uri="{FF2B5EF4-FFF2-40B4-BE49-F238E27FC236}">
              <a16:creationId xmlns:a16="http://schemas.microsoft.com/office/drawing/2014/main" id="{5FC2EE9E-E791-4A45-BAD2-13CB420E8F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a:extLst>
            <a:ext uri="{FF2B5EF4-FFF2-40B4-BE49-F238E27FC236}">
              <a16:creationId xmlns:a16="http://schemas.microsoft.com/office/drawing/2014/main" id="{BDA883AE-86EB-4E94-9620-8CD623CE27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a:extLst>
            <a:ext uri="{FF2B5EF4-FFF2-40B4-BE49-F238E27FC236}">
              <a16:creationId xmlns:a16="http://schemas.microsoft.com/office/drawing/2014/main" id="{8C72505C-A59C-4CE9-9145-FE1009C93B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a:extLst>
            <a:ext uri="{FF2B5EF4-FFF2-40B4-BE49-F238E27FC236}">
              <a16:creationId xmlns:a16="http://schemas.microsoft.com/office/drawing/2014/main" id="{7E825241-95B2-4586-A243-EF60DDBD47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a:extLst>
            <a:ext uri="{FF2B5EF4-FFF2-40B4-BE49-F238E27FC236}">
              <a16:creationId xmlns:a16="http://schemas.microsoft.com/office/drawing/2014/main" id="{FA369F10-249A-4A47-A1FA-FEEC0FA608A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a:extLst>
            <a:ext uri="{FF2B5EF4-FFF2-40B4-BE49-F238E27FC236}">
              <a16:creationId xmlns:a16="http://schemas.microsoft.com/office/drawing/2014/main" id="{E065F346-A8BB-4D82-BAE5-6A94CC4A4FD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4" name="直線コネクタ 533">
          <a:extLst>
            <a:ext uri="{FF2B5EF4-FFF2-40B4-BE49-F238E27FC236}">
              <a16:creationId xmlns:a16="http://schemas.microsoft.com/office/drawing/2014/main" id="{0AA0209A-1BBD-41BE-9325-083436A789A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5" name="テキスト ボックス 534">
          <a:extLst>
            <a:ext uri="{FF2B5EF4-FFF2-40B4-BE49-F238E27FC236}">
              <a16:creationId xmlns:a16="http://schemas.microsoft.com/office/drawing/2014/main" id="{53C04249-4CC5-4971-A76C-57516D8C7BF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6" name="直線コネクタ 535">
          <a:extLst>
            <a:ext uri="{FF2B5EF4-FFF2-40B4-BE49-F238E27FC236}">
              <a16:creationId xmlns:a16="http://schemas.microsoft.com/office/drawing/2014/main" id="{FDAD5F11-5E95-4BC1-8D64-F1660C48066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7" name="テキスト ボックス 536">
          <a:extLst>
            <a:ext uri="{FF2B5EF4-FFF2-40B4-BE49-F238E27FC236}">
              <a16:creationId xmlns:a16="http://schemas.microsoft.com/office/drawing/2014/main" id="{2D2F15C2-FDAA-48AE-BEF4-0ECFD20B984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8" name="直線コネクタ 537">
          <a:extLst>
            <a:ext uri="{FF2B5EF4-FFF2-40B4-BE49-F238E27FC236}">
              <a16:creationId xmlns:a16="http://schemas.microsoft.com/office/drawing/2014/main" id="{9990DBF2-C31C-4919-955E-E68F2146813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9" name="テキスト ボックス 538">
          <a:extLst>
            <a:ext uri="{FF2B5EF4-FFF2-40B4-BE49-F238E27FC236}">
              <a16:creationId xmlns:a16="http://schemas.microsoft.com/office/drawing/2014/main" id="{AFC2F7D7-5172-4447-B3A4-34733801299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0" name="直線コネクタ 539">
          <a:extLst>
            <a:ext uri="{FF2B5EF4-FFF2-40B4-BE49-F238E27FC236}">
              <a16:creationId xmlns:a16="http://schemas.microsoft.com/office/drawing/2014/main" id="{DF0CC46E-618B-4637-ACA0-BEAE5BF3DC4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1" name="テキスト ボックス 540">
          <a:extLst>
            <a:ext uri="{FF2B5EF4-FFF2-40B4-BE49-F238E27FC236}">
              <a16:creationId xmlns:a16="http://schemas.microsoft.com/office/drawing/2014/main" id="{B2DC31F4-7732-4E02-B1FB-686DD20C3AC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2" name="直線コネクタ 541">
          <a:extLst>
            <a:ext uri="{FF2B5EF4-FFF2-40B4-BE49-F238E27FC236}">
              <a16:creationId xmlns:a16="http://schemas.microsoft.com/office/drawing/2014/main" id="{F8C0B63D-DE14-412A-A203-D00240AD29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3" name="テキスト ボックス 542">
          <a:extLst>
            <a:ext uri="{FF2B5EF4-FFF2-40B4-BE49-F238E27FC236}">
              <a16:creationId xmlns:a16="http://schemas.microsoft.com/office/drawing/2014/main" id="{628DBA8A-D4A9-4E00-BE55-57B8AE6F4AF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4" name="【消防施設】&#10;一人当たり面積グラフ枠">
          <a:extLst>
            <a:ext uri="{FF2B5EF4-FFF2-40B4-BE49-F238E27FC236}">
              <a16:creationId xmlns:a16="http://schemas.microsoft.com/office/drawing/2014/main" id="{D3C84CFB-D429-4875-B505-0DF7EE285BC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45" name="直線コネクタ 544">
          <a:extLst>
            <a:ext uri="{FF2B5EF4-FFF2-40B4-BE49-F238E27FC236}">
              <a16:creationId xmlns:a16="http://schemas.microsoft.com/office/drawing/2014/main" id="{271D68F8-1574-4C27-94DE-7C74E8ABB2A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46" name="【消防施設】&#10;一人当たり面積最小値テキスト">
          <a:extLst>
            <a:ext uri="{FF2B5EF4-FFF2-40B4-BE49-F238E27FC236}">
              <a16:creationId xmlns:a16="http://schemas.microsoft.com/office/drawing/2014/main" id="{45CD31A5-BADA-4718-AEB1-6D0B10886C17}"/>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47" name="直線コネクタ 546">
          <a:extLst>
            <a:ext uri="{FF2B5EF4-FFF2-40B4-BE49-F238E27FC236}">
              <a16:creationId xmlns:a16="http://schemas.microsoft.com/office/drawing/2014/main" id="{79EC289D-09E5-4AE5-A015-D1054B637288}"/>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48" name="【消防施設】&#10;一人当たり面積最大値テキスト">
          <a:extLst>
            <a:ext uri="{FF2B5EF4-FFF2-40B4-BE49-F238E27FC236}">
              <a16:creationId xmlns:a16="http://schemas.microsoft.com/office/drawing/2014/main" id="{E753DD05-3BF1-4DA4-8248-F99CBA2ADE8E}"/>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49" name="直線コネクタ 548">
          <a:extLst>
            <a:ext uri="{FF2B5EF4-FFF2-40B4-BE49-F238E27FC236}">
              <a16:creationId xmlns:a16="http://schemas.microsoft.com/office/drawing/2014/main" id="{2E1631FA-0D58-4A44-92C9-DA748FF5A6A8}"/>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550" name="【消防施設】&#10;一人当たり面積平均値テキスト">
          <a:extLst>
            <a:ext uri="{FF2B5EF4-FFF2-40B4-BE49-F238E27FC236}">
              <a16:creationId xmlns:a16="http://schemas.microsoft.com/office/drawing/2014/main" id="{7B2C8E3F-2A7D-420A-9B7D-76B68681267F}"/>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51" name="フローチャート: 判断 550">
          <a:extLst>
            <a:ext uri="{FF2B5EF4-FFF2-40B4-BE49-F238E27FC236}">
              <a16:creationId xmlns:a16="http://schemas.microsoft.com/office/drawing/2014/main" id="{97D1DA59-4CFA-47FB-8219-6789EE0C6A36}"/>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52" name="フローチャート: 判断 551">
          <a:extLst>
            <a:ext uri="{FF2B5EF4-FFF2-40B4-BE49-F238E27FC236}">
              <a16:creationId xmlns:a16="http://schemas.microsoft.com/office/drawing/2014/main" id="{4A8A57CF-4AFA-4ACC-982F-9B053EDC1954}"/>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53" name="フローチャート: 判断 552">
          <a:extLst>
            <a:ext uri="{FF2B5EF4-FFF2-40B4-BE49-F238E27FC236}">
              <a16:creationId xmlns:a16="http://schemas.microsoft.com/office/drawing/2014/main" id="{C1021C1C-5E97-4B37-8B88-CD061C9623F6}"/>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54" name="フローチャート: 判断 553">
          <a:extLst>
            <a:ext uri="{FF2B5EF4-FFF2-40B4-BE49-F238E27FC236}">
              <a16:creationId xmlns:a16="http://schemas.microsoft.com/office/drawing/2014/main" id="{49F02F37-BE91-4026-A165-D990DFBAE5A1}"/>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55" name="フローチャート: 判断 554">
          <a:extLst>
            <a:ext uri="{FF2B5EF4-FFF2-40B4-BE49-F238E27FC236}">
              <a16:creationId xmlns:a16="http://schemas.microsoft.com/office/drawing/2014/main" id="{B43EEB61-63BC-4F5A-8480-E639270CEDE5}"/>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947630B0-1D1B-45C5-86EC-506E4E059F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6EE10039-7EB0-4B48-91B4-FC863F785C7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E5F5E6A0-42B9-4F88-AA0A-3A8F05CCD57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E5A3A529-31FC-48C1-8CBC-98D4BA63C85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6FDFB1D4-78BD-4E4C-94CD-6CDAD789DDB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561" name="楕円 560">
          <a:extLst>
            <a:ext uri="{FF2B5EF4-FFF2-40B4-BE49-F238E27FC236}">
              <a16:creationId xmlns:a16="http://schemas.microsoft.com/office/drawing/2014/main" id="{4657E932-015D-4BC4-81E9-27A777A85A9A}"/>
            </a:ext>
          </a:extLst>
        </xdr:cNvPr>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562" name="【消防施設】&#10;一人当たり面積該当値テキスト">
          <a:extLst>
            <a:ext uri="{FF2B5EF4-FFF2-40B4-BE49-F238E27FC236}">
              <a16:creationId xmlns:a16="http://schemas.microsoft.com/office/drawing/2014/main" id="{8C0AD953-5375-405A-9A63-85970BEDA06C}"/>
            </a:ext>
          </a:extLst>
        </xdr:cNvPr>
        <xdr:cNvSpPr txBox="1"/>
      </xdr:nvSpPr>
      <xdr:spPr>
        <a:xfrm>
          <a:off x="22199600"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122859</xdr:rowOff>
    </xdr:from>
    <xdr:to>
      <xdr:col>112</xdr:col>
      <xdr:colOff>38100</xdr:colOff>
      <xdr:row>86</xdr:row>
      <xdr:rowOff>53009</xdr:rowOff>
    </xdr:to>
    <xdr:sp macro="" textlink="">
      <xdr:nvSpPr>
        <xdr:cNvPr id="563" name="楕円 562">
          <a:extLst>
            <a:ext uri="{FF2B5EF4-FFF2-40B4-BE49-F238E27FC236}">
              <a16:creationId xmlns:a16="http://schemas.microsoft.com/office/drawing/2014/main" id="{7FAB16E4-951B-4805-93A5-D213E4E9CEB1}"/>
            </a:ext>
          </a:extLst>
        </xdr:cNvPr>
        <xdr:cNvSpPr/>
      </xdr:nvSpPr>
      <xdr:spPr>
        <a:xfrm>
          <a:off x="21272500" y="146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2209</xdr:rowOff>
    </xdr:to>
    <xdr:cxnSp macro="">
      <xdr:nvCxnSpPr>
        <xdr:cNvPr id="564" name="直線コネクタ 563">
          <a:extLst>
            <a:ext uri="{FF2B5EF4-FFF2-40B4-BE49-F238E27FC236}">
              <a16:creationId xmlns:a16="http://schemas.microsoft.com/office/drawing/2014/main" id="{69ECB288-E0F1-4E11-A417-29281D32E726}"/>
            </a:ext>
          </a:extLst>
        </xdr:cNvPr>
        <xdr:cNvCxnSpPr/>
      </xdr:nvCxnSpPr>
      <xdr:spPr>
        <a:xfrm flipV="1">
          <a:off x="21323300" y="1474622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121489</xdr:rowOff>
    </xdr:from>
    <xdr:to>
      <xdr:col>107</xdr:col>
      <xdr:colOff>101600</xdr:colOff>
      <xdr:row>86</xdr:row>
      <xdr:rowOff>51639</xdr:rowOff>
    </xdr:to>
    <xdr:sp macro="" textlink="">
      <xdr:nvSpPr>
        <xdr:cNvPr id="565" name="楕円 564">
          <a:extLst>
            <a:ext uri="{FF2B5EF4-FFF2-40B4-BE49-F238E27FC236}">
              <a16:creationId xmlns:a16="http://schemas.microsoft.com/office/drawing/2014/main" id="{BFB67A01-1C5E-4C7C-A8A8-CCBFA172C34D}"/>
            </a:ext>
          </a:extLst>
        </xdr:cNvPr>
        <xdr:cNvSpPr/>
      </xdr:nvSpPr>
      <xdr:spPr>
        <a:xfrm>
          <a:off x="203835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839</xdr:rowOff>
    </xdr:from>
    <xdr:to>
      <xdr:col>111</xdr:col>
      <xdr:colOff>177800</xdr:colOff>
      <xdr:row>86</xdr:row>
      <xdr:rowOff>2209</xdr:rowOff>
    </xdr:to>
    <xdr:cxnSp macro="">
      <xdr:nvCxnSpPr>
        <xdr:cNvPr id="566" name="直線コネクタ 565">
          <a:extLst>
            <a:ext uri="{FF2B5EF4-FFF2-40B4-BE49-F238E27FC236}">
              <a16:creationId xmlns:a16="http://schemas.microsoft.com/office/drawing/2014/main" id="{582E0783-0C33-449C-A9BB-A1C27657AA57}"/>
            </a:ext>
          </a:extLst>
        </xdr:cNvPr>
        <xdr:cNvCxnSpPr/>
      </xdr:nvCxnSpPr>
      <xdr:spPr>
        <a:xfrm>
          <a:off x="20434300" y="14745539"/>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121717</xdr:rowOff>
    </xdr:from>
    <xdr:to>
      <xdr:col>102</xdr:col>
      <xdr:colOff>165100</xdr:colOff>
      <xdr:row>86</xdr:row>
      <xdr:rowOff>51867</xdr:rowOff>
    </xdr:to>
    <xdr:sp macro="" textlink="">
      <xdr:nvSpPr>
        <xdr:cNvPr id="567" name="楕円 566">
          <a:extLst>
            <a:ext uri="{FF2B5EF4-FFF2-40B4-BE49-F238E27FC236}">
              <a16:creationId xmlns:a16="http://schemas.microsoft.com/office/drawing/2014/main" id="{EC69967E-642E-4FC3-B987-96C814CDCD30}"/>
            </a:ext>
          </a:extLst>
        </xdr:cNvPr>
        <xdr:cNvSpPr/>
      </xdr:nvSpPr>
      <xdr:spPr>
        <a:xfrm>
          <a:off x="194945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839</xdr:rowOff>
    </xdr:from>
    <xdr:to>
      <xdr:col>107</xdr:col>
      <xdr:colOff>50800</xdr:colOff>
      <xdr:row>86</xdr:row>
      <xdr:rowOff>1067</xdr:rowOff>
    </xdr:to>
    <xdr:cxnSp macro="">
      <xdr:nvCxnSpPr>
        <xdr:cNvPr id="568" name="直線コネクタ 567">
          <a:extLst>
            <a:ext uri="{FF2B5EF4-FFF2-40B4-BE49-F238E27FC236}">
              <a16:creationId xmlns:a16="http://schemas.microsoft.com/office/drawing/2014/main" id="{445F2921-E2D6-4145-81CB-C4A30EB382C8}"/>
            </a:ext>
          </a:extLst>
        </xdr:cNvPr>
        <xdr:cNvCxnSpPr/>
      </xdr:nvCxnSpPr>
      <xdr:spPr>
        <a:xfrm flipV="1">
          <a:off x="19545300" y="1474553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121031</xdr:rowOff>
    </xdr:from>
    <xdr:to>
      <xdr:col>98</xdr:col>
      <xdr:colOff>38100</xdr:colOff>
      <xdr:row>86</xdr:row>
      <xdr:rowOff>51181</xdr:rowOff>
    </xdr:to>
    <xdr:sp macro="" textlink="">
      <xdr:nvSpPr>
        <xdr:cNvPr id="569" name="楕円 568">
          <a:extLst>
            <a:ext uri="{FF2B5EF4-FFF2-40B4-BE49-F238E27FC236}">
              <a16:creationId xmlns:a16="http://schemas.microsoft.com/office/drawing/2014/main" id="{FC0889E9-CB79-484B-862F-C6D9169B049B}"/>
            </a:ext>
          </a:extLst>
        </xdr:cNvPr>
        <xdr:cNvSpPr/>
      </xdr:nvSpPr>
      <xdr:spPr>
        <a:xfrm>
          <a:off x="18605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xdr:rowOff>
    </xdr:from>
    <xdr:to>
      <xdr:col>102</xdr:col>
      <xdr:colOff>114300</xdr:colOff>
      <xdr:row>86</xdr:row>
      <xdr:rowOff>1067</xdr:rowOff>
    </xdr:to>
    <xdr:cxnSp macro="">
      <xdr:nvCxnSpPr>
        <xdr:cNvPr id="570" name="直線コネクタ 569">
          <a:extLst>
            <a:ext uri="{FF2B5EF4-FFF2-40B4-BE49-F238E27FC236}">
              <a16:creationId xmlns:a16="http://schemas.microsoft.com/office/drawing/2014/main" id="{70443781-8E55-4CC4-AE89-7F6F491367BC}"/>
            </a:ext>
          </a:extLst>
        </xdr:cNvPr>
        <xdr:cNvCxnSpPr/>
      </xdr:nvCxnSpPr>
      <xdr:spPr>
        <a:xfrm>
          <a:off x="18656300" y="1474508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571" name="n_1aveValue【消防施設】&#10;一人当たり面積">
          <a:extLst>
            <a:ext uri="{FF2B5EF4-FFF2-40B4-BE49-F238E27FC236}">
              <a16:creationId xmlns:a16="http://schemas.microsoft.com/office/drawing/2014/main" id="{803C5B3B-ACFA-491E-8BF9-EAFEE916F12C}"/>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72" name="n_2aveValue【消防施設】&#10;一人当たり面積">
          <a:extLst>
            <a:ext uri="{FF2B5EF4-FFF2-40B4-BE49-F238E27FC236}">
              <a16:creationId xmlns:a16="http://schemas.microsoft.com/office/drawing/2014/main" id="{FBB8F989-DC3E-49F5-AF48-E3BD475C42DF}"/>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73" name="n_3aveValue【消防施設】&#10;一人当たり面積">
          <a:extLst>
            <a:ext uri="{FF2B5EF4-FFF2-40B4-BE49-F238E27FC236}">
              <a16:creationId xmlns:a16="http://schemas.microsoft.com/office/drawing/2014/main" id="{7E90550A-B24C-478B-808A-49B97C4466F8}"/>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74" name="n_4aveValue【消防施設】&#10;一人当たり面積">
          <a:extLst>
            <a:ext uri="{FF2B5EF4-FFF2-40B4-BE49-F238E27FC236}">
              <a16:creationId xmlns:a16="http://schemas.microsoft.com/office/drawing/2014/main" id="{CE21C877-44CE-4860-AFF7-44A74512770B}"/>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44136</xdr:rowOff>
    </xdr:from>
    <xdr:ext cx="469744" cy="259045"/>
    <xdr:sp macro="" textlink="">
      <xdr:nvSpPr>
        <xdr:cNvPr id="575" name="n_1mainValue【消防施設】&#10;一人当たり面積">
          <a:extLst>
            <a:ext uri="{FF2B5EF4-FFF2-40B4-BE49-F238E27FC236}">
              <a16:creationId xmlns:a16="http://schemas.microsoft.com/office/drawing/2014/main" id="{1966FBBF-551A-4B22-824A-27D8F85CC645}"/>
            </a:ext>
          </a:extLst>
        </xdr:cNvPr>
        <xdr:cNvSpPr txBox="1"/>
      </xdr:nvSpPr>
      <xdr:spPr>
        <a:xfrm>
          <a:off x="21075727" y="1478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42766</xdr:rowOff>
    </xdr:from>
    <xdr:ext cx="469744" cy="259045"/>
    <xdr:sp macro="" textlink="">
      <xdr:nvSpPr>
        <xdr:cNvPr id="576" name="n_2mainValue【消防施設】&#10;一人当たり面積">
          <a:extLst>
            <a:ext uri="{FF2B5EF4-FFF2-40B4-BE49-F238E27FC236}">
              <a16:creationId xmlns:a16="http://schemas.microsoft.com/office/drawing/2014/main" id="{C51F681D-ADF8-4793-8D9B-EA67D04A72FA}"/>
            </a:ext>
          </a:extLst>
        </xdr:cNvPr>
        <xdr:cNvSpPr txBox="1"/>
      </xdr:nvSpPr>
      <xdr:spPr>
        <a:xfrm>
          <a:off x="20199427" y="147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42994</xdr:rowOff>
    </xdr:from>
    <xdr:ext cx="469744" cy="259045"/>
    <xdr:sp macro="" textlink="">
      <xdr:nvSpPr>
        <xdr:cNvPr id="577" name="n_3mainValue【消防施設】&#10;一人当たり面積">
          <a:extLst>
            <a:ext uri="{FF2B5EF4-FFF2-40B4-BE49-F238E27FC236}">
              <a16:creationId xmlns:a16="http://schemas.microsoft.com/office/drawing/2014/main" id="{62675E0B-0029-42B5-BE8B-776F9AE1A664}"/>
            </a:ext>
          </a:extLst>
        </xdr:cNvPr>
        <xdr:cNvSpPr txBox="1"/>
      </xdr:nvSpPr>
      <xdr:spPr>
        <a:xfrm>
          <a:off x="19310427" y="147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42308</xdr:rowOff>
    </xdr:from>
    <xdr:ext cx="469744" cy="259045"/>
    <xdr:sp macro="" textlink="">
      <xdr:nvSpPr>
        <xdr:cNvPr id="578" name="n_4mainValue【消防施設】&#10;一人当たり面積">
          <a:extLst>
            <a:ext uri="{FF2B5EF4-FFF2-40B4-BE49-F238E27FC236}">
              <a16:creationId xmlns:a16="http://schemas.microsoft.com/office/drawing/2014/main" id="{25EE706A-3CAA-41BF-AFFC-D6480B474655}"/>
            </a:ext>
          </a:extLst>
        </xdr:cNvPr>
        <xdr:cNvSpPr txBox="1"/>
      </xdr:nvSpPr>
      <xdr:spPr>
        <a:xfrm>
          <a:off x="18421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06910CB4-E2DD-49F6-B0A0-6524F464CF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E23BF382-CD07-4123-A7E4-77740729FF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63B99D57-CE49-4818-9818-A5E2FC91CB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B88E1FA6-68BC-4CDC-BC3A-90C608DC80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C6D1309C-0C6F-46EE-8C82-FC4C49FE33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680BEF8F-D819-4885-8F94-4E9538E0AF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2766FB04-46F8-438F-B6DA-68FC7CBFCE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D210C76E-4296-4CEF-A504-F38BF587C5B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53F1153A-088E-42E9-A5CC-61CEC96DB3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3825FB37-F6D0-44B5-ABB5-DD5B61CBA7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a:extLst>
            <a:ext uri="{FF2B5EF4-FFF2-40B4-BE49-F238E27FC236}">
              <a16:creationId xmlns:a16="http://schemas.microsoft.com/office/drawing/2014/main" id="{40D88243-8668-45E1-8B7A-0A422D5457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a:extLst>
            <a:ext uri="{FF2B5EF4-FFF2-40B4-BE49-F238E27FC236}">
              <a16:creationId xmlns:a16="http://schemas.microsoft.com/office/drawing/2014/main" id="{A67FA1DB-7824-4F97-9568-BF5B7419F8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1" name="テキスト ボックス 590">
          <a:extLst>
            <a:ext uri="{FF2B5EF4-FFF2-40B4-BE49-F238E27FC236}">
              <a16:creationId xmlns:a16="http://schemas.microsoft.com/office/drawing/2014/main" id="{7F28F85F-9207-4747-AB43-A521D22366D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a:extLst>
            <a:ext uri="{FF2B5EF4-FFF2-40B4-BE49-F238E27FC236}">
              <a16:creationId xmlns:a16="http://schemas.microsoft.com/office/drawing/2014/main" id="{F518973B-1DBA-47F6-9DF2-1E0D92E8E2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a:extLst>
            <a:ext uri="{FF2B5EF4-FFF2-40B4-BE49-F238E27FC236}">
              <a16:creationId xmlns:a16="http://schemas.microsoft.com/office/drawing/2014/main" id="{327CB1EB-D30B-41D5-916D-F1A074C972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a:extLst>
            <a:ext uri="{FF2B5EF4-FFF2-40B4-BE49-F238E27FC236}">
              <a16:creationId xmlns:a16="http://schemas.microsoft.com/office/drawing/2014/main" id="{8CEF02AB-7991-4510-BDF0-A675D191DE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a:extLst>
            <a:ext uri="{FF2B5EF4-FFF2-40B4-BE49-F238E27FC236}">
              <a16:creationId xmlns:a16="http://schemas.microsoft.com/office/drawing/2014/main" id="{CB04AF82-81CC-4FC8-84C1-76814306F6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a:extLst>
            <a:ext uri="{FF2B5EF4-FFF2-40B4-BE49-F238E27FC236}">
              <a16:creationId xmlns:a16="http://schemas.microsoft.com/office/drawing/2014/main" id="{1D0D5B23-D23B-465A-9A43-E9D4AEEE4E5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a:extLst>
            <a:ext uri="{FF2B5EF4-FFF2-40B4-BE49-F238E27FC236}">
              <a16:creationId xmlns:a16="http://schemas.microsoft.com/office/drawing/2014/main" id="{CC9017DB-D760-4A16-B225-20B08C43FE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a:extLst>
            <a:ext uri="{FF2B5EF4-FFF2-40B4-BE49-F238E27FC236}">
              <a16:creationId xmlns:a16="http://schemas.microsoft.com/office/drawing/2014/main" id="{4051F254-D912-4758-90A1-09BA4E8BDAC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a:extLst>
            <a:ext uri="{FF2B5EF4-FFF2-40B4-BE49-F238E27FC236}">
              <a16:creationId xmlns:a16="http://schemas.microsoft.com/office/drawing/2014/main" id="{57561F6E-03F4-44E4-8EF1-DBA427A0768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a:extLst>
            <a:ext uri="{FF2B5EF4-FFF2-40B4-BE49-F238E27FC236}">
              <a16:creationId xmlns:a16="http://schemas.microsoft.com/office/drawing/2014/main" id="{E066225D-641D-4F30-88B0-2D1A6E13251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1" name="テキスト ボックス 600">
          <a:extLst>
            <a:ext uri="{FF2B5EF4-FFF2-40B4-BE49-F238E27FC236}">
              <a16:creationId xmlns:a16="http://schemas.microsoft.com/office/drawing/2014/main" id="{711374F7-725A-403D-803B-08AB2956CA8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E7E114AA-F6E4-40DB-B4D6-7C5BA43FADD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a:extLst>
            <a:ext uri="{FF2B5EF4-FFF2-40B4-BE49-F238E27FC236}">
              <a16:creationId xmlns:a16="http://schemas.microsoft.com/office/drawing/2014/main" id="{D407A180-FC73-4866-94EA-64C02BD208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04" name="直線コネクタ 603">
          <a:extLst>
            <a:ext uri="{FF2B5EF4-FFF2-40B4-BE49-F238E27FC236}">
              <a16:creationId xmlns:a16="http://schemas.microsoft.com/office/drawing/2014/main" id="{05507979-8B91-4A50-8A92-E635AFFBB63E}"/>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5" name="【庁舎】&#10;有形固定資産減価償却率最小値テキスト">
          <a:extLst>
            <a:ext uri="{FF2B5EF4-FFF2-40B4-BE49-F238E27FC236}">
              <a16:creationId xmlns:a16="http://schemas.microsoft.com/office/drawing/2014/main" id="{9F7DC36F-BD42-4FD0-9598-439975EAC11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6" name="直線コネクタ 605">
          <a:extLst>
            <a:ext uri="{FF2B5EF4-FFF2-40B4-BE49-F238E27FC236}">
              <a16:creationId xmlns:a16="http://schemas.microsoft.com/office/drawing/2014/main" id="{BA3D5C3F-7AB3-4C61-AAC9-6A71D24E2A4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07" name="【庁舎】&#10;有形固定資産減価償却率最大値テキスト">
          <a:extLst>
            <a:ext uri="{FF2B5EF4-FFF2-40B4-BE49-F238E27FC236}">
              <a16:creationId xmlns:a16="http://schemas.microsoft.com/office/drawing/2014/main" id="{E5310498-BC0E-46B4-A94D-4B303CC78E92}"/>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08" name="直線コネクタ 607">
          <a:extLst>
            <a:ext uri="{FF2B5EF4-FFF2-40B4-BE49-F238E27FC236}">
              <a16:creationId xmlns:a16="http://schemas.microsoft.com/office/drawing/2014/main" id="{54FD890C-BC99-457E-BCC8-9C55F3C2C805}"/>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609" name="【庁舎】&#10;有形固定資産減価償却率平均値テキスト">
          <a:extLst>
            <a:ext uri="{FF2B5EF4-FFF2-40B4-BE49-F238E27FC236}">
              <a16:creationId xmlns:a16="http://schemas.microsoft.com/office/drawing/2014/main" id="{31BA7E25-5FC4-4537-AFC6-A3042C7D0979}"/>
            </a:ext>
          </a:extLst>
        </xdr:cNvPr>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10" name="フローチャート: 判断 609">
          <a:extLst>
            <a:ext uri="{FF2B5EF4-FFF2-40B4-BE49-F238E27FC236}">
              <a16:creationId xmlns:a16="http://schemas.microsoft.com/office/drawing/2014/main" id="{74BBD6A3-ED3E-4A81-A122-79C6067996A5}"/>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11" name="フローチャート: 判断 610">
          <a:extLst>
            <a:ext uri="{FF2B5EF4-FFF2-40B4-BE49-F238E27FC236}">
              <a16:creationId xmlns:a16="http://schemas.microsoft.com/office/drawing/2014/main" id="{38FDF5A5-11D6-4660-A6CF-5C88C427C750}"/>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12" name="フローチャート: 判断 611">
          <a:extLst>
            <a:ext uri="{FF2B5EF4-FFF2-40B4-BE49-F238E27FC236}">
              <a16:creationId xmlns:a16="http://schemas.microsoft.com/office/drawing/2014/main" id="{CD50F750-35A0-43BB-AF9D-7AF17B0D621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13" name="フローチャート: 判断 612">
          <a:extLst>
            <a:ext uri="{FF2B5EF4-FFF2-40B4-BE49-F238E27FC236}">
              <a16:creationId xmlns:a16="http://schemas.microsoft.com/office/drawing/2014/main" id="{C8716167-DA42-409C-839C-42A2052104B1}"/>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614" name="フローチャート: 判断 613">
          <a:extLst>
            <a:ext uri="{FF2B5EF4-FFF2-40B4-BE49-F238E27FC236}">
              <a16:creationId xmlns:a16="http://schemas.microsoft.com/office/drawing/2014/main" id="{E5E0207A-DEFC-4125-BC43-E046572C5E6F}"/>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762B868-E604-4604-9E25-0B386E5A20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41BF1CBD-EDA4-41D7-8FE0-231242831E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16D33247-D1E7-4F4E-A9C0-91E3B94F87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2CC5317F-B079-48A4-9BC9-3FF05F8815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DD528E9A-1B9B-411E-B710-C2382C83B4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620" name="楕円 619">
          <a:extLst>
            <a:ext uri="{FF2B5EF4-FFF2-40B4-BE49-F238E27FC236}">
              <a16:creationId xmlns:a16="http://schemas.microsoft.com/office/drawing/2014/main" id="{A8888985-D5A9-4119-B00C-23D868122B8C}"/>
            </a:ext>
          </a:extLst>
        </xdr:cNvPr>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621" name="【庁舎】&#10;有形固定資産減価償却率該当値テキスト">
          <a:extLst>
            <a:ext uri="{FF2B5EF4-FFF2-40B4-BE49-F238E27FC236}">
              <a16:creationId xmlns:a16="http://schemas.microsoft.com/office/drawing/2014/main" id="{C62AE947-21C6-4944-815A-F65BB21CFF5C}"/>
            </a:ext>
          </a:extLst>
        </xdr:cNvPr>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622" name="楕円 621">
          <a:extLst>
            <a:ext uri="{FF2B5EF4-FFF2-40B4-BE49-F238E27FC236}">
              <a16:creationId xmlns:a16="http://schemas.microsoft.com/office/drawing/2014/main" id="{CDB3D1B5-4970-4A67-B7A9-EDA638129D5B}"/>
            </a:ext>
          </a:extLst>
        </xdr:cNvPr>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102</xdr:row>
      <xdr:rowOff>50074</xdr:rowOff>
    </xdr:to>
    <xdr:cxnSp macro="">
      <xdr:nvCxnSpPr>
        <xdr:cNvPr id="623" name="直線コネクタ 622">
          <a:extLst>
            <a:ext uri="{FF2B5EF4-FFF2-40B4-BE49-F238E27FC236}">
              <a16:creationId xmlns:a16="http://schemas.microsoft.com/office/drawing/2014/main" id="{768CD7EC-FC67-48CA-98BA-C8DEED396E1C}"/>
            </a:ext>
          </a:extLst>
        </xdr:cNvPr>
        <xdr:cNvCxnSpPr/>
      </xdr:nvCxnSpPr>
      <xdr:spPr>
        <a:xfrm>
          <a:off x="15481300" y="174824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624" name="楕円 623">
          <a:extLst>
            <a:ext uri="{FF2B5EF4-FFF2-40B4-BE49-F238E27FC236}">
              <a16:creationId xmlns:a16="http://schemas.microsoft.com/office/drawing/2014/main" id="{4A15E755-2FF6-4F09-8B93-51809C4C4839}"/>
            </a:ext>
          </a:extLst>
        </xdr:cNvPr>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110489</xdr:rowOff>
    </xdr:from>
    <xdr:to>
      <xdr:col>81</xdr:col>
      <xdr:colOff>50800</xdr:colOff>
      <xdr:row>101</xdr:row>
      <xdr:rowOff>166007</xdr:rowOff>
    </xdr:to>
    <xdr:cxnSp macro="">
      <xdr:nvCxnSpPr>
        <xdr:cNvPr id="625" name="直線コネクタ 624">
          <a:extLst>
            <a:ext uri="{FF2B5EF4-FFF2-40B4-BE49-F238E27FC236}">
              <a16:creationId xmlns:a16="http://schemas.microsoft.com/office/drawing/2014/main" id="{26C78DAC-1332-4CE8-8824-6B9F32C712FB}"/>
            </a:ext>
          </a:extLst>
        </xdr:cNvPr>
        <xdr:cNvCxnSpPr/>
      </xdr:nvCxnSpPr>
      <xdr:spPr>
        <a:xfrm>
          <a:off x="14592300" y="174269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2539</xdr:rowOff>
    </xdr:from>
    <xdr:to>
      <xdr:col>72</xdr:col>
      <xdr:colOff>38100</xdr:colOff>
      <xdr:row>101</xdr:row>
      <xdr:rowOff>104139</xdr:rowOff>
    </xdr:to>
    <xdr:sp macro="" textlink="">
      <xdr:nvSpPr>
        <xdr:cNvPr id="626" name="楕円 625">
          <a:extLst>
            <a:ext uri="{FF2B5EF4-FFF2-40B4-BE49-F238E27FC236}">
              <a16:creationId xmlns:a16="http://schemas.microsoft.com/office/drawing/2014/main" id="{8816B845-68DB-4376-B7F5-D084E1D23594}"/>
            </a:ext>
          </a:extLst>
        </xdr:cNvPr>
        <xdr:cNvSpPr/>
      </xdr:nvSpPr>
      <xdr:spPr>
        <a:xfrm>
          <a:off x="13652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53339</xdr:rowOff>
    </xdr:from>
    <xdr:to>
      <xdr:col>76</xdr:col>
      <xdr:colOff>114300</xdr:colOff>
      <xdr:row>101</xdr:row>
      <xdr:rowOff>110489</xdr:rowOff>
    </xdr:to>
    <xdr:cxnSp macro="">
      <xdr:nvCxnSpPr>
        <xdr:cNvPr id="627" name="直線コネクタ 626">
          <a:extLst>
            <a:ext uri="{FF2B5EF4-FFF2-40B4-BE49-F238E27FC236}">
              <a16:creationId xmlns:a16="http://schemas.microsoft.com/office/drawing/2014/main" id="{1AD754B5-843E-493D-8750-B66500ABD463}"/>
            </a:ext>
          </a:extLst>
        </xdr:cNvPr>
        <xdr:cNvCxnSpPr/>
      </xdr:nvCxnSpPr>
      <xdr:spPr>
        <a:xfrm>
          <a:off x="13703300" y="173697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118473</xdr:rowOff>
    </xdr:from>
    <xdr:to>
      <xdr:col>67</xdr:col>
      <xdr:colOff>101600</xdr:colOff>
      <xdr:row>101</xdr:row>
      <xdr:rowOff>48623</xdr:rowOff>
    </xdr:to>
    <xdr:sp macro="" textlink="">
      <xdr:nvSpPr>
        <xdr:cNvPr id="628" name="楕円 627">
          <a:extLst>
            <a:ext uri="{FF2B5EF4-FFF2-40B4-BE49-F238E27FC236}">
              <a16:creationId xmlns:a16="http://schemas.microsoft.com/office/drawing/2014/main" id="{B5C53749-3EFA-481F-B3CD-979E454EBD3A}"/>
            </a:ext>
          </a:extLst>
        </xdr:cNvPr>
        <xdr:cNvSpPr/>
      </xdr:nvSpPr>
      <xdr:spPr>
        <a:xfrm>
          <a:off x="12763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169273</xdr:rowOff>
    </xdr:from>
    <xdr:to>
      <xdr:col>71</xdr:col>
      <xdr:colOff>177800</xdr:colOff>
      <xdr:row>101</xdr:row>
      <xdr:rowOff>53339</xdr:rowOff>
    </xdr:to>
    <xdr:cxnSp macro="">
      <xdr:nvCxnSpPr>
        <xdr:cNvPr id="629" name="直線コネクタ 628">
          <a:extLst>
            <a:ext uri="{FF2B5EF4-FFF2-40B4-BE49-F238E27FC236}">
              <a16:creationId xmlns:a16="http://schemas.microsoft.com/office/drawing/2014/main" id="{51E634EA-6814-448A-8F20-E2C8F02DAF09}"/>
            </a:ext>
          </a:extLst>
        </xdr:cNvPr>
        <xdr:cNvCxnSpPr/>
      </xdr:nvCxnSpPr>
      <xdr:spPr>
        <a:xfrm>
          <a:off x="12814300" y="1731427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158948</xdr:rowOff>
    </xdr:from>
    <xdr:ext cx="405111" cy="259045"/>
    <xdr:sp macro="" textlink="">
      <xdr:nvSpPr>
        <xdr:cNvPr id="630" name="n_1aveValue【庁舎】&#10;有形固定資産減価償却率">
          <a:extLst>
            <a:ext uri="{FF2B5EF4-FFF2-40B4-BE49-F238E27FC236}">
              <a16:creationId xmlns:a16="http://schemas.microsoft.com/office/drawing/2014/main" id="{77F5689B-7E44-4A8D-83D9-12C758E73CAF}"/>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31" name="n_2aveValue【庁舎】&#10;有形固定資産減価償却率">
          <a:extLst>
            <a:ext uri="{FF2B5EF4-FFF2-40B4-BE49-F238E27FC236}">
              <a16:creationId xmlns:a16="http://schemas.microsoft.com/office/drawing/2014/main" id="{5074CB7C-D6A9-482B-AEB4-1C3A470CF7B4}"/>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632" name="n_3aveValue【庁舎】&#10;有形固定資産減価償却率">
          <a:extLst>
            <a:ext uri="{FF2B5EF4-FFF2-40B4-BE49-F238E27FC236}">
              <a16:creationId xmlns:a16="http://schemas.microsoft.com/office/drawing/2014/main" id="{F42ACBEE-9AB1-4C27-A137-9043929168D1}"/>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123026</xdr:rowOff>
    </xdr:from>
    <xdr:ext cx="405111" cy="259045"/>
    <xdr:sp macro="" textlink="">
      <xdr:nvSpPr>
        <xdr:cNvPr id="633" name="n_4aveValue【庁舎】&#10;有形固定資産減価償却率">
          <a:extLst>
            <a:ext uri="{FF2B5EF4-FFF2-40B4-BE49-F238E27FC236}">
              <a16:creationId xmlns:a16="http://schemas.microsoft.com/office/drawing/2014/main" id="{081D0C4D-1BD9-429C-A705-277CCB80D80C}"/>
            </a:ext>
          </a:extLst>
        </xdr:cNvPr>
        <xdr:cNvSpPr txBox="1"/>
      </xdr:nvSpPr>
      <xdr:spPr>
        <a:xfrm>
          <a:off x="12611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634" name="n_1mainValue【庁舎】&#10;有形固定資産減価償却率">
          <a:extLst>
            <a:ext uri="{FF2B5EF4-FFF2-40B4-BE49-F238E27FC236}">
              <a16:creationId xmlns:a16="http://schemas.microsoft.com/office/drawing/2014/main" id="{A815CFC0-EE47-473B-ACFA-07B57AFF58CB}"/>
            </a:ext>
          </a:extLst>
        </xdr:cNvPr>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635" name="n_2mainValue【庁舎】&#10;有形固定資産減価償却率">
          <a:extLst>
            <a:ext uri="{FF2B5EF4-FFF2-40B4-BE49-F238E27FC236}">
              <a16:creationId xmlns:a16="http://schemas.microsoft.com/office/drawing/2014/main" id="{E8BBC6B8-8565-49E8-97C6-C80876A0BCE3}"/>
            </a:ext>
          </a:extLst>
        </xdr:cNvPr>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120666</xdr:rowOff>
    </xdr:from>
    <xdr:ext cx="405111" cy="259045"/>
    <xdr:sp macro="" textlink="">
      <xdr:nvSpPr>
        <xdr:cNvPr id="636" name="n_3mainValue【庁舎】&#10;有形固定資産減価償却率">
          <a:extLst>
            <a:ext uri="{FF2B5EF4-FFF2-40B4-BE49-F238E27FC236}">
              <a16:creationId xmlns:a16="http://schemas.microsoft.com/office/drawing/2014/main" id="{A277BD72-B34F-4CD7-B5F3-15744FFA50A6}"/>
            </a:ext>
          </a:extLst>
        </xdr:cNvPr>
        <xdr:cNvSpPr txBox="1"/>
      </xdr:nvSpPr>
      <xdr:spPr>
        <a:xfrm>
          <a:off x="13500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65150</xdr:rowOff>
    </xdr:from>
    <xdr:ext cx="405111" cy="259045"/>
    <xdr:sp macro="" textlink="">
      <xdr:nvSpPr>
        <xdr:cNvPr id="637" name="n_4mainValue【庁舎】&#10;有形固定資産減価償却率">
          <a:extLst>
            <a:ext uri="{FF2B5EF4-FFF2-40B4-BE49-F238E27FC236}">
              <a16:creationId xmlns:a16="http://schemas.microsoft.com/office/drawing/2014/main" id="{6E415EDC-4366-49BE-AFDF-AA4D9645AEA3}"/>
            </a:ext>
          </a:extLst>
        </xdr:cNvPr>
        <xdr:cNvSpPr txBox="1"/>
      </xdr:nvSpPr>
      <xdr:spPr>
        <a:xfrm>
          <a:off x="126117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a:extLst>
            <a:ext uri="{FF2B5EF4-FFF2-40B4-BE49-F238E27FC236}">
              <a16:creationId xmlns:a16="http://schemas.microsoft.com/office/drawing/2014/main" id="{9040EE12-84CF-428A-AE46-3F6CC797A1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a:extLst>
            <a:ext uri="{FF2B5EF4-FFF2-40B4-BE49-F238E27FC236}">
              <a16:creationId xmlns:a16="http://schemas.microsoft.com/office/drawing/2014/main" id="{A6302D48-45B8-49A0-B56E-C7097F86A7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a:extLst>
            <a:ext uri="{FF2B5EF4-FFF2-40B4-BE49-F238E27FC236}">
              <a16:creationId xmlns:a16="http://schemas.microsoft.com/office/drawing/2014/main" id="{8C67E8AA-6BAB-4C11-A99E-BACBD9A8E5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a:extLst>
            <a:ext uri="{FF2B5EF4-FFF2-40B4-BE49-F238E27FC236}">
              <a16:creationId xmlns:a16="http://schemas.microsoft.com/office/drawing/2014/main" id="{32ECF1AC-0B56-409A-AA89-E43A30A9D3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a:extLst>
            <a:ext uri="{FF2B5EF4-FFF2-40B4-BE49-F238E27FC236}">
              <a16:creationId xmlns:a16="http://schemas.microsoft.com/office/drawing/2014/main" id="{C5E2F495-6F99-4B69-81C8-7624476B46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a:extLst>
            <a:ext uri="{FF2B5EF4-FFF2-40B4-BE49-F238E27FC236}">
              <a16:creationId xmlns:a16="http://schemas.microsoft.com/office/drawing/2014/main" id="{6468AE94-A43D-4290-9311-24A7AB9D5B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a:extLst>
            <a:ext uri="{FF2B5EF4-FFF2-40B4-BE49-F238E27FC236}">
              <a16:creationId xmlns:a16="http://schemas.microsoft.com/office/drawing/2014/main" id="{310CDF42-B7BC-46C1-9B7B-71B1408E2C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a:extLst>
            <a:ext uri="{FF2B5EF4-FFF2-40B4-BE49-F238E27FC236}">
              <a16:creationId xmlns:a16="http://schemas.microsoft.com/office/drawing/2014/main" id="{66CE0917-31C1-4DEB-AFF1-890EC619E4C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a:extLst>
            <a:ext uri="{FF2B5EF4-FFF2-40B4-BE49-F238E27FC236}">
              <a16:creationId xmlns:a16="http://schemas.microsoft.com/office/drawing/2014/main" id="{366FBBEB-A6BA-4E45-9355-2A4B1DAF0B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a:extLst>
            <a:ext uri="{FF2B5EF4-FFF2-40B4-BE49-F238E27FC236}">
              <a16:creationId xmlns:a16="http://schemas.microsoft.com/office/drawing/2014/main" id="{6D4483A7-75C4-45AA-BD6E-8C966563AF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8" name="直線コネクタ 647">
          <a:extLst>
            <a:ext uri="{FF2B5EF4-FFF2-40B4-BE49-F238E27FC236}">
              <a16:creationId xmlns:a16="http://schemas.microsoft.com/office/drawing/2014/main" id="{AB63A8B2-8142-454D-A7DE-D63D0840A70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A393CDD1-4C7E-4B4A-9AF9-C33983C3106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0" name="直線コネクタ 649">
          <a:extLst>
            <a:ext uri="{FF2B5EF4-FFF2-40B4-BE49-F238E27FC236}">
              <a16:creationId xmlns:a16="http://schemas.microsoft.com/office/drawing/2014/main" id="{D21CBECF-DC59-48D3-A5CA-BC652507AAA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1" name="テキスト ボックス 650">
          <a:extLst>
            <a:ext uri="{FF2B5EF4-FFF2-40B4-BE49-F238E27FC236}">
              <a16:creationId xmlns:a16="http://schemas.microsoft.com/office/drawing/2014/main" id="{2DEDB422-A2FC-44DA-8B7C-B8CDCEE18E4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2" name="直線コネクタ 651">
          <a:extLst>
            <a:ext uri="{FF2B5EF4-FFF2-40B4-BE49-F238E27FC236}">
              <a16:creationId xmlns:a16="http://schemas.microsoft.com/office/drawing/2014/main" id="{9BD4E680-2D0A-4E56-9A7D-E077302A003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3" name="テキスト ボックス 652">
          <a:extLst>
            <a:ext uri="{FF2B5EF4-FFF2-40B4-BE49-F238E27FC236}">
              <a16:creationId xmlns:a16="http://schemas.microsoft.com/office/drawing/2014/main" id="{2C9F1C28-F8AA-4D22-A6A4-E26E8044742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4" name="直線コネクタ 653">
          <a:extLst>
            <a:ext uri="{FF2B5EF4-FFF2-40B4-BE49-F238E27FC236}">
              <a16:creationId xmlns:a16="http://schemas.microsoft.com/office/drawing/2014/main" id="{3CBED8EF-1558-4ADC-BAA7-82BEF500EB8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5" name="テキスト ボックス 654">
          <a:extLst>
            <a:ext uri="{FF2B5EF4-FFF2-40B4-BE49-F238E27FC236}">
              <a16:creationId xmlns:a16="http://schemas.microsoft.com/office/drawing/2014/main" id="{7F9F43FC-B847-4301-815A-18D818BCADB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6" name="直線コネクタ 655">
          <a:extLst>
            <a:ext uri="{FF2B5EF4-FFF2-40B4-BE49-F238E27FC236}">
              <a16:creationId xmlns:a16="http://schemas.microsoft.com/office/drawing/2014/main" id="{F819583F-988A-4108-943B-435A66450D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57" name="テキスト ボックス 656">
          <a:extLst>
            <a:ext uri="{FF2B5EF4-FFF2-40B4-BE49-F238E27FC236}">
              <a16:creationId xmlns:a16="http://schemas.microsoft.com/office/drawing/2014/main" id="{043FE6DD-3C8E-4FE8-967B-47E02938985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17BB2B66-EEF4-443E-8B88-752A49523A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9" name="テキスト ボックス 658">
          <a:extLst>
            <a:ext uri="{FF2B5EF4-FFF2-40B4-BE49-F238E27FC236}">
              <a16:creationId xmlns:a16="http://schemas.microsoft.com/office/drawing/2014/main" id="{A4CA20E0-DC8A-45A9-B108-F37543FAEA1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a:extLst>
            <a:ext uri="{FF2B5EF4-FFF2-40B4-BE49-F238E27FC236}">
              <a16:creationId xmlns:a16="http://schemas.microsoft.com/office/drawing/2014/main" id="{FC23B185-17E9-4557-8613-2B330B87D1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61" name="直線コネクタ 660">
          <a:extLst>
            <a:ext uri="{FF2B5EF4-FFF2-40B4-BE49-F238E27FC236}">
              <a16:creationId xmlns:a16="http://schemas.microsoft.com/office/drawing/2014/main" id="{1F3A4EB8-7C30-4223-BA11-13D583BCAC44}"/>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62" name="【庁舎】&#10;一人当たり面積最小値テキスト">
          <a:extLst>
            <a:ext uri="{FF2B5EF4-FFF2-40B4-BE49-F238E27FC236}">
              <a16:creationId xmlns:a16="http://schemas.microsoft.com/office/drawing/2014/main" id="{4EAEDE2A-CBFE-4F74-9FC4-C44CDFFA156D}"/>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63" name="直線コネクタ 662">
          <a:extLst>
            <a:ext uri="{FF2B5EF4-FFF2-40B4-BE49-F238E27FC236}">
              <a16:creationId xmlns:a16="http://schemas.microsoft.com/office/drawing/2014/main" id="{9CDC491E-C4F9-40C6-B3F7-D258F495ABBE}"/>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64" name="【庁舎】&#10;一人当たり面積最大値テキスト">
          <a:extLst>
            <a:ext uri="{FF2B5EF4-FFF2-40B4-BE49-F238E27FC236}">
              <a16:creationId xmlns:a16="http://schemas.microsoft.com/office/drawing/2014/main" id="{13B5C0C1-C1CC-4114-B7D9-2165AEE652BA}"/>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65" name="直線コネクタ 664">
          <a:extLst>
            <a:ext uri="{FF2B5EF4-FFF2-40B4-BE49-F238E27FC236}">
              <a16:creationId xmlns:a16="http://schemas.microsoft.com/office/drawing/2014/main" id="{EB2A8E43-E9F5-43F0-844E-AB4357F0284C}"/>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66" name="【庁舎】&#10;一人当たり面積平均値テキスト">
          <a:extLst>
            <a:ext uri="{FF2B5EF4-FFF2-40B4-BE49-F238E27FC236}">
              <a16:creationId xmlns:a16="http://schemas.microsoft.com/office/drawing/2014/main" id="{40C9A96D-6CC7-4B2C-B9F7-F7D26EABFE94}"/>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67" name="フローチャート: 判断 666">
          <a:extLst>
            <a:ext uri="{FF2B5EF4-FFF2-40B4-BE49-F238E27FC236}">
              <a16:creationId xmlns:a16="http://schemas.microsoft.com/office/drawing/2014/main" id="{B900229C-DE07-4FBF-8C92-C0F7100AE828}"/>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68" name="フローチャート: 判断 667">
          <a:extLst>
            <a:ext uri="{FF2B5EF4-FFF2-40B4-BE49-F238E27FC236}">
              <a16:creationId xmlns:a16="http://schemas.microsoft.com/office/drawing/2014/main" id="{31117214-6146-4D1D-B470-CB3CDD2A7D03}"/>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69" name="フローチャート: 判断 668">
          <a:extLst>
            <a:ext uri="{FF2B5EF4-FFF2-40B4-BE49-F238E27FC236}">
              <a16:creationId xmlns:a16="http://schemas.microsoft.com/office/drawing/2014/main" id="{1BC6EE98-46C7-450F-81CB-A2B5399C36B5}"/>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70" name="フローチャート: 判断 669">
          <a:extLst>
            <a:ext uri="{FF2B5EF4-FFF2-40B4-BE49-F238E27FC236}">
              <a16:creationId xmlns:a16="http://schemas.microsoft.com/office/drawing/2014/main" id="{5CC5E33C-96DA-45F4-8BCB-067E8EF2436F}"/>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71" name="フローチャート: 判断 670">
          <a:extLst>
            <a:ext uri="{FF2B5EF4-FFF2-40B4-BE49-F238E27FC236}">
              <a16:creationId xmlns:a16="http://schemas.microsoft.com/office/drawing/2014/main" id="{AA529C9B-93E2-416A-BED8-73F86559A0F4}"/>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99103F02-AEAD-4698-AA0E-E14A126FCA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826FE950-9E01-4149-AB9A-883539AB6C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B622987-45DE-4A7C-8723-E07464173BB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AD4B3B76-31E3-4E7A-8839-674CF6DDE5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2B231A7-CDBB-40AF-83E5-EBBFDAA34FF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xdr:rowOff>
    </xdr:from>
    <xdr:to>
      <xdr:col>116</xdr:col>
      <xdr:colOff>114300</xdr:colOff>
      <xdr:row>104</xdr:row>
      <xdr:rowOff>106426</xdr:rowOff>
    </xdr:to>
    <xdr:sp macro="" textlink="">
      <xdr:nvSpPr>
        <xdr:cNvPr id="677" name="楕円 676">
          <a:extLst>
            <a:ext uri="{FF2B5EF4-FFF2-40B4-BE49-F238E27FC236}">
              <a16:creationId xmlns:a16="http://schemas.microsoft.com/office/drawing/2014/main" id="{0423CF63-6888-4E1D-B370-6ADB6F7F6227}"/>
            </a:ext>
          </a:extLst>
        </xdr:cNvPr>
        <xdr:cNvSpPr/>
      </xdr:nvSpPr>
      <xdr:spPr>
        <a:xfrm>
          <a:off x="221107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27703</xdr:rowOff>
    </xdr:from>
    <xdr:ext cx="469744" cy="259045"/>
    <xdr:sp macro="" textlink="">
      <xdr:nvSpPr>
        <xdr:cNvPr id="678" name="【庁舎】&#10;一人当たり面積該当値テキスト">
          <a:extLst>
            <a:ext uri="{FF2B5EF4-FFF2-40B4-BE49-F238E27FC236}">
              <a16:creationId xmlns:a16="http://schemas.microsoft.com/office/drawing/2014/main" id="{F0AFE63D-29BB-454B-BEEC-5FE65DD34797}"/>
            </a:ext>
          </a:extLst>
        </xdr:cNvPr>
        <xdr:cNvSpPr txBox="1"/>
      </xdr:nvSpPr>
      <xdr:spPr>
        <a:xfrm>
          <a:off x="22199600" y="176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19938</xdr:rowOff>
    </xdr:from>
    <xdr:to>
      <xdr:col>112</xdr:col>
      <xdr:colOff>38100</xdr:colOff>
      <xdr:row>104</xdr:row>
      <xdr:rowOff>121538</xdr:rowOff>
    </xdr:to>
    <xdr:sp macro="" textlink="">
      <xdr:nvSpPr>
        <xdr:cNvPr id="679" name="楕円 678">
          <a:extLst>
            <a:ext uri="{FF2B5EF4-FFF2-40B4-BE49-F238E27FC236}">
              <a16:creationId xmlns:a16="http://schemas.microsoft.com/office/drawing/2014/main" id="{103CEEE7-676A-4B9C-B92F-D6BE975CD84F}"/>
            </a:ext>
          </a:extLst>
        </xdr:cNvPr>
        <xdr:cNvSpPr/>
      </xdr:nvSpPr>
      <xdr:spPr>
        <a:xfrm>
          <a:off x="21272500" y="178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55626</xdr:rowOff>
    </xdr:from>
    <xdr:to>
      <xdr:col>116</xdr:col>
      <xdr:colOff>63500</xdr:colOff>
      <xdr:row>104</xdr:row>
      <xdr:rowOff>70738</xdr:rowOff>
    </xdr:to>
    <xdr:cxnSp macro="">
      <xdr:nvCxnSpPr>
        <xdr:cNvPr id="680" name="直線コネクタ 679">
          <a:extLst>
            <a:ext uri="{FF2B5EF4-FFF2-40B4-BE49-F238E27FC236}">
              <a16:creationId xmlns:a16="http://schemas.microsoft.com/office/drawing/2014/main" id="{A957E9CB-B566-4FBF-96B3-9BC148A09900}"/>
            </a:ext>
          </a:extLst>
        </xdr:cNvPr>
        <xdr:cNvCxnSpPr/>
      </xdr:nvCxnSpPr>
      <xdr:spPr>
        <a:xfrm flipV="1">
          <a:off x="21323300" y="17886426"/>
          <a:ext cx="8382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165100</xdr:rowOff>
    </xdr:from>
    <xdr:to>
      <xdr:col>107</xdr:col>
      <xdr:colOff>101600</xdr:colOff>
      <xdr:row>104</xdr:row>
      <xdr:rowOff>95250</xdr:rowOff>
    </xdr:to>
    <xdr:sp macro="" textlink="">
      <xdr:nvSpPr>
        <xdr:cNvPr id="681" name="楕円 680">
          <a:extLst>
            <a:ext uri="{FF2B5EF4-FFF2-40B4-BE49-F238E27FC236}">
              <a16:creationId xmlns:a16="http://schemas.microsoft.com/office/drawing/2014/main" id="{E3C98644-9B34-4AD1-972C-6D67D491481F}"/>
            </a:ext>
          </a:extLst>
        </xdr:cNvPr>
        <xdr:cNvSpPr/>
      </xdr:nvSpPr>
      <xdr:spPr>
        <a:xfrm>
          <a:off x="20383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44450</xdr:rowOff>
    </xdr:from>
    <xdr:to>
      <xdr:col>111</xdr:col>
      <xdr:colOff>177800</xdr:colOff>
      <xdr:row>104</xdr:row>
      <xdr:rowOff>70738</xdr:rowOff>
    </xdr:to>
    <xdr:cxnSp macro="">
      <xdr:nvCxnSpPr>
        <xdr:cNvPr id="682" name="直線コネクタ 681">
          <a:extLst>
            <a:ext uri="{FF2B5EF4-FFF2-40B4-BE49-F238E27FC236}">
              <a16:creationId xmlns:a16="http://schemas.microsoft.com/office/drawing/2014/main" id="{146D2FCD-0418-4094-A2A8-1B4EE48C6074}"/>
            </a:ext>
          </a:extLst>
        </xdr:cNvPr>
        <xdr:cNvCxnSpPr/>
      </xdr:nvCxnSpPr>
      <xdr:spPr>
        <a:xfrm>
          <a:off x="20434300" y="17875250"/>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166243</xdr:rowOff>
    </xdr:from>
    <xdr:to>
      <xdr:col>102</xdr:col>
      <xdr:colOff>165100</xdr:colOff>
      <xdr:row>104</xdr:row>
      <xdr:rowOff>96393</xdr:rowOff>
    </xdr:to>
    <xdr:sp macro="" textlink="">
      <xdr:nvSpPr>
        <xdr:cNvPr id="683" name="楕円 682">
          <a:extLst>
            <a:ext uri="{FF2B5EF4-FFF2-40B4-BE49-F238E27FC236}">
              <a16:creationId xmlns:a16="http://schemas.microsoft.com/office/drawing/2014/main" id="{DA02A497-8E30-4DCD-B8A0-9EC0D68AC364}"/>
            </a:ext>
          </a:extLst>
        </xdr:cNvPr>
        <xdr:cNvSpPr/>
      </xdr:nvSpPr>
      <xdr:spPr>
        <a:xfrm>
          <a:off x="19494500" y="178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44450</xdr:rowOff>
    </xdr:from>
    <xdr:to>
      <xdr:col>107</xdr:col>
      <xdr:colOff>50800</xdr:colOff>
      <xdr:row>104</xdr:row>
      <xdr:rowOff>45593</xdr:rowOff>
    </xdr:to>
    <xdr:cxnSp macro="">
      <xdr:nvCxnSpPr>
        <xdr:cNvPr id="684" name="直線コネクタ 683">
          <a:extLst>
            <a:ext uri="{FF2B5EF4-FFF2-40B4-BE49-F238E27FC236}">
              <a16:creationId xmlns:a16="http://schemas.microsoft.com/office/drawing/2014/main" id="{8CD783E6-DAFE-4CCA-8318-31F34EF99449}"/>
            </a:ext>
          </a:extLst>
        </xdr:cNvPr>
        <xdr:cNvCxnSpPr/>
      </xdr:nvCxnSpPr>
      <xdr:spPr>
        <a:xfrm flipV="1">
          <a:off x="19545300" y="178752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155956</xdr:rowOff>
    </xdr:from>
    <xdr:to>
      <xdr:col>98</xdr:col>
      <xdr:colOff>38100</xdr:colOff>
      <xdr:row>104</xdr:row>
      <xdr:rowOff>86106</xdr:rowOff>
    </xdr:to>
    <xdr:sp macro="" textlink="">
      <xdr:nvSpPr>
        <xdr:cNvPr id="685" name="楕円 684">
          <a:extLst>
            <a:ext uri="{FF2B5EF4-FFF2-40B4-BE49-F238E27FC236}">
              <a16:creationId xmlns:a16="http://schemas.microsoft.com/office/drawing/2014/main" id="{BEEC3158-4AF5-4B65-A859-C11A4C3A02CA}"/>
            </a:ext>
          </a:extLst>
        </xdr:cNvPr>
        <xdr:cNvSpPr/>
      </xdr:nvSpPr>
      <xdr:spPr>
        <a:xfrm>
          <a:off x="18605500" y="178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35306</xdr:rowOff>
    </xdr:from>
    <xdr:to>
      <xdr:col>102</xdr:col>
      <xdr:colOff>114300</xdr:colOff>
      <xdr:row>104</xdr:row>
      <xdr:rowOff>45593</xdr:rowOff>
    </xdr:to>
    <xdr:cxnSp macro="">
      <xdr:nvCxnSpPr>
        <xdr:cNvPr id="686" name="直線コネクタ 685">
          <a:extLst>
            <a:ext uri="{FF2B5EF4-FFF2-40B4-BE49-F238E27FC236}">
              <a16:creationId xmlns:a16="http://schemas.microsoft.com/office/drawing/2014/main" id="{ADB7BC7F-0B11-4148-B837-47946737DBEE}"/>
            </a:ext>
          </a:extLst>
        </xdr:cNvPr>
        <xdr:cNvCxnSpPr/>
      </xdr:nvCxnSpPr>
      <xdr:spPr>
        <a:xfrm>
          <a:off x="18656300" y="1786610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87" name="n_1aveValue【庁舎】&#10;一人当たり面積">
          <a:extLst>
            <a:ext uri="{FF2B5EF4-FFF2-40B4-BE49-F238E27FC236}">
              <a16:creationId xmlns:a16="http://schemas.microsoft.com/office/drawing/2014/main" id="{3297650D-9BB5-4689-9C1F-3BE3679D38EB}"/>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88" name="n_2aveValue【庁舎】&#10;一人当たり面積">
          <a:extLst>
            <a:ext uri="{FF2B5EF4-FFF2-40B4-BE49-F238E27FC236}">
              <a16:creationId xmlns:a16="http://schemas.microsoft.com/office/drawing/2014/main" id="{9C7AF3A2-1055-4F81-A63F-C774058E92D1}"/>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689" name="n_3aveValue【庁舎】&#10;一人当たり面積">
          <a:extLst>
            <a:ext uri="{FF2B5EF4-FFF2-40B4-BE49-F238E27FC236}">
              <a16:creationId xmlns:a16="http://schemas.microsoft.com/office/drawing/2014/main" id="{E73FEA59-B56F-4731-8A25-F50F38C54748}"/>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690" name="n_4aveValue【庁舎】&#10;一人当たり面積">
          <a:extLst>
            <a:ext uri="{FF2B5EF4-FFF2-40B4-BE49-F238E27FC236}">
              <a16:creationId xmlns:a16="http://schemas.microsoft.com/office/drawing/2014/main" id="{B2E59E20-0ABE-4801-8EF9-0BBA629401FE}"/>
            </a:ext>
          </a:extLst>
        </xdr:cNvPr>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138065</xdr:rowOff>
    </xdr:from>
    <xdr:ext cx="469744" cy="259045"/>
    <xdr:sp macro="" textlink="">
      <xdr:nvSpPr>
        <xdr:cNvPr id="691" name="n_1mainValue【庁舎】&#10;一人当たり面積">
          <a:extLst>
            <a:ext uri="{FF2B5EF4-FFF2-40B4-BE49-F238E27FC236}">
              <a16:creationId xmlns:a16="http://schemas.microsoft.com/office/drawing/2014/main" id="{FFCBF924-8B93-4BDA-990C-5A8AF4A07D26}"/>
            </a:ext>
          </a:extLst>
        </xdr:cNvPr>
        <xdr:cNvSpPr txBox="1"/>
      </xdr:nvSpPr>
      <xdr:spPr>
        <a:xfrm>
          <a:off x="21075727" y="176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111777</xdr:rowOff>
    </xdr:from>
    <xdr:ext cx="469744" cy="259045"/>
    <xdr:sp macro="" textlink="">
      <xdr:nvSpPr>
        <xdr:cNvPr id="692" name="n_2mainValue【庁舎】&#10;一人当たり面積">
          <a:extLst>
            <a:ext uri="{FF2B5EF4-FFF2-40B4-BE49-F238E27FC236}">
              <a16:creationId xmlns:a16="http://schemas.microsoft.com/office/drawing/2014/main" id="{CFD32862-FAAE-40EF-BC22-9E03B5401E5F}"/>
            </a:ext>
          </a:extLst>
        </xdr:cNvPr>
        <xdr:cNvSpPr txBox="1"/>
      </xdr:nvSpPr>
      <xdr:spPr>
        <a:xfrm>
          <a:off x="20199427"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112920</xdr:rowOff>
    </xdr:from>
    <xdr:ext cx="469744" cy="259045"/>
    <xdr:sp macro="" textlink="">
      <xdr:nvSpPr>
        <xdr:cNvPr id="693" name="n_3mainValue【庁舎】&#10;一人当たり面積">
          <a:extLst>
            <a:ext uri="{FF2B5EF4-FFF2-40B4-BE49-F238E27FC236}">
              <a16:creationId xmlns:a16="http://schemas.microsoft.com/office/drawing/2014/main" id="{696B76E3-A1B5-4229-BE5E-9B3C14BDE002}"/>
            </a:ext>
          </a:extLst>
        </xdr:cNvPr>
        <xdr:cNvSpPr txBox="1"/>
      </xdr:nvSpPr>
      <xdr:spPr>
        <a:xfrm>
          <a:off x="19310427" y="176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102633</xdr:rowOff>
    </xdr:from>
    <xdr:ext cx="469744" cy="259045"/>
    <xdr:sp macro="" textlink="">
      <xdr:nvSpPr>
        <xdr:cNvPr id="694" name="n_4mainValue【庁舎】&#10;一人当たり面積">
          <a:extLst>
            <a:ext uri="{FF2B5EF4-FFF2-40B4-BE49-F238E27FC236}">
              <a16:creationId xmlns:a16="http://schemas.microsoft.com/office/drawing/2014/main" id="{814C6AA4-F1F6-4048-A7CA-07A5808F3792}"/>
            </a:ext>
          </a:extLst>
        </xdr:cNvPr>
        <xdr:cNvSpPr txBox="1"/>
      </xdr:nvSpPr>
      <xdr:spPr>
        <a:xfrm>
          <a:off x="18421427" y="1759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B927C8FF-9012-44BD-B665-8257C48966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060E5CEA-7396-444D-ADE7-3A4949BA56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EE00B3D2-2B08-4E78-A409-814D46583E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一般廃棄物施設（クリーンセンター）は、平成２６年度に改修。年々、修繕管理費等に経費を要する施設となっている。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施設の存続やごみ処理方法についても検討課題となっている。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保健指導所については、平成２４年度に改修。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福祉施設（高齢者生活福祉センター）は平成２６年度に改修。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庁舎については、平成２３年８月に完成。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建設から１０年を経過</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今後は、公共施設等総合管理計画に基づき適切な補修等を実施し、施設の長寿命化に努め老朽化対策に取組んでいく。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
701
19.23
1,363,052
1,279,101
82,109
721,287
1,486,124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年度から徐々に伸びている。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存財源の割合が高い傾向にあり、引き続き歳入確保の研究や歳出抑制を図る。人件費の削減、沖縄振興特別推進交付金事業や災害復旧事業を除く新規事業の凍結による投資的経費の抑制、歳出の徹底的な見直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を実施するとともに、村税の徴収率の維持向上を図り歳入確保に努めることで財政の健全化を図る。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や高い高齢化率に加え、基幹産業である観光産業は台風等の自然減少に大きく左右される。観光による収入は不安定であり、その他に中心となる産業が無いこと等により、財政基盤が弱い。類似団体、県平均及び全国平均よりは下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．６ポイント増えている。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県平均値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及び類似団体平均値ともに上回っている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今後も物件費等の抑制をより一層実施し、公債費については沖縄振興特別推進交付金事業や災害復旧事業、継続事業を除く新規事業の凍結等により起債を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抑制することで縮減を図り経常経費の削減に努める。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9207</xdr:rowOff>
    </xdr:from>
    <xdr:to>
      <xdr:col>23</xdr:col>
      <xdr:colOff>133350</xdr:colOff>
      <xdr:row>64</xdr:row>
      <xdr:rowOff>21272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820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7726</xdr:rowOff>
    </xdr:from>
    <xdr:to>
      <xdr:col>19</xdr:col>
      <xdr:colOff>133350</xdr:colOff>
      <xdr:row>64</xdr:row>
      <xdr:rowOff>9207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09076"/>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7726</xdr:rowOff>
    </xdr:from>
    <xdr:to>
      <xdr:col>15</xdr:col>
      <xdr:colOff>82550</xdr:colOff>
      <xdr:row>63</xdr:row>
      <xdr:rowOff>168593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907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63</xdr:row>
      <xdr:rowOff>168593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35758"/>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128376</xdr:rowOff>
    </xdr:from>
    <xdr:to>
      <xdr:col>15</xdr:col>
      <xdr:colOff>133350</xdr:colOff>
      <xdr:row>63</xdr:row>
      <xdr:rowOff>58526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人件費・物件費等の合計額の人口１人当たりの金額が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990,339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円と類似団体及び県平均を大きく上回っているが、前年度より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32,270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となっている。過去５年間をみても同様に上回った金額で推移している。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人件に費ついては、人事院勧告等による給料の増によるものである。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近年、各業務のシステム化に伴う保守管理費やシステム器機更新等の物件費が増加傾向にあることや、ごみ処理施設、保育所の施設運営を直営で行っているために、職員数が類似団体平均と比較して多いことで人件費が高水準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事務事業のコスト見直しにより、経費の削減を図り、適正な維持管理に努める。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113114</xdr:rowOff>
    </xdr:from>
    <xdr:to>
      <xdr:col>23</xdr:col>
      <xdr:colOff>133350</xdr:colOff>
      <xdr:row>83</xdr:row>
      <xdr:rowOff>128688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43464"/>
          <a:ext cx="8382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113114</xdr:rowOff>
    </xdr:from>
    <xdr:to>
      <xdr:col>19</xdr:col>
      <xdr:colOff>133350</xdr:colOff>
      <xdr:row>84</xdr:row>
      <xdr:rowOff>15553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343464"/>
          <a:ext cx="8890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120715</xdr:rowOff>
    </xdr:from>
    <xdr:to>
      <xdr:col>15</xdr:col>
      <xdr:colOff>82550</xdr:colOff>
      <xdr:row>84</xdr:row>
      <xdr:rowOff>15553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51065"/>
          <a:ext cx="889000" cy="6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60406</xdr:rowOff>
    </xdr:from>
    <xdr:to>
      <xdr:col>11</xdr:col>
      <xdr:colOff>31750</xdr:colOff>
      <xdr:row>83</xdr:row>
      <xdr:rowOff>120715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90756"/>
          <a:ext cx="889000" cy="6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77888</xdr:rowOff>
    </xdr:from>
    <xdr:to>
      <xdr:col>23</xdr:col>
      <xdr:colOff>184150</xdr:colOff>
      <xdr:row>84</xdr:row>
      <xdr:rowOff>8038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49965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62314</xdr:rowOff>
    </xdr:from>
    <xdr:to>
      <xdr:col>19</xdr:col>
      <xdr:colOff>184150</xdr:colOff>
      <xdr:row>83</xdr:row>
      <xdr:rowOff>163914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148691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79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136203</xdr:rowOff>
    </xdr:from>
    <xdr:to>
      <xdr:col>15</xdr:col>
      <xdr:colOff>133350</xdr:colOff>
      <xdr:row>84</xdr:row>
      <xdr:rowOff>66353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51130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5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69915</xdr:rowOff>
    </xdr:from>
    <xdr:to>
      <xdr:col>11</xdr:col>
      <xdr:colOff>82550</xdr:colOff>
      <xdr:row>84</xdr:row>
      <xdr:rowOff>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156292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8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9606</xdr:rowOff>
    </xdr:from>
    <xdr:to>
      <xdr:col>7</xdr:col>
      <xdr:colOff>31750</xdr:colOff>
      <xdr:row>83</xdr:row>
      <xdr:rowOff>111206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95983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2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９５．１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２．１ポイント上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年度から徐々に上昇傾向にあり、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昇給・昇格制度の見直しによる平均給与の増加。厳しい財政状況の中、より一層の給与の適正化に努める。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xdr:rowOff>
    </xdr:from>
    <xdr:to>
      <xdr:col>81</xdr:col>
      <xdr:colOff>44450</xdr:colOff>
      <xdr:row>88</xdr:row>
      <xdr:rowOff>38608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09242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xdr:rowOff>
    </xdr:from>
    <xdr:to>
      <xdr:col>77</xdr:col>
      <xdr:colOff>44450</xdr:colOff>
      <xdr:row>88</xdr:row>
      <xdr:rowOff>24130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924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137668</xdr:rowOff>
    </xdr:from>
    <xdr:to>
      <xdr:col>72</xdr:col>
      <xdr:colOff>203200</xdr:colOff>
      <xdr:row>88</xdr:row>
      <xdr:rowOff>24130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0538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137668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1521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159258</xdr:rowOff>
    </xdr:from>
    <xdr:to>
      <xdr:col>81</xdr:col>
      <xdr:colOff>95250</xdr:colOff>
      <xdr:row>88</xdr:row>
      <xdr:rowOff>89408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131335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4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125476</xdr:rowOff>
    </xdr:from>
    <xdr:to>
      <xdr:col>77</xdr:col>
      <xdr:colOff>95250</xdr:colOff>
      <xdr:row>88</xdr:row>
      <xdr:rowOff>55626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40403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2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86868</xdr:rowOff>
    </xdr:from>
    <xdr:to>
      <xdr:col>68</xdr:col>
      <xdr:colOff>203200</xdr:colOff>
      <xdr:row>88</xdr:row>
      <xdr:rowOff>17018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1795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0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160038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離島村で人口は減少傾向であるが、多様化する行政事務に対応するため一定の職員数が必要であることや、保育所、ごみ処理施設等の施設運営を専門職員を配置して直営で行っているため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2.35</a:t>
          </a:r>
          <a:r>
            <a:rPr kumimoji="1" lang="ja-JP" altLang="ja-JP" sz="1300">
              <a:solidFill>
                <a:schemeClr val="dk1"/>
              </a:solidFill>
              <a:effectLst/>
              <a:latin typeface="+mn-lt"/>
              <a:ea typeface="+mn-ea"/>
              <a:cs typeface="+mn-cs"/>
            </a:rPr>
            <a:t>人増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上回っている。今後も行政サービスを維持しつつ、定員管理の適正化を行い、更なる削減を図る。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29525</xdr:rowOff>
    </xdr:from>
    <xdr:to>
      <xdr:col>81</xdr:col>
      <xdr:colOff>44450</xdr:colOff>
      <xdr:row>61</xdr:row>
      <xdr:rowOff>56527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87975"/>
          <a:ext cx="8382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29525</xdr:rowOff>
    </xdr:from>
    <xdr:to>
      <xdr:col>77</xdr:col>
      <xdr:colOff>44450</xdr:colOff>
      <xdr:row>61</xdr:row>
      <xdr:rowOff>64915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487975"/>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47679</xdr:rowOff>
    </xdr:from>
    <xdr:to>
      <xdr:col>72</xdr:col>
      <xdr:colOff>203200</xdr:colOff>
      <xdr:row>61</xdr:row>
      <xdr:rowOff>64915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50612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47679</xdr:rowOff>
    </xdr:from>
    <xdr:to>
      <xdr:col>68</xdr:col>
      <xdr:colOff>152400</xdr:colOff>
      <xdr:row>61</xdr:row>
      <xdr:rowOff>55149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506129"/>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5727</xdr:rowOff>
    </xdr:from>
    <xdr:to>
      <xdr:col>81</xdr:col>
      <xdr:colOff>95250</xdr:colOff>
      <xdr:row>61</xdr:row>
      <xdr:rowOff>107327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149254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43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150175</xdr:rowOff>
    </xdr:from>
    <xdr:to>
      <xdr:col>77</xdr:col>
      <xdr:colOff>95250</xdr:colOff>
      <xdr:row>61</xdr:row>
      <xdr:rowOff>80325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65102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523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14115</xdr:rowOff>
    </xdr:from>
    <xdr:to>
      <xdr:col>73</xdr:col>
      <xdr:colOff>44450</xdr:colOff>
      <xdr:row>61</xdr:row>
      <xdr:rowOff>115715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100492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55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168329</xdr:rowOff>
    </xdr:from>
    <xdr:to>
      <xdr:col>68</xdr:col>
      <xdr:colOff>203200</xdr:colOff>
      <xdr:row>61</xdr:row>
      <xdr:rowOff>98479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4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83256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54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4349</xdr:rowOff>
    </xdr:from>
    <xdr:to>
      <xdr:col>64</xdr:col>
      <xdr:colOff>152400</xdr:colOff>
      <xdr:row>61</xdr:row>
      <xdr:rowOff>105949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4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90726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54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０．５ポイント増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要因として、昨年度に比べて事業数が減り、地方債の発行が減ったこと。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今後、公共施設に更新時期を迎える施設が多くあるので今後の計画や長寿命化を図りたい。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地方債については、世代間負担の平準化の観点から、上限枠の設定など発行額を抑制する。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94827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126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41</xdr:row>
      <xdr:rowOff>27940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367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42</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573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将来負担比率は、地方債残高が増加する一方、基金等の増加により充当可能財源等が上回ったことで算定されていない。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社会資本の整備に伴い発行した地方債の元利償還金や、退職手当負担額等の多額の支払いが発生するため、沖縄振興特別推進交付金事業や災害復旧事業、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
701
19.23
1,363,052
1,279,101
82,109
721,287
1,486,124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よりも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医療職・海事職の有資格者を除く）による職員数の削減に取り組むことで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外部委託等の推進、事務事業の見直しなど、行財政改革を実施しながら、計画的な定員管理を行っていく。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121285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4592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98425</xdr:rowOff>
    </xdr:from>
    <xdr:to>
      <xdr:col>19</xdr:col>
      <xdr:colOff>187325</xdr:colOff>
      <xdr:row>37</xdr:row>
      <xdr:rowOff>121285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442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95567</xdr:rowOff>
    </xdr:from>
    <xdr:to>
      <xdr:col>15</xdr:col>
      <xdr:colOff>98425</xdr:colOff>
      <xdr:row>37</xdr:row>
      <xdr:rowOff>98425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43921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95567</xdr:rowOff>
    </xdr:from>
    <xdr:to>
      <xdr:col>11</xdr:col>
      <xdr:colOff>9525</xdr:colOff>
      <xdr:row>37</xdr:row>
      <xdr:rowOff>144145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439217"/>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70485</xdr:rowOff>
    </xdr:from>
    <xdr:to>
      <xdr:col>20</xdr:col>
      <xdr:colOff>38100</xdr:colOff>
      <xdr:row>38</xdr:row>
      <xdr:rowOff>635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156862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47625</xdr:rowOff>
    </xdr:from>
    <xdr:to>
      <xdr:col>15</xdr:col>
      <xdr:colOff>149225</xdr:colOff>
      <xdr:row>37</xdr:row>
      <xdr:rowOff>149225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134002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44767</xdr:rowOff>
    </xdr:from>
    <xdr:to>
      <xdr:col>11</xdr:col>
      <xdr:colOff>60325</xdr:colOff>
      <xdr:row>37</xdr:row>
      <xdr:rowOff>146367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3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131145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47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93345</xdr:rowOff>
    </xdr:from>
    <xdr:to>
      <xdr:col>6</xdr:col>
      <xdr:colOff>171450</xdr:colOff>
      <xdr:row>38</xdr:row>
      <xdr:rowOff>23495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8272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及び県平均と比べて高い水準にある。これは多様化する行政事務に対応するための各種ネットワークシステム等の使用料及び保守料が発生するためである。今後もシステム器機の更新等により経費が増加することが見込まれるので、システムに係る経費の見直しや、各種事業に係る事務経費の適正管理等により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42418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3258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30988</xdr:rowOff>
    </xdr:from>
    <xdr:to>
      <xdr:col>78</xdr:col>
      <xdr:colOff>69850</xdr:colOff>
      <xdr:row>19</xdr:row>
      <xdr:rowOff>42418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31170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18</xdr:row>
      <xdr:rowOff>90424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3117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18</xdr:row>
      <xdr:rowOff>90424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9982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163068</xdr:rowOff>
    </xdr:from>
    <xdr:to>
      <xdr:col>78</xdr:col>
      <xdr:colOff>120650</xdr:colOff>
      <xdr:row>19</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77995</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33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151638</xdr:rowOff>
    </xdr:from>
    <xdr:to>
      <xdr:col>74</xdr:col>
      <xdr:colOff>31750</xdr:colOff>
      <xdr:row>18</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において類似団体平均と比べてやや低く、過去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年間は同水準で推移している。要因として、小規模離島村で人口が少なく扶助費が抑えられていることが挙げられる。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今後は少子高齢化対策に伴う医療費助成等が増加することが見込まれることから、給付水準の見直しを進めていくことで扶助費の抑制に努める。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その他に係るものは、主に特別会計への繰出金となっており、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年度においては昨年度より、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ポイント下回っている。要因は、特別会計への基準外繰出が減少したことが挙げられる。特に航路特別会計（交通事業）への繰出金が減額となったことが要因。</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今後は一般会計から基準内繰出しの基本原則を基に、独立採算を目指し、単に赤字補てん的なものについては、歳出削減努力等を精査して慎重に行うものとする。　一般会計からの繰出金を縮減できるよう努める。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167005</xdr:rowOff>
    </xdr:from>
    <xdr:to>
      <xdr:col>82</xdr:col>
      <xdr:colOff>107950</xdr:colOff>
      <xdr:row>55</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253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31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56</xdr:row>
      <xdr:rowOff>144145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3102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144145</xdr:rowOff>
    </xdr:from>
    <xdr:to>
      <xdr:col>69</xdr:col>
      <xdr:colOff>92075</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45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116205</xdr:rowOff>
    </xdr:from>
    <xdr:to>
      <xdr:col>82</xdr:col>
      <xdr:colOff>158750</xdr:colOff>
      <xdr:row>55</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132732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1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133350</xdr:rowOff>
    </xdr:from>
    <xdr:to>
      <xdr:col>78</xdr:col>
      <xdr:colOff>120650</xdr:colOff>
      <xdr:row>55</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73677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93345</xdr:rowOff>
    </xdr:from>
    <xdr:to>
      <xdr:col>69</xdr:col>
      <xdr:colOff>142875</xdr:colOff>
      <xdr:row>57</xdr:row>
      <xdr:rowOff>23495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33672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となり、類似団体平均及び県平均と比べて低い水準にある。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現在の水準を基に、補助金の使途内容、事業効果、地域住民福祉の向上に繋がる事業内容であるか等審査、検証を行い、目的が達成されたもの、効果が薄くなったもの等については見直しを図り自立を促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122428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47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924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2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465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83583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が、年々徐々に増加している。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学校等の教育施設をはじめとする公共施設等の更新といった大規模な普通建設事業が今後控えているため、地方債の発行額が増加する見込みである。今後の財政状況においても、公債費の負担は重たいものとなるため、公債費負担適正化計画に基づき新規事業の優先度点検や事業規模の見直しを行い、新規地方債の発行を抑制し適正な水準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122101</xdr:rowOff>
    </xdr:from>
    <xdr:to>
      <xdr:col>24</xdr:col>
      <xdr:colOff>25400</xdr:colOff>
      <xdr:row>76</xdr:row>
      <xdr:rowOff>19231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808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122101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8614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73116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861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73116</xdr:rowOff>
    </xdr:from>
    <xdr:to>
      <xdr:col>11</xdr:col>
      <xdr:colOff>9525</xdr:colOff>
      <xdr:row>75</xdr:row>
      <xdr:rowOff>125367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318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71301</xdr:rowOff>
    </xdr:from>
    <xdr:to>
      <xdr:col>20</xdr:col>
      <xdr:colOff>38100</xdr:colOff>
      <xdr:row>76</xdr:row>
      <xdr:rowOff>1451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11628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9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148046</xdr:rowOff>
    </xdr:from>
    <xdr:to>
      <xdr:col>15</xdr:col>
      <xdr:colOff>149225</xdr:colOff>
      <xdr:row>75</xdr:row>
      <xdr:rowOff>78196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88373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22316</xdr:rowOff>
    </xdr:from>
    <xdr:to>
      <xdr:col>11</xdr:col>
      <xdr:colOff>60325</xdr:colOff>
      <xdr:row>75</xdr:row>
      <xdr:rowOff>123916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134093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160945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ポイント減少している。類似団体平均値より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増加する見込みの普通建設事業費を確保するためにも財政の弾力性を示す指標である経常収支比率の改善を図る必要がある。税収やその他の自主財源の確保、行政コストの見直しや、歳出抑制等により経費節減に努め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今後は、住民サービスの向上を図るなかで、職員のコスト意識の徹底など行政改革に努める。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108713</xdr:rowOff>
    </xdr:from>
    <xdr:to>
      <xdr:col>82</xdr:col>
      <xdr:colOff>107950</xdr:colOff>
      <xdr:row>77</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103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143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1435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9787"/>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57913</xdr:rowOff>
    </xdr:from>
    <xdr:to>
      <xdr:col>82</xdr:col>
      <xdr:colOff>158750</xdr:colOff>
      <xdr:row>77</xdr:row>
      <xdr:rowOff>159513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29990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112776</xdr:rowOff>
    </xdr:from>
    <xdr:to>
      <xdr:col>69</xdr:col>
      <xdr:colOff>142875</xdr:colOff>
      <xdr:row>78</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27703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148295</xdr:rowOff>
    </xdr:from>
    <xdr:to>
      <xdr:col>29</xdr:col>
      <xdr:colOff>127000</xdr:colOff>
      <xdr:row>16</xdr:row>
      <xdr:rowOff>32168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67670"/>
          <a:ext cx="647700" cy="5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26845</xdr:rowOff>
    </xdr:from>
    <xdr:to>
      <xdr:col>26</xdr:col>
      <xdr:colOff>50800</xdr:colOff>
      <xdr:row>16</xdr:row>
      <xdr:rowOff>32168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817670"/>
          <a:ext cx="698500" cy="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26845</xdr:rowOff>
    </xdr:from>
    <xdr:to>
      <xdr:col>22</xdr:col>
      <xdr:colOff>114300</xdr:colOff>
      <xdr:row>16</xdr:row>
      <xdr:rowOff>49854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17670"/>
          <a:ext cx="698500" cy="2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157803</xdr:rowOff>
    </xdr:from>
    <xdr:to>
      <xdr:col>18</xdr:col>
      <xdr:colOff>177800</xdr:colOff>
      <xdr:row>16</xdr:row>
      <xdr:rowOff>49854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777178"/>
          <a:ext cx="698500" cy="6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97495</xdr:rowOff>
    </xdr:from>
    <xdr:to>
      <xdr:col>29</xdr:col>
      <xdr:colOff>177800</xdr:colOff>
      <xdr:row>16</xdr:row>
      <xdr:rowOff>27645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1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114022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6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152818</xdr:rowOff>
    </xdr:from>
    <xdr:to>
      <xdr:col>26</xdr:col>
      <xdr:colOff>101600</xdr:colOff>
      <xdr:row>16</xdr:row>
      <xdr:rowOff>82968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7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93145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4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147495</xdr:rowOff>
    </xdr:from>
    <xdr:to>
      <xdr:col>22</xdr:col>
      <xdr:colOff>165100</xdr:colOff>
      <xdr:row>16</xdr:row>
      <xdr:rowOff>77645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6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87822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3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170504</xdr:rowOff>
    </xdr:from>
    <xdr:to>
      <xdr:col>19</xdr:col>
      <xdr:colOff>38100</xdr:colOff>
      <xdr:row>16</xdr:row>
      <xdr:rowOff>100654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8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110831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5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107003</xdr:rowOff>
    </xdr:from>
    <xdr:to>
      <xdr:col>15</xdr:col>
      <xdr:colOff>101600</xdr:colOff>
      <xdr:row>16</xdr:row>
      <xdr:rowOff>37153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2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47330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9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131446</xdr:rowOff>
    </xdr:from>
    <xdr:to>
      <xdr:col>29</xdr:col>
      <xdr:colOff>127000</xdr:colOff>
      <xdr:row>37</xdr:row>
      <xdr:rowOff>25650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84696"/>
          <a:ext cx="647700" cy="6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116224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69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25650</xdr:rowOff>
    </xdr:from>
    <xdr:to>
      <xdr:col>26</xdr:col>
      <xdr:colOff>50800</xdr:colOff>
      <xdr:row>37</xdr:row>
      <xdr:rowOff>70690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0350"/>
          <a:ext cx="698500" cy="45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27639</xdr:rowOff>
    </xdr:from>
    <xdr:to>
      <xdr:col>22</xdr:col>
      <xdr:colOff>114300</xdr:colOff>
      <xdr:row>37</xdr:row>
      <xdr:rowOff>70690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52339"/>
          <a:ext cx="698500" cy="4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136013</xdr:rowOff>
    </xdr:from>
    <xdr:to>
      <xdr:col>18</xdr:col>
      <xdr:colOff>177800</xdr:colOff>
      <xdr:row>37</xdr:row>
      <xdr:rowOff>27639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89263"/>
          <a:ext cx="698500" cy="63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80646</xdr:rowOff>
    </xdr:from>
    <xdr:to>
      <xdr:col>29</xdr:col>
      <xdr:colOff>177800</xdr:colOff>
      <xdr:row>37</xdr:row>
      <xdr:rowOff>10796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3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268623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7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146300</xdr:rowOff>
    </xdr:from>
    <xdr:to>
      <xdr:col>26</xdr:col>
      <xdr:colOff>101600</xdr:colOff>
      <xdr:row>37</xdr:row>
      <xdr:rowOff>76450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9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61227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8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xdr:rowOff>
    </xdr:from>
    <xdr:to>
      <xdr:col>22</xdr:col>
      <xdr:colOff>165100</xdr:colOff>
      <xdr:row>37</xdr:row>
      <xdr:rowOff>121490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4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106267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148289</xdr:rowOff>
    </xdr:from>
    <xdr:to>
      <xdr:col>19</xdr:col>
      <xdr:colOff>38100</xdr:colOff>
      <xdr:row>37</xdr:row>
      <xdr:rowOff>78439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63216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85213</xdr:rowOff>
    </xdr:from>
    <xdr:to>
      <xdr:col>15</xdr:col>
      <xdr:colOff>101600</xdr:colOff>
      <xdr:row>37</xdr:row>
      <xdr:rowOff>15363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3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196990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0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
701
19.23
1,363,052
1,279,101
82,109
721,287
1,486,124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151511</xdr:rowOff>
    </xdr:from>
    <xdr:to>
      <xdr:col>24</xdr:col>
      <xdr:colOff>63500</xdr:colOff>
      <xdr:row>34</xdr:row>
      <xdr:rowOff>156164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980811"/>
          <a:ext cx="8382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156164</xdr:rowOff>
    </xdr:from>
    <xdr:to>
      <xdr:col>19</xdr:col>
      <xdr:colOff>177800</xdr:colOff>
      <xdr:row>34</xdr:row>
      <xdr:rowOff>168735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985464"/>
          <a:ext cx="889000" cy="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168735</xdr:rowOff>
    </xdr:from>
    <xdr:to>
      <xdr:col>15</xdr:col>
      <xdr:colOff>50800</xdr:colOff>
      <xdr:row>35</xdr:row>
      <xdr:rowOff>4612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998035"/>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132705</xdr:rowOff>
    </xdr:from>
    <xdr:to>
      <xdr:col>10</xdr:col>
      <xdr:colOff>114300</xdr:colOff>
      <xdr:row>35</xdr:row>
      <xdr:rowOff>4612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962005"/>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100711</xdr:rowOff>
    </xdr:from>
    <xdr:to>
      <xdr:col>24</xdr:col>
      <xdr:colOff>114300</xdr:colOff>
      <xdr:row>35</xdr:row>
      <xdr:rowOff>30861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123588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78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105364</xdr:rowOff>
    </xdr:from>
    <xdr:to>
      <xdr:col>20</xdr:col>
      <xdr:colOff>38100</xdr:colOff>
      <xdr:row>35</xdr:row>
      <xdr:rowOff>35514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52041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70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117935</xdr:rowOff>
    </xdr:from>
    <xdr:to>
      <xdr:col>15</xdr:col>
      <xdr:colOff>101600</xdr:colOff>
      <xdr:row>35</xdr:row>
      <xdr:rowOff>48085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64612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125262</xdr:rowOff>
    </xdr:from>
    <xdr:to>
      <xdr:col>10</xdr:col>
      <xdr:colOff>165100</xdr:colOff>
      <xdr:row>35</xdr:row>
      <xdr:rowOff>55412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71939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2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81905</xdr:rowOff>
    </xdr:from>
    <xdr:to>
      <xdr:col>6</xdr:col>
      <xdr:colOff>38100</xdr:colOff>
      <xdr:row>35</xdr:row>
      <xdr:rowOff>12055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28582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68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152733</xdr:rowOff>
    </xdr:from>
    <xdr:to>
      <xdr:col>24</xdr:col>
      <xdr:colOff>63500</xdr:colOff>
      <xdr:row>56</xdr:row>
      <xdr:rowOff>159683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3933"/>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73006</xdr:rowOff>
    </xdr:from>
    <xdr:to>
      <xdr:col>19</xdr:col>
      <xdr:colOff>177800</xdr:colOff>
      <xdr:row>56</xdr:row>
      <xdr:rowOff>159683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74206"/>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73006</xdr:rowOff>
    </xdr:from>
    <xdr:to>
      <xdr:col>15</xdr:col>
      <xdr:colOff>50800</xdr:colOff>
      <xdr:row>56</xdr:row>
      <xdr:rowOff>141769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74206"/>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141769</xdr:rowOff>
    </xdr:from>
    <xdr:to>
      <xdr:col>10</xdr:col>
      <xdr:colOff>114300</xdr:colOff>
      <xdr:row>57</xdr:row>
      <xdr:rowOff>98517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42969"/>
          <a:ext cx="889000" cy="12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101933</xdr:rowOff>
    </xdr:from>
    <xdr:to>
      <xdr:col>24</xdr:col>
      <xdr:colOff>114300</xdr:colOff>
      <xdr:row>57</xdr:row>
      <xdr:rowOff>32083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124810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108883</xdr:rowOff>
    </xdr:from>
    <xdr:to>
      <xdr:col>20</xdr:col>
      <xdr:colOff>38100</xdr:colOff>
      <xdr:row>57</xdr:row>
      <xdr:rowOff>39033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55560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8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22206</xdr:rowOff>
    </xdr:from>
    <xdr:to>
      <xdr:col>15</xdr:col>
      <xdr:colOff>101600</xdr:colOff>
      <xdr:row>56</xdr:row>
      <xdr:rowOff>123806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140333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9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90969</xdr:rowOff>
    </xdr:from>
    <xdr:to>
      <xdr:col>10</xdr:col>
      <xdr:colOff>165100</xdr:colOff>
      <xdr:row>57</xdr:row>
      <xdr:rowOff>21119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37646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6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47717</xdr:rowOff>
    </xdr:from>
    <xdr:to>
      <xdr:col>6</xdr:col>
      <xdr:colOff>38100</xdr:colOff>
      <xdr:row>57</xdr:row>
      <xdr:rowOff>149317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165844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31238</xdr:rowOff>
    </xdr:from>
    <xdr:to>
      <xdr:col>24</xdr:col>
      <xdr:colOff>63500</xdr:colOff>
      <xdr:row>78</xdr:row>
      <xdr:rowOff>52420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4338"/>
          <a:ext cx="838200" cy="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66895</xdr:rowOff>
    </xdr:from>
    <xdr:to>
      <xdr:col>19</xdr:col>
      <xdr:colOff>177800</xdr:colOff>
      <xdr:row>78</xdr:row>
      <xdr:rowOff>31238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8545"/>
          <a:ext cx="889000" cy="1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66895</xdr:rowOff>
    </xdr:from>
    <xdr:to>
      <xdr:col>15</xdr:col>
      <xdr:colOff>50800</xdr:colOff>
      <xdr:row>78</xdr:row>
      <xdr:rowOff>56499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8545"/>
          <a:ext cx="889000" cy="16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56499</xdr:rowOff>
    </xdr:from>
    <xdr:to>
      <xdr:col>10</xdr:col>
      <xdr:colOff>114300</xdr:colOff>
      <xdr:row>78</xdr:row>
      <xdr:rowOff>58045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9599"/>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1620</xdr:rowOff>
    </xdr:from>
    <xdr:to>
      <xdr:col>24</xdr:col>
      <xdr:colOff>114300</xdr:colOff>
      <xdr:row>78</xdr:row>
      <xdr:rowOff>103220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151888</xdr:rowOff>
    </xdr:from>
    <xdr:to>
      <xdr:col>20</xdr:col>
      <xdr:colOff>38100</xdr:colOff>
      <xdr:row>78</xdr:row>
      <xdr:rowOff>82038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73165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16095</xdr:rowOff>
    </xdr:from>
    <xdr:to>
      <xdr:col>15</xdr:col>
      <xdr:colOff>101600</xdr:colOff>
      <xdr:row>77</xdr:row>
      <xdr:rowOff>117695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134222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5699</xdr:rowOff>
    </xdr:from>
    <xdr:to>
      <xdr:col>10</xdr:col>
      <xdr:colOff>165100</xdr:colOff>
      <xdr:row>78</xdr:row>
      <xdr:rowOff>107299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98426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7245</xdr:rowOff>
    </xdr:from>
    <xdr:to>
      <xdr:col>6</xdr:col>
      <xdr:colOff>38100</xdr:colOff>
      <xdr:row>78</xdr:row>
      <xdr:rowOff>108845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99972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118103</xdr:rowOff>
    </xdr:from>
    <xdr:to>
      <xdr:col>24</xdr:col>
      <xdr:colOff>63500</xdr:colOff>
      <xdr:row>95</xdr:row>
      <xdr:rowOff>155539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05853"/>
          <a:ext cx="8382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118103</xdr:rowOff>
    </xdr:from>
    <xdr:to>
      <xdr:col>19</xdr:col>
      <xdr:colOff>177800</xdr:colOff>
      <xdr:row>95</xdr:row>
      <xdr:rowOff>128694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0585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128694</xdr:rowOff>
    </xdr:from>
    <xdr:to>
      <xdr:col>15</xdr:col>
      <xdr:colOff>50800</xdr:colOff>
      <xdr:row>96</xdr:row>
      <xdr:rowOff>809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16444"/>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809</xdr:rowOff>
    </xdr:from>
    <xdr:to>
      <xdr:col>10</xdr:col>
      <xdr:colOff>114300</xdr:colOff>
      <xdr:row>96</xdr:row>
      <xdr:rowOff>13263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60009"/>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104739</xdr:rowOff>
    </xdr:from>
    <xdr:to>
      <xdr:col>24</xdr:col>
      <xdr:colOff>114300</xdr:colOff>
      <xdr:row>96</xdr:row>
      <xdr:rowOff>34889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83166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67303</xdr:rowOff>
    </xdr:from>
    <xdr:to>
      <xdr:col>20</xdr:col>
      <xdr:colOff>38100</xdr:colOff>
      <xdr:row>95</xdr:row>
      <xdr:rowOff>168903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160030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77894</xdr:rowOff>
    </xdr:from>
    <xdr:to>
      <xdr:col>15</xdr:col>
      <xdr:colOff>101600</xdr:colOff>
      <xdr:row>96</xdr:row>
      <xdr:rowOff>8044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121459</xdr:rowOff>
    </xdr:from>
    <xdr:to>
      <xdr:col>10</xdr:col>
      <xdr:colOff>165100</xdr:colOff>
      <xdr:row>96</xdr:row>
      <xdr:rowOff>51609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42736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133913</xdr:rowOff>
    </xdr:from>
    <xdr:to>
      <xdr:col>6</xdr:col>
      <xdr:colOff>38100</xdr:colOff>
      <xdr:row>96</xdr:row>
      <xdr:rowOff>64063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55190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31058</xdr:rowOff>
    </xdr:from>
    <xdr:to>
      <xdr:col>55</xdr:col>
      <xdr:colOff>0</xdr:colOff>
      <xdr:row>38</xdr:row>
      <xdr:rowOff>48209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46158"/>
          <a:ext cx="8382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169166</xdr:rowOff>
    </xdr:from>
    <xdr:to>
      <xdr:col>50</xdr:col>
      <xdr:colOff>114300</xdr:colOff>
      <xdr:row>38</xdr:row>
      <xdr:rowOff>31058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12816"/>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169166</xdr:rowOff>
    </xdr:from>
    <xdr:to>
      <xdr:col>45</xdr:col>
      <xdr:colOff>177800</xdr:colOff>
      <xdr:row>38</xdr:row>
      <xdr:rowOff>38902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2816"/>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168462</xdr:rowOff>
    </xdr:from>
    <xdr:to>
      <xdr:col>41</xdr:col>
      <xdr:colOff>50800</xdr:colOff>
      <xdr:row>38</xdr:row>
      <xdr:rowOff>38902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12112"/>
          <a:ext cx="889000" cy="4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168859</xdr:rowOff>
    </xdr:from>
    <xdr:to>
      <xdr:col>55</xdr:col>
      <xdr:colOff>50800</xdr:colOff>
      <xdr:row>38</xdr:row>
      <xdr:rowOff>99009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83786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151708</xdr:rowOff>
    </xdr:from>
    <xdr:to>
      <xdr:col>50</xdr:col>
      <xdr:colOff>165100</xdr:colOff>
      <xdr:row>38</xdr:row>
      <xdr:rowOff>81858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72985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118366</xdr:rowOff>
    </xdr:from>
    <xdr:to>
      <xdr:col>46</xdr:col>
      <xdr:colOff>38100</xdr:colOff>
      <xdr:row>38</xdr:row>
      <xdr:rowOff>48516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39643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5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159552</xdr:rowOff>
    </xdr:from>
    <xdr:to>
      <xdr:col>41</xdr:col>
      <xdr:colOff>101600</xdr:colOff>
      <xdr:row>38</xdr:row>
      <xdr:rowOff>89702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80829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117662</xdr:rowOff>
    </xdr:from>
    <xdr:to>
      <xdr:col>36</xdr:col>
      <xdr:colOff>165100</xdr:colOff>
      <xdr:row>38</xdr:row>
      <xdr:rowOff>47812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38939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5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75024</xdr:rowOff>
    </xdr:from>
    <xdr:to>
      <xdr:col>55</xdr:col>
      <xdr:colOff>0</xdr:colOff>
      <xdr:row>58</xdr:row>
      <xdr:rowOff>93210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47674"/>
          <a:ext cx="838200" cy="1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54153</xdr:rowOff>
    </xdr:from>
    <xdr:to>
      <xdr:col>50</xdr:col>
      <xdr:colOff>114300</xdr:colOff>
      <xdr:row>57</xdr:row>
      <xdr:rowOff>75024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55353"/>
          <a:ext cx="889000" cy="1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54153</xdr:rowOff>
    </xdr:from>
    <xdr:to>
      <xdr:col>45</xdr:col>
      <xdr:colOff>177800</xdr:colOff>
      <xdr:row>56</xdr:row>
      <xdr:rowOff>115649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55353"/>
          <a:ext cx="889000" cy="6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24909</xdr:rowOff>
    </xdr:from>
    <xdr:to>
      <xdr:col>41</xdr:col>
      <xdr:colOff>50800</xdr:colOff>
      <xdr:row>56</xdr:row>
      <xdr:rowOff>115649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26109"/>
          <a:ext cx="889000" cy="9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42410</xdr:rowOff>
    </xdr:from>
    <xdr:to>
      <xdr:col>55</xdr:col>
      <xdr:colOff>50800</xdr:colOff>
      <xdr:row>58</xdr:row>
      <xdr:rowOff>144010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128787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24224</xdr:rowOff>
    </xdr:from>
    <xdr:to>
      <xdr:col>50</xdr:col>
      <xdr:colOff>165100</xdr:colOff>
      <xdr:row>57</xdr:row>
      <xdr:rowOff>125824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142351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3353</xdr:rowOff>
    </xdr:from>
    <xdr:to>
      <xdr:col>46</xdr:col>
      <xdr:colOff>38100</xdr:colOff>
      <xdr:row>56</xdr:row>
      <xdr:rowOff>104953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121480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7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64849</xdr:rowOff>
    </xdr:from>
    <xdr:to>
      <xdr:col>41</xdr:col>
      <xdr:colOff>101600</xdr:colOff>
      <xdr:row>56</xdr:row>
      <xdr:rowOff>166449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145559</xdr:rowOff>
    </xdr:from>
    <xdr:to>
      <xdr:col>36</xdr:col>
      <xdr:colOff>165100</xdr:colOff>
      <xdr:row>56</xdr:row>
      <xdr:rowOff>75709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92236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350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17614</xdr:rowOff>
    </xdr:from>
    <xdr:to>
      <xdr:col>55</xdr:col>
      <xdr:colOff>0</xdr:colOff>
      <xdr:row>79</xdr:row>
      <xdr:rowOff>9331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90714"/>
          <a:ext cx="838200" cy="16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17614</xdr:rowOff>
    </xdr:from>
    <xdr:to>
      <xdr:col>50</xdr:col>
      <xdr:colOff>114300</xdr:colOff>
      <xdr:row>78</xdr:row>
      <xdr:rowOff>105645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90714"/>
          <a:ext cx="889000" cy="8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105645</xdr:rowOff>
    </xdr:from>
    <xdr:to>
      <xdr:col>45</xdr:col>
      <xdr:colOff>177800</xdr:colOff>
      <xdr:row>79</xdr:row>
      <xdr:rowOff>3465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78745"/>
          <a:ext cx="889000" cy="6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3465</xdr:rowOff>
    </xdr:from>
    <xdr:to>
      <xdr:col>41</xdr:col>
      <xdr:colOff>50800</xdr:colOff>
      <xdr:row>79</xdr:row>
      <xdr:rowOff>36458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48015"/>
          <a:ext cx="889000" cy="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129981</xdr:rowOff>
    </xdr:from>
    <xdr:to>
      <xdr:col>55</xdr:col>
      <xdr:colOff>50800</xdr:colOff>
      <xdr:row>79</xdr:row>
      <xdr:rowOff>60131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44908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138264</xdr:rowOff>
    </xdr:from>
    <xdr:to>
      <xdr:col>50</xdr:col>
      <xdr:colOff>165100</xdr:colOff>
      <xdr:row>78</xdr:row>
      <xdr:rowOff>68414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84941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1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54845</xdr:rowOff>
    </xdr:from>
    <xdr:to>
      <xdr:col>46</xdr:col>
      <xdr:colOff>38100</xdr:colOff>
      <xdr:row>78</xdr:row>
      <xdr:rowOff>156445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147572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124115</xdr:rowOff>
    </xdr:from>
    <xdr:to>
      <xdr:col>41</xdr:col>
      <xdr:colOff>101600</xdr:colOff>
      <xdr:row>79</xdr:row>
      <xdr:rowOff>54265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45392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157108</xdr:rowOff>
    </xdr:from>
    <xdr:to>
      <xdr:col>36</xdr:col>
      <xdr:colOff>165100</xdr:colOff>
      <xdr:row>79</xdr:row>
      <xdr:rowOff>87258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78385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119768</xdr:rowOff>
    </xdr:from>
    <xdr:to>
      <xdr:col>55</xdr:col>
      <xdr:colOff>0</xdr:colOff>
      <xdr:row>98</xdr:row>
      <xdr:rowOff>134765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21868"/>
          <a:ext cx="8382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134765</xdr:rowOff>
    </xdr:from>
    <xdr:to>
      <xdr:col>50</xdr:col>
      <xdr:colOff>114300</xdr:colOff>
      <xdr:row>98</xdr:row>
      <xdr:rowOff>138964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36865"/>
          <a:ext cx="8890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131611</xdr:rowOff>
    </xdr:from>
    <xdr:to>
      <xdr:col>45</xdr:col>
      <xdr:colOff>177800</xdr:colOff>
      <xdr:row>98</xdr:row>
      <xdr:rowOff>138964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33711"/>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128572</xdr:rowOff>
    </xdr:from>
    <xdr:to>
      <xdr:col>41</xdr:col>
      <xdr:colOff>50800</xdr:colOff>
      <xdr:row>98</xdr:row>
      <xdr:rowOff>131611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30672"/>
          <a:ext cx="8890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68968</xdr:rowOff>
    </xdr:from>
    <xdr:to>
      <xdr:col>55</xdr:col>
      <xdr:colOff>50800</xdr:colOff>
      <xdr:row>98</xdr:row>
      <xdr:rowOff>170568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83965</xdr:rowOff>
    </xdr:from>
    <xdr:to>
      <xdr:col>50</xdr:col>
      <xdr:colOff>165100</xdr:colOff>
      <xdr:row>99</xdr:row>
      <xdr:rowOff>14115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5242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88164</xdr:rowOff>
    </xdr:from>
    <xdr:to>
      <xdr:col>46</xdr:col>
      <xdr:colOff>38100</xdr:colOff>
      <xdr:row>99</xdr:row>
      <xdr:rowOff>18314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9441</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698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80811</xdr:rowOff>
    </xdr:from>
    <xdr:to>
      <xdr:col>41</xdr:col>
      <xdr:colOff>101600</xdr:colOff>
      <xdr:row>99</xdr:row>
      <xdr:rowOff>10961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77772</xdr:rowOff>
    </xdr:from>
    <xdr:to>
      <xdr:col>36</xdr:col>
      <xdr:colOff>165100</xdr:colOff>
      <xdr:row>99</xdr:row>
      <xdr:rowOff>7922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170499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122162</xdr:rowOff>
    </xdr:from>
    <xdr:to>
      <xdr:col>85</xdr:col>
      <xdr:colOff>127000</xdr:colOff>
      <xdr:row>38</xdr:row>
      <xdr:rowOff>131600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37262"/>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122162</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37262"/>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80800</xdr:rowOff>
    </xdr:from>
    <xdr:to>
      <xdr:col>85</xdr:col>
      <xdr:colOff>177800</xdr:colOff>
      <xdr:row>39</xdr:row>
      <xdr:rowOff>10950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26754</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71362</xdr:rowOff>
    </xdr:from>
    <xdr:to>
      <xdr:col>81</xdr:col>
      <xdr:colOff>101600</xdr:colOff>
      <xdr:row>39</xdr:row>
      <xdr:rowOff>1512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164089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159339</xdr:rowOff>
    </xdr:from>
    <xdr:to>
      <xdr:col>85</xdr:col>
      <xdr:colOff>127000</xdr:colOff>
      <xdr:row>77</xdr:row>
      <xdr:rowOff>37624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89539"/>
          <a:ext cx="8382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37624</xdr:rowOff>
    </xdr:from>
    <xdr:to>
      <xdr:col>81</xdr:col>
      <xdr:colOff>50800</xdr:colOff>
      <xdr:row>77</xdr:row>
      <xdr:rowOff>71126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39274"/>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47910</xdr:rowOff>
    </xdr:from>
    <xdr:to>
      <xdr:col>76</xdr:col>
      <xdr:colOff>114300</xdr:colOff>
      <xdr:row>77</xdr:row>
      <xdr:rowOff>71126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49560"/>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16721</xdr:rowOff>
    </xdr:from>
    <xdr:to>
      <xdr:col>71</xdr:col>
      <xdr:colOff>177800</xdr:colOff>
      <xdr:row>77</xdr:row>
      <xdr:rowOff>47910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18371"/>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108539</xdr:rowOff>
    </xdr:from>
    <xdr:to>
      <xdr:col>85</xdr:col>
      <xdr:colOff>177800</xdr:colOff>
      <xdr:row>77</xdr:row>
      <xdr:rowOff>38689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131416</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158274</xdr:rowOff>
    </xdr:from>
    <xdr:to>
      <xdr:col>81</xdr:col>
      <xdr:colOff>101600</xdr:colOff>
      <xdr:row>77</xdr:row>
      <xdr:rowOff>88424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104951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20326</xdr:rowOff>
    </xdr:from>
    <xdr:to>
      <xdr:col>76</xdr:col>
      <xdr:colOff>165100</xdr:colOff>
      <xdr:row>77</xdr:row>
      <xdr:rowOff>121926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138453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9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168560</xdr:rowOff>
    </xdr:from>
    <xdr:to>
      <xdr:col>72</xdr:col>
      <xdr:colOff>38100</xdr:colOff>
      <xdr:row>77</xdr:row>
      <xdr:rowOff>98710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115237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7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137371</xdr:rowOff>
    </xdr:from>
    <xdr:to>
      <xdr:col>67</xdr:col>
      <xdr:colOff>101600</xdr:colOff>
      <xdr:row>77</xdr:row>
      <xdr:rowOff>67521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84048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4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2155</xdr:rowOff>
    </xdr:from>
    <xdr:to>
      <xdr:col>85</xdr:col>
      <xdr:colOff>127000</xdr:colOff>
      <xdr:row>98</xdr:row>
      <xdr:rowOff>46596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04255"/>
          <a:ext cx="8382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39866</xdr:rowOff>
    </xdr:from>
    <xdr:to>
      <xdr:col>81</xdr:col>
      <xdr:colOff>50800</xdr:colOff>
      <xdr:row>98</xdr:row>
      <xdr:rowOff>46596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41966"/>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39866</xdr:rowOff>
    </xdr:from>
    <xdr:to>
      <xdr:col>76</xdr:col>
      <xdr:colOff>114300</xdr:colOff>
      <xdr:row>98</xdr:row>
      <xdr:rowOff>64309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41966"/>
          <a:ext cx="889000" cy="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389</xdr:rowOff>
    </xdr:from>
    <xdr:to>
      <xdr:col>71</xdr:col>
      <xdr:colOff>177800</xdr:colOff>
      <xdr:row>98</xdr:row>
      <xdr:rowOff>64309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02489"/>
          <a:ext cx="889000" cy="6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122805</xdr:rowOff>
    </xdr:from>
    <xdr:to>
      <xdr:col>85</xdr:col>
      <xdr:colOff>177800</xdr:colOff>
      <xdr:row>98</xdr:row>
      <xdr:rowOff>52955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145682</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167246</xdr:rowOff>
    </xdr:from>
    <xdr:to>
      <xdr:col>81</xdr:col>
      <xdr:colOff>101600</xdr:colOff>
      <xdr:row>98</xdr:row>
      <xdr:rowOff>97396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113923</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7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160516</xdr:rowOff>
    </xdr:from>
    <xdr:to>
      <xdr:col>76</xdr:col>
      <xdr:colOff>165100</xdr:colOff>
      <xdr:row>98</xdr:row>
      <xdr:rowOff>90666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107193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6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13509</xdr:rowOff>
    </xdr:from>
    <xdr:to>
      <xdr:col>72</xdr:col>
      <xdr:colOff>38100</xdr:colOff>
      <xdr:row>98</xdr:row>
      <xdr:rowOff>115109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106236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121039</xdr:rowOff>
    </xdr:from>
    <xdr:to>
      <xdr:col>67</xdr:col>
      <xdr:colOff>101600</xdr:colOff>
      <xdr:row>98</xdr:row>
      <xdr:rowOff>51189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42316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84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44652</xdr:rowOff>
    </xdr:from>
    <xdr:to>
      <xdr:col>116</xdr:col>
      <xdr:colOff>63500</xdr:colOff>
      <xdr:row>76</xdr:row>
      <xdr:rowOff>145892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074852"/>
          <a:ext cx="838200" cy="10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165492</xdr:rowOff>
    </xdr:from>
    <xdr:to>
      <xdr:col>111</xdr:col>
      <xdr:colOff>177800</xdr:colOff>
      <xdr:row>76</xdr:row>
      <xdr:rowOff>44652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024242"/>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120348</xdr:rowOff>
    </xdr:from>
    <xdr:to>
      <xdr:col>107</xdr:col>
      <xdr:colOff>50800</xdr:colOff>
      <xdr:row>75</xdr:row>
      <xdr:rowOff>165492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979098"/>
          <a:ext cx="8890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102386</xdr:rowOff>
    </xdr:from>
    <xdr:to>
      <xdr:col>102</xdr:col>
      <xdr:colOff>114300</xdr:colOff>
      <xdr:row>75</xdr:row>
      <xdr:rowOff>120348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9611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95092</xdr:rowOff>
    </xdr:from>
    <xdr:to>
      <xdr:col>116</xdr:col>
      <xdr:colOff>114300</xdr:colOff>
      <xdr:row>77</xdr:row>
      <xdr:rowOff>25242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117969</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7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165302</xdr:rowOff>
    </xdr:from>
    <xdr:to>
      <xdr:col>112</xdr:col>
      <xdr:colOff>38100</xdr:colOff>
      <xdr:row>76</xdr:row>
      <xdr:rowOff>95452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111979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79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114692</xdr:rowOff>
    </xdr:from>
    <xdr:to>
      <xdr:col>107</xdr:col>
      <xdr:colOff>101600</xdr:colOff>
      <xdr:row>76</xdr:row>
      <xdr:rowOff>44842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61369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74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69548</xdr:rowOff>
    </xdr:from>
    <xdr:to>
      <xdr:col>102</xdr:col>
      <xdr:colOff>165100</xdr:colOff>
      <xdr:row>75</xdr:row>
      <xdr:rowOff>171148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16225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70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51586</xdr:rowOff>
    </xdr:from>
    <xdr:to>
      <xdr:col>98</xdr:col>
      <xdr:colOff>38100</xdr:colOff>
      <xdr:row>75</xdr:row>
      <xdr:rowOff>153186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169713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6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・人件費について、人口１人当たりの金額が</a:t>
          </a:r>
          <a:r>
            <a:rPr kumimoji="1" lang="en-US" altLang="ja-JP" sz="1000">
              <a:solidFill>
                <a:schemeClr val="dk1"/>
              </a:solidFill>
              <a:effectLst/>
              <a:latin typeface="+mn-lt"/>
              <a:ea typeface="+mn-ea"/>
              <a:cs typeface="+mn-cs"/>
            </a:rPr>
            <a:t>492,767</a:t>
          </a:r>
          <a:r>
            <a:rPr kumimoji="1" lang="ja-JP" altLang="ja-JP" sz="1000">
              <a:solidFill>
                <a:schemeClr val="dk1"/>
              </a:solidFill>
              <a:effectLst/>
              <a:latin typeface="+mn-lt"/>
              <a:ea typeface="+mn-ea"/>
              <a:cs typeface="+mn-cs"/>
            </a:rPr>
            <a:t>円と類似団体及び県平均を大きく上回っている。これは、ごみ処理施設や保育所施設の直営や多様化する行政事務に対応する職員数の確保などが主な要因となっている。施設運営に係る経費も増加要因となることから、コスト見直しが必要である。</a:t>
          </a:r>
          <a:endParaRPr lang="ja-JP" altLang="ja-JP" sz="1100">
            <a:effectLst/>
          </a:endParaRPr>
        </a:p>
        <a:p>
          <a:r>
            <a:rPr kumimoji="1" lang="ja-JP" altLang="ja-JP" sz="1000">
              <a:solidFill>
                <a:schemeClr val="dk1"/>
              </a:solidFill>
              <a:effectLst/>
              <a:latin typeface="+mn-lt"/>
              <a:ea typeface="+mn-ea"/>
              <a:cs typeface="+mn-cs"/>
            </a:rPr>
            <a:t>・物件費について、人口１人当たりの金額が</a:t>
          </a:r>
          <a:r>
            <a:rPr kumimoji="1" lang="en-US" altLang="ja-JP" sz="1000">
              <a:solidFill>
                <a:schemeClr val="dk1"/>
              </a:solidFill>
              <a:effectLst/>
              <a:latin typeface="+mn-lt"/>
              <a:ea typeface="+mn-ea"/>
              <a:cs typeface="+mn-cs"/>
            </a:rPr>
            <a:t>532,897</a:t>
          </a:r>
          <a:r>
            <a:rPr kumimoji="1" lang="ja-JP" altLang="ja-JP" sz="1000">
              <a:solidFill>
                <a:schemeClr val="dk1"/>
              </a:solidFill>
              <a:effectLst/>
              <a:latin typeface="+mn-lt"/>
              <a:ea typeface="+mn-ea"/>
              <a:cs typeface="+mn-cs"/>
            </a:rPr>
            <a:t>円と前年度より</a:t>
          </a:r>
          <a:r>
            <a:rPr kumimoji="1" lang="ja-JP" altLang="en-US" sz="1000">
              <a:solidFill>
                <a:schemeClr val="dk1"/>
              </a:solidFill>
              <a:effectLst/>
              <a:latin typeface="+mn-lt"/>
              <a:ea typeface="+mn-ea"/>
              <a:cs typeface="+mn-cs"/>
            </a:rPr>
            <a:t>増加して</a:t>
          </a:r>
          <a:r>
            <a:rPr kumimoji="1" lang="ja-JP" altLang="ja-JP" sz="1000">
              <a:solidFill>
                <a:schemeClr val="dk1"/>
              </a:solidFill>
              <a:effectLst/>
              <a:latin typeface="+mn-lt"/>
              <a:ea typeface="+mn-ea"/>
              <a:cs typeface="+mn-cs"/>
            </a:rPr>
            <a:t>いる、類似団体及び県平均を大きく上回っている。各種システム関係に要する経費の増加によるものや外部委託事業の増加によるものが要因となっている。</a:t>
          </a:r>
          <a:endParaRPr lang="ja-JP" altLang="ja-JP" sz="1100">
            <a:effectLst/>
          </a:endParaRPr>
        </a:p>
        <a:p>
          <a:r>
            <a:rPr kumimoji="1" lang="ja-JP" altLang="ja-JP" sz="1000">
              <a:solidFill>
                <a:schemeClr val="dk1"/>
              </a:solidFill>
              <a:effectLst/>
              <a:latin typeface="+mn-lt"/>
              <a:ea typeface="+mn-ea"/>
              <a:cs typeface="+mn-cs"/>
            </a:rPr>
            <a:t>・普通建設事業費について、人口１一り当たり</a:t>
          </a:r>
          <a:r>
            <a:rPr kumimoji="1" lang="en-US" altLang="ja-JP" sz="1000">
              <a:solidFill>
                <a:schemeClr val="dk1"/>
              </a:solidFill>
              <a:effectLst/>
              <a:latin typeface="+mn-lt"/>
              <a:ea typeface="+mn-ea"/>
              <a:cs typeface="+mn-cs"/>
            </a:rPr>
            <a:t>101,684</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と前年度より</a:t>
          </a:r>
          <a:r>
            <a:rPr kumimoji="1" lang="ja-JP" altLang="en-US" sz="1000">
              <a:solidFill>
                <a:schemeClr val="dk1"/>
              </a:solidFill>
              <a:effectLst/>
              <a:latin typeface="+mn-lt"/>
              <a:ea typeface="+mn-ea"/>
              <a:cs typeface="+mn-cs"/>
            </a:rPr>
            <a:t>大幅に</a:t>
          </a:r>
          <a:r>
            <a:rPr kumimoji="1" lang="ja-JP" altLang="ja-JP" sz="1000">
              <a:solidFill>
                <a:schemeClr val="dk1"/>
              </a:solidFill>
              <a:effectLst/>
              <a:latin typeface="+mn-lt"/>
              <a:ea typeface="+mn-ea"/>
              <a:cs typeface="+mn-cs"/>
            </a:rPr>
            <a:t>減っている、類似団体及び県平均を大きく</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社会資本の整備は必要性等を勘案し、地域経済の振興や活性化に必要な事業については重点的・効果的に実施する。教育施設等の更新を控え、計画の平準化及び長寿命化についても積極的に取組みます。</a:t>
          </a:r>
          <a:endParaRPr lang="ja-JP" altLang="ja-JP" sz="1100">
            <a:effectLst/>
          </a:endParaRPr>
        </a:p>
        <a:p>
          <a:r>
            <a:rPr kumimoji="1" lang="ja-JP" altLang="ja-JP" sz="1000">
              <a:solidFill>
                <a:schemeClr val="dk1"/>
              </a:solidFill>
              <a:effectLst/>
              <a:latin typeface="+mn-lt"/>
              <a:ea typeface="+mn-ea"/>
              <a:cs typeface="+mn-cs"/>
            </a:rPr>
            <a:t>・繰出金について、人口１人当たりの金額が</a:t>
          </a:r>
          <a:r>
            <a:rPr kumimoji="1" lang="en-US" altLang="ja-JP" sz="1000">
              <a:solidFill>
                <a:schemeClr val="dk1"/>
              </a:solidFill>
              <a:effectLst/>
              <a:latin typeface="+mn-lt"/>
              <a:ea typeface="+mn-ea"/>
              <a:cs typeface="+mn-cs"/>
            </a:rPr>
            <a:t>143,104</a:t>
          </a:r>
          <a:r>
            <a:rPr kumimoji="1" lang="ja-JP" altLang="ja-JP" sz="1000">
              <a:solidFill>
                <a:schemeClr val="dk1"/>
              </a:solidFill>
              <a:effectLst/>
              <a:latin typeface="+mn-lt"/>
              <a:ea typeface="+mn-ea"/>
              <a:cs typeface="+mn-cs"/>
            </a:rPr>
            <a:t>円前年度に比べ</a:t>
          </a:r>
          <a:r>
            <a:rPr kumimoji="1" lang="ja-JP" altLang="en-US" sz="1000">
              <a:solidFill>
                <a:schemeClr val="dk1"/>
              </a:solidFill>
              <a:effectLst/>
              <a:latin typeface="+mn-lt"/>
              <a:ea typeface="+mn-ea"/>
              <a:cs typeface="+mn-cs"/>
            </a:rPr>
            <a:t>て▲</a:t>
          </a:r>
          <a:r>
            <a:rPr kumimoji="1" lang="en-US" altLang="ja-JP" sz="1000">
              <a:solidFill>
                <a:schemeClr val="dk1"/>
              </a:solidFill>
              <a:effectLst/>
              <a:latin typeface="+mn-lt"/>
              <a:ea typeface="+mn-ea"/>
              <a:cs typeface="+mn-cs"/>
            </a:rPr>
            <a:t>31,001</a:t>
          </a:r>
          <a:r>
            <a:rPr kumimoji="1" lang="ja-JP" altLang="ja-JP" sz="1000">
              <a:solidFill>
                <a:schemeClr val="dk1"/>
              </a:solidFill>
              <a:effectLst/>
              <a:latin typeface="+mn-lt"/>
              <a:ea typeface="+mn-ea"/>
              <a:cs typeface="+mn-cs"/>
            </a:rPr>
            <a:t>円減少しているが類似団体及び県平均を大きく上回っている。特別会計（簡易水道事業特別会計・下水道事業特別会計）への繰出金については、基準内繰出（施設整備に要した地方債の元利償還金や、自然条件等による割高な料金の格差是正等）　に加え、料金収入等では補えない維持管理費や修繕費の不足分についても基準外繰出を実施している。単に赤字補てん的なものについては、歳出削減努力等を精査して慎重に行う。</a:t>
          </a:r>
          <a:endParaRPr lang="ja-JP" altLang="ja-JP" sz="1100">
            <a:effectLst/>
          </a:endParaRPr>
        </a:p>
        <a:p>
          <a:r>
            <a:rPr kumimoji="1" lang="ja-JP" altLang="ja-JP" sz="1000" baseline="0">
              <a:solidFill>
                <a:schemeClr val="dk1"/>
              </a:solidFill>
              <a:effectLst/>
              <a:latin typeface="+mn-lt"/>
              <a:ea typeface="+mn-ea"/>
              <a:cs typeface="+mn-cs"/>
            </a:rPr>
            <a:t>今後の財政基盤の強化のためにも、引き続き歳出の抑制に努めるほか、村税の徴収率向上や将来的な村税収入の増に取り組んでいく。また、ふるさと納税の取り組みを積極的に推進し、さらなる自主財源の確保を目指す。</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
701
19.23
1,363,052
1,279,101
82,109
721,287
1,486,124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118275</xdr:rowOff>
    </xdr:from>
    <xdr:to>
      <xdr:col>24</xdr:col>
      <xdr:colOff>63500</xdr:colOff>
      <xdr:row>35</xdr:row>
      <xdr:rowOff>130454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19025"/>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109423</xdr:rowOff>
    </xdr:from>
    <xdr:to>
      <xdr:col>19</xdr:col>
      <xdr:colOff>177800</xdr:colOff>
      <xdr:row>35</xdr:row>
      <xdr:rowOff>130454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1017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81471</xdr:rowOff>
    </xdr:from>
    <xdr:to>
      <xdr:col>15</xdr:col>
      <xdr:colOff>50800</xdr:colOff>
      <xdr:row>35</xdr:row>
      <xdr:rowOff>109423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82221"/>
          <a:ext cx="889000" cy="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36716</xdr:rowOff>
    </xdr:from>
    <xdr:to>
      <xdr:col>10</xdr:col>
      <xdr:colOff>114300</xdr:colOff>
      <xdr:row>35</xdr:row>
      <xdr:rowOff>81471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37466"/>
          <a:ext cx="8890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67475</xdr:rowOff>
    </xdr:from>
    <xdr:to>
      <xdr:col>24</xdr:col>
      <xdr:colOff>114300</xdr:colOff>
      <xdr:row>35</xdr:row>
      <xdr:rowOff>169075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90352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79654</xdr:rowOff>
    </xdr:from>
    <xdr:to>
      <xdr:col>20</xdr:col>
      <xdr:colOff>38100</xdr:colOff>
      <xdr:row>36</xdr:row>
      <xdr:rowOff>9804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26331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58623</xdr:rowOff>
    </xdr:from>
    <xdr:to>
      <xdr:col>15</xdr:col>
      <xdr:colOff>101600</xdr:colOff>
      <xdr:row>35</xdr:row>
      <xdr:rowOff>160223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5300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30671</xdr:rowOff>
    </xdr:from>
    <xdr:to>
      <xdr:col>10</xdr:col>
      <xdr:colOff>165100</xdr:colOff>
      <xdr:row>35</xdr:row>
      <xdr:rowOff>132271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148798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157366</xdr:rowOff>
    </xdr:from>
    <xdr:to>
      <xdr:col>6</xdr:col>
      <xdr:colOff>38100</xdr:colOff>
      <xdr:row>35</xdr:row>
      <xdr:rowOff>87516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104043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15621</xdr:rowOff>
    </xdr:from>
    <xdr:to>
      <xdr:col>24</xdr:col>
      <xdr:colOff>63500</xdr:colOff>
      <xdr:row>57</xdr:row>
      <xdr:rowOff>72523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788271"/>
          <a:ext cx="8382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513</xdr:rowOff>
    </xdr:from>
    <xdr:to>
      <xdr:col>19</xdr:col>
      <xdr:colOff>177800</xdr:colOff>
      <xdr:row>57</xdr:row>
      <xdr:rowOff>15621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73163"/>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513</xdr:rowOff>
    </xdr:from>
    <xdr:to>
      <xdr:col>15</xdr:col>
      <xdr:colOff>50800</xdr:colOff>
      <xdr:row>57</xdr:row>
      <xdr:rowOff>87456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73163"/>
          <a:ext cx="889000" cy="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80765</xdr:rowOff>
    </xdr:from>
    <xdr:to>
      <xdr:col>10</xdr:col>
      <xdr:colOff>114300</xdr:colOff>
      <xdr:row>57</xdr:row>
      <xdr:rowOff>87456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53415"/>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21723</xdr:rowOff>
    </xdr:from>
    <xdr:to>
      <xdr:col>24</xdr:col>
      <xdr:colOff>114300</xdr:colOff>
      <xdr:row>57</xdr:row>
      <xdr:rowOff>123323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44600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4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136271</xdr:rowOff>
    </xdr:from>
    <xdr:to>
      <xdr:col>20</xdr:col>
      <xdr:colOff>38100</xdr:colOff>
      <xdr:row>57</xdr:row>
      <xdr:rowOff>66421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82948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1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121163</xdr:rowOff>
    </xdr:from>
    <xdr:to>
      <xdr:col>15</xdr:col>
      <xdr:colOff>101600</xdr:colOff>
      <xdr:row>57</xdr:row>
      <xdr:rowOff>51313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67840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9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36656</xdr:rowOff>
    </xdr:from>
    <xdr:to>
      <xdr:col>10</xdr:col>
      <xdr:colOff>165100</xdr:colOff>
      <xdr:row>57</xdr:row>
      <xdr:rowOff>138256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0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154783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8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29965</xdr:rowOff>
    </xdr:from>
    <xdr:to>
      <xdr:col>6</xdr:col>
      <xdr:colOff>38100</xdr:colOff>
      <xdr:row>57</xdr:row>
      <xdr:rowOff>131565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148092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7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77921</xdr:rowOff>
    </xdr:from>
    <xdr:to>
      <xdr:col>24</xdr:col>
      <xdr:colOff>63500</xdr:colOff>
      <xdr:row>76</xdr:row>
      <xdr:rowOff>112275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08121"/>
          <a:ext cx="83820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63886</xdr:rowOff>
    </xdr:from>
    <xdr:to>
      <xdr:col>19</xdr:col>
      <xdr:colOff>177800</xdr:colOff>
      <xdr:row>76</xdr:row>
      <xdr:rowOff>112275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094086"/>
          <a:ext cx="889000" cy="4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63886</xdr:rowOff>
    </xdr:from>
    <xdr:to>
      <xdr:col>15</xdr:col>
      <xdr:colOff>50800</xdr:colOff>
      <xdr:row>76</xdr:row>
      <xdr:rowOff>88861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94086"/>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170435</xdr:rowOff>
    </xdr:from>
    <xdr:to>
      <xdr:col>10</xdr:col>
      <xdr:colOff>114300</xdr:colOff>
      <xdr:row>76</xdr:row>
      <xdr:rowOff>88861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343385"/>
          <a:ext cx="889000" cy="77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27121</xdr:rowOff>
    </xdr:from>
    <xdr:to>
      <xdr:col>24</xdr:col>
      <xdr:colOff>114300</xdr:colOff>
      <xdr:row>76</xdr:row>
      <xdr:rowOff>128721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49998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0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61475</xdr:rowOff>
    </xdr:from>
    <xdr:to>
      <xdr:col>20</xdr:col>
      <xdr:colOff>38100</xdr:colOff>
      <xdr:row>76</xdr:row>
      <xdr:rowOff>163075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154202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1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13086</xdr:rowOff>
    </xdr:from>
    <xdr:to>
      <xdr:col>15</xdr:col>
      <xdr:colOff>101600</xdr:colOff>
      <xdr:row>76</xdr:row>
      <xdr:rowOff>114686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131214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38061</xdr:rowOff>
    </xdr:from>
    <xdr:to>
      <xdr:col>10</xdr:col>
      <xdr:colOff>165100</xdr:colOff>
      <xdr:row>76</xdr:row>
      <xdr:rowOff>139661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156188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4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119635</xdr:rowOff>
    </xdr:from>
    <xdr:to>
      <xdr:col>6</xdr:col>
      <xdr:colOff>38100</xdr:colOff>
      <xdr:row>72</xdr:row>
      <xdr:rowOff>49785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2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66312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06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159271</xdr:rowOff>
    </xdr:from>
    <xdr:to>
      <xdr:col>24</xdr:col>
      <xdr:colOff>63500</xdr:colOff>
      <xdr:row>96</xdr:row>
      <xdr:rowOff>166334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18471"/>
          <a:ext cx="8382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157866</xdr:rowOff>
    </xdr:from>
    <xdr:to>
      <xdr:col>19</xdr:col>
      <xdr:colOff>177800</xdr:colOff>
      <xdr:row>96</xdr:row>
      <xdr:rowOff>166334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17066"/>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120803</xdr:rowOff>
    </xdr:from>
    <xdr:to>
      <xdr:col>15</xdr:col>
      <xdr:colOff>50800</xdr:colOff>
      <xdr:row>96</xdr:row>
      <xdr:rowOff>157866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80003"/>
          <a:ext cx="8890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94546</xdr:rowOff>
    </xdr:from>
    <xdr:to>
      <xdr:col>10</xdr:col>
      <xdr:colOff>114300</xdr:colOff>
      <xdr:row>96</xdr:row>
      <xdr:rowOff>120803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53746"/>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108471</xdr:rowOff>
    </xdr:from>
    <xdr:to>
      <xdr:col>24</xdr:col>
      <xdr:colOff>114300</xdr:colOff>
      <xdr:row>97</xdr:row>
      <xdr:rowOff>38621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131348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115534</xdr:rowOff>
    </xdr:from>
    <xdr:to>
      <xdr:col>20</xdr:col>
      <xdr:colOff>38100</xdr:colOff>
      <xdr:row>97</xdr:row>
      <xdr:rowOff>45684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36811</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107066</xdr:rowOff>
    </xdr:from>
    <xdr:to>
      <xdr:col>15</xdr:col>
      <xdr:colOff>101600</xdr:colOff>
      <xdr:row>97</xdr:row>
      <xdr:rowOff>37216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28343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65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70003</xdr:rowOff>
    </xdr:from>
    <xdr:to>
      <xdr:col>10</xdr:col>
      <xdr:colOff>165100</xdr:colOff>
      <xdr:row>97</xdr:row>
      <xdr:rowOff>153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16680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0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43746</xdr:rowOff>
    </xdr:from>
    <xdr:to>
      <xdr:col>6</xdr:col>
      <xdr:colOff>38100</xdr:colOff>
      <xdr:row>96</xdr:row>
      <xdr:rowOff>145346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161873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7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9733</xdr:rowOff>
    </xdr:from>
    <xdr:to>
      <xdr:col>55</xdr:col>
      <xdr:colOff>0</xdr:colOff>
      <xdr:row>59</xdr:row>
      <xdr:rowOff>13785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25283"/>
          <a:ext cx="8382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140144</xdr:rowOff>
    </xdr:from>
    <xdr:to>
      <xdr:col>50</xdr:col>
      <xdr:colOff>114300</xdr:colOff>
      <xdr:row>59</xdr:row>
      <xdr:rowOff>13785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84244"/>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140144</xdr:rowOff>
    </xdr:from>
    <xdr:to>
      <xdr:col>45</xdr:col>
      <xdr:colOff>177800</xdr:colOff>
      <xdr:row>58</xdr:row>
      <xdr:rowOff>147959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84244"/>
          <a:ext cx="889000" cy="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147959</xdr:rowOff>
    </xdr:from>
    <xdr:to>
      <xdr:col>41</xdr:col>
      <xdr:colOff>50800</xdr:colOff>
      <xdr:row>58</xdr:row>
      <xdr:rowOff>155795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92059"/>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130383</xdr:rowOff>
    </xdr:from>
    <xdr:to>
      <xdr:col>55</xdr:col>
      <xdr:colOff>50800</xdr:colOff>
      <xdr:row>59</xdr:row>
      <xdr:rowOff>60533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45310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8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134435</xdr:rowOff>
    </xdr:from>
    <xdr:to>
      <xdr:col>50</xdr:col>
      <xdr:colOff>165100</xdr:colOff>
      <xdr:row>59</xdr:row>
      <xdr:rowOff>64585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55712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7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89344</xdr:rowOff>
    </xdr:from>
    <xdr:to>
      <xdr:col>46</xdr:col>
      <xdr:colOff>38100</xdr:colOff>
      <xdr:row>59</xdr:row>
      <xdr:rowOff>19494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97159</xdr:rowOff>
    </xdr:from>
    <xdr:to>
      <xdr:col>41</xdr:col>
      <xdr:colOff>101600</xdr:colOff>
      <xdr:row>59</xdr:row>
      <xdr:rowOff>27309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18436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3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104995</xdr:rowOff>
    </xdr:from>
    <xdr:to>
      <xdr:col>36</xdr:col>
      <xdr:colOff>165100</xdr:colOff>
      <xdr:row>59</xdr:row>
      <xdr:rowOff>35145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4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25950</xdr:rowOff>
    </xdr:from>
    <xdr:to>
      <xdr:col>55</xdr:col>
      <xdr:colOff>0</xdr:colOff>
      <xdr:row>77</xdr:row>
      <xdr:rowOff>20645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56150"/>
          <a:ext cx="838200" cy="16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25950</xdr:rowOff>
    </xdr:from>
    <xdr:to>
      <xdr:col>50</xdr:col>
      <xdr:colOff>114300</xdr:colOff>
      <xdr:row>76</xdr:row>
      <xdr:rowOff>115081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56150"/>
          <a:ext cx="8890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115081</xdr:rowOff>
    </xdr:from>
    <xdr:to>
      <xdr:col>45</xdr:col>
      <xdr:colOff>177800</xdr:colOff>
      <xdr:row>77</xdr:row>
      <xdr:rowOff>19625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45281"/>
          <a:ext cx="889000" cy="7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19625</xdr:rowOff>
    </xdr:from>
    <xdr:to>
      <xdr:col>41</xdr:col>
      <xdr:colOff>50800</xdr:colOff>
      <xdr:row>77</xdr:row>
      <xdr:rowOff>33961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21275"/>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141295</xdr:rowOff>
    </xdr:from>
    <xdr:to>
      <xdr:col>55</xdr:col>
      <xdr:colOff>50800</xdr:colOff>
      <xdr:row>77</xdr:row>
      <xdr:rowOff>71445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164172</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2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146600</xdr:rowOff>
    </xdr:from>
    <xdr:to>
      <xdr:col>50</xdr:col>
      <xdr:colOff>165100</xdr:colOff>
      <xdr:row>76</xdr:row>
      <xdr:rowOff>76750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93278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78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64281</xdr:rowOff>
    </xdr:from>
    <xdr:to>
      <xdr:col>46</xdr:col>
      <xdr:colOff>38100</xdr:colOff>
      <xdr:row>76</xdr:row>
      <xdr:rowOff>165881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10959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86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140275</xdr:rowOff>
    </xdr:from>
    <xdr:to>
      <xdr:col>41</xdr:col>
      <xdr:colOff>101600</xdr:colOff>
      <xdr:row>77</xdr:row>
      <xdr:rowOff>70425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86953</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94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154611</xdr:rowOff>
    </xdr:from>
    <xdr:to>
      <xdr:col>36</xdr:col>
      <xdr:colOff>165100</xdr:colOff>
      <xdr:row>77</xdr:row>
      <xdr:rowOff>84761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101288</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96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4290</xdr:rowOff>
    </xdr:from>
    <xdr:to>
      <xdr:col>55</xdr:col>
      <xdr:colOff>0</xdr:colOff>
      <xdr:row>98</xdr:row>
      <xdr:rowOff>64168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06390"/>
          <a:ext cx="838200" cy="5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170329</xdr:rowOff>
    </xdr:from>
    <xdr:to>
      <xdr:col>50</xdr:col>
      <xdr:colOff>114300</xdr:colOff>
      <xdr:row>98</xdr:row>
      <xdr:rowOff>4290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458079"/>
          <a:ext cx="889000" cy="3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170329</xdr:rowOff>
    </xdr:from>
    <xdr:to>
      <xdr:col>45</xdr:col>
      <xdr:colOff>177800</xdr:colOff>
      <xdr:row>96</xdr:row>
      <xdr:rowOff>141432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458079"/>
          <a:ext cx="889000" cy="14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39821</xdr:rowOff>
    </xdr:from>
    <xdr:to>
      <xdr:col>41</xdr:col>
      <xdr:colOff>50800</xdr:colOff>
      <xdr:row>96</xdr:row>
      <xdr:rowOff>141432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99021"/>
          <a:ext cx="889000" cy="10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13368</xdr:rowOff>
    </xdr:from>
    <xdr:to>
      <xdr:col>55</xdr:col>
      <xdr:colOff>50800</xdr:colOff>
      <xdr:row>98</xdr:row>
      <xdr:rowOff>114968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8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163245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9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124940</xdr:rowOff>
    </xdr:from>
    <xdr:to>
      <xdr:col>50</xdr:col>
      <xdr:colOff>165100</xdr:colOff>
      <xdr:row>98</xdr:row>
      <xdr:rowOff>55090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71617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5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119529</xdr:rowOff>
    </xdr:from>
    <xdr:to>
      <xdr:col>46</xdr:col>
      <xdr:colOff>38100</xdr:colOff>
      <xdr:row>96</xdr:row>
      <xdr:rowOff>49679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66206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18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90632</xdr:rowOff>
    </xdr:from>
    <xdr:to>
      <xdr:col>41</xdr:col>
      <xdr:colOff>101600</xdr:colOff>
      <xdr:row>97</xdr:row>
      <xdr:rowOff>20782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37309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32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160471</xdr:rowOff>
    </xdr:from>
    <xdr:to>
      <xdr:col>36</xdr:col>
      <xdr:colOff>165100</xdr:colOff>
      <xdr:row>96</xdr:row>
      <xdr:rowOff>90621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107148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22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154719</xdr:rowOff>
    </xdr:from>
    <xdr:to>
      <xdr:col>85</xdr:col>
      <xdr:colOff>127000</xdr:colOff>
      <xdr:row>39</xdr:row>
      <xdr:rowOff>38901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69819"/>
          <a:ext cx="838200" cy="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38901</xdr:rowOff>
    </xdr:from>
    <xdr:to>
      <xdr:col>81</xdr:col>
      <xdr:colOff>50800</xdr:colOff>
      <xdr:row>39</xdr:row>
      <xdr:rowOff>51127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725451"/>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51127</xdr:rowOff>
    </xdr:from>
    <xdr:to>
      <xdr:col>76</xdr:col>
      <xdr:colOff>114300</xdr:colOff>
      <xdr:row>39</xdr:row>
      <xdr:rowOff>57688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737677"/>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51183</xdr:rowOff>
    </xdr:from>
    <xdr:to>
      <xdr:col>71</xdr:col>
      <xdr:colOff>177800</xdr:colOff>
      <xdr:row>39</xdr:row>
      <xdr:rowOff>57688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737733"/>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103919</xdr:rowOff>
    </xdr:from>
    <xdr:to>
      <xdr:col>85</xdr:col>
      <xdr:colOff>177800</xdr:colOff>
      <xdr:row>39</xdr:row>
      <xdr:rowOff>34069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18846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159551</xdr:rowOff>
    </xdr:from>
    <xdr:to>
      <xdr:col>81</xdr:col>
      <xdr:colOff>101600</xdr:colOff>
      <xdr:row>39</xdr:row>
      <xdr:rowOff>89701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80828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327</xdr:rowOff>
    </xdr:from>
    <xdr:to>
      <xdr:col>76</xdr:col>
      <xdr:colOff>165100</xdr:colOff>
      <xdr:row>39</xdr:row>
      <xdr:rowOff>101927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93054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6888</xdr:rowOff>
    </xdr:from>
    <xdr:to>
      <xdr:col>72</xdr:col>
      <xdr:colOff>38100</xdr:colOff>
      <xdr:row>39</xdr:row>
      <xdr:rowOff>108488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99615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8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383</xdr:rowOff>
    </xdr:from>
    <xdr:to>
      <xdr:col>67</xdr:col>
      <xdr:colOff>101600</xdr:colOff>
      <xdr:row>39</xdr:row>
      <xdr:rowOff>101983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93110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51230</xdr:rowOff>
    </xdr:from>
    <xdr:to>
      <xdr:col>85</xdr:col>
      <xdr:colOff>127000</xdr:colOff>
      <xdr:row>56</xdr:row>
      <xdr:rowOff>160558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480980"/>
          <a:ext cx="838200" cy="2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129742</xdr:rowOff>
    </xdr:from>
    <xdr:to>
      <xdr:col>81</xdr:col>
      <xdr:colOff>50800</xdr:colOff>
      <xdr:row>55</xdr:row>
      <xdr:rowOff>51230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045142"/>
          <a:ext cx="889000" cy="43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92834</xdr:rowOff>
    </xdr:from>
    <xdr:to>
      <xdr:col>76</xdr:col>
      <xdr:colOff>114300</xdr:colOff>
      <xdr:row>52</xdr:row>
      <xdr:rowOff>129742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008234"/>
          <a:ext cx="889000" cy="3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92834</xdr:rowOff>
    </xdr:from>
    <xdr:to>
      <xdr:col>71</xdr:col>
      <xdr:colOff>177800</xdr:colOff>
      <xdr:row>55</xdr:row>
      <xdr:rowOff>109596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008234"/>
          <a:ext cx="889000" cy="5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109758</xdr:rowOff>
    </xdr:from>
    <xdr:to>
      <xdr:col>85</xdr:col>
      <xdr:colOff>177800</xdr:colOff>
      <xdr:row>57</xdr:row>
      <xdr:rowOff>39908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132635</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6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430</xdr:rowOff>
    </xdr:from>
    <xdr:to>
      <xdr:col>81</xdr:col>
      <xdr:colOff>101600</xdr:colOff>
      <xdr:row>55</xdr:row>
      <xdr:rowOff>102030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118557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20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78942</xdr:rowOff>
    </xdr:from>
    <xdr:to>
      <xdr:col>76</xdr:col>
      <xdr:colOff>165100</xdr:colOff>
      <xdr:row>53</xdr:row>
      <xdr:rowOff>9092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89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25619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7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42034</xdr:rowOff>
    </xdr:from>
    <xdr:to>
      <xdr:col>72</xdr:col>
      <xdr:colOff>38100</xdr:colOff>
      <xdr:row>52</xdr:row>
      <xdr:rowOff>143634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9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160161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7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58796</xdr:rowOff>
    </xdr:from>
    <xdr:to>
      <xdr:col>67</xdr:col>
      <xdr:colOff>101600</xdr:colOff>
      <xdr:row>55</xdr:row>
      <xdr:rowOff>160396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5473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26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122162</xdr:rowOff>
    </xdr:from>
    <xdr:to>
      <xdr:col>85</xdr:col>
      <xdr:colOff>127000</xdr:colOff>
      <xdr:row>78</xdr:row>
      <xdr:rowOff>131601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95262"/>
          <a:ext cx="8382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122162</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95262"/>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80801</xdr:rowOff>
    </xdr:from>
    <xdr:to>
      <xdr:col>85</xdr:col>
      <xdr:colOff>177800</xdr:colOff>
      <xdr:row>79</xdr:row>
      <xdr:rowOff>10951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71362</xdr:rowOff>
    </xdr:from>
    <xdr:to>
      <xdr:col>81</xdr:col>
      <xdr:colOff>101600</xdr:colOff>
      <xdr:row>79</xdr:row>
      <xdr:rowOff>1512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164089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159339</xdr:rowOff>
    </xdr:from>
    <xdr:to>
      <xdr:col>85</xdr:col>
      <xdr:colOff>127000</xdr:colOff>
      <xdr:row>97</xdr:row>
      <xdr:rowOff>37624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18539"/>
          <a:ext cx="8382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37624</xdr:rowOff>
    </xdr:from>
    <xdr:to>
      <xdr:col>81</xdr:col>
      <xdr:colOff>50800</xdr:colOff>
      <xdr:row>97</xdr:row>
      <xdr:rowOff>71126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68274"/>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47910</xdr:rowOff>
    </xdr:from>
    <xdr:to>
      <xdr:col>76</xdr:col>
      <xdr:colOff>114300</xdr:colOff>
      <xdr:row>97</xdr:row>
      <xdr:rowOff>71126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78560"/>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16721</xdr:rowOff>
    </xdr:from>
    <xdr:to>
      <xdr:col>71</xdr:col>
      <xdr:colOff>177800</xdr:colOff>
      <xdr:row>97</xdr:row>
      <xdr:rowOff>47910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47371"/>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108539</xdr:rowOff>
    </xdr:from>
    <xdr:to>
      <xdr:col>85</xdr:col>
      <xdr:colOff>177800</xdr:colOff>
      <xdr:row>97</xdr:row>
      <xdr:rowOff>38689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131416</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1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158274</xdr:rowOff>
    </xdr:from>
    <xdr:to>
      <xdr:col>81</xdr:col>
      <xdr:colOff>101600</xdr:colOff>
      <xdr:row>97</xdr:row>
      <xdr:rowOff>88424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104951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9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20326</xdr:rowOff>
    </xdr:from>
    <xdr:to>
      <xdr:col>76</xdr:col>
      <xdr:colOff>165100</xdr:colOff>
      <xdr:row>97</xdr:row>
      <xdr:rowOff>121926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138453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42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168560</xdr:rowOff>
    </xdr:from>
    <xdr:to>
      <xdr:col>72</xdr:col>
      <xdr:colOff>38100</xdr:colOff>
      <xdr:row>97</xdr:row>
      <xdr:rowOff>98710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115237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40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137371</xdr:rowOff>
    </xdr:from>
    <xdr:to>
      <xdr:col>67</xdr:col>
      <xdr:colOff>101600</xdr:colOff>
      <xdr:row>97</xdr:row>
      <xdr:rowOff>67521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84048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7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105880</xdr:rowOff>
    </xdr:from>
    <xdr:to>
      <xdr:col>116</xdr:col>
      <xdr:colOff>63500</xdr:colOff>
      <xdr:row>38</xdr:row>
      <xdr:rowOff>114046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278080"/>
          <a:ext cx="838200" cy="3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134573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649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30671</xdr:rowOff>
    </xdr:from>
    <xdr:to>
      <xdr:col>111</xdr:col>
      <xdr:colOff>177800</xdr:colOff>
      <xdr:row>36</xdr:row>
      <xdr:rowOff>105880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202871"/>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160735</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6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55397</xdr:rowOff>
    </xdr:from>
    <xdr:to>
      <xdr:col>107</xdr:col>
      <xdr:colOff>50800</xdr:colOff>
      <xdr:row>36</xdr:row>
      <xdr:rowOff>30671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056147"/>
          <a:ext cx="889000" cy="14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37990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55397</xdr:rowOff>
    </xdr:from>
    <xdr:to>
      <xdr:col>102</xdr:col>
      <xdr:colOff>114300</xdr:colOff>
      <xdr:row>37</xdr:row>
      <xdr:rowOff>90868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6056147"/>
          <a:ext cx="889000" cy="3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68622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68966</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7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63246</xdr:rowOff>
    </xdr:from>
    <xdr:to>
      <xdr:col>116</xdr:col>
      <xdr:colOff>114300</xdr:colOff>
      <xdr:row>38</xdr:row>
      <xdr:rowOff>164846</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22623</xdr:rowOff>
    </xdr:from>
    <xdr:ext cx="469744"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3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55080</xdr:rowOff>
    </xdr:from>
    <xdr:to>
      <xdr:col>112</xdr:col>
      <xdr:colOff>38100</xdr:colOff>
      <xdr:row>36</xdr:row>
      <xdr:rowOff>156680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2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1757</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56111" y="600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151321</xdr:rowOff>
    </xdr:from>
    <xdr:to>
      <xdr:col>107</xdr:col>
      <xdr:colOff>101600</xdr:colOff>
      <xdr:row>36</xdr:row>
      <xdr:rowOff>81471</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1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97998</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67111" y="59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4597</xdr:rowOff>
    </xdr:from>
    <xdr:to>
      <xdr:col>102</xdr:col>
      <xdr:colOff>165100</xdr:colOff>
      <xdr:row>35</xdr:row>
      <xdr:rowOff>106197</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0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122724</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278111" y="57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40068</xdr:rowOff>
    </xdr:from>
    <xdr:to>
      <xdr:col>98</xdr:col>
      <xdr:colOff>38100</xdr:colOff>
      <xdr:row>37</xdr:row>
      <xdr:rowOff>141668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3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158195</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389111" y="61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・総務費について、</a:t>
          </a:r>
          <a:r>
            <a:rPr kumimoji="1" lang="en-US" altLang="ja-JP" sz="1000">
              <a:solidFill>
                <a:schemeClr val="dk1"/>
              </a:solidFill>
              <a:effectLst/>
              <a:latin typeface="+mn-lt"/>
              <a:ea typeface="+mn-ea"/>
              <a:cs typeface="+mn-cs"/>
            </a:rPr>
            <a:t>521,931</a:t>
          </a:r>
          <a:r>
            <a:rPr kumimoji="1" lang="ja-JP" altLang="en-US" sz="1000">
              <a:solidFill>
                <a:schemeClr val="dk1"/>
              </a:solidFill>
              <a:effectLst/>
              <a:latin typeface="+mn-lt"/>
              <a:ea typeface="+mn-ea"/>
              <a:cs typeface="+mn-cs"/>
            </a:rPr>
            <a:t>円となり、前年度より▲</a:t>
          </a:r>
          <a:r>
            <a:rPr kumimoji="1" lang="en-US" altLang="ja-JP" sz="1000">
              <a:solidFill>
                <a:schemeClr val="dk1"/>
              </a:solidFill>
              <a:effectLst/>
              <a:latin typeface="+mn-lt"/>
              <a:ea typeface="+mn-ea"/>
              <a:cs typeface="+mn-cs"/>
            </a:rPr>
            <a:t>124,459</a:t>
          </a:r>
          <a:r>
            <a:rPr kumimoji="1" lang="ja-JP" altLang="en-US" sz="1000">
              <a:solidFill>
                <a:schemeClr val="dk1"/>
              </a:solidFill>
              <a:effectLst/>
              <a:latin typeface="+mn-lt"/>
              <a:ea typeface="+mn-ea"/>
              <a:cs typeface="+mn-cs"/>
            </a:rPr>
            <a:t>円減額となっていますが、類似団体平均値より大幅に上回っている。物件費が高い水準で推移していることが大きな要因である。</a:t>
          </a:r>
          <a:endParaRPr lang="ja-JP" altLang="ja-JP" sz="1100">
            <a:effectLst/>
          </a:endParaRPr>
        </a:p>
        <a:p>
          <a:r>
            <a:rPr kumimoji="1" lang="ja-JP" altLang="ja-JP" sz="1000">
              <a:solidFill>
                <a:schemeClr val="dk1"/>
              </a:solidFill>
              <a:effectLst/>
              <a:latin typeface="+mn-lt"/>
              <a:ea typeface="+mn-ea"/>
              <a:cs typeface="+mn-cs"/>
            </a:rPr>
            <a:t>・衛生費について、前年度より</a:t>
          </a:r>
          <a:r>
            <a:rPr kumimoji="1" lang="en-US" altLang="ja-JP" sz="1000">
              <a:solidFill>
                <a:schemeClr val="dk1"/>
              </a:solidFill>
              <a:effectLst/>
              <a:latin typeface="+mn-lt"/>
              <a:ea typeface="+mn-ea"/>
              <a:cs typeface="+mn-cs"/>
            </a:rPr>
            <a:t>3,090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となっており、簡易水道特別会計への繰出金</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したことが主な要因である。</a:t>
          </a:r>
          <a:endParaRPr lang="ja-JP" altLang="ja-JP" sz="1100">
            <a:effectLst/>
          </a:endParaRPr>
        </a:p>
        <a:p>
          <a:r>
            <a:rPr kumimoji="1" lang="ja-JP" altLang="ja-JP" sz="1000">
              <a:solidFill>
                <a:schemeClr val="dk1"/>
              </a:solidFill>
              <a:effectLst/>
              <a:latin typeface="+mn-lt"/>
              <a:ea typeface="+mn-ea"/>
              <a:cs typeface="+mn-cs"/>
            </a:rPr>
            <a:t>・商工費について、前年度より</a:t>
          </a:r>
          <a:r>
            <a:rPr kumimoji="1" lang="en-US" altLang="ja-JP" sz="1000">
              <a:solidFill>
                <a:schemeClr val="dk1"/>
              </a:solidFill>
              <a:effectLst/>
              <a:latin typeface="+mn-lt"/>
              <a:ea typeface="+mn-ea"/>
              <a:cs typeface="+mn-cs"/>
            </a:rPr>
            <a:t>72,679</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より沖縄振興特別推進市町村交付金を受け、観光振興事業（観光に特化したむらづくり）を実施しているため近年は増加傾向にある。今後、増加の可能性も含め、過度の事業執行とならぬよう慎重に行う。</a:t>
          </a:r>
          <a:endParaRPr lang="ja-JP" altLang="ja-JP" sz="1100">
            <a:effectLst/>
          </a:endParaRPr>
        </a:p>
        <a:p>
          <a:r>
            <a:rPr kumimoji="1" lang="ja-JP" altLang="ja-JP" sz="1000">
              <a:solidFill>
                <a:schemeClr val="dk1"/>
              </a:solidFill>
              <a:effectLst/>
              <a:latin typeface="+mn-lt"/>
              <a:ea typeface="+mn-ea"/>
              <a:cs typeface="+mn-cs"/>
            </a:rPr>
            <a:t>・土木費について、平成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H19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）から実施している村道改良事業が、繰り延べており、昨年度に比べ</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47,148</a:t>
          </a:r>
          <a:r>
            <a:rPr kumimoji="1" lang="ja-JP" altLang="ja-JP" sz="1000">
              <a:solidFill>
                <a:schemeClr val="dk1"/>
              </a:solidFill>
              <a:effectLst/>
              <a:latin typeface="+mn-lt"/>
              <a:ea typeface="+mn-ea"/>
              <a:cs typeface="+mn-cs"/>
            </a:rPr>
            <a:t>円減とな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、類似団体</a:t>
          </a:r>
          <a:r>
            <a:rPr kumimoji="1" lang="ja-JP" altLang="en-US" sz="1000">
              <a:solidFill>
                <a:schemeClr val="dk1"/>
              </a:solidFill>
              <a:effectLst/>
              <a:latin typeface="+mn-lt"/>
              <a:ea typeface="+mn-ea"/>
              <a:cs typeface="+mn-cs"/>
            </a:rPr>
            <a:t>より下回っているが、</a:t>
          </a:r>
          <a:r>
            <a:rPr kumimoji="1" lang="ja-JP" altLang="ja-JP" sz="1000">
              <a:solidFill>
                <a:schemeClr val="dk1"/>
              </a:solidFill>
              <a:effectLst/>
              <a:latin typeface="+mn-lt"/>
              <a:ea typeface="+mn-ea"/>
              <a:cs typeface="+mn-cs"/>
            </a:rPr>
            <a:t>県平均を上回っている。事業の継続が要因となっている。</a:t>
          </a:r>
          <a:endParaRPr lang="ja-JP" altLang="ja-JP" sz="1100">
            <a:effectLst/>
          </a:endParaRPr>
        </a:p>
        <a:p>
          <a:r>
            <a:rPr kumimoji="1" lang="ja-JP" altLang="ja-JP" sz="1000">
              <a:solidFill>
                <a:schemeClr val="dk1"/>
              </a:solidFill>
              <a:effectLst/>
              <a:latin typeface="+mn-lt"/>
              <a:ea typeface="+mn-ea"/>
              <a:cs typeface="+mn-cs"/>
            </a:rPr>
            <a:t>・教育費について、平成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年度は阿波連小学校屋内運動場改築事業を実施。平成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年度は渡嘉敷幼稚園園舎改築事業を実施。昨年と比べ</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171,955</a:t>
          </a:r>
          <a:r>
            <a:rPr kumimoji="1" lang="ja-JP" altLang="ja-JP" sz="1000">
              <a:solidFill>
                <a:schemeClr val="dk1"/>
              </a:solidFill>
              <a:effectLst/>
              <a:latin typeface="+mn-lt"/>
              <a:ea typeface="+mn-ea"/>
              <a:cs typeface="+mn-cs"/>
            </a:rPr>
            <a:t>円減少している。普通建設事業が減額</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た</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め、</a:t>
          </a:r>
          <a:r>
            <a:rPr kumimoji="1" lang="ja-JP" altLang="en-US" sz="1000">
              <a:solidFill>
                <a:schemeClr val="dk1"/>
              </a:solidFill>
              <a:effectLst/>
              <a:latin typeface="+mn-lt"/>
              <a:ea typeface="+mn-ea"/>
              <a:cs typeface="+mn-cs"/>
            </a:rPr>
            <a:t>減少の要因となっている</a:t>
          </a:r>
          <a:r>
            <a:rPr kumimoji="1" lang="ja-JP" altLang="ja-JP" sz="1000">
              <a:solidFill>
                <a:schemeClr val="dk1"/>
              </a:solidFill>
              <a:effectLst/>
              <a:latin typeface="+mn-lt"/>
              <a:ea typeface="+mn-ea"/>
              <a:cs typeface="+mn-cs"/>
            </a:rPr>
            <a:t>。しかしながら、平成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年度も類似団体より教育費が高額で推移している。</a:t>
          </a:r>
          <a:endParaRPr lang="ja-JP" altLang="ja-JP" sz="1100">
            <a:effectLst/>
          </a:endParaRPr>
        </a:p>
        <a:p>
          <a:pPr eaLnBrk="1" fontAlgn="auto" latinLnBrk="0" hangingPunct="1"/>
          <a:r>
            <a:rPr kumimoji="1" lang="ja-JP" altLang="ja-JP" sz="1000" baseline="0">
              <a:solidFill>
                <a:schemeClr val="dk1"/>
              </a:solidFill>
              <a:effectLst/>
              <a:latin typeface="+mn-lt"/>
              <a:ea typeface="+mn-ea"/>
              <a:cs typeface="+mn-cs"/>
            </a:rPr>
            <a:t>今後の財政基盤強化のためにも、引き続き歳出の抑制に努めるほか、村税収入の増に取り組んでいく。また、ふるさと納税の取り組みを積極的に推進し、さらなる自主財源の確保を目指す。</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年度について、実質収支（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82,109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地方交付税が減少したことや使用料・手数料が減少となっていることや総務費・普通建設事業による財政調整基金等を取り崩したことが挙げられる。ここ数年、財政調整基金の取崩がなか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が取崩し２年目となっている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今後も、事務事業の計画的な執行に配慮するとともに、剰余金の財源調整を図り健全な財政運営に努める。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　その他 　特別会計）</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すべての会計において、黒字となっており赤字は発生していないものの、その他の会計、特別会計については一般会計からの繰出金により収支の均衡がとれている状況である。独立採算が原則であることを踏まえ、経費の節減と財源の確保に努め、一般会計からの繰出金を必要最小限に留め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今後は、高度経済成長期に整備してきた社会資本の更新時期を迎えることから、公共施設等総合管理計画に沿った更新・統廃合、長寿命化など行い、引き続き経営健全化に向けて歳出抑制等を図る。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一般会計及び他特別会計についても、今後も厳しい財政状況が見込まれることから引き続き経営健全化に向けて歳出抑制等を図る。</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（航路事業特別会計）　</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高速艇の新造船に伴い高額なリース料金の支出により赤字へ転換する見込（令和２年度）となることから、引き続き運航形態等の見直しによる運航経費の縮減に努め、経営の健全化を図る。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1363052</v>
      </c>
      <c r="BO4" s="462"/>
      <c r="BP4" s="462"/>
      <c r="BQ4" s="462"/>
      <c r="BR4" s="462"/>
      <c r="BS4" s="462"/>
      <c r="BT4" s="462"/>
      <c r="BU4" s="463"/>
      <c r="BV4" s="461">
        <v>1690305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11.4</v>
      </c>
      <c r="CU4" s="646"/>
      <c r="CV4" s="646"/>
      <c r="CW4" s="646"/>
      <c r="CX4" s="646"/>
      <c r="CY4" s="646"/>
      <c r="CZ4" s="646"/>
      <c r="DA4" s="647"/>
      <c r="DB4" s="645">
        <v>14.6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1279101</v>
      </c>
      <c r="BO5" s="467"/>
      <c r="BP5" s="467"/>
      <c r="BQ5" s="467"/>
      <c r="BR5" s="467"/>
      <c r="BS5" s="467"/>
      <c r="BT5" s="467"/>
      <c r="BU5" s="468"/>
      <c r="BV5" s="466">
        <v>1580008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89.9</v>
      </c>
      <c r="CU5" s="437"/>
      <c r="CV5" s="437"/>
      <c r="CW5" s="437"/>
      <c r="CX5" s="437"/>
      <c r="CY5" s="437"/>
      <c r="CZ5" s="437"/>
      <c r="DA5" s="438"/>
      <c r="DB5" s="436">
        <v>89.3</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83951</v>
      </c>
      <c r="BO6" s="467"/>
      <c r="BP6" s="467"/>
      <c r="BQ6" s="467"/>
      <c r="BR6" s="467"/>
      <c r="BS6" s="467"/>
      <c r="BT6" s="467"/>
      <c r="BU6" s="468"/>
      <c r="BV6" s="466">
        <v>110297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92.2</v>
      </c>
      <c r="CU6" s="620"/>
      <c r="CV6" s="620"/>
      <c r="CW6" s="620"/>
      <c r="CX6" s="620"/>
      <c r="CY6" s="620"/>
      <c r="CZ6" s="620"/>
      <c r="DA6" s="621"/>
      <c r="DB6" s="619">
        <v>92.4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1842</v>
      </c>
      <c r="BO7" s="467"/>
      <c r="BP7" s="467"/>
      <c r="BQ7" s="467"/>
      <c r="BR7" s="467"/>
      <c r="BS7" s="467"/>
      <c r="BT7" s="467"/>
      <c r="BU7" s="468"/>
      <c r="BV7" s="466">
        <v>6645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721287</v>
      </c>
      <c r="CU7" s="467"/>
      <c r="CV7" s="467"/>
      <c r="CW7" s="467"/>
      <c r="CX7" s="467"/>
      <c r="CY7" s="467"/>
      <c r="CZ7" s="467"/>
      <c r="DA7" s="468"/>
      <c r="DB7" s="466">
        <v>709927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82109</v>
      </c>
      <c r="BO8" s="467"/>
      <c r="BP8" s="467"/>
      <c r="BQ8" s="467"/>
      <c r="BR8" s="467"/>
      <c r="BS8" s="467"/>
      <c r="BT8" s="467"/>
      <c r="BU8" s="468"/>
      <c r="BV8" s="466">
        <v>103652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0.11</v>
      </c>
      <c r="CU8" s="580"/>
      <c r="CV8" s="580"/>
      <c r="CW8" s="580"/>
      <c r="CX8" s="580"/>
      <c r="CY8" s="580"/>
      <c r="CZ8" s="580"/>
      <c r="DA8" s="581"/>
      <c r="DB8" s="579">
        <v>0.11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730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101</v>
      </c>
      <c r="AV9" s="524"/>
      <c r="AW9" s="524"/>
      <c r="AX9" s="524"/>
      <c r="AY9" s="446" t="s">
        <v>115</v>
      </c>
      <c r="AZ9" s="447"/>
      <c r="BA9" s="447"/>
      <c r="BB9" s="447"/>
      <c r="BC9" s="447"/>
      <c r="BD9" s="447"/>
      <c r="BE9" s="447"/>
      <c r="BF9" s="447"/>
      <c r="BG9" s="447"/>
      <c r="BH9" s="447"/>
      <c r="BI9" s="447"/>
      <c r="BJ9" s="447"/>
      <c r="BK9" s="447"/>
      <c r="BL9" s="447"/>
      <c r="BM9" s="448"/>
      <c r="BN9" s="466">
        <v>-21543</v>
      </c>
      <c r="BO9" s="467"/>
      <c r="BP9" s="467"/>
      <c r="BQ9" s="467"/>
      <c r="BR9" s="467"/>
      <c r="BS9" s="467"/>
      <c r="BT9" s="467"/>
      <c r="BU9" s="468"/>
      <c r="BV9" s="466">
        <v>30888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12.3</v>
      </c>
      <c r="CU9" s="437"/>
      <c r="CV9" s="437"/>
      <c r="CW9" s="437"/>
      <c r="CX9" s="437"/>
      <c r="CY9" s="437"/>
      <c r="CZ9" s="437"/>
      <c r="DA9" s="438"/>
      <c r="DB9" s="436">
        <v>9.6999999999999993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760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90050</v>
      </c>
      <c r="BO10" s="467"/>
      <c r="BP10" s="467"/>
      <c r="BQ10" s="467"/>
      <c r="BR10" s="467"/>
      <c r="BS10" s="467"/>
      <c r="BT10" s="467"/>
      <c r="BU10" s="468"/>
      <c r="BV10" s="466">
        <v>60035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711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34967</v>
      </c>
      <c r="BO12" s="467"/>
      <c r="BP12" s="467"/>
      <c r="BQ12" s="467"/>
      <c r="BR12" s="467"/>
      <c r="BS12" s="467"/>
      <c r="BT12" s="467"/>
      <c r="BU12" s="468"/>
      <c r="BV12" s="466">
        <v>41357</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701</v>
      </c>
      <c r="S13" s="570"/>
      <c r="T13" s="570"/>
      <c r="U13" s="570"/>
      <c r="V13" s="571"/>
      <c r="W13" s="557" t="s">
        <v>138</v>
      </c>
      <c r="X13" s="479"/>
      <c r="Y13" s="479"/>
      <c r="Z13" s="479"/>
      <c r="AA13" s="479"/>
      <c r="AB13" s="480"/>
      <c r="AC13" s="442">
        <v>18</v>
      </c>
      <c r="AD13" s="443"/>
      <c r="AE13" s="443"/>
      <c r="AF13" s="443"/>
      <c r="AG13" s="444"/>
      <c r="AH13" s="442">
        <v>26</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33540</v>
      </c>
      <c r="BO13" s="467"/>
      <c r="BP13" s="467"/>
      <c r="BQ13" s="467"/>
      <c r="BR13" s="467"/>
      <c r="BS13" s="467"/>
      <c r="BT13" s="467"/>
      <c r="BU13" s="468"/>
      <c r="BV13" s="466">
        <v>49566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4.5999999999999996</v>
      </c>
      <c r="CU13" s="437"/>
      <c r="CV13" s="437"/>
      <c r="CW13" s="437"/>
      <c r="CX13" s="437"/>
      <c r="CY13" s="437"/>
      <c r="CZ13" s="437"/>
      <c r="DA13" s="438"/>
      <c r="DB13" s="436">
        <v>4.0999999999999996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725</v>
      </c>
      <c r="S14" s="570"/>
      <c r="T14" s="570"/>
      <c r="U14" s="570"/>
      <c r="V14" s="571"/>
      <c r="W14" s="572"/>
      <c r="X14" s="482"/>
      <c r="Y14" s="482"/>
      <c r="Z14" s="482"/>
      <c r="AA14" s="482"/>
      <c r="AB14" s="483"/>
      <c r="AC14" s="562">
        <v>4.0999999999999996</v>
      </c>
      <c r="AD14" s="563"/>
      <c r="AE14" s="563"/>
      <c r="AF14" s="563"/>
      <c r="AG14" s="564"/>
      <c r="AH14" s="562">
        <v>5.8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717</v>
      </c>
      <c r="S15" s="570"/>
      <c r="T15" s="570"/>
      <c r="U15" s="570"/>
      <c r="V15" s="571"/>
      <c r="W15" s="557" t="s">
        <v>147</v>
      </c>
      <c r="X15" s="479"/>
      <c r="Y15" s="479"/>
      <c r="Z15" s="479"/>
      <c r="AA15" s="479"/>
      <c r="AB15" s="480"/>
      <c r="AC15" s="442">
        <v>30</v>
      </c>
      <c r="AD15" s="443"/>
      <c r="AE15" s="443"/>
      <c r="AF15" s="443"/>
      <c r="AG15" s="444"/>
      <c r="AH15" s="442">
        <v>40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74382</v>
      </c>
      <c r="BO15" s="462"/>
      <c r="BP15" s="462"/>
      <c r="BQ15" s="462"/>
      <c r="BR15" s="462"/>
      <c r="BS15" s="462"/>
      <c r="BT15" s="462"/>
      <c r="BU15" s="463"/>
      <c r="BV15" s="461">
        <v>73397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6.8</v>
      </c>
      <c r="AD16" s="563"/>
      <c r="AE16" s="563"/>
      <c r="AF16" s="563"/>
      <c r="AG16" s="564"/>
      <c r="AH16" s="562">
        <v>8.9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684231</v>
      </c>
      <c r="BO16" s="467"/>
      <c r="BP16" s="467"/>
      <c r="BQ16" s="467"/>
      <c r="BR16" s="467"/>
      <c r="BS16" s="467"/>
      <c r="BT16" s="467"/>
      <c r="BU16" s="468"/>
      <c r="BV16" s="466">
        <v>666658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392</v>
      </c>
      <c r="AD17" s="443"/>
      <c r="AE17" s="443"/>
      <c r="AF17" s="443"/>
      <c r="AG17" s="444"/>
      <c r="AH17" s="442">
        <v>385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93748</v>
      </c>
      <c r="BO17" s="467"/>
      <c r="BP17" s="467"/>
      <c r="BQ17" s="467"/>
      <c r="BR17" s="467"/>
      <c r="BS17" s="467"/>
      <c r="BT17" s="467"/>
      <c r="BU17" s="468"/>
      <c r="BV17" s="466">
        <v>91614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19.23</v>
      </c>
      <c r="M18" s="531"/>
      <c r="N18" s="531"/>
      <c r="O18" s="531"/>
      <c r="P18" s="531"/>
      <c r="Q18" s="531"/>
      <c r="R18" s="532"/>
      <c r="S18" s="532"/>
      <c r="T18" s="532"/>
      <c r="U18" s="532"/>
      <c r="V18" s="533"/>
      <c r="W18" s="547"/>
      <c r="X18" s="548"/>
      <c r="Y18" s="548"/>
      <c r="Z18" s="548"/>
      <c r="AA18" s="548"/>
      <c r="AB18" s="558"/>
      <c r="AC18" s="430">
        <v>89.1</v>
      </c>
      <c r="AD18" s="431"/>
      <c r="AE18" s="431"/>
      <c r="AF18" s="431"/>
      <c r="AG18" s="534"/>
      <c r="AH18" s="430">
        <v>85.4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667158</v>
      </c>
      <c r="BO18" s="467"/>
      <c r="BP18" s="467"/>
      <c r="BQ18" s="467"/>
      <c r="BR18" s="467"/>
      <c r="BS18" s="467"/>
      <c r="BT18" s="467"/>
      <c r="BU18" s="468"/>
      <c r="BV18" s="466">
        <v>653069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1100610</v>
      </c>
      <c r="BO19" s="467"/>
      <c r="BP19" s="467"/>
      <c r="BQ19" s="467"/>
      <c r="BR19" s="467"/>
      <c r="BS19" s="467"/>
      <c r="BT19" s="467"/>
      <c r="BU19" s="468"/>
      <c r="BV19" s="466">
        <v>1212814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417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1486124</v>
      </c>
      <c r="BO23" s="467"/>
      <c r="BP23" s="467"/>
      <c r="BQ23" s="467"/>
      <c r="BR23" s="467"/>
      <c r="BS23" s="467"/>
      <c r="BT23" s="467"/>
      <c r="BU23" s="468"/>
      <c r="BV23" s="466">
        <v>1567290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6390</v>
      </c>
      <c r="R24" s="443"/>
      <c r="S24" s="443"/>
      <c r="T24" s="443"/>
      <c r="U24" s="443"/>
      <c r="V24" s="444"/>
      <c r="W24" s="508"/>
      <c r="X24" s="499"/>
      <c r="Y24" s="500"/>
      <c r="Z24" s="439" t="s">
        <v>171</v>
      </c>
      <c r="AA24" s="440"/>
      <c r="AB24" s="440"/>
      <c r="AC24" s="440"/>
      <c r="AD24" s="440"/>
      <c r="AE24" s="440"/>
      <c r="AF24" s="440"/>
      <c r="AG24" s="441"/>
      <c r="AH24" s="442">
        <v>33</v>
      </c>
      <c r="AI24" s="443"/>
      <c r="AJ24" s="443"/>
      <c r="AK24" s="443"/>
      <c r="AL24" s="444"/>
      <c r="AM24" s="442">
        <v>94149</v>
      </c>
      <c r="AN24" s="443"/>
      <c r="AO24" s="443"/>
      <c r="AP24" s="443"/>
      <c r="AQ24" s="443"/>
      <c r="AR24" s="444"/>
      <c r="AS24" s="442">
        <v>2853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1421163</v>
      </c>
      <c r="BO24" s="467"/>
      <c r="BP24" s="467"/>
      <c r="BQ24" s="467"/>
      <c r="BR24" s="467"/>
      <c r="BS24" s="467"/>
      <c r="BT24" s="467"/>
      <c r="BU24" s="468"/>
      <c r="BV24" s="466">
        <v>1490280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5170</v>
      </c>
      <c r="R25" s="443"/>
      <c r="S25" s="443"/>
      <c r="T25" s="443"/>
      <c r="U25" s="443"/>
      <c r="V25" s="444"/>
      <c r="W25" s="508"/>
      <c r="X25" s="499"/>
      <c r="Y25" s="500"/>
      <c r="Z25" s="439" t="s">
        <v>174</v>
      </c>
      <c r="AA25" s="440"/>
      <c r="AB25" s="440"/>
      <c r="AC25" s="440"/>
      <c r="AD25" s="440"/>
      <c r="AE25" s="440"/>
      <c r="AF25" s="440"/>
      <c r="AG25" s="441"/>
      <c r="AH25" s="442" t="s">
        <v>127</v>
      </c>
      <c r="AI25" s="443"/>
      <c r="AJ25" s="443"/>
      <c r="AK25" s="443"/>
      <c r="AL25" s="444"/>
      <c r="AM25" s="442" t="s">
        <v>145</v>
      </c>
      <c r="AN25" s="443"/>
      <c r="AO25" s="443"/>
      <c r="AP25" s="443"/>
      <c r="AQ25" s="443"/>
      <c r="AR25" s="444"/>
      <c r="AS25" s="442" t="s">
        <v>145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t="s">
        <v>128</v>
      </c>
      <c r="BO25" s="462"/>
      <c r="BP25" s="462"/>
      <c r="BQ25" s="462"/>
      <c r="BR25" s="462"/>
      <c r="BS25" s="462"/>
      <c r="BT25" s="462"/>
      <c r="BU25" s="463"/>
      <c r="BV25" s="461" t="s">
        <v>127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4850</v>
      </c>
      <c r="R26" s="443"/>
      <c r="S26" s="443"/>
      <c r="T26" s="443"/>
      <c r="U26" s="443"/>
      <c r="V26" s="444"/>
      <c r="W26" s="508"/>
      <c r="X26" s="499"/>
      <c r="Y26" s="500"/>
      <c r="Z26" s="439" t="s">
        <v>177</v>
      </c>
      <c r="AA26" s="521"/>
      <c r="AB26" s="521"/>
      <c r="AC26" s="521"/>
      <c r="AD26" s="521"/>
      <c r="AE26" s="521"/>
      <c r="AF26" s="521"/>
      <c r="AG26" s="522"/>
      <c r="AH26" s="442" t="s">
        <v>128</v>
      </c>
      <c r="AI26" s="443"/>
      <c r="AJ26" s="443"/>
      <c r="AK26" s="443"/>
      <c r="AL26" s="444"/>
      <c r="AM26" s="442" t="s">
        <v>127</v>
      </c>
      <c r="AN26" s="443"/>
      <c r="AO26" s="443"/>
      <c r="AP26" s="443"/>
      <c r="AQ26" s="443"/>
      <c r="AR26" s="444"/>
      <c r="AS26" s="442" t="s">
        <v>145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2070</v>
      </c>
      <c r="R27" s="443"/>
      <c r="S27" s="443"/>
      <c r="T27" s="443"/>
      <c r="U27" s="443"/>
      <c r="V27" s="444"/>
      <c r="W27" s="508"/>
      <c r="X27" s="499"/>
      <c r="Y27" s="500"/>
      <c r="Z27" s="439" t="s">
        <v>182</v>
      </c>
      <c r="AA27" s="440"/>
      <c r="AB27" s="440"/>
      <c r="AC27" s="440"/>
      <c r="AD27" s="440"/>
      <c r="AE27" s="440"/>
      <c r="AF27" s="440"/>
      <c r="AG27" s="441"/>
      <c r="AH27" s="442">
        <v>3</v>
      </c>
      <c r="AI27" s="443"/>
      <c r="AJ27" s="443"/>
      <c r="AK27" s="443"/>
      <c r="AL27" s="444"/>
      <c r="AM27" s="442">
        <v>8796</v>
      </c>
      <c r="AN27" s="443"/>
      <c r="AO27" s="443"/>
      <c r="AP27" s="443"/>
      <c r="AQ27" s="443"/>
      <c r="AR27" s="444"/>
      <c r="AS27" s="442">
        <v>2932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29063</v>
      </c>
      <c r="BO27" s="470"/>
      <c r="BP27" s="470"/>
      <c r="BQ27" s="470"/>
      <c r="BR27" s="470"/>
      <c r="BS27" s="470"/>
      <c r="BT27" s="470"/>
      <c r="BU27" s="471"/>
      <c r="BV27" s="469">
        <v>29061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1710</v>
      </c>
      <c r="R28" s="443"/>
      <c r="S28" s="443"/>
      <c r="T28" s="443"/>
      <c r="U28" s="443"/>
      <c r="V28" s="444"/>
      <c r="W28" s="508"/>
      <c r="X28" s="499"/>
      <c r="Y28" s="500"/>
      <c r="Z28" s="439" t="s">
        <v>185</v>
      </c>
      <c r="AA28" s="440"/>
      <c r="AB28" s="440"/>
      <c r="AC28" s="440"/>
      <c r="AD28" s="440"/>
      <c r="AE28" s="440"/>
      <c r="AF28" s="440"/>
      <c r="AG28" s="441"/>
      <c r="AH28" s="442" t="s">
        <v>145</v>
      </c>
      <c r="AI28" s="443"/>
      <c r="AJ28" s="443"/>
      <c r="AK28" s="443"/>
      <c r="AL28" s="444"/>
      <c r="AM28" s="442" t="s">
        <v>180</v>
      </c>
      <c r="AN28" s="443"/>
      <c r="AO28" s="443"/>
      <c r="AP28" s="443"/>
      <c r="AQ28" s="443"/>
      <c r="AR28" s="444"/>
      <c r="AS28" s="442" t="s">
        <v>145</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538019</v>
      </c>
      <c r="BO28" s="462"/>
      <c r="BP28" s="462"/>
      <c r="BQ28" s="462"/>
      <c r="BR28" s="462"/>
      <c r="BS28" s="462"/>
      <c r="BT28" s="462"/>
      <c r="BU28" s="463"/>
      <c r="BV28" s="461">
        <v>482936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5</v>
      </c>
      <c r="M29" s="443"/>
      <c r="N29" s="443"/>
      <c r="O29" s="443"/>
      <c r="P29" s="444"/>
      <c r="Q29" s="442">
        <v>1620</v>
      </c>
      <c r="R29" s="443"/>
      <c r="S29" s="443"/>
      <c r="T29" s="443"/>
      <c r="U29" s="443"/>
      <c r="V29" s="444"/>
      <c r="W29" s="509"/>
      <c r="X29" s="510"/>
      <c r="Y29" s="511"/>
      <c r="Z29" s="439" t="s">
        <v>188</v>
      </c>
      <c r="AA29" s="440"/>
      <c r="AB29" s="440"/>
      <c r="AC29" s="440"/>
      <c r="AD29" s="440"/>
      <c r="AE29" s="440"/>
      <c r="AF29" s="440"/>
      <c r="AG29" s="441"/>
      <c r="AH29" s="442">
        <v>36</v>
      </c>
      <c r="AI29" s="443"/>
      <c r="AJ29" s="443"/>
      <c r="AK29" s="443"/>
      <c r="AL29" s="444"/>
      <c r="AM29" s="442">
        <v>102945</v>
      </c>
      <c r="AN29" s="443"/>
      <c r="AO29" s="443"/>
      <c r="AP29" s="443"/>
      <c r="AQ29" s="443"/>
      <c r="AR29" s="444"/>
      <c r="AS29" s="442">
        <v>2860</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230257</v>
      </c>
      <c r="BO29" s="467"/>
      <c r="BP29" s="467"/>
      <c r="BQ29" s="467"/>
      <c r="BR29" s="467"/>
      <c r="BS29" s="467"/>
      <c r="BT29" s="467"/>
      <c r="BU29" s="468"/>
      <c r="BV29" s="466">
        <v>220235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147564</v>
      </c>
      <c r="BO30" s="470"/>
      <c r="BP30" s="470"/>
      <c r="BQ30" s="470"/>
      <c r="BR30" s="470"/>
      <c r="BS30" s="470"/>
      <c r="BT30" s="470"/>
      <c r="BU30" s="471"/>
      <c r="BV30" s="469">
        <v>145067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4</v>
      </c>
      <c r="BF34" s="425"/>
      <c r="BG34" s="424" t="str">
        <f>IF('各会計、関係団体の財政状況及び健全化判断比率'!B30="","",'各会計、関係団体の財政状況及び健全化判断比率'!B30)</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沖縄県介護保険広域連合（一般会計）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5</v>
      </c>
      <c r="BF35" s="425"/>
      <c r="BG35" s="424" t="str">
        <f>IF('各会計、関係団体の財政状況及び健全化判断比率'!B31="","",'各会計、関係団体の財政状況及び健全化判断比率'!B31)</f>
        <v>航路事業特別会計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沖縄県介護保険広域連合（特別会計）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6</v>
      </c>
      <c r="BF36" s="425"/>
      <c r="BG36" s="424" t="str">
        <f>IF('各会計、関係団体の財政状況及び健全化判断比率'!B32="","",'各会計、関係団体の財政状況及び健全化判断比率'!B32)</f>
        <v>下水道事業特別会計</v>
      </c>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沖縄県後期高齢者医療広域連合（一般会計）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沖縄県後期高齢者医療広域連合（特別会計）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沖縄県市町村自治会館管理組合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沖縄県市町村総合事務組合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南部広域行政組合（一般会計）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南部広域行政組合公共用地先行取得事業特別会計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南部広域行政組合糸豊環境衛生事業特別会計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南部広域行政組合東部環境衛生事業特別会計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NNiC6eMigZOui3Me6ZLdq6CE7enQYZZjuXHEzdqWqYZjIO7Ft6Fa3EpodJJOfMEoFfexG667zGF9rsc9F4CXwg==" saltValue="/RlQZd9NIklql56O7nG4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W40" sqref="BW40:BX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5" t="s">
        <v>551</v>
      </c>
      <c r="D34" s="1245"/>
      <c r="E34" s="1246"/>
      <c r="F34" s="32">
        <v>7.65</v>
      </c>
      <c r="G34" s="33">
        <v>10.18</v>
      </c>
      <c r="H34" s="33">
        <v>9.92</v>
      </c>
      <c r="I34" s="33">
        <v>14.6</v>
      </c>
      <c r="J34" s="34">
        <v>11.38</v>
      </c>
      <c r="K34" s="22"/>
      <c r="L34" s="22"/>
      <c r="M34" s="22"/>
      <c r="N34" s="22"/>
      <c r="O34" s="22"/>
      <c r="P34" s="22"/>
    </row>
    <row r="35" spans="1:16" ht="39" customHeight="1" x14ac:dyDescent="0.15">
      <c r="A35" s="22"/>
      <c r="B35" s="35"/>
      <c r="C35" s="1239" t="s">
        <v>552</v>
      </c>
      <c r="D35" s="1240"/>
      <c r="E35" s="1241"/>
      <c r="F35" s="36">
        <v>9.68</v>
      </c>
      <c r="G35" s="37">
        <v>11.34</v>
      </c>
      <c r="H35" s="37">
        <v>8.3699999999999992</v>
      </c>
      <c r="I35" s="37">
        <v>4.41</v>
      </c>
      <c r="J35" s="38">
        <v>7.36</v>
      </c>
      <c r="K35" s="22"/>
      <c r="L35" s="22"/>
      <c r="M35" s="22"/>
      <c r="N35" s="22"/>
      <c r="O35" s="22"/>
      <c r="P35" s="22"/>
    </row>
    <row r="36" spans="1:16" ht="39" customHeight="1" x14ac:dyDescent="0.15">
      <c r="A36" s="22"/>
      <c r="B36" s="35"/>
      <c r="C36" s="1239" t="s">
        <v>553</v>
      </c>
      <c r="D36" s="1240"/>
      <c r="E36" s="1241"/>
      <c r="F36" s="36">
        <v>0.89</v>
      </c>
      <c r="G36" s="37">
        <v>0.32</v>
      </c>
      <c r="H36" s="37">
        <v>1.46</v>
      </c>
      <c r="I36" s="37">
        <v>1.82</v>
      </c>
      <c r="J36" s="38">
        <v>2.92</v>
      </c>
      <c r="K36" s="22"/>
      <c r="L36" s="22"/>
      <c r="M36" s="22"/>
      <c r="N36" s="22"/>
      <c r="O36" s="22"/>
      <c r="P36" s="22"/>
    </row>
    <row r="37" spans="1:16" ht="39" customHeight="1" x14ac:dyDescent="0.15">
      <c r="A37" s="22"/>
      <c r="B37" s="35"/>
      <c r="C37" s="1239" t="s">
        <v>554</v>
      </c>
      <c r="D37" s="1240"/>
      <c r="E37" s="1241"/>
      <c r="F37" s="36">
        <v>0.02</v>
      </c>
      <c r="G37" s="37">
        <v>7.0000000000000007E-2</v>
      </c>
      <c r="H37" s="37">
        <v>7.0000000000000007E-2</v>
      </c>
      <c r="I37" s="37">
        <v>0.01</v>
      </c>
      <c r="J37" s="38">
        <v>0.17</v>
      </c>
      <c r="K37" s="22"/>
      <c r="L37" s="22"/>
      <c r="M37" s="22"/>
      <c r="N37" s="22"/>
      <c r="O37" s="22"/>
      <c r="P37" s="22"/>
    </row>
    <row r="38" spans="1:16" ht="39" customHeight="1" x14ac:dyDescent="0.15">
      <c r="A38" s="22"/>
      <c r="B38" s="35"/>
      <c r="C38" s="1239" t="s">
        <v>555</v>
      </c>
      <c r="D38" s="1240"/>
      <c r="E38" s="1241"/>
      <c r="F38" s="36">
        <v>0.01</v>
      </c>
      <c r="G38" s="37">
        <v>0</v>
      </c>
      <c r="H38" s="37">
        <v>0</v>
      </c>
      <c r="I38" s="37">
        <v>0.01</v>
      </c>
      <c r="J38" s="38">
        <v>0.02</v>
      </c>
      <c r="K38" s="22"/>
      <c r="L38" s="22"/>
      <c r="M38" s="22"/>
      <c r="N38" s="22"/>
      <c r="O38" s="22"/>
      <c r="P38" s="22"/>
    </row>
    <row r="39" spans="1:16" ht="39" customHeight="1" x14ac:dyDescent="0.15">
      <c r="A39" s="22"/>
      <c r="B39" s="35"/>
      <c r="C39" s="1239" t="s">
        <v>556</v>
      </c>
      <c r="D39" s="1240"/>
      <c r="E39" s="1241"/>
      <c r="F39" s="36">
        <v>0</v>
      </c>
      <c r="G39" s="37">
        <v>0.03</v>
      </c>
      <c r="H39" s="37">
        <v>0</v>
      </c>
      <c r="I39" s="37">
        <v>0</v>
      </c>
      <c r="J39" s="38">
        <v>0</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557</v>
      </c>
      <c r="D42" s="1240"/>
      <c r="E42" s="1241"/>
      <c r="F42" s="36" t="s">
        <v>503</v>
      </c>
      <c r="G42" s="37" t="s">
        <v>503</v>
      </c>
      <c r="H42" s="37" t="s">
        <v>503</v>
      </c>
      <c r="I42" s="37" t="s">
        <v>503</v>
      </c>
      <c r="J42" s="38" t="s">
        <v>503</v>
      </c>
      <c r="K42" s="22"/>
      <c r="L42" s="22"/>
      <c r="M42" s="22"/>
      <c r="N42" s="22"/>
      <c r="O42" s="22"/>
      <c r="P42" s="22"/>
    </row>
    <row r="43" spans="1:16" ht="39" customHeight="1" thickBot="1" x14ac:dyDescent="0.2">
      <c r="A43" s="22"/>
      <c r="B43" s="40"/>
      <c r="C43" s="1242" t="s">
        <v>558</v>
      </c>
      <c r="D43" s="1243"/>
      <c r="E43" s="1244"/>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bZsrDHQTDQ04r5Acos+DfxwCLMliNdFoH0PY2YsdKUQGNNgIhwOBNVrORITKpqRLQMgQjDJQtMBRWxvuIp9Eg==" saltValue="cyoJ18+TlAVplBxHdUAS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74"/>
  <sheetViews>
    <sheetView showGridLines="0" topLeftCell="A16" zoomScale="80" zoomScaleNormal="80" zoomScaleSheetLayoutView="55" workbookViewId="0">
      <selection activeCell="BW40" sqref="BW40:BX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135</v>
      </c>
      <c r="L45" s="60">
        <v>125</v>
      </c>
      <c r="M45" s="60">
        <v>116</v>
      </c>
      <c r="N45" s="60">
        <v>133</v>
      </c>
      <c r="O45" s="61">
        <v>149</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503</v>
      </c>
      <c r="L46" s="64" t="s">
        <v>503</v>
      </c>
      <c r="M46" s="64" t="s">
        <v>503</v>
      </c>
      <c r="N46" s="64" t="s">
        <v>503</v>
      </c>
      <c r="O46" s="65" t="s">
        <v>503</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503</v>
      </c>
      <c r="L47" s="64" t="s">
        <v>503</v>
      </c>
      <c r="M47" s="64" t="s">
        <v>503</v>
      </c>
      <c r="N47" s="64" t="s">
        <v>503</v>
      </c>
      <c r="O47" s="65" t="s">
        <v>503</v>
      </c>
      <c r="P47" s="48"/>
      <c r="Q47" s="48"/>
      <c r="R47" s="48"/>
      <c r="S47" s="48"/>
      <c r="T47" s="48"/>
      <c r="U47" s="48"/>
    </row>
    <row r="48" spans="1:21" ht="30.75" customHeight="1" x14ac:dyDescent="0.15">
      <c r="A48" s="48"/>
      <c r="B48" s="1267"/>
      <c r="C48" s="1268"/>
      <c r="D48" s="62"/>
      <c r="E48" s="1249" t="s">
        <v>14</v>
      </c>
      <c r="F48" s="1249"/>
      <c r="G48" s="1249"/>
      <c r="H48" s="1249"/>
      <c r="I48" s="1249"/>
      <c r="J48" s="1250"/>
      <c r="K48" s="63">
        <v>49</v>
      </c>
      <c r="L48" s="64">
        <v>46</v>
      </c>
      <c r="M48" s="64">
        <v>38</v>
      </c>
      <c r="N48" s="64">
        <v>32</v>
      </c>
      <c r="O48" s="65">
        <v>29</v>
      </c>
      <c r="P48" s="48"/>
      <c r="Q48" s="48"/>
      <c r="R48" s="48"/>
      <c r="S48" s="48"/>
      <c r="T48" s="48"/>
      <c r="U48" s="48"/>
    </row>
    <row r="49" spans="1:21" ht="30.75" customHeight="1" x14ac:dyDescent="0.15">
      <c r="A49" s="48"/>
      <c r="B49" s="1267"/>
      <c r="C49" s="1268"/>
      <c r="D49" s="62"/>
      <c r="E49" s="1249" t="s">
        <v>15</v>
      </c>
      <c r="F49" s="1249"/>
      <c r="G49" s="1249"/>
      <c r="H49" s="1249"/>
      <c r="I49" s="1249"/>
      <c r="J49" s="1250"/>
      <c r="K49" s="63">
        <v>0</v>
      </c>
      <c r="L49" s="64">
        <v>0</v>
      </c>
      <c r="M49" s="64">
        <v>0</v>
      </c>
      <c r="N49" s="64">
        <v>0</v>
      </c>
      <c r="O49" s="65">
        <v>0</v>
      </c>
      <c r="P49" s="48"/>
      <c r="Q49" s="48"/>
      <c r="R49" s="48"/>
      <c r="S49" s="48"/>
      <c r="T49" s="48"/>
      <c r="U49" s="48"/>
    </row>
    <row r="50" spans="1:21" ht="30.75" customHeight="1" x14ac:dyDescent="0.15">
      <c r="A50" s="48"/>
      <c r="B50" s="1267"/>
      <c r="C50" s="1268"/>
      <c r="D50" s="62"/>
      <c r="E50" s="1249" t="s">
        <v>16</v>
      </c>
      <c r="F50" s="1249"/>
      <c r="G50" s="1249"/>
      <c r="H50" s="1249"/>
      <c r="I50" s="1249"/>
      <c r="J50" s="1250"/>
      <c r="K50" s="63" t="s">
        <v>503</v>
      </c>
      <c r="L50" s="64" t="s">
        <v>503</v>
      </c>
      <c r="M50" s="64" t="s">
        <v>503</v>
      </c>
      <c r="N50" s="64" t="s">
        <v>503</v>
      </c>
      <c r="O50" s="65" t="s">
        <v>503</v>
      </c>
      <c r="P50" s="48"/>
      <c r="Q50" s="48"/>
      <c r="R50" s="48"/>
      <c r="S50" s="48"/>
      <c r="T50" s="48"/>
      <c r="U50" s="48"/>
    </row>
    <row r="51" spans="1:21" ht="30.75" customHeight="1" x14ac:dyDescent="0.15">
      <c r="A51" s="48"/>
      <c r="B51" s="1269"/>
      <c r="C51" s="1270"/>
      <c r="D51" s="66"/>
      <c r="E51" s="1249" t="s">
        <v>17</v>
      </c>
      <c r="F51" s="1249"/>
      <c r="G51" s="1249"/>
      <c r="H51" s="1249"/>
      <c r="I51" s="1249"/>
      <c r="J51" s="1250"/>
      <c r="K51" s="63">
        <v>0</v>
      </c>
      <c r="L51" s="64">
        <v>0</v>
      </c>
      <c r="M51" s="64">
        <v>0</v>
      </c>
      <c r="N51" s="64">
        <v>0</v>
      </c>
      <c r="O51" s="65">
        <v>0</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151</v>
      </c>
      <c r="L52" s="64">
        <v>145</v>
      </c>
      <c r="M52" s="64">
        <v>134</v>
      </c>
      <c r="N52" s="64">
        <v>138</v>
      </c>
      <c r="O52" s="65">
        <v>143</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33</v>
      </c>
      <c r="L53" s="69">
        <v>26</v>
      </c>
      <c r="M53" s="69">
        <v>20</v>
      </c>
      <c r="N53" s="69">
        <v>27</v>
      </c>
      <c r="O53" s="70">
        <v>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55" t="s">
        <v>24</v>
      </c>
      <c r="C57" s="1256"/>
      <c r="D57" s="1259" t="s">
        <v>25</v>
      </c>
      <c r="E57" s="1260"/>
      <c r="F57" s="1260"/>
      <c r="G57" s="1260"/>
      <c r="H57" s="1260"/>
      <c r="I57" s="1260"/>
      <c r="J57" s="1261"/>
      <c r="K57" s="83" t="s">
        <v>565</v>
      </c>
      <c r="L57" s="84" t="s">
        <v>565</v>
      </c>
      <c r="M57" s="84" t="s">
        <v>565</v>
      </c>
      <c r="N57" s="84" t="s">
        <v>565</v>
      </c>
      <c r="O57" s="85" t="s">
        <v>565</v>
      </c>
    </row>
    <row r="58" spans="1:21" ht="31.5" customHeight="1" thickBot="1" x14ac:dyDescent="0.2">
      <c r="B58" s="1257"/>
      <c r="C58" s="1258"/>
      <c r="D58" s="1262" t="s">
        <v>26</v>
      </c>
      <c r="E58" s="1263"/>
      <c r="F58" s="1263"/>
      <c r="G58" s="1263"/>
      <c r="H58" s="1263"/>
      <c r="I58" s="1263"/>
      <c r="J58" s="1264"/>
      <c r="K58" s="86" t="s">
        <v>565</v>
      </c>
      <c r="L58" s="87" t="s">
        <v>565</v>
      </c>
      <c r="M58" s="87" t="s">
        <v>565</v>
      </c>
      <c r="N58" s="87" t="s">
        <v>565</v>
      </c>
      <c r="O58" s="88" t="s">
        <v>565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row r="69" ht="12.6" hidden="1" customHeight="1" x14ac:dyDescent="0.15"/>
    <row r="70" ht="12.6" hidden="1" customHeight="1" x14ac:dyDescent="0.15"/>
    <row r="71" ht="12.6" hidden="1" customHeight="1" x14ac:dyDescent="0.15"/>
    <row r="72" ht="12.6" hidden="1" customHeight="1" x14ac:dyDescent="0.15"/>
    <row r="73" ht="12.6" hidden="1" customHeight="1" x14ac:dyDescent="0.15"/>
    <row r="74" ht="12.6" hidden="1" customHeight="1" x14ac:dyDescent="0.15"/>
  </sheetData>
  <sheetProtection algorithmName="SHA-512" hashValue="anEFusO4nWpyhb5Jc+FVJfY1XFQhm3Z1q+bfKsMrenVLVnfeYuxMmQmd9Wokmor2XA2QBR7I9XLyKOjJQ8fauA==" saltValue="XSG6gb9jOjIYqo4Y7spa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topLeftCell="A25" zoomScale="80" zoomScaleNormal="80" zoomScaleSheetLayoutView="100" workbookViewId="0">
      <selection activeCell="BW40" sqref="BW40:BX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85" t="s">
        <v>29</v>
      </c>
      <c r="C41" s="1286"/>
      <c r="D41" s="102"/>
      <c r="E41" s="1287" t="s">
        <v>30</v>
      </c>
      <c r="F41" s="1287"/>
      <c r="G41" s="1287"/>
      <c r="H41" s="1288"/>
      <c r="I41" s="103">
        <v>1345</v>
      </c>
      <c r="J41" s="104">
        <v>1435</v>
      </c>
      <c r="K41" s="104">
        <v>1527</v>
      </c>
      <c r="L41" s="104">
        <v>1567</v>
      </c>
      <c r="M41" s="105">
        <v>1486</v>
      </c>
    </row>
    <row r="42" spans="2:13" ht="27.75" customHeight="1" x14ac:dyDescent="0.15">
      <c r="B42" s="1275"/>
      <c r="C42" s="1276"/>
      <c r="D42" s="106"/>
      <c r="E42" s="1279" t="s">
        <v>31</v>
      </c>
      <c r="F42" s="1279"/>
      <c r="G42" s="1279"/>
      <c r="H42" s="1280"/>
      <c r="I42" s="107" t="s">
        <v>503</v>
      </c>
      <c r="J42" s="108" t="s">
        <v>503</v>
      </c>
      <c r="K42" s="108" t="s">
        <v>503</v>
      </c>
      <c r="L42" s="108" t="s">
        <v>503</v>
      </c>
      <c r="M42" s="109" t="s">
        <v>503</v>
      </c>
    </row>
    <row r="43" spans="2:13" ht="27.75" customHeight="1" x14ac:dyDescent="0.15">
      <c r="B43" s="1275"/>
      <c r="C43" s="1276"/>
      <c r="D43" s="106"/>
      <c r="E43" s="1279" t="s">
        <v>32</v>
      </c>
      <c r="F43" s="1279"/>
      <c r="G43" s="1279"/>
      <c r="H43" s="1280"/>
      <c r="I43" s="107">
        <v>337</v>
      </c>
      <c r="J43" s="108">
        <v>301</v>
      </c>
      <c r="K43" s="108">
        <v>278</v>
      </c>
      <c r="L43" s="108">
        <v>264</v>
      </c>
      <c r="M43" s="109">
        <v>215</v>
      </c>
    </row>
    <row r="44" spans="2:13" ht="27.75" customHeight="1" x14ac:dyDescent="0.15">
      <c r="B44" s="1275"/>
      <c r="C44" s="1276"/>
      <c r="D44" s="106"/>
      <c r="E44" s="1279" t="s">
        <v>33</v>
      </c>
      <c r="F44" s="1279"/>
      <c r="G44" s="1279"/>
      <c r="H44" s="1280"/>
      <c r="I44" s="107" t="s">
        <v>503</v>
      </c>
      <c r="J44" s="108" t="s">
        <v>503</v>
      </c>
      <c r="K44" s="108" t="s">
        <v>503</v>
      </c>
      <c r="L44" s="108" t="s">
        <v>503</v>
      </c>
      <c r="M44" s="109" t="s">
        <v>503</v>
      </c>
    </row>
    <row r="45" spans="2:13" ht="27.75" customHeight="1" x14ac:dyDescent="0.15">
      <c r="B45" s="1275"/>
      <c r="C45" s="1276"/>
      <c r="D45" s="106"/>
      <c r="E45" s="1279" t="s">
        <v>34</v>
      </c>
      <c r="F45" s="1279"/>
      <c r="G45" s="1279"/>
      <c r="H45" s="1280"/>
      <c r="I45" s="107">
        <v>140</v>
      </c>
      <c r="J45" s="108">
        <v>119</v>
      </c>
      <c r="K45" s="108">
        <v>80</v>
      </c>
      <c r="L45" s="108">
        <v>56</v>
      </c>
      <c r="M45" s="109">
        <v>13</v>
      </c>
    </row>
    <row r="46" spans="2:13" ht="27.75" customHeight="1" x14ac:dyDescent="0.15">
      <c r="B46" s="1275"/>
      <c r="C46" s="1276"/>
      <c r="D46" s="110"/>
      <c r="E46" s="1279" t="s">
        <v>35</v>
      </c>
      <c r="F46" s="1279"/>
      <c r="G46" s="1279"/>
      <c r="H46" s="1280"/>
      <c r="I46" s="107" t="s">
        <v>503</v>
      </c>
      <c r="J46" s="108" t="s">
        <v>503</v>
      </c>
      <c r="K46" s="108" t="s">
        <v>503</v>
      </c>
      <c r="L46" s="108" t="s">
        <v>503</v>
      </c>
      <c r="M46" s="109" t="s">
        <v>503</v>
      </c>
    </row>
    <row r="47" spans="2:13" ht="27.75" customHeight="1" x14ac:dyDescent="0.15">
      <c r="B47" s="1275"/>
      <c r="C47" s="1276"/>
      <c r="D47" s="111"/>
      <c r="E47" s="1289" t="s">
        <v>36</v>
      </c>
      <c r="F47" s="1290"/>
      <c r="G47" s="1290"/>
      <c r="H47" s="1291"/>
      <c r="I47" s="107" t="s">
        <v>503</v>
      </c>
      <c r="J47" s="108" t="s">
        <v>503</v>
      </c>
      <c r="K47" s="108" t="s">
        <v>503</v>
      </c>
      <c r="L47" s="108" t="s">
        <v>503</v>
      </c>
      <c r="M47" s="109" t="s">
        <v>503</v>
      </c>
    </row>
    <row r="48" spans="2:13" ht="27.75" customHeight="1" x14ac:dyDescent="0.15">
      <c r="B48" s="1275"/>
      <c r="C48" s="1276"/>
      <c r="D48" s="106"/>
      <c r="E48" s="1279" t="s">
        <v>37</v>
      </c>
      <c r="F48" s="1279"/>
      <c r="G48" s="1279"/>
      <c r="H48" s="1280"/>
      <c r="I48" s="107" t="s">
        <v>503</v>
      </c>
      <c r="J48" s="108" t="s">
        <v>503</v>
      </c>
      <c r="K48" s="108" t="s">
        <v>503</v>
      </c>
      <c r="L48" s="108" t="s">
        <v>503</v>
      </c>
      <c r="M48" s="109" t="s">
        <v>503</v>
      </c>
    </row>
    <row r="49" spans="2:13" ht="27.75" customHeight="1" x14ac:dyDescent="0.15">
      <c r="B49" s="1277"/>
      <c r="C49" s="1278"/>
      <c r="D49" s="106"/>
      <c r="E49" s="1279" t="s">
        <v>38</v>
      </c>
      <c r="F49" s="1279"/>
      <c r="G49" s="1279"/>
      <c r="H49" s="1280"/>
      <c r="I49" s="107" t="s">
        <v>503</v>
      </c>
      <c r="J49" s="108" t="s">
        <v>503</v>
      </c>
      <c r="K49" s="108" t="s">
        <v>503</v>
      </c>
      <c r="L49" s="108" t="s">
        <v>503</v>
      </c>
      <c r="M49" s="109" t="s">
        <v>503</v>
      </c>
    </row>
    <row r="50" spans="2:13" ht="27.75" customHeight="1" x14ac:dyDescent="0.15">
      <c r="B50" s="1273" t="s">
        <v>39</v>
      </c>
      <c r="C50" s="1274"/>
      <c r="D50" s="112"/>
      <c r="E50" s="1279" t="s">
        <v>40</v>
      </c>
      <c r="F50" s="1279"/>
      <c r="G50" s="1279"/>
      <c r="H50" s="1280"/>
      <c r="I50" s="107">
        <v>889</v>
      </c>
      <c r="J50" s="108">
        <v>945</v>
      </c>
      <c r="K50" s="108">
        <v>858</v>
      </c>
      <c r="L50" s="108">
        <v>889</v>
      </c>
      <c r="M50" s="109">
        <v>957</v>
      </c>
    </row>
    <row r="51" spans="2:13" ht="27.75" customHeight="1" x14ac:dyDescent="0.15">
      <c r="B51" s="1275"/>
      <c r="C51" s="1276"/>
      <c r="D51" s="106"/>
      <c r="E51" s="1279" t="s">
        <v>41</v>
      </c>
      <c r="F51" s="1279"/>
      <c r="G51" s="1279"/>
      <c r="H51" s="1280"/>
      <c r="I51" s="107">
        <v>137</v>
      </c>
      <c r="J51" s="108">
        <v>124</v>
      </c>
      <c r="K51" s="108">
        <v>111</v>
      </c>
      <c r="L51" s="108">
        <v>98</v>
      </c>
      <c r="M51" s="109">
        <v>86</v>
      </c>
    </row>
    <row r="52" spans="2:13" ht="27.75" customHeight="1" x14ac:dyDescent="0.15">
      <c r="B52" s="1277"/>
      <c r="C52" s="1278"/>
      <c r="D52" s="106"/>
      <c r="E52" s="1279" t="s">
        <v>42</v>
      </c>
      <c r="F52" s="1279"/>
      <c r="G52" s="1279"/>
      <c r="H52" s="1280"/>
      <c r="I52" s="107">
        <v>1078</v>
      </c>
      <c r="J52" s="108">
        <v>1132</v>
      </c>
      <c r="K52" s="108">
        <v>1201</v>
      </c>
      <c r="L52" s="108">
        <v>1110</v>
      </c>
      <c r="M52" s="109">
        <v>1031</v>
      </c>
    </row>
    <row r="53" spans="2:13" ht="27.75" customHeight="1" thickBot="1" x14ac:dyDescent="0.2">
      <c r="B53" s="1281" t="s">
        <v>43</v>
      </c>
      <c r="C53" s="1282"/>
      <c r="D53" s="113"/>
      <c r="E53" s="1283" t="s">
        <v>44</v>
      </c>
      <c r="F53" s="1283"/>
      <c r="G53" s="1283"/>
      <c r="H53" s="1284"/>
      <c r="I53" s="114">
        <v>-283</v>
      </c>
      <c r="J53" s="115">
        <v>-347</v>
      </c>
      <c r="K53" s="115">
        <v>-284</v>
      </c>
      <c r="L53" s="115">
        <v>-210</v>
      </c>
      <c r="M53" s="116">
        <v>-360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3aK6+nxzE8pEiuzcAjRWYnaS3DU9DWaFQuR8VH5T8keAkkSn8E+1herodS7yGtjJWKI1iYkCjHA4X0/KEWohLg==" saltValue="yVLr9KX0oQlQFSflD6/g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94"/>
  <sheetViews>
    <sheetView showGridLines="0" topLeftCell="A49" zoomScale="70" zoomScaleNormal="70" zoomScaleSheetLayoutView="100" workbookViewId="0">
      <selection activeCell="BW40" sqref="BW40:BX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0" t="s">
        <v>47</v>
      </c>
      <c r="D55" s="1300"/>
      <c r="E55" s="1301"/>
      <c r="F55" s="128">
        <v>464</v>
      </c>
      <c r="G55" s="128">
        <v>483</v>
      </c>
      <c r="H55" s="129">
        <v>538</v>
      </c>
    </row>
    <row r="56" spans="2:8" ht="52.5" customHeight="1" x14ac:dyDescent="0.15">
      <c r="B56" s="130"/>
      <c r="C56" s="1302" t="s">
        <v>48</v>
      </c>
      <c r="D56" s="1302"/>
      <c r="E56" s="1303"/>
      <c r="F56" s="131">
        <v>210</v>
      </c>
      <c r="G56" s="131">
        <v>220</v>
      </c>
      <c r="H56" s="132">
        <v>230</v>
      </c>
    </row>
    <row r="57" spans="2:8" ht="53.25" customHeight="1" x14ac:dyDescent="0.15">
      <c r="B57" s="130"/>
      <c r="C57" s="1304" t="s">
        <v>49</v>
      </c>
      <c r="D57" s="1304"/>
      <c r="E57" s="1305"/>
      <c r="F57" s="133">
        <v>143</v>
      </c>
      <c r="G57" s="133">
        <v>145</v>
      </c>
      <c r="H57" s="134">
        <v>148</v>
      </c>
    </row>
    <row r="58" spans="2:8" ht="45.75" customHeight="1" x14ac:dyDescent="0.15">
      <c r="B58" s="135"/>
      <c r="C58" s="1292" t="s">
        <v>578</v>
      </c>
      <c r="D58" s="1293"/>
      <c r="E58" s="1294"/>
      <c r="F58" s="136">
        <v>76</v>
      </c>
      <c r="G58" s="136">
        <v>76</v>
      </c>
      <c r="H58" s="137">
        <v>76</v>
      </c>
    </row>
    <row r="59" spans="2:8" ht="45.75" customHeight="1" x14ac:dyDescent="0.15">
      <c r="B59" s="135"/>
      <c r="C59" s="1292" t="s">
        <v>579</v>
      </c>
      <c r="D59" s="1293"/>
      <c r="E59" s="1294"/>
      <c r="F59" s="136">
        <v>22</v>
      </c>
      <c r="G59" s="136">
        <v>22</v>
      </c>
      <c r="H59" s="137">
        <v>22</v>
      </c>
    </row>
    <row r="60" spans="2:8" ht="45.75" customHeight="1" x14ac:dyDescent="0.15">
      <c r="B60" s="135"/>
      <c r="C60" s="1292" t="s">
        <v>580</v>
      </c>
      <c r="D60" s="1293"/>
      <c r="E60" s="1294"/>
      <c r="F60" s="136">
        <v>20</v>
      </c>
      <c r="G60" s="136">
        <v>20</v>
      </c>
      <c r="H60" s="137">
        <v>20</v>
      </c>
    </row>
    <row r="61" spans="2:8" ht="45.75" customHeight="1" x14ac:dyDescent="0.15">
      <c r="B61" s="135"/>
      <c r="C61" s="1292" t="s">
        <v>581</v>
      </c>
      <c r="D61" s="1293"/>
      <c r="E61" s="1294"/>
      <c r="F61" s="136">
        <v>11</v>
      </c>
      <c r="G61" s="136">
        <v>11</v>
      </c>
      <c r="H61" s="137">
        <v>11</v>
      </c>
    </row>
    <row r="62" spans="2:8" ht="45.75" customHeight="1" thickBot="1" x14ac:dyDescent="0.2">
      <c r="B62" s="138"/>
      <c r="C62" s="1295" t="s">
        <v>582</v>
      </c>
      <c r="D62" s="1296"/>
      <c r="E62" s="1297"/>
      <c r="F62" s="139">
        <v>5</v>
      </c>
      <c r="G62" s="139">
        <v>5</v>
      </c>
      <c r="H62" s="140">
        <v>5</v>
      </c>
    </row>
    <row r="63" spans="2:8" ht="52.5" customHeight="1" thickBot="1" x14ac:dyDescent="0.2">
      <c r="B63" s="141"/>
      <c r="C63" s="1298" t="s">
        <v>50</v>
      </c>
      <c r="D63" s="1298"/>
      <c r="E63" s="1299"/>
      <c r="F63" s="142">
        <v>818</v>
      </c>
      <c r="G63" s="142">
        <v>848</v>
      </c>
      <c r="H63" s="143">
        <v>916</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row r="86" ht="0" hidden="1" customHeight="1" x14ac:dyDescent="0.15"/>
    <row r="87" ht="0" hidden="1" customHeight="1" x14ac:dyDescent="0.15"/>
    <row r="88" ht="0" hidden="1" customHeight="1" x14ac:dyDescent="0.15"/>
    <row r="89" ht="0" hidden="1" customHeight="1" x14ac:dyDescent="0.15"/>
    <row r="90" ht="0" hidden="1" customHeight="1" x14ac:dyDescent="0.15"/>
    <row r="91" ht="0" hidden="1" customHeight="1" x14ac:dyDescent="0.15"/>
    <row r="92" ht="0" hidden="1" customHeight="1" x14ac:dyDescent="0.15"/>
    <row r="93" ht="0" hidden="1" customHeight="1" x14ac:dyDescent="0.15"/>
    <row r="94" ht="0" hidden="1" customHeight="1" x14ac:dyDescent="0.15"/>
  </sheetData>
  <sheetProtection algorithmName="SHA-512" hashValue="oC+Ap9g5F0ldMARruCtV5MuyRQLJQII6AlJj5Pj1y2SFrF+h6vQ230ck6oeOuYot0Y4dBtzT2UAVX9BuAj3n9Q==" saltValue="MSVyIO2QbNWAohDX/MJv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WZM160"/>
  <sheetViews>
    <sheetView showGridLines="0" zoomScale="80" zoomScaleNormal="80" zoomScaleSheetLayoutView="55" workbookViewId="0">
      <selection activeCell="AK39" sqref="AK3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3" t="s">
        <v>598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5"/>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5"/>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5"/>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5"/>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06"/>
      <c r="H50" s="1306"/>
      <c r="I50" s="1306"/>
      <c r="J50" s="1306"/>
      <c r="K50" s="405"/>
      <c r="L50" s="405"/>
      <c r="M50" s="406"/>
      <c r="N50" s="4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545</v>
      </c>
      <c r="BQ50" s="1310"/>
      <c r="BR50" s="1310"/>
      <c r="BS50" s="1310"/>
      <c r="BT50" s="1310"/>
      <c r="BU50" s="1310"/>
      <c r="BV50" s="1310"/>
      <c r="BW50" s="1310"/>
      <c r="BX50" s="1310" t="s">
        <v>546</v>
      </c>
      <c r="BY50" s="1310"/>
      <c r="BZ50" s="1310"/>
      <c r="CA50" s="1310"/>
      <c r="CB50" s="1310"/>
      <c r="CC50" s="1310"/>
      <c r="CD50" s="1310"/>
      <c r="CE50" s="1310"/>
      <c r="CF50" s="1310" t="s">
        <v>547</v>
      </c>
      <c r="CG50" s="1310"/>
      <c r="CH50" s="1310"/>
      <c r="CI50" s="1310"/>
      <c r="CJ50" s="1310"/>
      <c r="CK50" s="1310"/>
      <c r="CL50" s="1310"/>
      <c r="CM50" s="1310"/>
      <c r="CN50" s="1310" t="s">
        <v>548</v>
      </c>
      <c r="CO50" s="1310"/>
      <c r="CP50" s="1310"/>
      <c r="CQ50" s="1310"/>
      <c r="CR50" s="1310"/>
      <c r="CS50" s="1310"/>
      <c r="CT50" s="1310"/>
      <c r="CU50" s="1310"/>
      <c r="CV50" s="1310" t="s">
        <v>549</v>
      </c>
      <c r="CW50" s="1310"/>
      <c r="CX50" s="1310"/>
      <c r="CY50" s="1310"/>
      <c r="CZ50" s="1310"/>
      <c r="DA50" s="1310"/>
      <c r="DB50" s="1310"/>
      <c r="DC50" s="1310"/>
    </row>
    <row r="51" spans="1:109" ht="13.5" customHeight="1" x14ac:dyDescent="0.15">
      <c r="B51" s="395"/>
      <c r="G51" s="1323"/>
      <c r="H51" s="1323"/>
      <c r="I51" s="1324"/>
      <c r="J51" s="1324"/>
      <c r="K51" s="1322"/>
      <c r="L51" s="1322"/>
      <c r="M51" s="1322"/>
      <c r="N51" s="1322"/>
      <c r="AM51" s="404"/>
      <c r="AN51" s="1312" t="s">
        <v>592</v>
      </c>
      <c r="AO51" s="1312"/>
      <c r="AP51" s="1312"/>
      <c r="AQ51" s="1312"/>
      <c r="AR51" s="1312"/>
      <c r="AS51" s="1312"/>
      <c r="AT51" s="1312"/>
      <c r="AU51" s="1312"/>
      <c r="AV51" s="1312"/>
      <c r="AW51" s="1312"/>
      <c r="AX51" s="1312"/>
      <c r="AY51" s="1312"/>
      <c r="AZ51" s="1312"/>
      <c r="BA51" s="1312"/>
      <c r="BB51" s="1312" t="s">
        <v>593</v>
      </c>
      <c r="BC51" s="1312"/>
      <c r="BD51" s="1312"/>
      <c r="BE51" s="1312"/>
      <c r="BF51" s="1312"/>
      <c r="BG51" s="1312"/>
      <c r="BH51" s="1312"/>
      <c r="BI51" s="1312"/>
      <c r="BJ51" s="1312"/>
      <c r="BK51" s="1312"/>
      <c r="BL51" s="1312"/>
      <c r="BM51" s="1312"/>
      <c r="BN51" s="1312"/>
      <c r="BO51" s="1312"/>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3"/>
      <c r="H52" s="1323"/>
      <c r="I52" s="1324"/>
      <c r="J52" s="1324"/>
      <c r="K52" s="1322"/>
      <c r="L52" s="1322"/>
      <c r="M52" s="1322"/>
      <c r="N52" s="1322"/>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3"/>
      <c r="H53" s="1323"/>
      <c r="I53" s="1306"/>
      <c r="J53" s="1306"/>
      <c r="K53" s="1322"/>
      <c r="L53" s="1322"/>
      <c r="M53" s="1322"/>
      <c r="N53" s="1322"/>
      <c r="AM53" s="404"/>
      <c r="AN53" s="1312"/>
      <c r="AO53" s="1312"/>
      <c r="AP53" s="1312"/>
      <c r="AQ53" s="1312"/>
      <c r="AR53" s="1312"/>
      <c r="AS53" s="1312"/>
      <c r="AT53" s="1312"/>
      <c r="AU53" s="1312"/>
      <c r="AV53" s="1312"/>
      <c r="AW53" s="1312"/>
      <c r="AX53" s="1312"/>
      <c r="AY53" s="1312"/>
      <c r="AZ53" s="1312"/>
      <c r="BA53" s="1312"/>
      <c r="BB53" s="1312" t="s">
        <v>594</v>
      </c>
      <c r="BC53" s="1312"/>
      <c r="BD53" s="1312"/>
      <c r="BE53" s="1312"/>
      <c r="BF53" s="1312"/>
      <c r="BG53" s="1312"/>
      <c r="BH53" s="1312"/>
      <c r="BI53" s="1312"/>
      <c r="BJ53" s="1312"/>
      <c r="BK53" s="1312"/>
      <c r="BL53" s="1312"/>
      <c r="BM53" s="1312"/>
      <c r="BN53" s="1312"/>
      <c r="BO53" s="1312"/>
      <c r="BP53" s="1311">
        <v>48.3</v>
      </c>
      <c r="BQ53" s="1311"/>
      <c r="BR53" s="1311"/>
      <c r="BS53" s="1311"/>
      <c r="BT53" s="1311"/>
      <c r="BU53" s="1311"/>
      <c r="BV53" s="1311"/>
      <c r="BW53" s="1311"/>
      <c r="BX53" s="1311">
        <v>48.6</v>
      </c>
      <c r="BY53" s="1311"/>
      <c r="BZ53" s="1311"/>
      <c r="CA53" s="1311"/>
      <c r="CB53" s="1311"/>
      <c r="CC53" s="1311"/>
      <c r="CD53" s="1311"/>
      <c r="CE53" s="1311"/>
      <c r="CF53" s="1311">
        <v>52.8</v>
      </c>
      <c r="CG53" s="1311"/>
      <c r="CH53" s="1311"/>
      <c r="CI53" s="1311"/>
      <c r="CJ53" s="1311"/>
      <c r="CK53" s="1311"/>
      <c r="CL53" s="1311"/>
      <c r="CM53" s="1311"/>
      <c r="CN53" s="1311">
        <v>50.5</v>
      </c>
      <c r="CO53" s="1311"/>
      <c r="CP53" s="1311"/>
      <c r="CQ53" s="1311"/>
      <c r="CR53" s="1311"/>
      <c r="CS53" s="1311"/>
      <c r="CT53" s="1311"/>
      <c r="CU53" s="1311"/>
      <c r="CV53" s="1311">
        <v>52.7</v>
      </c>
      <c r="CW53" s="1311"/>
      <c r="CX53" s="1311"/>
      <c r="CY53" s="1311"/>
      <c r="CZ53" s="1311"/>
      <c r="DA53" s="1311"/>
      <c r="DB53" s="1311"/>
      <c r="DC53" s="1311"/>
    </row>
    <row r="54" spans="1:109" x14ac:dyDescent="0.15">
      <c r="A54" s="403"/>
      <c r="B54" s="395"/>
      <c r="G54" s="1323"/>
      <c r="H54" s="1323"/>
      <c r="I54" s="1306"/>
      <c r="J54" s="1306"/>
      <c r="K54" s="1322"/>
      <c r="L54" s="1322"/>
      <c r="M54" s="1322"/>
      <c r="N54" s="1322"/>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6"/>
      <c r="H55" s="1306"/>
      <c r="I55" s="1306"/>
      <c r="J55" s="1306"/>
      <c r="K55" s="1322"/>
      <c r="L55" s="1322"/>
      <c r="M55" s="1322"/>
      <c r="N55" s="1322"/>
      <c r="AN55" s="1310" t="s">
        <v>595</v>
      </c>
      <c r="AO55" s="1310"/>
      <c r="AP55" s="1310"/>
      <c r="AQ55" s="1310"/>
      <c r="AR55" s="1310"/>
      <c r="AS55" s="1310"/>
      <c r="AT55" s="1310"/>
      <c r="AU55" s="1310"/>
      <c r="AV55" s="1310"/>
      <c r="AW55" s="1310"/>
      <c r="AX55" s="1310"/>
      <c r="AY55" s="1310"/>
      <c r="AZ55" s="1310"/>
      <c r="BA55" s="1310"/>
      <c r="BB55" s="1312" t="s">
        <v>593</v>
      </c>
      <c r="BC55" s="1312"/>
      <c r="BD55" s="1312"/>
      <c r="BE55" s="1312"/>
      <c r="BF55" s="1312"/>
      <c r="BG55" s="1312"/>
      <c r="BH55" s="1312"/>
      <c r="BI55" s="1312"/>
      <c r="BJ55" s="1312"/>
      <c r="BK55" s="1312"/>
      <c r="BL55" s="1312"/>
      <c r="BM55" s="1312"/>
      <c r="BN55" s="1312"/>
      <c r="BO55" s="1312"/>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6"/>
      <c r="H56" s="1306"/>
      <c r="I56" s="1306"/>
      <c r="J56" s="1306"/>
      <c r="K56" s="1322"/>
      <c r="L56" s="1322"/>
      <c r="M56" s="1322"/>
      <c r="N56" s="1322"/>
      <c r="AN56" s="1310"/>
      <c r="AO56" s="1310"/>
      <c r="AP56" s="1310"/>
      <c r="AQ56" s="1310"/>
      <c r="AR56" s="1310"/>
      <c r="AS56" s="1310"/>
      <c r="AT56" s="1310"/>
      <c r="AU56" s="1310"/>
      <c r="AV56" s="1310"/>
      <c r="AW56" s="1310"/>
      <c r="AX56" s="1310"/>
      <c r="AY56" s="1310"/>
      <c r="AZ56" s="1310"/>
      <c r="BA56" s="1310"/>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6"/>
      <c r="H57" s="1306"/>
      <c r="I57" s="1325"/>
      <c r="J57" s="1325"/>
      <c r="K57" s="1322"/>
      <c r="L57" s="1322"/>
      <c r="M57" s="1322"/>
      <c r="N57" s="1322"/>
      <c r="AM57" s="388"/>
      <c r="AN57" s="1310"/>
      <c r="AO57" s="1310"/>
      <c r="AP57" s="1310"/>
      <c r="AQ57" s="1310"/>
      <c r="AR57" s="1310"/>
      <c r="AS57" s="1310"/>
      <c r="AT57" s="1310"/>
      <c r="AU57" s="1310"/>
      <c r="AV57" s="1310"/>
      <c r="AW57" s="1310"/>
      <c r="AX57" s="1310"/>
      <c r="AY57" s="1310"/>
      <c r="AZ57" s="1310"/>
      <c r="BA57" s="1310"/>
      <c r="BB57" s="1312" t="s">
        <v>594</v>
      </c>
      <c r="BC57" s="1312"/>
      <c r="BD57" s="1312"/>
      <c r="BE57" s="1312"/>
      <c r="BF57" s="1312"/>
      <c r="BG57" s="1312"/>
      <c r="BH57" s="1312"/>
      <c r="BI57" s="1312"/>
      <c r="BJ57" s="1312"/>
      <c r="BK57" s="1312"/>
      <c r="BL57" s="1312"/>
      <c r="BM57" s="1312"/>
      <c r="BN57" s="1312"/>
      <c r="BO57" s="1312"/>
      <c r="BP57" s="1311">
        <v>57.1</v>
      </c>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08"/>
      <c r="DE57" s="407"/>
    </row>
    <row r="58" spans="1:109" s="403" customFormat="1" x14ac:dyDescent="0.15">
      <c r="A58" s="388"/>
      <c r="B58" s="407"/>
      <c r="G58" s="1306"/>
      <c r="H58" s="1306"/>
      <c r="I58" s="1325"/>
      <c r="J58" s="1325"/>
      <c r="K58" s="1322"/>
      <c r="L58" s="1322"/>
      <c r="M58" s="1322"/>
      <c r="N58" s="1322"/>
      <c r="AM58" s="388"/>
      <c r="AN58" s="1310"/>
      <c r="AO58" s="1310"/>
      <c r="AP58" s="1310"/>
      <c r="AQ58" s="1310"/>
      <c r="AR58" s="1310"/>
      <c r="AS58" s="1310"/>
      <c r="AT58" s="1310"/>
      <c r="AU58" s="1310"/>
      <c r="AV58" s="1310"/>
      <c r="AW58" s="1310"/>
      <c r="AX58" s="1310"/>
      <c r="AY58" s="1310"/>
      <c r="AZ58" s="1310"/>
      <c r="BA58" s="1310"/>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3" t="s">
        <v>599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5"/>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5"/>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5"/>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5"/>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06"/>
      <c r="H72" s="1306"/>
      <c r="I72" s="1306"/>
      <c r="J72" s="1306"/>
      <c r="K72" s="405"/>
      <c r="L72" s="405"/>
      <c r="M72" s="406"/>
      <c r="N72" s="4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545</v>
      </c>
      <c r="BQ72" s="1310"/>
      <c r="BR72" s="1310"/>
      <c r="BS72" s="1310"/>
      <c r="BT72" s="1310"/>
      <c r="BU72" s="1310"/>
      <c r="BV72" s="1310"/>
      <c r="BW72" s="1310"/>
      <c r="BX72" s="1310" t="s">
        <v>546</v>
      </c>
      <c r="BY72" s="1310"/>
      <c r="BZ72" s="1310"/>
      <c r="CA72" s="1310"/>
      <c r="CB72" s="1310"/>
      <c r="CC72" s="1310"/>
      <c r="CD72" s="1310"/>
      <c r="CE72" s="1310"/>
      <c r="CF72" s="1310" t="s">
        <v>547</v>
      </c>
      <c r="CG72" s="1310"/>
      <c r="CH72" s="1310"/>
      <c r="CI72" s="1310"/>
      <c r="CJ72" s="1310"/>
      <c r="CK72" s="1310"/>
      <c r="CL72" s="1310"/>
      <c r="CM72" s="1310"/>
      <c r="CN72" s="1310" t="s">
        <v>548</v>
      </c>
      <c r="CO72" s="1310"/>
      <c r="CP72" s="1310"/>
      <c r="CQ72" s="1310"/>
      <c r="CR72" s="1310"/>
      <c r="CS72" s="1310"/>
      <c r="CT72" s="1310"/>
      <c r="CU72" s="1310"/>
      <c r="CV72" s="1310" t="s">
        <v>549</v>
      </c>
      <c r="CW72" s="1310"/>
      <c r="CX72" s="1310"/>
      <c r="CY72" s="1310"/>
      <c r="CZ72" s="1310"/>
      <c r="DA72" s="1310"/>
      <c r="DB72" s="1310"/>
      <c r="DC72" s="1310"/>
    </row>
    <row r="73" spans="2:107" x14ac:dyDescent="0.15">
      <c r="B73" s="395"/>
      <c r="G73" s="1323"/>
      <c r="H73" s="1323"/>
      <c r="I73" s="1323"/>
      <c r="J73" s="1323"/>
      <c r="K73" s="1326"/>
      <c r="L73" s="1326"/>
      <c r="M73" s="1326"/>
      <c r="N73" s="1326"/>
      <c r="AM73" s="404"/>
      <c r="AN73" s="1312" t="s">
        <v>592</v>
      </c>
      <c r="AO73" s="1312"/>
      <c r="AP73" s="1312"/>
      <c r="AQ73" s="1312"/>
      <c r="AR73" s="1312"/>
      <c r="AS73" s="1312"/>
      <c r="AT73" s="1312"/>
      <c r="AU73" s="1312"/>
      <c r="AV73" s="1312"/>
      <c r="AW73" s="1312"/>
      <c r="AX73" s="1312"/>
      <c r="AY73" s="1312"/>
      <c r="AZ73" s="1312"/>
      <c r="BA73" s="1312"/>
      <c r="BB73" s="1312" t="s">
        <v>593</v>
      </c>
      <c r="BC73" s="1312"/>
      <c r="BD73" s="1312"/>
      <c r="BE73" s="1312"/>
      <c r="BF73" s="1312"/>
      <c r="BG73" s="1312"/>
      <c r="BH73" s="1312"/>
      <c r="BI73" s="1312"/>
      <c r="BJ73" s="1312"/>
      <c r="BK73" s="1312"/>
      <c r="BL73" s="1312"/>
      <c r="BM73" s="1312"/>
      <c r="BN73" s="1312"/>
      <c r="BO73" s="1312"/>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3"/>
      <c r="H74" s="1323"/>
      <c r="I74" s="1323"/>
      <c r="J74" s="1323"/>
      <c r="K74" s="1326"/>
      <c r="L74" s="1326"/>
      <c r="M74" s="1326"/>
      <c r="N74" s="1326"/>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3"/>
      <c r="H75" s="1323"/>
      <c r="I75" s="1306"/>
      <c r="J75" s="1306"/>
      <c r="K75" s="1322"/>
      <c r="L75" s="1322"/>
      <c r="M75" s="1322"/>
      <c r="N75" s="1322"/>
      <c r="AM75" s="404"/>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11">
        <v>8.9</v>
      </c>
      <c r="BQ75" s="1311"/>
      <c r="BR75" s="1311"/>
      <c r="BS75" s="1311"/>
      <c r="BT75" s="1311"/>
      <c r="BU75" s="1311"/>
      <c r="BV75" s="1311"/>
      <c r="BW75" s="1311"/>
      <c r="BX75" s="1311">
        <v>5.9</v>
      </c>
      <c r="BY75" s="1311"/>
      <c r="BZ75" s="1311"/>
      <c r="CA75" s="1311"/>
      <c r="CB75" s="1311"/>
      <c r="CC75" s="1311"/>
      <c r="CD75" s="1311"/>
      <c r="CE75" s="1311"/>
      <c r="CF75" s="1311">
        <v>4.4000000000000004</v>
      </c>
      <c r="CG75" s="1311"/>
      <c r="CH75" s="1311"/>
      <c r="CI75" s="1311"/>
      <c r="CJ75" s="1311"/>
      <c r="CK75" s="1311"/>
      <c r="CL75" s="1311"/>
      <c r="CM75" s="1311"/>
      <c r="CN75" s="1311">
        <v>4.0999999999999996</v>
      </c>
      <c r="CO75" s="1311"/>
      <c r="CP75" s="1311"/>
      <c r="CQ75" s="1311"/>
      <c r="CR75" s="1311"/>
      <c r="CS75" s="1311"/>
      <c r="CT75" s="1311"/>
      <c r="CU75" s="1311"/>
      <c r="CV75" s="1311">
        <v>4.5999999999999996</v>
      </c>
      <c r="CW75" s="1311"/>
      <c r="CX75" s="1311"/>
      <c r="CY75" s="1311"/>
      <c r="CZ75" s="1311"/>
      <c r="DA75" s="1311"/>
      <c r="DB75" s="1311"/>
      <c r="DC75" s="1311"/>
    </row>
    <row r="76" spans="2:107" x14ac:dyDescent="0.15">
      <c r="B76" s="395"/>
      <c r="G76" s="1323"/>
      <c r="H76" s="1323"/>
      <c r="I76" s="1306"/>
      <c r="J76" s="1306"/>
      <c r="K76" s="1322"/>
      <c r="L76" s="1322"/>
      <c r="M76" s="1322"/>
      <c r="N76" s="1322"/>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6"/>
      <c r="H77" s="1306"/>
      <c r="I77" s="1306"/>
      <c r="J77" s="1306"/>
      <c r="K77" s="1326"/>
      <c r="L77" s="1326"/>
      <c r="M77" s="1326"/>
      <c r="N77" s="1326"/>
      <c r="AN77" s="1310" t="s">
        <v>595</v>
      </c>
      <c r="AO77" s="1310"/>
      <c r="AP77" s="1310"/>
      <c r="AQ77" s="1310"/>
      <c r="AR77" s="1310"/>
      <c r="AS77" s="1310"/>
      <c r="AT77" s="1310"/>
      <c r="AU77" s="1310"/>
      <c r="AV77" s="1310"/>
      <c r="AW77" s="1310"/>
      <c r="AX77" s="1310"/>
      <c r="AY77" s="1310"/>
      <c r="AZ77" s="1310"/>
      <c r="BA77" s="1310"/>
      <c r="BB77" s="1312" t="s">
        <v>593</v>
      </c>
      <c r="BC77" s="1312"/>
      <c r="BD77" s="1312"/>
      <c r="BE77" s="1312"/>
      <c r="BF77" s="1312"/>
      <c r="BG77" s="1312"/>
      <c r="BH77" s="1312"/>
      <c r="BI77" s="1312"/>
      <c r="BJ77" s="1312"/>
      <c r="BK77" s="1312"/>
      <c r="BL77" s="1312"/>
      <c r="BM77" s="1312"/>
      <c r="BN77" s="1312"/>
      <c r="BO77" s="1312"/>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6"/>
      <c r="H78" s="1306"/>
      <c r="I78" s="1306"/>
      <c r="J78" s="1306"/>
      <c r="K78" s="1326"/>
      <c r="L78" s="1326"/>
      <c r="M78" s="1326"/>
      <c r="N78" s="1326"/>
      <c r="AN78" s="1310"/>
      <c r="AO78" s="1310"/>
      <c r="AP78" s="1310"/>
      <c r="AQ78" s="1310"/>
      <c r="AR78" s="1310"/>
      <c r="AS78" s="1310"/>
      <c r="AT78" s="1310"/>
      <c r="AU78" s="1310"/>
      <c r="AV78" s="1310"/>
      <c r="AW78" s="1310"/>
      <c r="AX78" s="1310"/>
      <c r="AY78" s="1310"/>
      <c r="AZ78" s="1310"/>
      <c r="BA78" s="1310"/>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6"/>
      <c r="H79" s="1306"/>
      <c r="I79" s="1325"/>
      <c r="J79" s="1325"/>
      <c r="K79" s="1327"/>
      <c r="L79" s="1327"/>
      <c r="M79" s="1327"/>
      <c r="N79" s="1327"/>
      <c r="AN79" s="1310"/>
      <c r="AO79" s="1310"/>
      <c r="AP79" s="1310"/>
      <c r="AQ79" s="1310"/>
      <c r="AR79" s="1310"/>
      <c r="AS79" s="1310"/>
      <c r="AT79" s="1310"/>
      <c r="AU79" s="1310"/>
      <c r="AV79" s="1310"/>
      <c r="AW79" s="1310"/>
      <c r="AX79" s="1310"/>
      <c r="AY79" s="1310"/>
      <c r="AZ79" s="1310"/>
      <c r="BA79" s="1310"/>
      <c r="BB79" s="1312" t="s">
        <v>597</v>
      </c>
      <c r="BC79" s="1312"/>
      <c r="BD79" s="1312"/>
      <c r="BE79" s="1312"/>
      <c r="BF79" s="1312"/>
      <c r="BG79" s="1312"/>
      <c r="BH79" s="1312"/>
      <c r="BI79" s="1312"/>
      <c r="BJ79" s="1312"/>
      <c r="BK79" s="1312"/>
      <c r="BL79" s="1312"/>
      <c r="BM79" s="1312"/>
      <c r="BN79" s="1312"/>
      <c r="BO79" s="1312"/>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x14ac:dyDescent="0.15">
      <c r="B80" s="395"/>
      <c r="G80" s="1306"/>
      <c r="H80" s="1306"/>
      <c r="I80" s="1325"/>
      <c r="J80" s="1325"/>
      <c r="K80" s="1327"/>
      <c r="L80" s="1327"/>
      <c r="M80" s="1327"/>
      <c r="N80" s="1327"/>
      <c r="AN80" s="1310"/>
      <c r="AO80" s="1310"/>
      <c r="AP80" s="1310"/>
      <c r="AQ80" s="1310"/>
      <c r="AR80" s="1310"/>
      <c r="AS80" s="1310"/>
      <c r="AT80" s="1310"/>
      <c r="AU80" s="1310"/>
      <c r="AV80" s="1310"/>
      <c r="AW80" s="1310"/>
      <c r="AX80" s="1310"/>
      <c r="AY80" s="1310"/>
      <c r="AZ80" s="1310"/>
      <c r="BA80" s="1310"/>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bMeAeKO2uoA7L00hAaHd9bfd205K90JXdwApvlUFMV0WYYeAwEnGBL7fppQssRYuIx7COJeR8FdWcGzhRXGaw==" saltValue="q+I1ajNeh5DVYhCpSWIa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R131"/>
  <sheetViews>
    <sheetView showGridLines="0" topLeftCell="A73" zoomScale="70" zoomScaleNormal="70" zoomScaleSheetLayoutView="70" workbookViewId="0">
      <selection activeCell="AH112" sqref="AH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jXD7bjBowfyWS6Ce8rgrhdRAroO3e8xkdSdrGQFCDfoeb6dSyt0tnpgCanIFMNqrWd6GmMKnnzcXrPC9uS1Arw==" saltValue="W1HbOks/Wkb8pDi9bey+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R130"/>
  <sheetViews>
    <sheetView showGridLines="0" topLeftCell="A75" zoomScale="70" zoomScaleNormal="70" zoomScaleSheetLayoutView="55" workbookViewId="0">
      <selection activeCell="W24" sqref="W2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sheetData>
  <sheetProtection algorithmName="SHA-512" hashValue="6NAsTWrjwEgFykbM7Ru/BPxYoP0W68L0GWCbfLsfDxuqWM30M7mztvcr9Onk3+16yZEKjYJ5znJW2w79IGUs6w==" saltValue="b0MBikco73Z27G2MvpBj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1001074</v>
      </c>
      <c r="E3" s="162"/>
      <c r="F3" s="163">
        <v>287914</v>
      </c>
      <c r="G3" s="164"/>
      <c r="H3" s="165"/>
    </row>
    <row r="4" spans="1:8" x14ac:dyDescent="0.15">
      <c r="A4" s="166"/>
      <c r="B4" s="167"/>
      <c r="C4" s="168"/>
      <c r="D4" s="169">
        <v>32688</v>
      </c>
      <c r="E4" s="170"/>
      <c r="F4" s="171">
        <v>146531</v>
      </c>
      <c r="G4" s="172"/>
      <c r="H4" s="173"/>
    </row>
    <row r="5" spans="1:8" x14ac:dyDescent="0.15">
      <c r="A5" s="154" t="s">
        <v>537</v>
      </c>
      <c r="B5" s="159"/>
      <c r="C5" s="160"/>
      <c r="D5" s="161">
        <v>802605</v>
      </c>
      <c r="E5" s="162"/>
      <c r="F5" s="163">
        <v>310300</v>
      </c>
      <c r="G5" s="164"/>
      <c r="H5" s="165"/>
    </row>
    <row r="6" spans="1:8" x14ac:dyDescent="0.15">
      <c r="A6" s="166"/>
      <c r="B6" s="167"/>
      <c r="C6" s="168"/>
      <c r="D6" s="169">
        <v>46432</v>
      </c>
      <c r="E6" s="170"/>
      <c r="F6" s="171">
        <v>157576</v>
      </c>
      <c r="G6" s="172"/>
      <c r="H6" s="173"/>
    </row>
    <row r="7" spans="1:8" x14ac:dyDescent="0.15">
      <c r="A7" s="154" t="s">
        <v>538</v>
      </c>
      <c r="B7" s="159"/>
      <c r="C7" s="160"/>
      <c r="D7" s="161">
        <v>937111</v>
      </c>
      <c r="E7" s="162"/>
      <c r="F7" s="163">
        <v>317319</v>
      </c>
      <c r="G7" s="164"/>
      <c r="H7" s="165"/>
    </row>
    <row r="8" spans="1:8" x14ac:dyDescent="0.15">
      <c r="A8" s="166"/>
      <c r="B8" s="167"/>
      <c r="C8" s="168"/>
      <c r="D8" s="169">
        <v>73148</v>
      </c>
      <c r="E8" s="170"/>
      <c r="F8" s="171">
        <v>164214</v>
      </c>
      <c r="G8" s="172"/>
      <c r="H8" s="173"/>
    </row>
    <row r="9" spans="1:8" x14ac:dyDescent="0.15">
      <c r="A9" s="154" t="s">
        <v>539</v>
      </c>
      <c r="B9" s="159"/>
      <c r="C9" s="160"/>
      <c r="D9" s="161">
        <v>516461</v>
      </c>
      <c r="E9" s="162"/>
      <c r="F9" s="163">
        <v>289738</v>
      </c>
      <c r="G9" s="164"/>
      <c r="H9" s="165"/>
    </row>
    <row r="10" spans="1:8" x14ac:dyDescent="0.15">
      <c r="A10" s="166"/>
      <c r="B10" s="167"/>
      <c r="C10" s="168"/>
      <c r="D10" s="169">
        <v>166921</v>
      </c>
      <c r="E10" s="170"/>
      <c r="F10" s="171">
        <v>156238</v>
      </c>
      <c r="G10" s="172"/>
      <c r="H10" s="173"/>
    </row>
    <row r="11" spans="1:8" x14ac:dyDescent="0.15">
      <c r="A11" s="154" t="s">
        <v>540</v>
      </c>
      <c r="B11" s="159"/>
      <c r="C11" s="160"/>
      <c r="D11" s="161">
        <v>101684</v>
      </c>
      <c r="E11" s="162"/>
      <c r="F11" s="163">
        <v>316937</v>
      </c>
      <c r="G11" s="164"/>
      <c r="H11" s="165"/>
    </row>
    <row r="12" spans="1:8" x14ac:dyDescent="0.15">
      <c r="A12" s="166"/>
      <c r="B12" s="167"/>
      <c r="C12" s="174"/>
      <c r="D12" s="169">
        <v>71249</v>
      </c>
      <c r="E12" s="170"/>
      <c r="F12" s="171">
        <v>199150</v>
      </c>
      <c r="G12" s="172"/>
      <c r="H12" s="173"/>
    </row>
    <row r="13" spans="1:8" x14ac:dyDescent="0.15">
      <c r="A13" s="154"/>
      <c r="B13" s="159"/>
      <c r="C13" s="175"/>
      <c r="D13" s="176">
        <v>671787</v>
      </c>
      <c r="E13" s="177"/>
      <c r="F13" s="178">
        <v>304442</v>
      </c>
      <c r="G13" s="179"/>
      <c r="H13" s="165"/>
    </row>
    <row r="14" spans="1:8" x14ac:dyDescent="0.15">
      <c r="A14" s="166"/>
      <c r="B14" s="167"/>
      <c r="C14" s="168"/>
      <c r="D14" s="169">
        <v>78088</v>
      </c>
      <c r="E14" s="170"/>
      <c r="F14" s="171">
        <v>164742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7.66</v>
      </c>
      <c r="C19" s="180">
        <f>ROUND(VALUE(SUBSTITUTE(実質収支比率等に係る経年分析!G$48,"▲","-")),2)</f>
        <v>10.19</v>
      </c>
      <c r="D19" s="180">
        <f>ROUND(VALUE(SUBSTITUTE(実質収支比率等に係る経年分析!H$48,"▲","-")),2)</f>
        <v>9.93</v>
      </c>
      <c r="E19" s="180">
        <f>ROUND(VALUE(SUBSTITUTE(実質収支比率等に係る経年分析!I$48,"▲","-")),2)</f>
        <v>14.6</v>
      </c>
      <c r="F19" s="180">
        <f>ROUND(VALUE(SUBSTITUTE(実質収支比率等に係る経年分析!J$48,"▲","-")),2)</f>
        <v>11.38</v>
      </c>
    </row>
    <row r="20" spans="1:11" x14ac:dyDescent="0.15">
      <c r="A20" s="180" t="s">
        <v>54</v>
      </c>
      <c r="B20" s="180">
        <f>ROUND(VALUE(SUBSTITUTE(実質収支比率等に係る経年分析!F$47,"▲","-")),2)</f>
        <v>70.58</v>
      </c>
      <c r="C20" s="180">
        <f>ROUND(VALUE(SUBSTITUTE(実質収支比率等に係る経年分析!G$47,"▲","-")),2)</f>
        <v>72.69</v>
      </c>
      <c r="D20" s="180">
        <f>ROUND(VALUE(SUBSTITUTE(実質収支比率等に係る経年分析!H$47,"▲","-")),2)</f>
        <v>63.34</v>
      </c>
      <c r="E20" s="180">
        <f>ROUND(VALUE(SUBSTITUTE(実質収支比率等に係る経年分析!I$47,"▲","-")),2)</f>
        <v>68.03</v>
      </c>
      <c r="F20" s="180">
        <f>ROUND(VALUE(SUBSTITUTE(実質収支比率等に係る経年分析!J$47,"▲","-")),2)</f>
        <v>74.59</v>
      </c>
    </row>
    <row r="21" spans="1:11" x14ac:dyDescent="0.15">
      <c r="A21" s="180" t="s">
        <v>55</v>
      </c>
      <c r="B21" s="180">
        <f>IF(ISNUMBER(VALUE(SUBSTITUTE(実質収支比率等に係る経年分析!F$49,"▲","-"))),ROUND(VALUE(SUBSTITUTE(実質収支比率等に係る経年分析!F$49,"▲","-")),2),NA())</f>
        <v>5.12</v>
      </c>
      <c r="C21" s="180">
        <f>IF(ISNUMBER(VALUE(SUBSTITUTE(実質収支比率等に係る経年分析!G$49,"▲","-"))),ROUND(VALUE(SUBSTITUTE(実質収支比率等に係る経年分析!G$49,"▲","-")),2),NA())</f>
        <v>6.3</v>
      </c>
      <c r="D21" s="180">
        <f>IF(ISNUMBER(VALUE(SUBSTITUTE(実質収支比率等に係る経年分析!H$49,"▲","-"))),ROUND(VALUE(SUBSTITUTE(実質収支比率等に係る経年分析!H$49,"▲","-")),2),NA())</f>
        <v>-10.27</v>
      </c>
      <c r="E21" s="180">
        <f>IF(ISNUMBER(VALUE(SUBSTITUTE(実質収支比率等に係る経年分析!I$49,"▲","-"))),ROUND(VALUE(SUBSTITUTE(実質収支比率等に係る経年分析!I$49,"▲","-")),2),NA())</f>
        <v>6.98</v>
      </c>
      <c r="F21" s="180">
        <f>IF(ISNUMBER(VALUE(SUBSTITUTE(実質収支比率等に係る経年分析!J$49,"▲","-"))),ROUND(VALUE(SUBSTITUTE(実質収支比率等に係る経年分析!J$49,"▲","-")),2),NA())</f>
        <v>4.6500000000000004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2.92</v>
      </c>
    </row>
    <row r="35" spans="1:16" x14ac:dyDescent="0.15">
      <c r="A35" s="181" t="str">
        <f>IF(連結実質赤字比率に係る赤字・黒字の構成分析!C$35="",NA(),連結実質赤字比率に係る赤字・黒字の構成分析!C$35)</f>
        <v>航路事業特別会計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8.3699999999999992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151</v>
      </c>
      <c r="E42" s="182"/>
      <c r="F42" s="182"/>
      <c r="G42" s="182">
        <f>'実質公債費比率（分子）の構造'!L$52</f>
        <v>145</v>
      </c>
      <c r="H42" s="182"/>
      <c r="I42" s="182"/>
      <c r="J42" s="182">
        <f>'実質公債費比率（分子）の構造'!M$52</f>
        <v>134</v>
      </c>
      <c r="K42" s="182"/>
      <c r="L42" s="182"/>
      <c r="M42" s="182">
        <f>'実質公債費比率（分子）の構造'!N$52</f>
        <v>138</v>
      </c>
      <c r="N42" s="182"/>
      <c r="O42" s="182"/>
      <c r="P42" s="182">
        <f>'実質公債費比率（分子）の構造'!O$52</f>
        <v>143</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66</v>
      </c>
      <c r="B46" s="182">
        <f>'実質公債費比率（分子）の構造'!K$48</f>
        <v>49</v>
      </c>
      <c r="C46" s="182"/>
      <c r="D46" s="182"/>
      <c r="E46" s="182">
        <f>'実質公債費比率（分子）の構造'!L$48</f>
        <v>46</v>
      </c>
      <c r="F46" s="182"/>
      <c r="G46" s="182"/>
      <c r="H46" s="182">
        <f>'実質公債費比率（分子）の構造'!M$48</f>
        <v>38</v>
      </c>
      <c r="I46" s="182"/>
      <c r="J46" s="182"/>
      <c r="K46" s="182">
        <f>'実質公債費比率（分子）の構造'!N$48</f>
        <v>32</v>
      </c>
      <c r="L46" s="182"/>
      <c r="M46" s="182"/>
      <c r="N46" s="182">
        <f>'実質公債費比率（分子）の構造'!O$48</f>
        <v>29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135</v>
      </c>
      <c r="C49" s="182"/>
      <c r="D49" s="182"/>
      <c r="E49" s="182">
        <f>'実質公債費比率（分子）の構造'!L$45</f>
        <v>125</v>
      </c>
      <c r="F49" s="182"/>
      <c r="G49" s="182"/>
      <c r="H49" s="182">
        <f>'実質公債費比率（分子）の構造'!M$45</f>
        <v>116</v>
      </c>
      <c r="I49" s="182"/>
      <c r="J49" s="182"/>
      <c r="K49" s="182">
        <f>'実質公債費比率（分子）の構造'!N$45</f>
        <v>133</v>
      </c>
      <c r="L49" s="182"/>
      <c r="M49" s="182"/>
      <c r="N49" s="182">
        <f>'実質公債費比率（分子）の構造'!O$45</f>
        <v>149</v>
      </c>
      <c r="O49" s="182"/>
      <c r="P49" s="182"/>
    </row>
    <row r="50" spans="1:16" x14ac:dyDescent="0.15">
      <c r="A50" s="182" t="s">
        <v>70</v>
      </c>
      <c r="B50" s="182" t="e">
        <f>NA()</f>
        <v>#N/A</v>
      </c>
      <c r="C50" s="182">
        <f>IF(ISNUMBER('実質公債費比率（分子）の構造'!K$53),'実質公債費比率（分子）の構造'!K$53,NA())</f>
        <v>33</v>
      </c>
      <c r="D50" s="182" t="e">
        <f>NA()</f>
        <v>#N/A</v>
      </c>
      <c r="E50" s="182" t="e">
        <f>NA()</f>
        <v>#N/A</v>
      </c>
      <c r="F50" s="182">
        <f>IF(ISNUMBER('実質公債費比率（分子）の構造'!L$53),'実質公債費比率（分子）の構造'!L$53,NA())</f>
        <v>26</v>
      </c>
      <c r="G50" s="182" t="e">
        <f>NA()</f>
        <v>#N/A</v>
      </c>
      <c r="H50" s="182" t="e">
        <f>NA()</f>
        <v>#N/A</v>
      </c>
      <c r="I50" s="182">
        <f>IF(ISNUMBER('実質公債費比率（分子）の構造'!M$53),'実質公債費比率（分子）の構造'!M$53,NA())</f>
        <v>20</v>
      </c>
      <c r="J50" s="182" t="e">
        <f>NA()</f>
        <v>#N/A</v>
      </c>
      <c r="K50" s="182" t="e">
        <f>NA()</f>
        <v>#N/A</v>
      </c>
      <c r="L50" s="182">
        <f>IF(ISNUMBER('実質公債費比率（分子）の構造'!N$53),'実質公債費比率（分子）の構造'!N$53,NA())</f>
        <v>27</v>
      </c>
      <c r="M50" s="182" t="e">
        <f>NA()</f>
        <v>#N/A</v>
      </c>
      <c r="N50" s="182" t="e">
        <f>NA()</f>
        <v>#N/A</v>
      </c>
      <c r="O50" s="182">
        <f>IF(ISNUMBER('実質公債費比率（分子）の構造'!O$53),'実質公債費比率（分子）の構造'!O$53,NA())</f>
        <v>35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1078</v>
      </c>
      <c r="E56" s="181"/>
      <c r="F56" s="181"/>
      <c r="G56" s="181">
        <f>'将来負担比率（分子）の構造'!J$52</f>
        <v>1132</v>
      </c>
      <c r="H56" s="181"/>
      <c r="I56" s="181"/>
      <c r="J56" s="181">
        <f>'将来負担比率（分子）の構造'!K$52</f>
        <v>1201</v>
      </c>
      <c r="K56" s="181"/>
      <c r="L56" s="181"/>
      <c r="M56" s="181">
        <f>'将来負担比率（分子）の構造'!L$52</f>
        <v>1110</v>
      </c>
      <c r="N56" s="181"/>
      <c r="O56" s="181"/>
      <c r="P56" s="181">
        <f>'将来負担比率（分子）の構造'!M$52</f>
        <v>1031</v>
      </c>
    </row>
    <row r="57" spans="1:16" x14ac:dyDescent="0.15">
      <c r="A57" s="181" t="s">
        <v>41</v>
      </c>
      <c r="B57" s="181"/>
      <c r="C57" s="181"/>
      <c r="D57" s="181">
        <f>'将来負担比率（分子）の構造'!I$51</f>
        <v>137</v>
      </c>
      <c r="E57" s="181"/>
      <c r="F57" s="181"/>
      <c r="G57" s="181">
        <f>'将来負担比率（分子）の構造'!J$51</f>
        <v>124</v>
      </c>
      <c r="H57" s="181"/>
      <c r="I57" s="181"/>
      <c r="J57" s="181">
        <f>'将来負担比率（分子）の構造'!K$51</f>
        <v>111</v>
      </c>
      <c r="K57" s="181"/>
      <c r="L57" s="181"/>
      <c r="M57" s="181">
        <f>'将来負担比率（分子）の構造'!L$51</f>
        <v>98</v>
      </c>
      <c r="N57" s="181"/>
      <c r="O57" s="181"/>
      <c r="P57" s="181">
        <f>'将来負担比率（分子）の構造'!M$51</f>
        <v>86</v>
      </c>
    </row>
    <row r="58" spans="1:16" x14ac:dyDescent="0.15">
      <c r="A58" s="181" t="s">
        <v>40</v>
      </c>
      <c r="B58" s="181"/>
      <c r="C58" s="181"/>
      <c r="D58" s="181">
        <f>'将来負担比率（分子）の構造'!I$50</f>
        <v>889</v>
      </c>
      <c r="E58" s="181"/>
      <c r="F58" s="181"/>
      <c r="G58" s="181">
        <f>'将来負担比率（分子）の構造'!J$50</f>
        <v>945</v>
      </c>
      <c r="H58" s="181"/>
      <c r="I58" s="181"/>
      <c r="J58" s="181">
        <f>'将来負担比率（分子）の構造'!K$50</f>
        <v>858</v>
      </c>
      <c r="K58" s="181"/>
      <c r="L58" s="181"/>
      <c r="M58" s="181">
        <f>'将来負担比率（分子）の構造'!L$50</f>
        <v>889</v>
      </c>
      <c r="N58" s="181"/>
      <c r="O58" s="181"/>
      <c r="P58" s="181">
        <f>'将来負担比率（分子）の構造'!M$50</f>
        <v>957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140</v>
      </c>
      <c r="C62" s="181"/>
      <c r="D62" s="181"/>
      <c r="E62" s="181">
        <f>'将来負担比率（分子）の構造'!J$45</f>
        <v>119</v>
      </c>
      <c r="F62" s="181"/>
      <c r="G62" s="181"/>
      <c r="H62" s="181">
        <f>'将来負担比率（分子）の構造'!K$45</f>
        <v>80</v>
      </c>
      <c r="I62" s="181"/>
      <c r="J62" s="181"/>
      <c r="K62" s="181">
        <f>'将来負担比率（分子）の構造'!L$45</f>
        <v>56</v>
      </c>
      <c r="L62" s="181"/>
      <c r="M62" s="181"/>
      <c r="N62" s="181">
        <f>'将来負担比率（分子）の構造'!M$45</f>
        <v>13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337</v>
      </c>
      <c r="C64" s="181"/>
      <c r="D64" s="181"/>
      <c r="E64" s="181">
        <f>'将来負担比率（分子）の構造'!J$43</f>
        <v>301</v>
      </c>
      <c r="F64" s="181"/>
      <c r="G64" s="181"/>
      <c r="H64" s="181">
        <f>'将来負担比率（分子）の構造'!K$43</f>
        <v>278</v>
      </c>
      <c r="I64" s="181"/>
      <c r="J64" s="181"/>
      <c r="K64" s="181">
        <f>'将来負担比率（分子）の構造'!L$43</f>
        <v>264</v>
      </c>
      <c r="L64" s="181"/>
      <c r="M64" s="181"/>
      <c r="N64" s="181">
        <f>'将来負担比率（分子）の構造'!M$43</f>
        <v>215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1345</v>
      </c>
      <c r="C66" s="181"/>
      <c r="D66" s="181"/>
      <c r="E66" s="181">
        <f>'将来負担比率（分子）の構造'!J$41</f>
        <v>1435</v>
      </c>
      <c r="F66" s="181"/>
      <c r="G66" s="181"/>
      <c r="H66" s="181">
        <f>'将来負担比率（分子）の構造'!K$41</f>
        <v>1527</v>
      </c>
      <c r="I66" s="181"/>
      <c r="J66" s="181"/>
      <c r="K66" s="181">
        <f>'将来負担比率（分子）の構造'!L$41</f>
        <v>1567</v>
      </c>
      <c r="L66" s="181"/>
      <c r="M66" s="181"/>
      <c r="N66" s="181">
        <f>'将来負担比率（分子）の構造'!M$41</f>
        <v>1486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464</v>
      </c>
      <c r="C72" s="185">
        <f>基金残高に係る経年分析!G55</f>
        <v>483</v>
      </c>
      <c r="D72" s="185">
        <f>基金残高に係る経年分析!H55</f>
        <v>538</v>
      </c>
    </row>
    <row r="73" spans="1:16" x14ac:dyDescent="0.15">
      <c r="A73" s="184" t="s">
        <v>77</v>
      </c>
      <c r="B73" s="185">
        <f>基金残高に係る経年分析!F56</f>
        <v>210</v>
      </c>
      <c r="C73" s="185">
        <f>基金残高に係る経年分析!G56</f>
        <v>220</v>
      </c>
      <c r="D73" s="185">
        <f>基金残高に係る経年分析!H56</f>
        <v>230</v>
      </c>
    </row>
    <row r="74" spans="1:16" x14ac:dyDescent="0.15">
      <c r="A74" s="184" t="s">
        <v>78</v>
      </c>
      <c r="B74" s="185">
        <f>基金残高に係る経年分析!F57</f>
        <v>143</v>
      </c>
      <c r="C74" s="185">
        <f>基金残高に係る経年分析!G57</f>
        <v>145</v>
      </c>
      <c r="D74" s="185">
        <f>基金残高に係る経年分析!H57</f>
        <v>148</v>
      </c>
    </row>
  </sheetData>
  <sheetProtection algorithmName="SHA-512" hashValue="t/ZZjChkPczudifHhu13wZBo73tNvHi8B8Ucoh50jXxleU9CWMtSGerpxAtjxRQf/R6lQbK1kN8m3zNeFke/uA==" saltValue="ipgNyxbNm8wYAv1Q5GLG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V40" sqref="BV40:CB4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83763</v>
      </c>
      <c r="S5" s="734"/>
      <c r="T5" s="734"/>
      <c r="U5" s="734"/>
      <c r="V5" s="734"/>
      <c r="W5" s="734"/>
      <c r="X5" s="734"/>
      <c r="Y5" s="777"/>
      <c r="Z5" s="795">
        <v>6.1</v>
      </c>
      <c r="AA5" s="795"/>
      <c r="AB5" s="795"/>
      <c r="AC5" s="795"/>
      <c r="AD5" s="796">
        <v>71412</v>
      </c>
      <c r="AE5" s="796"/>
      <c r="AF5" s="796"/>
      <c r="AG5" s="796"/>
      <c r="AH5" s="796"/>
      <c r="AI5" s="796"/>
      <c r="AJ5" s="796"/>
      <c r="AK5" s="796"/>
      <c r="AL5" s="778">
        <v>9.9</v>
      </c>
      <c r="AM5" s="749"/>
      <c r="AN5" s="749"/>
      <c r="AO5" s="779"/>
      <c r="AP5" s="744" t="s">
        <v>229</v>
      </c>
      <c r="AQ5" s="745"/>
      <c r="AR5" s="745"/>
      <c r="AS5" s="745"/>
      <c r="AT5" s="745"/>
      <c r="AU5" s="745"/>
      <c r="AV5" s="745"/>
      <c r="AW5" s="745"/>
      <c r="AX5" s="745"/>
      <c r="AY5" s="745"/>
      <c r="AZ5" s="745"/>
      <c r="BA5" s="745"/>
      <c r="BB5" s="745"/>
      <c r="BC5" s="745"/>
      <c r="BD5" s="745"/>
      <c r="BE5" s="745"/>
      <c r="BF5" s="746"/>
      <c r="BG5" s="678">
        <v>71412</v>
      </c>
      <c r="BH5" s="679"/>
      <c r="BI5" s="679"/>
      <c r="BJ5" s="679"/>
      <c r="BK5" s="679"/>
      <c r="BL5" s="679"/>
      <c r="BM5" s="679"/>
      <c r="BN5" s="680"/>
      <c r="BO5" s="715">
        <v>85.3</v>
      </c>
      <c r="BP5" s="715"/>
      <c r="BQ5" s="715"/>
      <c r="BR5" s="715"/>
      <c r="BS5" s="716" t="s">
        <v>180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6030</v>
      </c>
      <c r="S6" s="679"/>
      <c r="T6" s="679"/>
      <c r="U6" s="679"/>
      <c r="V6" s="679"/>
      <c r="W6" s="679"/>
      <c r="X6" s="679"/>
      <c r="Y6" s="680"/>
      <c r="Z6" s="715">
        <v>0.4</v>
      </c>
      <c r="AA6" s="715"/>
      <c r="AB6" s="715"/>
      <c r="AC6" s="715"/>
      <c r="AD6" s="716">
        <v>6030</v>
      </c>
      <c r="AE6" s="716"/>
      <c r="AF6" s="716"/>
      <c r="AG6" s="716"/>
      <c r="AH6" s="716"/>
      <c r="AI6" s="716"/>
      <c r="AJ6" s="716"/>
      <c r="AK6" s="716"/>
      <c r="AL6" s="681">
        <v>0.8</v>
      </c>
      <c r="AM6" s="682"/>
      <c r="AN6" s="682"/>
      <c r="AO6" s="717"/>
      <c r="AP6" s="675" t="s">
        <v>234</v>
      </c>
      <c r="AQ6" s="676"/>
      <c r="AR6" s="676"/>
      <c r="AS6" s="676"/>
      <c r="AT6" s="676"/>
      <c r="AU6" s="676"/>
      <c r="AV6" s="676"/>
      <c r="AW6" s="676"/>
      <c r="AX6" s="676"/>
      <c r="AY6" s="676"/>
      <c r="AZ6" s="676"/>
      <c r="BA6" s="676"/>
      <c r="BB6" s="676"/>
      <c r="BC6" s="676"/>
      <c r="BD6" s="676"/>
      <c r="BE6" s="676"/>
      <c r="BF6" s="677"/>
      <c r="BG6" s="678">
        <v>71412</v>
      </c>
      <c r="BH6" s="679"/>
      <c r="BI6" s="679"/>
      <c r="BJ6" s="679"/>
      <c r="BK6" s="679"/>
      <c r="BL6" s="679"/>
      <c r="BM6" s="679"/>
      <c r="BN6" s="680"/>
      <c r="BO6" s="715">
        <v>85.3</v>
      </c>
      <c r="BP6" s="715"/>
      <c r="BQ6" s="715"/>
      <c r="BR6" s="715"/>
      <c r="BS6" s="716" t="s">
        <v>180</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34261</v>
      </c>
      <c r="CS6" s="679"/>
      <c r="CT6" s="679"/>
      <c r="CU6" s="679"/>
      <c r="CV6" s="679"/>
      <c r="CW6" s="679"/>
      <c r="CX6" s="679"/>
      <c r="CY6" s="680"/>
      <c r="CZ6" s="778">
        <v>2.7</v>
      </c>
      <c r="DA6" s="749"/>
      <c r="DB6" s="749"/>
      <c r="DC6" s="781"/>
      <c r="DD6" s="684" t="s">
        <v>236</v>
      </c>
      <c r="DE6" s="679"/>
      <c r="DF6" s="679"/>
      <c r="DG6" s="679"/>
      <c r="DH6" s="679"/>
      <c r="DI6" s="679"/>
      <c r="DJ6" s="679"/>
      <c r="DK6" s="679"/>
      <c r="DL6" s="679"/>
      <c r="DM6" s="679"/>
      <c r="DN6" s="679"/>
      <c r="DO6" s="679"/>
      <c r="DP6" s="680"/>
      <c r="DQ6" s="684">
        <v>34261</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35</v>
      </c>
      <c r="S7" s="679"/>
      <c r="T7" s="679"/>
      <c r="U7" s="679"/>
      <c r="V7" s="679"/>
      <c r="W7" s="679"/>
      <c r="X7" s="679"/>
      <c r="Y7" s="680"/>
      <c r="Z7" s="715">
        <v>0</v>
      </c>
      <c r="AA7" s="715"/>
      <c r="AB7" s="715"/>
      <c r="AC7" s="715"/>
      <c r="AD7" s="716">
        <v>35</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31644</v>
      </c>
      <c r="BH7" s="679"/>
      <c r="BI7" s="679"/>
      <c r="BJ7" s="679"/>
      <c r="BK7" s="679"/>
      <c r="BL7" s="679"/>
      <c r="BM7" s="679"/>
      <c r="BN7" s="680"/>
      <c r="BO7" s="715">
        <v>37.799999999999997</v>
      </c>
      <c r="BP7" s="715"/>
      <c r="BQ7" s="715"/>
      <c r="BR7" s="715"/>
      <c r="BS7" s="716" t="s">
        <v>236</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371093</v>
      </c>
      <c r="CS7" s="679"/>
      <c r="CT7" s="679"/>
      <c r="CU7" s="679"/>
      <c r="CV7" s="679"/>
      <c r="CW7" s="679"/>
      <c r="CX7" s="679"/>
      <c r="CY7" s="680"/>
      <c r="CZ7" s="715">
        <v>29</v>
      </c>
      <c r="DA7" s="715"/>
      <c r="DB7" s="715"/>
      <c r="DC7" s="715"/>
      <c r="DD7" s="684">
        <v>3830</v>
      </c>
      <c r="DE7" s="679"/>
      <c r="DF7" s="679"/>
      <c r="DG7" s="679"/>
      <c r="DH7" s="679"/>
      <c r="DI7" s="679"/>
      <c r="DJ7" s="679"/>
      <c r="DK7" s="679"/>
      <c r="DL7" s="679"/>
      <c r="DM7" s="679"/>
      <c r="DN7" s="679"/>
      <c r="DO7" s="679"/>
      <c r="DP7" s="680"/>
      <c r="DQ7" s="684">
        <v>327056</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127</v>
      </c>
      <c r="S8" s="679"/>
      <c r="T8" s="679"/>
      <c r="U8" s="679"/>
      <c r="V8" s="679"/>
      <c r="W8" s="679"/>
      <c r="X8" s="679"/>
      <c r="Y8" s="680"/>
      <c r="Z8" s="715">
        <v>0</v>
      </c>
      <c r="AA8" s="715"/>
      <c r="AB8" s="715"/>
      <c r="AC8" s="715"/>
      <c r="AD8" s="716">
        <v>127</v>
      </c>
      <c r="AE8" s="716"/>
      <c r="AF8" s="716"/>
      <c r="AG8" s="716"/>
      <c r="AH8" s="716"/>
      <c r="AI8" s="716"/>
      <c r="AJ8" s="716"/>
      <c r="AK8" s="716"/>
      <c r="AL8" s="681">
        <v>0</v>
      </c>
      <c r="AM8" s="682"/>
      <c r="AN8" s="682"/>
      <c r="AO8" s="717"/>
      <c r="AP8" s="675" t="s">
        <v>241</v>
      </c>
      <c r="AQ8" s="676"/>
      <c r="AR8" s="676"/>
      <c r="AS8" s="676"/>
      <c r="AT8" s="676"/>
      <c r="AU8" s="676"/>
      <c r="AV8" s="676"/>
      <c r="AW8" s="676"/>
      <c r="AX8" s="676"/>
      <c r="AY8" s="676"/>
      <c r="AZ8" s="676"/>
      <c r="BA8" s="676"/>
      <c r="BB8" s="676"/>
      <c r="BC8" s="676"/>
      <c r="BD8" s="676"/>
      <c r="BE8" s="676"/>
      <c r="BF8" s="677"/>
      <c r="BG8" s="678">
        <v>1190</v>
      </c>
      <c r="BH8" s="679"/>
      <c r="BI8" s="679"/>
      <c r="BJ8" s="679"/>
      <c r="BK8" s="679"/>
      <c r="BL8" s="679"/>
      <c r="BM8" s="679"/>
      <c r="BN8" s="680"/>
      <c r="BO8" s="715">
        <v>1.4</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179478</v>
      </c>
      <c r="CS8" s="679"/>
      <c r="CT8" s="679"/>
      <c r="CU8" s="679"/>
      <c r="CV8" s="679"/>
      <c r="CW8" s="679"/>
      <c r="CX8" s="679"/>
      <c r="CY8" s="680"/>
      <c r="CZ8" s="715">
        <v>14</v>
      </c>
      <c r="DA8" s="715"/>
      <c r="DB8" s="715"/>
      <c r="DC8" s="715"/>
      <c r="DD8" s="684" t="s">
        <v>236</v>
      </c>
      <c r="DE8" s="679"/>
      <c r="DF8" s="679"/>
      <c r="DG8" s="679"/>
      <c r="DH8" s="679"/>
      <c r="DI8" s="679"/>
      <c r="DJ8" s="679"/>
      <c r="DK8" s="679"/>
      <c r="DL8" s="679"/>
      <c r="DM8" s="679"/>
      <c r="DN8" s="679"/>
      <c r="DO8" s="679"/>
      <c r="DP8" s="680"/>
      <c r="DQ8" s="684">
        <v>132946</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89</v>
      </c>
      <c r="S9" s="679"/>
      <c r="T9" s="679"/>
      <c r="U9" s="679"/>
      <c r="V9" s="679"/>
      <c r="W9" s="679"/>
      <c r="X9" s="679"/>
      <c r="Y9" s="680"/>
      <c r="Z9" s="715">
        <v>0</v>
      </c>
      <c r="AA9" s="715"/>
      <c r="AB9" s="715"/>
      <c r="AC9" s="715"/>
      <c r="AD9" s="716">
        <v>89</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27275</v>
      </c>
      <c r="BH9" s="679"/>
      <c r="BI9" s="679"/>
      <c r="BJ9" s="679"/>
      <c r="BK9" s="679"/>
      <c r="BL9" s="679"/>
      <c r="BM9" s="679"/>
      <c r="BN9" s="680"/>
      <c r="BO9" s="715">
        <v>32.6</v>
      </c>
      <c r="BP9" s="715"/>
      <c r="BQ9" s="715"/>
      <c r="BR9" s="715"/>
      <c r="BS9" s="684" t="s">
        <v>180</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100563</v>
      </c>
      <c r="CS9" s="679"/>
      <c r="CT9" s="679"/>
      <c r="CU9" s="679"/>
      <c r="CV9" s="679"/>
      <c r="CW9" s="679"/>
      <c r="CX9" s="679"/>
      <c r="CY9" s="680"/>
      <c r="CZ9" s="715">
        <v>7.9</v>
      </c>
      <c r="DA9" s="715"/>
      <c r="DB9" s="715"/>
      <c r="DC9" s="715"/>
      <c r="DD9" s="684" t="s">
        <v>236</v>
      </c>
      <c r="DE9" s="679"/>
      <c r="DF9" s="679"/>
      <c r="DG9" s="679"/>
      <c r="DH9" s="679"/>
      <c r="DI9" s="679"/>
      <c r="DJ9" s="679"/>
      <c r="DK9" s="679"/>
      <c r="DL9" s="679"/>
      <c r="DM9" s="679"/>
      <c r="DN9" s="679"/>
      <c r="DO9" s="679"/>
      <c r="DP9" s="680"/>
      <c r="DQ9" s="684">
        <v>93435</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180</v>
      </c>
      <c r="S10" s="679"/>
      <c r="T10" s="679"/>
      <c r="U10" s="679"/>
      <c r="V10" s="679"/>
      <c r="W10" s="679"/>
      <c r="X10" s="679"/>
      <c r="Y10" s="680"/>
      <c r="Z10" s="715" t="s">
        <v>236</v>
      </c>
      <c r="AA10" s="715"/>
      <c r="AB10" s="715"/>
      <c r="AC10" s="715"/>
      <c r="AD10" s="716" t="s">
        <v>180</v>
      </c>
      <c r="AE10" s="716"/>
      <c r="AF10" s="716"/>
      <c r="AG10" s="716"/>
      <c r="AH10" s="716"/>
      <c r="AI10" s="716"/>
      <c r="AJ10" s="716"/>
      <c r="AK10" s="716"/>
      <c r="AL10" s="681" t="s">
        <v>236</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2877</v>
      </c>
      <c r="BH10" s="679"/>
      <c r="BI10" s="679"/>
      <c r="BJ10" s="679"/>
      <c r="BK10" s="679"/>
      <c r="BL10" s="679"/>
      <c r="BM10" s="679"/>
      <c r="BN10" s="680"/>
      <c r="BO10" s="715">
        <v>3.4</v>
      </c>
      <c r="BP10" s="715"/>
      <c r="BQ10" s="715"/>
      <c r="BR10" s="715"/>
      <c r="BS10" s="684" t="s">
        <v>180</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236</v>
      </c>
      <c r="CS10" s="679"/>
      <c r="CT10" s="679"/>
      <c r="CU10" s="679"/>
      <c r="CV10" s="679"/>
      <c r="CW10" s="679"/>
      <c r="CX10" s="679"/>
      <c r="CY10" s="680"/>
      <c r="CZ10" s="715" t="s">
        <v>180</v>
      </c>
      <c r="DA10" s="715"/>
      <c r="DB10" s="715"/>
      <c r="DC10" s="715"/>
      <c r="DD10" s="684" t="s">
        <v>180</v>
      </c>
      <c r="DE10" s="679"/>
      <c r="DF10" s="679"/>
      <c r="DG10" s="679"/>
      <c r="DH10" s="679"/>
      <c r="DI10" s="679"/>
      <c r="DJ10" s="679"/>
      <c r="DK10" s="679"/>
      <c r="DL10" s="679"/>
      <c r="DM10" s="679"/>
      <c r="DN10" s="679"/>
      <c r="DO10" s="679"/>
      <c r="DP10" s="680"/>
      <c r="DQ10" s="684" t="s">
        <v>236</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13973</v>
      </c>
      <c r="S11" s="679"/>
      <c r="T11" s="679"/>
      <c r="U11" s="679"/>
      <c r="V11" s="679"/>
      <c r="W11" s="679"/>
      <c r="X11" s="679"/>
      <c r="Y11" s="680"/>
      <c r="Z11" s="681">
        <v>1</v>
      </c>
      <c r="AA11" s="682"/>
      <c r="AB11" s="682"/>
      <c r="AC11" s="683"/>
      <c r="AD11" s="684">
        <v>13973</v>
      </c>
      <c r="AE11" s="679"/>
      <c r="AF11" s="679"/>
      <c r="AG11" s="679"/>
      <c r="AH11" s="679"/>
      <c r="AI11" s="679"/>
      <c r="AJ11" s="679"/>
      <c r="AK11" s="680"/>
      <c r="AL11" s="681">
        <v>1.9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302</v>
      </c>
      <c r="BH11" s="679"/>
      <c r="BI11" s="679"/>
      <c r="BJ11" s="679"/>
      <c r="BK11" s="679"/>
      <c r="BL11" s="679"/>
      <c r="BM11" s="679"/>
      <c r="BN11" s="680"/>
      <c r="BO11" s="715">
        <v>0.4</v>
      </c>
      <c r="BP11" s="715"/>
      <c r="BQ11" s="715"/>
      <c r="BR11" s="715"/>
      <c r="BS11" s="684" t="s">
        <v>236</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38817</v>
      </c>
      <c r="CS11" s="679"/>
      <c r="CT11" s="679"/>
      <c r="CU11" s="679"/>
      <c r="CV11" s="679"/>
      <c r="CW11" s="679"/>
      <c r="CX11" s="679"/>
      <c r="CY11" s="680"/>
      <c r="CZ11" s="715">
        <v>3</v>
      </c>
      <c r="DA11" s="715"/>
      <c r="DB11" s="715"/>
      <c r="DC11" s="715"/>
      <c r="DD11" s="684">
        <v>13427</v>
      </c>
      <c r="DE11" s="679"/>
      <c r="DF11" s="679"/>
      <c r="DG11" s="679"/>
      <c r="DH11" s="679"/>
      <c r="DI11" s="679"/>
      <c r="DJ11" s="679"/>
      <c r="DK11" s="679"/>
      <c r="DL11" s="679"/>
      <c r="DM11" s="679"/>
      <c r="DN11" s="679"/>
      <c r="DO11" s="679"/>
      <c r="DP11" s="680"/>
      <c r="DQ11" s="684">
        <v>25786</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236</v>
      </c>
      <c r="S12" s="679"/>
      <c r="T12" s="679"/>
      <c r="U12" s="679"/>
      <c r="V12" s="679"/>
      <c r="W12" s="679"/>
      <c r="X12" s="679"/>
      <c r="Y12" s="680"/>
      <c r="Z12" s="715" t="s">
        <v>236</v>
      </c>
      <c r="AA12" s="715"/>
      <c r="AB12" s="715"/>
      <c r="AC12" s="715"/>
      <c r="AD12" s="716" t="s">
        <v>236</v>
      </c>
      <c r="AE12" s="716"/>
      <c r="AF12" s="716"/>
      <c r="AG12" s="716"/>
      <c r="AH12" s="716"/>
      <c r="AI12" s="716"/>
      <c r="AJ12" s="716"/>
      <c r="AK12" s="716"/>
      <c r="AL12" s="681" t="s">
        <v>236</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33188</v>
      </c>
      <c r="BH12" s="679"/>
      <c r="BI12" s="679"/>
      <c r="BJ12" s="679"/>
      <c r="BK12" s="679"/>
      <c r="BL12" s="679"/>
      <c r="BM12" s="679"/>
      <c r="BN12" s="680"/>
      <c r="BO12" s="715">
        <v>39.6</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90354</v>
      </c>
      <c r="CS12" s="679"/>
      <c r="CT12" s="679"/>
      <c r="CU12" s="679"/>
      <c r="CV12" s="679"/>
      <c r="CW12" s="679"/>
      <c r="CX12" s="679"/>
      <c r="CY12" s="680"/>
      <c r="CZ12" s="715">
        <v>7.1</v>
      </c>
      <c r="DA12" s="715"/>
      <c r="DB12" s="715"/>
      <c r="DC12" s="715"/>
      <c r="DD12" s="684" t="s">
        <v>236</v>
      </c>
      <c r="DE12" s="679"/>
      <c r="DF12" s="679"/>
      <c r="DG12" s="679"/>
      <c r="DH12" s="679"/>
      <c r="DI12" s="679"/>
      <c r="DJ12" s="679"/>
      <c r="DK12" s="679"/>
      <c r="DL12" s="679"/>
      <c r="DM12" s="679"/>
      <c r="DN12" s="679"/>
      <c r="DO12" s="679"/>
      <c r="DP12" s="680"/>
      <c r="DQ12" s="684">
        <v>42009</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180</v>
      </c>
      <c r="S13" s="679"/>
      <c r="T13" s="679"/>
      <c r="U13" s="679"/>
      <c r="V13" s="679"/>
      <c r="W13" s="679"/>
      <c r="X13" s="679"/>
      <c r="Y13" s="680"/>
      <c r="Z13" s="715" t="s">
        <v>180</v>
      </c>
      <c r="AA13" s="715"/>
      <c r="AB13" s="715"/>
      <c r="AC13" s="715"/>
      <c r="AD13" s="716" t="s">
        <v>236</v>
      </c>
      <c r="AE13" s="716"/>
      <c r="AF13" s="716"/>
      <c r="AG13" s="716"/>
      <c r="AH13" s="716"/>
      <c r="AI13" s="716"/>
      <c r="AJ13" s="716"/>
      <c r="AK13" s="716"/>
      <c r="AL13" s="681" t="s">
        <v>180</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33169</v>
      </c>
      <c r="BH13" s="679"/>
      <c r="BI13" s="679"/>
      <c r="BJ13" s="679"/>
      <c r="BK13" s="679"/>
      <c r="BL13" s="679"/>
      <c r="BM13" s="679"/>
      <c r="BN13" s="680"/>
      <c r="BO13" s="715">
        <v>39.6</v>
      </c>
      <c r="BP13" s="715"/>
      <c r="BQ13" s="715"/>
      <c r="BR13" s="715"/>
      <c r="BS13" s="684" t="s">
        <v>236</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84946</v>
      </c>
      <c r="CS13" s="679"/>
      <c r="CT13" s="679"/>
      <c r="CU13" s="679"/>
      <c r="CV13" s="679"/>
      <c r="CW13" s="679"/>
      <c r="CX13" s="679"/>
      <c r="CY13" s="680"/>
      <c r="CZ13" s="715">
        <v>6.6</v>
      </c>
      <c r="DA13" s="715"/>
      <c r="DB13" s="715"/>
      <c r="DC13" s="715"/>
      <c r="DD13" s="684">
        <v>33576</v>
      </c>
      <c r="DE13" s="679"/>
      <c r="DF13" s="679"/>
      <c r="DG13" s="679"/>
      <c r="DH13" s="679"/>
      <c r="DI13" s="679"/>
      <c r="DJ13" s="679"/>
      <c r="DK13" s="679"/>
      <c r="DL13" s="679"/>
      <c r="DM13" s="679"/>
      <c r="DN13" s="679"/>
      <c r="DO13" s="679"/>
      <c r="DP13" s="680"/>
      <c r="DQ13" s="684">
        <v>51201</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982</v>
      </c>
      <c r="S14" s="679"/>
      <c r="T14" s="679"/>
      <c r="U14" s="679"/>
      <c r="V14" s="679"/>
      <c r="W14" s="679"/>
      <c r="X14" s="679"/>
      <c r="Y14" s="680"/>
      <c r="Z14" s="715">
        <v>0.1</v>
      </c>
      <c r="AA14" s="715"/>
      <c r="AB14" s="715"/>
      <c r="AC14" s="715"/>
      <c r="AD14" s="716">
        <v>982</v>
      </c>
      <c r="AE14" s="716"/>
      <c r="AF14" s="716"/>
      <c r="AG14" s="716"/>
      <c r="AH14" s="716"/>
      <c r="AI14" s="716"/>
      <c r="AJ14" s="716"/>
      <c r="AK14" s="716"/>
      <c r="AL14" s="681">
        <v>0.1</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3096</v>
      </c>
      <c r="BH14" s="679"/>
      <c r="BI14" s="679"/>
      <c r="BJ14" s="679"/>
      <c r="BK14" s="679"/>
      <c r="BL14" s="679"/>
      <c r="BM14" s="679"/>
      <c r="BN14" s="680"/>
      <c r="BO14" s="715">
        <v>3.7</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25170</v>
      </c>
      <c r="CS14" s="679"/>
      <c r="CT14" s="679"/>
      <c r="CU14" s="679"/>
      <c r="CV14" s="679"/>
      <c r="CW14" s="679"/>
      <c r="CX14" s="679"/>
      <c r="CY14" s="680"/>
      <c r="CZ14" s="715">
        <v>2</v>
      </c>
      <c r="DA14" s="715"/>
      <c r="DB14" s="715"/>
      <c r="DC14" s="715"/>
      <c r="DD14" s="684" t="s">
        <v>180</v>
      </c>
      <c r="DE14" s="679"/>
      <c r="DF14" s="679"/>
      <c r="DG14" s="679"/>
      <c r="DH14" s="679"/>
      <c r="DI14" s="679"/>
      <c r="DJ14" s="679"/>
      <c r="DK14" s="679"/>
      <c r="DL14" s="679"/>
      <c r="DM14" s="679"/>
      <c r="DN14" s="679"/>
      <c r="DO14" s="679"/>
      <c r="DP14" s="680"/>
      <c r="DQ14" s="684">
        <v>22364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180</v>
      </c>
      <c r="S15" s="679"/>
      <c r="T15" s="679"/>
      <c r="U15" s="679"/>
      <c r="V15" s="679"/>
      <c r="W15" s="679"/>
      <c r="X15" s="679"/>
      <c r="Y15" s="680"/>
      <c r="Z15" s="715" t="s">
        <v>236</v>
      </c>
      <c r="AA15" s="715"/>
      <c r="AB15" s="715"/>
      <c r="AC15" s="715"/>
      <c r="AD15" s="716" t="s">
        <v>180</v>
      </c>
      <c r="AE15" s="716"/>
      <c r="AF15" s="716"/>
      <c r="AG15" s="716"/>
      <c r="AH15" s="716"/>
      <c r="AI15" s="716"/>
      <c r="AJ15" s="716"/>
      <c r="AK15" s="716"/>
      <c r="AL15" s="681" t="s">
        <v>180</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3484</v>
      </c>
      <c r="BH15" s="679"/>
      <c r="BI15" s="679"/>
      <c r="BJ15" s="679"/>
      <c r="BK15" s="679"/>
      <c r="BL15" s="679"/>
      <c r="BM15" s="679"/>
      <c r="BN15" s="680"/>
      <c r="BO15" s="715">
        <v>4.2</v>
      </c>
      <c r="BP15" s="715"/>
      <c r="BQ15" s="715"/>
      <c r="BR15" s="715"/>
      <c r="BS15" s="684" t="s">
        <v>180</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197108</v>
      </c>
      <c r="CS15" s="679"/>
      <c r="CT15" s="679"/>
      <c r="CU15" s="679"/>
      <c r="CV15" s="679"/>
      <c r="CW15" s="679"/>
      <c r="CX15" s="679"/>
      <c r="CY15" s="680"/>
      <c r="CZ15" s="715">
        <v>15.4</v>
      </c>
      <c r="DA15" s="715"/>
      <c r="DB15" s="715"/>
      <c r="DC15" s="715"/>
      <c r="DD15" s="684">
        <v>21464</v>
      </c>
      <c r="DE15" s="679"/>
      <c r="DF15" s="679"/>
      <c r="DG15" s="679"/>
      <c r="DH15" s="679"/>
      <c r="DI15" s="679"/>
      <c r="DJ15" s="679"/>
      <c r="DK15" s="679"/>
      <c r="DL15" s="679"/>
      <c r="DM15" s="679"/>
      <c r="DN15" s="679"/>
      <c r="DO15" s="679"/>
      <c r="DP15" s="680"/>
      <c r="DQ15" s="684">
        <v>149158</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193</v>
      </c>
      <c r="S16" s="679"/>
      <c r="T16" s="679"/>
      <c r="U16" s="679"/>
      <c r="V16" s="679"/>
      <c r="W16" s="679"/>
      <c r="X16" s="679"/>
      <c r="Y16" s="680"/>
      <c r="Z16" s="715">
        <v>0</v>
      </c>
      <c r="AA16" s="715"/>
      <c r="AB16" s="715"/>
      <c r="AC16" s="715"/>
      <c r="AD16" s="716">
        <v>193</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236</v>
      </c>
      <c r="BP16" s="715"/>
      <c r="BQ16" s="715"/>
      <c r="BR16" s="715"/>
      <c r="BS16" s="684" t="s">
        <v>236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2519</v>
      </c>
      <c r="CS16" s="679"/>
      <c r="CT16" s="679"/>
      <c r="CU16" s="679"/>
      <c r="CV16" s="679"/>
      <c r="CW16" s="679"/>
      <c r="CX16" s="679"/>
      <c r="CY16" s="680"/>
      <c r="CZ16" s="715">
        <v>0.2</v>
      </c>
      <c r="DA16" s="715"/>
      <c r="DB16" s="715"/>
      <c r="DC16" s="715"/>
      <c r="DD16" s="684" t="s">
        <v>180</v>
      </c>
      <c r="DE16" s="679"/>
      <c r="DF16" s="679"/>
      <c r="DG16" s="679"/>
      <c r="DH16" s="679"/>
      <c r="DI16" s="679"/>
      <c r="DJ16" s="679"/>
      <c r="DK16" s="679"/>
      <c r="DL16" s="679"/>
      <c r="DM16" s="679"/>
      <c r="DN16" s="679"/>
      <c r="DO16" s="679"/>
      <c r="DP16" s="680"/>
      <c r="DQ16" s="684">
        <v>2519</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2035</v>
      </c>
      <c r="S17" s="679"/>
      <c r="T17" s="679"/>
      <c r="U17" s="679"/>
      <c r="V17" s="679"/>
      <c r="W17" s="679"/>
      <c r="X17" s="679"/>
      <c r="Y17" s="680"/>
      <c r="Z17" s="715">
        <v>0.1</v>
      </c>
      <c r="AA17" s="715"/>
      <c r="AB17" s="715"/>
      <c r="AC17" s="715"/>
      <c r="AD17" s="716">
        <v>2035</v>
      </c>
      <c r="AE17" s="716"/>
      <c r="AF17" s="716"/>
      <c r="AG17" s="716"/>
      <c r="AH17" s="716"/>
      <c r="AI17" s="716"/>
      <c r="AJ17" s="716"/>
      <c r="AK17" s="716"/>
      <c r="AL17" s="681">
        <v>0.3</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180</v>
      </c>
      <c r="BP17" s="715"/>
      <c r="BQ17" s="715"/>
      <c r="BR17" s="715"/>
      <c r="BS17" s="684" t="s">
        <v>236</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149090</v>
      </c>
      <c r="CS17" s="679"/>
      <c r="CT17" s="679"/>
      <c r="CU17" s="679"/>
      <c r="CV17" s="679"/>
      <c r="CW17" s="679"/>
      <c r="CX17" s="679"/>
      <c r="CY17" s="680"/>
      <c r="CZ17" s="715">
        <v>11.7</v>
      </c>
      <c r="DA17" s="715"/>
      <c r="DB17" s="715"/>
      <c r="DC17" s="715"/>
      <c r="DD17" s="684" t="s">
        <v>180</v>
      </c>
      <c r="DE17" s="679"/>
      <c r="DF17" s="679"/>
      <c r="DG17" s="679"/>
      <c r="DH17" s="679"/>
      <c r="DI17" s="679"/>
      <c r="DJ17" s="679"/>
      <c r="DK17" s="679"/>
      <c r="DL17" s="679"/>
      <c r="DM17" s="679"/>
      <c r="DN17" s="679"/>
      <c r="DO17" s="679"/>
      <c r="DP17" s="680"/>
      <c r="DQ17" s="684">
        <v>135132</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102</v>
      </c>
      <c r="S18" s="679"/>
      <c r="T18" s="679"/>
      <c r="U18" s="679"/>
      <c r="V18" s="679"/>
      <c r="W18" s="679"/>
      <c r="X18" s="679"/>
      <c r="Y18" s="680"/>
      <c r="Z18" s="715">
        <v>0</v>
      </c>
      <c r="AA18" s="715"/>
      <c r="AB18" s="715"/>
      <c r="AC18" s="715"/>
      <c r="AD18" s="716">
        <v>102</v>
      </c>
      <c r="AE18" s="716"/>
      <c r="AF18" s="716"/>
      <c r="AG18" s="716"/>
      <c r="AH18" s="716"/>
      <c r="AI18" s="716"/>
      <c r="AJ18" s="716"/>
      <c r="AK18" s="716"/>
      <c r="AL18" s="681">
        <v>0</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180</v>
      </c>
      <c r="BH18" s="679"/>
      <c r="BI18" s="679"/>
      <c r="BJ18" s="679"/>
      <c r="BK18" s="679"/>
      <c r="BL18" s="679"/>
      <c r="BM18" s="679"/>
      <c r="BN18" s="680"/>
      <c r="BO18" s="715" t="s">
        <v>180</v>
      </c>
      <c r="BP18" s="715"/>
      <c r="BQ18" s="715"/>
      <c r="BR18" s="715"/>
      <c r="BS18" s="684" t="s">
        <v>180</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v>5702</v>
      </c>
      <c r="CS18" s="679"/>
      <c r="CT18" s="679"/>
      <c r="CU18" s="679"/>
      <c r="CV18" s="679"/>
      <c r="CW18" s="679"/>
      <c r="CX18" s="679"/>
      <c r="CY18" s="680"/>
      <c r="CZ18" s="715">
        <v>0.4</v>
      </c>
      <c r="DA18" s="715"/>
      <c r="DB18" s="715"/>
      <c r="DC18" s="715"/>
      <c r="DD18" s="684" t="s">
        <v>180</v>
      </c>
      <c r="DE18" s="679"/>
      <c r="DF18" s="679"/>
      <c r="DG18" s="679"/>
      <c r="DH18" s="679"/>
      <c r="DI18" s="679"/>
      <c r="DJ18" s="679"/>
      <c r="DK18" s="679"/>
      <c r="DL18" s="679"/>
      <c r="DM18" s="679"/>
      <c r="DN18" s="679"/>
      <c r="DO18" s="679"/>
      <c r="DP18" s="680"/>
      <c r="DQ18" s="684">
        <v>792</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114</v>
      </c>
      <c r="S19" s="679"/>
      <c r="T19" s="679"/>
      <c r="U19" s="679"/>
      <c r="V19" s="679"/>
      <c r="W19" s="679"/>
      <c r="X19" s="679"/>
      <c r="Y19" s="680"/>
      <c r="Z19" s="715">
        <v>0</v>
      </c>
      <c r="AA19" s="715"/>
      <c r="AB19" s="715"/>
      <c r="AC19" s="715"/>
      <c r="AD19" s="716">
        <v>114</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12351</v>
      </c>
      <c r="BH19" s="679"/>
      <c r="BI19" s="679"/>
      <c r="BJ19" s="679"/>
      <c r="BK19" s="679"/>
      <c r="BL19" s="679"/>
      <c r="BM19" s="679"/>
      <c r="BN19" s="680"/>
      <c r="BO19" s="715">
        <v>14.7</v>
      </c>
      <c r="BP19" s="715"/>
      <c r="BQ19" s="715"/>
      <c r="BR19" s="715"/>
      <c r="BS19" s="684" t="s">
        <v>180</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180</v>
      </c>
      <c r="CS19" s="679"/>
      <c r="CT19" s="679"/>
      <c r="CU19" s="679"/>
      <c r="CV19" s="679"/>
      <c r="CW19" s="679"/>
      <c r="CX19" s="679"/>
      <c r="CY19" s="680"/>
      <c r="CZ19" s="715" t="s">
        <v>180</v>
      </c>
      <c r="DA19" s="715"/>
      <c r="DB19" s="715"/>
      <c r="DC19" s="715"/>
      <c r="DD19" s="684" t="s">
        <v>180</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6</v>
      </c>
      <c r="S20" s="679"/>
      <c r="T20" s="679"/>
      <c r="U20" s="679"/>
      <c r="V20" s="679"/>
      <c r="W20" s="679"/>
      <c r="X20" s="679"/>
      <c r="Y20" s="680"/>
      <c r="Z20" s="715">
        <v>0</v>
      </c>
      <c r="AA20" s="715"/>
      <c r="AB20" s="715"/>
      <c r="AC20" s="715"/>
      <c r="AD20" s="716">
        <v>6</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180</v>
      </c>
      <c r="BH20" s="679"/>
      <c r="BI20" s="679"/>
      <c r="BJ20" s="679"/>
      <c r="BK20" s="679"/>
      <c r="BL20" s="679"/>
      <c r="BM20" s="679"/>
      <c r="BN20" s="680"/>
      <c r="BO20" s="715" t="s">
        <v>180</v>
      </c>
      <c r="BP20" s="715"/>
      <c r="BQ20" s="715"/>
      <c r="BR20" s="715"/>
      <c r="BS20" s="684" t="s">
        <v>236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1279101</v>
      </c>
      <c r="CS20" s="679"/>
      <c r="CT20" s="679"/>
      <c r="CU20" s="679"/>
      <c r="CV20" s="679"/>
      <c r="CW20" s="679"/>
      <c r="CX20" s="679"/>
      <c r="CY20" s="680"/>
      <c r="CZ20" s="715">
        <v>100</v>
      </c>
      <c r="DA20" s="715"/>
      <c r="DB20" s="715"/>
      <c r="DC20" s="715"/>
      <c r="DD20" s="684">
        <v>72297</v>
      </c>
      <c r="DE20" s="679"/>
      <c r="DF20" s="679"/>
      <c r="DG20" s="679"/>
      <c r="DH20" s="679"/>
      <c r="DI20" s="679"/>
      <c r="DJ20" s="679"/>
      <c r="DK20" s="679"/>
      <c r="DL20" s="679"/>
      <c r="DM20" s="679"/>
      <c r="DN20" s="679"/>
      <c r="DO20" s="679"/>
      <c r="DP20" s="680"/>
      <c r="DQ20" s="684">
        <v>1016659</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1813</v>
      </c>
      <c r="S21" s="679"/>
      <c r="T21" s="679"/>
      <c r="U21" s="679"/>
      <c r="V21" s="679"/>
      <c r="W21" s="679"/>
      <c r="X21" s="679"/>
      <c r="Y21" s="680"/>
      <c r="Z21" s="715">
        <v>0.1</v>
      </c>
      <c r="AA21" s="715"/>
      <c r="AB21" s="715"/>
      <c r="AC21" s="715"/>
      <c r="AD21" s="716">
        <v>1813</v>
      </c>
      <c r="AE21" s="716"/>
      <c r="AF21" s="716"/>
      <c r="AG21" s="716"/>
      <c r="AH21" s="716"/>
      <c r="AI21" s="716"/>
      <c r="AJ21" s="716"/>
      <c r="AK21" s="716"/>
      <c r="AL21" s="681">
        <v>0.3</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236</v>
      </c>
      <c r="BH21" s="679"/>
      <c r="BI21" s="679"/>
      <c r="BJ21" s="679"/>
      <c r="BK21" s="679"/>
      <c r="BL21" s="679"/>
      <c r="BM21" s="679"/>
      <c r="BN21" s="680"/>
      <c r="BO21" s="715" t="s">
        <v>236</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798166</v>
      </c>
      <c r="S22" s="679"/>
      <c r="T22" s="679"/>
      <c r="U22" s="679"/>
      <c r="V22" s="679"/>
      <c r="W22" s="679"/>
      <c r="X22" s="679"/>
      <c r="Y22" s="680"/>
      <c r="Z22" s="715">
        <v>58.6</v>
      </c>
      <c r="AA22" s="715"/>
      <c r="AB22" s="715"/>
      <c r="AC22" s="715"/>
      <c r="AD22" s="716">
        <v>609246</v>
      </c>
      <c r="AE22" s="716"/>
      <c r="AF22" s="716"/>
      <c r="AG22" s="716"/>
      <c r="AH22" s="716"/>
      <c r="AI22" s="716"/>
      <c r="AJ22" s="716"/>
      <c r="AK22" s="716"/>
      <c r="AL22" s="681">
        <v>84.2</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236</v>
      </c>
      <c r="BH22" s="679"/>
      <c r="BI22" s="679"/>
      <c r="BJ22" s="679"/>
      <c r="BK22" s="679"/>
      <c r="BL22" s="679"/>
      <c r="BM22" s="679"/>
      <c r="BN22" s="680"/>
      <c r="BO22" s="715" t="s">
        <v>180</v>
      </c>
      <c r="BP22" s="715"/>
      <c r="BQ22" s="715"/>
      <c r="BR22" s="715"/>
      <c r="BS22" s="684" t="s">
        <v>236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609246</v>
      </c>
      <c r="S23" s="679"/>
      <c r="T23" s="679"/>
      <c r="U23" s="679"/>
      <c r="V23" s="679"/>
      <c r="W23" s="679"/>
      <c r="X23" s="679"/>
      <c r="Y23" s="680"/>
      <c r="Z23" s="715">
        <v>44.7</v>
      </c>
      <c r="AA23" s="715"/>
      <c r="AB23" s="715"/>
      <c r="AC23" s="715"/>
      <c r="AD23" s="716">
        <v>609246</v>
      </c>
      <c r="AE23" s="716"/>
      <c r="AF23" s="716"/>
      <c r="AG23" s="716"/>
      <c r="AH23" s="716"/>
      <c r="AI23" s="716"/>
      <c r="AJ23" s="716"/>
      <c r="AK23" s="716"/>
      <c r="AL23" s="681">
        <v>84.2</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180</v>
      </c>
      <c r="BH23" s="679"/>
      <c r="BI23" s="679"/>
      <c r="BJ23" s="679"/>
      <c r="BK23" s="679"/>
      <c r="BL23" s="679"/>
      <c r="BM23" s="679"/>
      <c r="BN23" s="680"/>
      <c r="BO23" s="715" t="s">
        <v>180</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188920</v>
      </c>
      <c r="S24" s="679"/>
      <c r="T24" s="679"/>
      <c r="U24" s="679"/>
      <c r="V24" s="679"/>
      <c r="W24" s="679"/>
      <c r="X24" s="679"/>
      <c r="Y24" s="680"/>
      <c r="Z24" s="715">
        <v>13.9</v>
      </c>
      <c r="AA24" s="715"/>
      <c r="AB24" s="715"/>
      <c r="AC24" s="715"/>
      <c r="AD24" s="716" t="s">
        <v>236</v>
      </c>
      <c r="AE24" s="716"/>
      <c r="AF24" s="716"/>
      <c r="AG24" s="716"/>
      <c r="AH24" s="716"/>
      <c r="AI24" s="716"/>
      <c r="AJ24" s="716"/>
      <c r="AK24" s="716"/>
      <c r="AL24" s="681" t="s">
        <v>236</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236</v>
      </c>
      <c r="BH24" s="679"/>
      <c r="BI24" s="679"/>
      <c r="BJ24" s="679"/>
      <c r="BK24" s="679"/>
      <c r="BL24" s="679"/>
      <c r="BM24" s="679"/>
      <c r="BN24" s="680"/>
      <c r="BO24" s="715" t="s">
        <v>180</v>
      </c>
      <c r="BP24" s="715"/>
      <c r="BQ24" s="715"/>
      <c r="BR24" s="715"/>
      <c r="BS24" s="684" t="s">
        <v>236</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540539</v>
      </c>
      <c r="CS24" s="734"/>
      <c r="CT24" s="734"/>
      <c r="CU24" s="734"/>
      <c r="CV24" s="734"/>
      <c r="CW24" s="734"/>
      <c r="CX24" s="734"/>
      <c r="CY24" s="777"/>
      <c r="CZ24" s="778">
        <v>42.3</v>
      </c>
      <c r="DA24" s="749"/>
      <c r="DB24" s="749"/>
      <c r="DC24" s="781"/>
      <c r="DD24" s="776">
        <v>486717</v>
      </c>
      <c r="DE24" s="734"/>
      <c r="DF24" s="734"/>
      <c r="DG24" s="734"/>
      <c r="DH24" s="734"/>
      <c r="DI24" s="734"/>
      <c r="DJ24" s="734"/>
      <c r="DK24" s="777"/>
      <c r="DL24" s="776">
        <v>455812</v>
      </c>
      <c r="DM24" s="734"/>
      <c r="DN24" s="734"/>
      <c r="DO24" s="734"/>
      <c r="DP24" s="734"/>
      <c r="DQ24" s="734"/>
      <c r="DR24" s="734"/>
      <c r="DS24" s="734"/>
      <c r="DT24" s="734"/>
      <c r="DU24" s="734"/>
      <c r="DV24" s="777"/>
      <c r="DW24" s="778">
        <v>61.4</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180</v>
      </c>
      <c r="S25" s="679"/>
      <c r="T25" s="679"/>
      <c r="U25" s="679"/>
      <c r="V25" s="679"/>
      <c r="W25" s="679"/>
      <c r="X25" s="679"/>
      <c r="Y25" s="680"/>
      <c r="Z25" s="715" t="s">
        <v>236</v>
      </c>
      <c r="AA25" s="715"/>
      <c r="AB25" s="715"/>
      <c r="AC25" s="715"/>
      <c r="AD25" s="716" t="s">
        <v>236</v>
      </c>
      <c r="AE25" s="716"/>
      <c r="AF25" s="716"/>
      <c r="AG25" s="716"/>
      <c r="AH25" s="716"/>
      <c r="AI25" s="716"/>
      <c r="AJ25" s="716"/>
      <c r="AK25" s="716"/>
      <c r="AL25" s="681" t="s">
        <v>180</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v>12351</v>
      </c>
      <c r="BH25" s="679"/>
      <c r="BI25" s="679"/>
      <c r="BJ25" s="679"/>
      <c r="BK25" s="679"/>
      <c r="BL25" s="679"/>
      <c r="BM25" s="679"/>
      <c r="BN25" s="680"/>
      <c r="BO25" s="715">
        <v>14.7</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350357</v>
      </c>
      <c r="CS25" s="697"/>
      <c r="CT25" s="697"/>
      <c r="CU25" s="697"/>
      <c r="CV25" s="697"/>
      <c r="CW25" s="697"/>
      <c r="CX25" s="697"/>
      <c r="CY25" s="698"/>
      <c r="CZ25" s="681">
        <v>27.4</v>
      </c>
      <c r="DA25" s="699"/>
      <c r="DB25" s="699"/>
      <c r="DC25" s="700"/>
      <c r="DD25" s="684">
        <v>337049</v>
      </c>
      <c r="DE25" s="697"/>
      <c r="DF25" s="697"/>
      <c r="DG25" s="697"/>
      <c r="DH25" s="697"/>
      <c r="DI25" s="697"/>
      <c r="DJ25" s="697"/>
      <c r="DK25" s="698"/>
      <c r="DL25" s="684">
        <v>308478</v>
      </c>
      <c r="DM25" s="697"/>
      <c r="DN25" s="697"/>
      <c r="DO25" s="697"/>
      <c r="DP25" s="697"/>
      <c r="DQ25" s="697"/>
      <c r="DR25" s="697"/>
      <c r="DS25" s="697"/>
      <c r="DT25" s="697"/>
      <c r="DU25" s="697"/>
      <c r="DV25" s="698"/>
      <c r="DW25" s="681">
        <v>41.6</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905393</v>
      </c>
      <c r="S26" s="679"/>
      <c r="T26" s="679"/>
      <c r="U26" s="679"/>
      <c r="V26" s="679"/>
      <c r="W26" s="679"/>
      <c r="X26" s="679"/>
      <c r="Y26" s="680"/>
      <c r="Z26" s="715">
        <v>66.400000000000006</v>
      </c>
      <c r="AA26" s="715"/>
      <c r="AB26" s="715"/>
      <c r="AC26" s="715"/>
      <c r="AD26" s="716">
        <v>704122</v>
      </c>
      <c r="AE26" s="716"/>
      <c r="AF26" s="716"/>
      <c r="AG26" s="716"/>
      <c r="AH26" s="716"/>
      <c r="AI26" s="716"/>
      <c r="AJ26" s="716"/>
      <c r="AK26" s="716"/>
      <c r="AL26" s="681">
        <v>97.3</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180</v>
      </c>
      <c r="BP26" s="715"/>
      <c r="BQ26" s="715"/>
      <c r="BR26" s="715"/>
      <c r="BS26" s="684" t="s">
        <v>236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206361</v>
      </c>
      <c r="CS26" s="679"/>
      <c r="CT26" s="679"/>
      <c r="CU26" s="679"/>
      <c r="CV26" s="679"/>
      <c r="CW26" s="679"/>
      <c r="CX26" s="679"/>
      <c r="CY26" s="680"/>
      <c r="CZ26" s="681">
        <v>16.100000000000001</v>
      </c>
      <c r="DA26" s="699"/>
      <c r="DB26" s="699"/>
      <c r="DC26" s="700"/>
      <c r="DD26" s="684">
        <v>194303</v>
      </c>
      <c r="DE26" s="679"/>
      <c r="DF26" s="679"/>
      <c r="DG26" s="679"/>
      <c r="DH26" s="679"/>
      <c r="DI26" s="679"/>
      <c r="DJ26" s="679"/>
      <c r="DK26" s="680"/>
      <c r="DL26" s="684" t="s">
        <v>236</v>
      </c>
      <c r="DM26" s="679"/>
      <c r="DN26" s="679"/>
      <c r="DO26" s="679"/>
      <c r="DP26" s="679"/>
      <c r="DQ26" s="679"/>
      <c r="DR26" s="679"/>
      <c r="DS26" s="679"/>
      <c r="DT26" s="679"/>
      <c r="DU26" s="679"/>
      <c r="DV26" s="680"/>
      <c r="DW26" s="681" t="s">
        <v>180</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t="s">
        <v>236</v>
      </c>
      <c r="S27" s="679"/>
      <c r="T27" s="679"/>
      <c r="U27" s="679"/>
      <c r="V27" s="679"/>
      <c r="W27" s="679"/>
      <c r="X27" s="679"/>
      <c r="Y27" s="680"/>
      <c r="Z27" s="715" t="s">
        <v>180</v>
      </c>
      <c r="AA27" s="715"/>
      <c r="AB27" s="715"/>
      <c r="AC27" s="715"/>
      <c r="AD27" s="716" t="s">
        <v>180</v>
      </c>
      <c r="AE27" s="716"/>
      <c r="AF27" s="716"/>
      <c r="AG27" s="716"/>
      <c r="AH27" s="716"/>
      <c r="AI27" s="716"/>
      <c r="AJ27" s="716"/>
      <c r="AK27" s="716"/>
      <c r="AL27" s="681" t="s">
        <v>180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83763</v>
      </c>
      <c r="BH27" s="679"/>
      <c r="BI27" s="679"/>
      <c r="BJ27" s="679"/>
      <c r="BK27" s="679"/>
      <c r="BL27" s="679"/>
      <c r="BM27" s="679"/>
      <c r="BN27" s="680"/>
      <c r="BO27" s="715">
        <v>100</v>
      </c>
      <c r="BP27" s="715"/>
      <c r="BQ27" s="715"/>
      <c r="BR27" s="715"/>
      <c r="BS27" s="684" t="s">
        <v>180</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41092</v>
      </c>
      <c r="CS27" s="697"/>
      <c r="CT27" s="697"/>
      <c r="CU27" s="697"/>
      <c r="CV27" s="697"/>
      <c r="CW27" s="697"/>
      <c r="CX27" s="697"/>
      <c r="CY27" s="698"/>
      <c r="CZ27" s="681">
        <v>3.2</v>
      </c>
      <c r="DA27" s="699"/>
      <c r="DB27" s="699"/>
      <c r="DC27" s="700"/>
      <c r="DD27" s="684">
        <v>14536</v>
      </c>
      <c r="DE27" s="697"/>
      <c r="DF27" s="697"/>
      <c r="DG27" s="697"/>
      <c r="DH27" s="697"/>
      <c r="DI27" s="697"/>
      <c r="DJ27" s="697"/>
      <c r="DK27" s="698"/>
      <c r="DL27" s="684">
        <v>12202</v>
      </c>
      <c r="DM27" s="697"/>
      <c r="DN27" s="697"/>
      <c r="DO27" s="697"/>
      <c r="DP27" s="697"/>
      <c r="DQ27" s="697"/>
      <c r="DR27" s="697"/>
      <c r="DS27" s="697"/>
      <c r="DT27" s="697"/>
      <c r="DU27" s="697"/>
      <c r="DV27" s="698"/>
      <c r="DW27" s="681">
        <v>1.6</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738</v>
      </c>
      <c r="S28" s="679"/>
      <c r="T28" s="679"/>
      <c r="U28" s="679"/>
      <c r="V28" s="679"/>
      <c r="W28" s="679"/>
      <c r="X28" s="679"/>
      <c r="Y28" s="680"/>
      <c r="Z28" s="715">
        <v>0.1</v>
      </c>
      <c r="AA28" s="715"/>
      <c r="AB28" s="715"/>
      <c r="AC28" s="715"/>
      <c r="AD28" s="716">
        <v>9</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149090</v>
      </c>
      <c r="CS28" s="679"/>
      <c r="CT28" s="679"/>
      <c r="CU28" s="679"/>
      <c r="CV28" s="679"/>
      <c r="CW28" s="679"/>
      <c r="CX28" s="679"/>
      <c r="CY28" s="680"/>
      <c r="CZ28" s="681">
        <v>11.7</v>
      </c>
      <c r="DA28" s="699"/>
      <c r="DB28" s="699"/>
      <c r="DC28" s="700"/>
      <c r="DD28" s="684">
        <v>135132</v>
      </c>
      <c r="DE28" s="679"/>
      <c r="DF28" s="679"/>
      <c r="DG28" s="679"/>
      <c r="DH28" s="679"/>
      <c r="DI28" s="679"/>
      <c r="DJ28" s="679"/>
      <c r="DK28" s="680"/>
      <c r="DL28" s="684">
        <v>135132</v>
      </c>
      <c r="DM28" s="679"/>
      <c r="DN28" s="679"/>
      <c r="DO28" s="679"/>
      <c r="DP28" s="679"/>
      <c r="DQ28" s="679"/>
      <c r="DR28" s="679"/>
      <c r="DS28" s="679"/>
      <c r="DT28" s="679"/>
      <c r="DU28" s="679"/>
      <c r="DV28" s="680"/>
      <c r="DW28" s="681">
        <v>18.2</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37523</v>
      </c>
      <c r="S29" s="679"/>
      <c r="T29" s="679"/>
      <c r="U29" s="679"/>
      <c r="V29" s="679"/>
      <c r="W29" s="679"/>
      <c r="X29" s="679"/>
      <c r="Y29" s="680"/>
      <c r="Z29" s="715">
        <v>2.8</v>
      </c>
      <c r="AA29" s="715"/>
      <c r="AB29" s="715"/>
      <c r="AC29" s="715"/>
      <c r="AD29" s="716">
        <v>9773</v>
      </c>
      <c r="AE29" s="716"/>
      <c r="AF29" s="716"/>
      <c r="AG29" s="716"/>
      <c r="AH29" s="716"/>
      <c r="AI29" s="716"/>
      <c r="AJ29" s="716"/>
      <c r="AK29" s="716"/>
      <c r="AL29" s="681">
        <v>1.4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149077</v>
      </c>
      <c r="CS29" s="697"/>
      <c r="CT29" s="697"/>
      <c r="CU29" s="697"/>
      <c r="CV29" s="697"/>
      <c r="CW29" s="697"/>
      <c r="CX29" s="697"/>
      <c r="CY29" s="698"/>
      <c r="CZ29" s="681">
        <v>11.7</v>
      </c>
      <c r="DA29" s="699"/>
      <c r="DB29" s="699"/>
      <c r="DC29" s="700"/>
      <c r="DD29" s="684">
        <v>135119</v>
      </c>
      <c r="DE29" s="697"/>
      <c r="DF29" s="697"/>
      <c r="DG29" s="697"/>
      <c r="DH29" s="697"/>
      <c r="DI29" s="697"/>
      <c r="DJ29" s="697"/>
      <c r="DK29" s="698"/>
      <c r="DL29" s="684">
        <v>135119</v>
      </c>
      <c r="DM29" s="697"/>
      <c r="DN29" s="697"/>
      <c r="DO29" s="697"/>
      <c r="DP29" s="697"/>
      <c r="DQ29" s="697"/>
      <c r="DR29" s="697"/>
      <c r="DS29" s="697"/>
      <c r="DT29" s="697"/>
      <c r="DU29" s="697"/>
      <c r="DV29" s="698"/>
      <c r="DW29" s="681">
        <v>18.2</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9755</v>
      </c>
      <c r="S30" s="679"/>
      <c r="T30" s="679"/>
      <c r="U30" s="679"/>
      <c r="V30" s="679"/>
      <c r="W30" s="679"/>
      <c r="X30" s="679"/>
      <c r="Y30" s="680"/>
      <c r="Z30" s="715">
        <v>0.7</v>
      </c>
      <c r="AA30" s="715"/>
      <c r="AB30" s="715"/>
      <c r="AC30" s="715"/>
      <c r="AD30" s="716">
        <v>135</v>
      </c>
      <c r="AE30" s="716"/>
      <c r="AF30" s="716"/>
      <c r="AG30" s="716"/>
      <c r="AH30" s="716"/>
      <c r="AI30" s="716"/>
      <c r="AJ30" s="716"/>
      <c r="AK30" s="716"/>
      <c r="AL30" s="681">
        <v>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140459</v>
      </c>
      <c r="CS30" s="679"/>
      <c r="CT30" s="679"/>
      <c r="CU30" s="679"/>
      <c r="CV30" s="679"/>
      <c r="CW30" s="679"/>
      <c r="CX30" s="679"/>
      <c r="CY30" s="680"/>
      <c r="CZ30" s="681">
        <v>11</v>
      </c>
      <c r="DA30" s="699"/>
      <c r="DB30" s="699"/>
      <c r="DC30" s="700"/>
      <c r="DD30" s="684">
        <v>128301</v>
      </c>
      <c r="DE30" s="679"/>
      <c r="DF30" s="679"/>
      <c r="DG30" s="679"/>
      <c r="DH30" s="679"/>
      <c r="DI30" s="679"/>
      <c r="DJ30" s="679"/>
      <c r="DK30" s="680"/>
      <c r="DL30" s="684">
        <v>128301</v>
      </c>
      <c r="DM30" s="679"/>
      <c r="DN30" s="679"/>
      <c r="DO30" s="679"/>
      <c r="DP30" s="679"/>
      <c r="DQ30" s="679"/>
      <c r="DR30" s="679"/>
      <c r="DS30" s="679"/>
      <c r="DT30" s="679"/>
      <c r="DU30" s="679"/>
      <c r="DV30" s="680"/>
      <c r="DW30" s="681">
        <v>17.3</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51756</v>
      </c>
      <c r="S31" s="679"/>
      <c r="T31" s="679"/>
      <c r="U31" s="679"/>
      <c r="V31" s="679"/>
      <c r="W31" s="679"/>
      <c r="X31" s="679"/>
      <c r="Y31" s="680"/>
      <c r="Z31" s="715">
        <v>3.8</v>
      </c>
      <c r="AA31" s="715"/>
      <c r="AB31" s="715"/>
      <c r="AC31" s="715"/>
      <c r="AD31" s="716" t="s">
        <v>236</v>
      </c>
      <c r="AE31" s="716"/>
      <c r="AF31" s="716"/>
      <c r="AG31" s="716"/>
      <c r="AH31" s="716"/>
      <c r="AI31" s="716"/>
      <c r="AJ31" s="716"/>
      <c r="AK31" s="716"/>
      <c r="AL31" s="681" t="s">
        <v>236</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99.7</v>
      </c>
      <c r="BH31" s="748"/>
      <c r="BI31" s="748"/>
      <c r="BJ31" s="748"/>
      <c r="BK31" s="748"/>
      <c r="BL31" s="748"/>
      <c r="BM31" s="749">
        <v>99.7</v>
      </c>
      <c r="BN31" s="748"/>
      <c r="BO31" s="748"/>
      <c r="BP31" s="748"/>
      <c r="BQ31" s="750"/>
      <c r="BR31" s="747">
        <v>100.4</v>
      </c>
      <c r="BS31" s="748"/>
      <c r="BT31" s="748"/>
      <c r="BU31" s="748"/>
      <c r="BV31" s="748"/>
      <c r="BW31" s="748"/>
      <c r="BX31" s="749">
        <v>100</v>
      </c>
      <c r="BY31" s="748"/>
      <c r="BZ31" s="748"/>
      <c r="CA31" s="748"/>
      <c r="CB31" s="750"/>
      <c r="CD31" s="765"/>
      <c r="CE31" s="766"/>
      <c r="CF31" s="711" t="s">
        <v>315</v>
      </c>
      <c r="CG31" s="712"/>
      <c r="CH31" s="712"/>
      <c r="CI31" s="712"/>
      <c r="CJ31" s="712"/>
      <c r="CK31" s="712"/>
      <c r="CL31" s="712"/>
      <c r="CM31" s="712"/>
      <c r="CN31" s="712"/>
      <c r="CO31" s="712"/>
      <c r="CP31" s="712"/>
      <c r="CQ31" s="713"/>
      <c r="CR31" s="678">
        <v>8618</v>
      </c>
      <c r="CS31" s="697"/>
      <c r="CT31" s="697"/>
      <c r="CU31" s="697"/>
      <c r="CV31" s="697"/>
      <c r="CW31" s="697"/>
      <c r="CX31" s="697"/>
      <c r="CY31" s="698"/>
      <c r="CZ31" s="681">
        <v>0.7</v>
      </c>
      <c r="DA31" s="699"/>
      <c r="DB31" s="699"/>
      <c r="DC31" s="700"/>
      <c r="DD31" s="684">
        <v>6818</v>
      </c>
      <c r="DE31" s="697"/>
      <c r="DF31" s="697"/>
      <c r="DG31" s="697"/>
      <c r="DH31" s="697"/>
      <c r="DI31" s="697"/>
      <c r="DJ31" s="697"/>
      <c r="DK31" s="698"/>
      <c r="DL31" s="684">
        <v>6818</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180</v>
      </c>
      <c r="AA32" s="715"/>
      <c r="AB32" s="715"/>
      <c r="AC32" s="715"/>
      <c r="AD32" s="716" t="s">
        <v>180</v>
      </c>
      <c r="AE32" s="716"/>
      <c r="AF32" s="716"/>
      <c r="AG32" s="716"/>
      <c r="AH32" s="716"/>
      <c r="AI32" s="716"/>
      <c r="AJ32" s="716"/>
      <c r="AK32" s="716"/>
      <c r="AL32" s="681" t="s">
        <v>236</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99.4</v>
      </c>
      <c r="BH32" s="697"/>
      <c r="BI32" s="697"/>
      <c r="BJ32" s="697"/>
      <c r="BK32" s="697"/>
      <c r="BL32" s="697"/>
      <c r="BM32" s="682">
        <v>99.4</v>
      </c>
      <c r="BN32" s="743"/>
      <c r="BO32" s="743"/>
      <c r="BP32" s="743"/>
      <c r="BQ32" s="721"/>
      <c r="BR32" s="751">
        <v>99.6</v>
      </c>
      <c r="BS32" s="697"/>
      <c r="BT32" s="697"/>
      <c r="BU32" s="697"/>
      <c r="BV32" s="697"/>
      <c r="BW32" s="697"/>
      <c r="BX32" s="682">
        <v>99.4</v>
      </c>
      <c r="BY32" s="743"/>
      <c r="BZ32" s="743"/>
      <c r="CA32" s="743"/>
      <c r="CB32" s="721"/>
      <c r="CD32" s="767"/>
      <c r="CE32" s="768"/>
      <c r="CF32" s="711" t="s">
        <v>319</v>
      </c>
      <c r="CG32" s="712"/>
      <c r="CH32" s="712"/>
      <c r="CI32" s="712"/>
      <c r="CJ32" s="712"/>
      <c r="CK32" s="712"/>
      <c r="CL32" s="712"/>
      <c r="CM32" s="712"/>
      <c r="CN32" s="712"/>
      <c r="CO32" s="712"/>
      <c r="CP32" s="712"/>
      <c r="CQ32" s="713"/>
      <c r="CR32" s="678">
        <v>13</v>
      </c>
      <c r="CS32" s="679"/>
      <c r="CT32" s="679"/>
      <c r="CU32" s="679"/>
      <c r="CV32" s="679"/>
      <c r="CW32" s="679"/>
      <c r="CX32" s="679"/>
      <c r="CY32" s="680"/>
      <c r="CZ32" s="681">
        <v>0</v>
      </c>
      <c r="DA32" s="699"/>
      <c r="DB32" s="699"/>
      <c r="DC32" s="700"/>
      <c r="DD32" s="684">
        <v>13</v>
      </c>
      <c r="DE32" s="679"/>
      <c r="DF32" s="679"/>
      <c r="DG32" s="679"/>
      <c r="DH32" s="679"/>
      <c r="DI32" s="679"/>
      <c r="DJ32" s="679"/>
      <c r="DK32" s="680"/>
      <c r="DL32" s="684">
        <v>13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113463</v>
      </c>
      <c r="S33" s="679"/>
      <c r="T33" s="679"/>
      <c r="U33" s="679"/>
      <c r="V33" s="679"/>
      <c r="W33" s="679"/>
      <c r="X33" s="679"/>
      <c r="Y33" s="680"/>
      <c r="Z33" s="715">
        <v>8.3000000000000007</v>
      </c>
      <c r="AA33" s="715"/>
      <c r="AB33" s="715"/>
      <c r="AC33" s="715"/>
      <c r="AD33" s="716" t="s">
        <v>236</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99.9</v>
      </c>
      <c r="BH33" s="663"/>
      <c r="BI33" s="663"/>
      <c r="BJ33" s="663"/>
      <c r="BK33" s="663"/>
      <c r="BL33" s="663"/>
      <c r="BM33" s="706">
        <v>99.8</v>
      </c>
      <c r="BN33" s="663"/>
      <c r="BO33" s="663"/>
      <c r="BP33" s="663"/>
      <c r="BQ33" s="727"/>
      <c r="BR33" s="742">
        <v>101.4</v>
      </c>
      <c r="BS33" s="663"/>
      <c r="BT33" s="663"/>
      <c r="BU33" s="663"/>
      <c r="BV33" s="663"/>
      <c r="BW33" s="663"/>
      <c r="BX33" s="706">
        <v>100.5</v>
      </c>
      <c r="BY33" s="663"/>
      <c r="BZ33" s="663"/>
      <c r="CA33" s="663"/>
      <c r="CB33" s="727"/>
      <c r="CD33" s="711" t="s">
        <v>322</v>
      </c>
      <c r="CE33" s="712"/>
      <c r="CF33" s="712"/>
      <c r="CG33" s="712"/>
      <c r="CH33" s="712"/>
      <c r="CI33" s="712"/>
      <c r="CJ33" s="712"/>
      <c r="CK33" s="712"/>
      <c r="CL33" s="712"/>
      <c r="CM33" s="712"/>
      <c r="CN33" s="712"/>
      <c r="CO33" s="712"/>
      <c r="CP33" s="712"/>
      <c r="CQ33" s="713"/>
      <c r="CR33" s="678">
        <v>663746</v>
      </c>
      <c r="CS33" s="697"/>
      <c r="CT33" s="697"/>
      <c r="CU33" s="697"/>
      <c r="CV33" s="697"/>
      <c r="CW33" s="697"/>
      <c r="CX33" s="697"/>
      <c r="CY33" s="698"/>
      <c r="CZ33" s="681">
        <v>51.9</v>
      </c>
      <c r="DA33" s="699"/>
      <c r="DB33" s="699"/>
      <c r="DC33" s="700"/>
      <c r="DD33" s="684">
        <v>507040</v>
      </c>
      <c r="DE33" s="697"/>
      <c r="DF33" s="697"/>
      <c r="DG33" s="697"/>
      <c r="DH33" s="697"/>
      <c r="DI33" s="697"/>
      <c r="DJ33" s="697"/>
      <c r="DK33" s="698"/>
      <c r="DL33" s="684">
        <v>211346</v>
      </c>
      <c r="DM33" s="697"/>
      <c r="DN33" s="697"/>
      <c r="DO33" s="697"/>
      <c r="DP33" s="697"/>
      <c r="DQ33" s="697"/>
      <c r="DR33" s="697"/>
      <c r="DS33" s="697"/>
      <c r="DT33" s="697"/>
      <c r="DU33" s="697"/>
      <c r="DV33" s="698"/>
      <c r="DW33" s="681">
        <v>28.5</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9903</v>
      </c>
      <c r="S34" s="679"/>
      <c r="T34" s="679"/>
      <c r="U34" s="679"/>
      <c r="V34" s="679"/>
      <c r="W34" s="679"/>
      <c r="X34" s="679"/>
      <c r="Y34" s="680"/>
      <c r="Z34" s="715">
        <v>0.7</v>
      </c>
      <c r="AA34" s="715"/>
      <c r="AB34" s="715"/>
      <c r="AC34" s="715"/>
      <c r="AD34" s="716">
        <v>7244</v>
      </c>
      <c r="AE34" s="716"/>
      <c r="AF34" s="716"/>
      <c r="AG34" s="716"/>
      <c r="AH34" s="716"/>
      <c r="AI34" s="716"/>
      <c r="AJ34" s="716"/>
      <c r="AK34" s="716"/>
      <c r="AL34" s="681">
        <v>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378890</v>
      </c>
      <c r="CS34" s="679"/>
      <c r="CT34" s="679"/>
      <c r="CU34" s="679"/>
      <c r="CV34" s="679"/>
      <c r="CW34" s="679"/>
      <c r="CX34" s="679"/>
      <c r="CY34" s="680"/>
      <c r="CZ34" s="681">
        <v>29.6</v>
      </c>
      <c r="DA34" s="699"/>
      <c r="DB34" s="699"/>
      <c r="DC34" s="700"/>
      <c r="DD34" s="684">
        <v>248260</v>
      </c>
      <c r="DE34" s="679"/>
      <c r="DF34" s="679"/>
      <c r="DG34" s="679"/>
      <c r="DH34" s="679"/>
      <c r="DI34" s="679"/>
      <c r="DJ34" s="679"/>
      <c r="DK34" s="680"/>
      <c r="DL34" s="684">
        <v>155722</v>
      </c>
      <c r="DM34" s="679"/>
      <c r="DN34" s="679"/>
      <c r="DO34" s="679"/>
      <c r="DP34" s="679"/>
      <c r="DQ34" s="679"/>
      <c r="DR34" s="679"/>
      <c r="DS34" s="679"/>
      <c r="DT34" s="679"/>
      <c r="DU34" s="679"/>
      <c r="DV34" s="680"/>
      <c r="DW34" s="681">
        <v>21</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7059</v>
      </c>
      <c r="S35" s="679"/>
      <c r="T35" s="679"/>
      <c r="U35" s="679"/>
      <c r="V35" s="679"/>
      <c r="W35" s="679"/>
      <c r="X35" s="679"/>
      <c r="Y35" s="680"/>
      <c r="Z35" s="715">
        <v>0.5</v>
      </c>
      <c r="AA35" s="715"/>
      <c r="AB35" s="715"/>
      <c r="AC35" s="715"/>
      <c r="AD35" s="716" t="s">
        <v>236</v>
      </c>
      <c r="AE35" s="716"/>
      <c r="AF35" s="716"/>
      <c r="AG35" s="716"/>
      <c r="AH35" s="716"/>
      <c r="AI35" s="716"/>
      <c r="AJ35" s="716"/>
      <c r="AK35" s="716"/>
      <c r="AL35" s="681" t="s">
        <v>180</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13573</v>
      </c>
      <c r="CS35" s="697"/>
      <c r="CT35" s="697"/>
      <c r="CU35" s="697"/>
      <c r="CV35" s="697"/>
      <c r="CW35" s="697"/>
      <c r="CX35" s="697"/>
      <c r="CY35" s="698"/>
      <c r="CZ35" s="681">
        <v>1.1000000000000001</v>
      </c>
      <c r="DA35" s="699"/>
      <c r="DB35" s="699"/>
      <c r="DC35" s="700"/>
      <c r="DD35" s="684">
        <v>9598</v>
      </c>
      <c r="DE35" s="697"/>
      <c r="DF35" s="697"/>
      <c r="DG35" s="697"/>
      <c r="DH35" s="697"/>
      <c r="DI35" s="697"/>
      <c r="DJ35" s="697"/>
      <c r="DK35" s="698"/>
      <c r="DL35" s="684" t="s">
        <v>236</v>
      </c>
      <c r="DM35" s="697"/>
      <c r="DN35" s="697"/>
      <c r="DO35" s="697"/>
      <c r="DP35" s="697"/>
      <c r="DQ35" s="697"/>
      <c r="DR35" s="697"/>
      <c r="DS35" s="697"/>
      <c r="DT35" s="697"/>
      <c r="DU35" s="697"/>
      <c r="DV35" s="698"/>
      <c r="DW35" s="681" t="s">
        <v>236</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39353</v>
      </c>
      <c r="S36" s="679"/>
      <c r="T36" s="679"/>
      <c r="U36" s="679"/>
      <c r="V36" s="679"/>
      <c r="W36" s="679"/>
      <c r="X36" s="679"/>
      <c r="Y36" s="680"/>
      <c r="Z36" s="715">
        <v>2.9</v>
      </c>
      <c r="AA36" s="715"/>
      <c r="AB36" s="715"/>
      <c r="AC36" s="715"/>
      <c r="AD36" s="716" t="s">
        <v>180</v>
      </c>
      <c r="AE36" s="716"/>
      <c r="AF36" s="716"/>
      <c r="AG36" s="716"/>
      <c r="AH36" s="716"/>
      <c r="AI36" s="716"/>
      <c r="AJ36" s="716"/>
      <c r="AK36" s="716"/>
      <c r="AL36" s="681" t="s">
        <v>180</v>
      </c>
      <c r="AM36" s="682"/>
      <c r="AN36" s="682"/>
      <c r="AO36" s="717"/>
      <c r="AP36" s="235"/>
      <c r="AQ36" s="730" t="s">
        <v>330</v>
      </c>
      <c r="AR36" s="731"/>
      <c r="AS36" s="731"/>
      <c r="AT36" s="731"/>
      <c r="AU36" s="731"/>
      <c r="AV36" s="731"/>
      <c r="AW36" s="731"/>
      <c r="AX36" s="731"/>
      <c r="AY36" s="732"/>
      <c r="AZ36" s="733">
        <v>101747</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21127</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62587</v>
      </c>
      <c r="CS36" s="679"/>
      <c r="CT36" s="679"/>
      <c r="CU36" s="679"/>
      <c r="CV36" s="679"/>
      <c r="CW36" s="679"/>
      <c r="CX36" s="679"/>
      <c r="CY36" s="680"/>
      <c r="CZ36" s="681">
        <v>4.9000000000000004</v>
      </c>
      <c r="DA36" s="699"/>
      <c r="DB36" s="699"/>
      <c r="DC36" s="700"/>
      <c r="DD36" s="684">
        <v>50963</v>
      </c>
      <c r="DE36" s="679"/>
      <c r="DF36" s="679"/>
      <c r="DG36" s="679"/>
      <c r="DH36" s="679"/>
      <c r="DI36" s="679"/>
      <c r="DJ36" s="679"/>
      <c r="DK36" s="680"/>
      <c r="DL36" s="684">
        <v>35392</v>
      </c>
      <c r="DM36" s="679"/>
      <c r="DN36" s="679"/>
      <c r="DO36" s="679"/>
      <c r="DP36" s="679"/>
      <c r="DQ36" s="679"/>
      <c r="DR36" s="679"/>
      <c r="DS36" s="679"/>
      <c r="DT36" s="679"/>
      <c r="DU36" s="679"/>
      <c r="DV36" s="680"/>
      <c r="DW36" s="681">
        <v>4.8</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110297</v>
      </c>
      <c r="S37" s="679"/>
      <c r="T37" s="679"/>
      <c r="U37" s="679"/>
      <c r="V37" s="679"/>
      <c r="W37" s="679"/>
      <c r="X37" s="679"/>
      <c r="Y37" s="680"/>
      <c r="Z37" s="715">
        <v>8.1</v>
      </c>
      <c r="AA37" s="715"/>
      <c r="AB37" s="715"/>
      <c r="AC37" s="715"/>
      <c r="AD37" s="716" t="s">
        <v>236</v>
      </c>
      <c r="AE37" s="716"/>
      <c r="AF37" s="716"/>
      <c r="AG37" s="716"/>
      <c r="AH37" s="716"/>
      <c r="AI37" s="716"/>
      <c r="AJ37" s="716"/>
      <c r="AK37" s="716"/>
      <c r="AL37" s="681" t="s">
        <v>236</v>
      </c>
      <c r="AM37" s="682"/>
      <c r="AN37" s="682"/>
      <c r="AO37" s="717"/>
      <c r="AQ37" s="718" t="s">
        <v>334</v>
      </c>
      <c r="AR37" s="719"/>
      <c r="AS37" s="719"/>
      <c r="AT37" s="719"/>
      <c r="AU37" s="719"/>
      <c r="AV37" s="719"/>
      <c r="AW37" s="719"/>
      <c r="AX37" s="719"/>
      <c r="AY37" s="720"/>
      <c r="AZ37" s="678">
        <v>40461</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18165</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7450</v>
      </c>
      <c r="CS37" s="697"/>
      <c r="CT37" s="697"/>
      <c r="CU37" s="697"/>
      <c r="CV37" s="697"/>
      <c r="CW37" s="697"/>
      <c r="CX37" s="697"/>
      <c r="CY37" s="698"/>
      <c r="CZ37" s="681">
        <v>0.6</v>
      </c>
      <c r="DA37" s="699"/>
      <c r="DB37" s="699"/>
      <c r="DC37" s="700"/>
      <c r="DD37" s="684">
        <v>6914</v>
      </c>
      <c r="DE37" s="697"/>
      <c r="DF37" s="697"/>
      <c r="DG37" s="697"/>
      <c r="DH37" s="697"/>
      <c r="DI37" s="697"/>
      <c r="DJ37" s="697"/>
      <c r="DK37" s="698"/>
      <c r="DL37" s="684">
        <v>4676</v>
      </c>
      <c r="DM37" s="697"/>
      <c r="DN37" s="697"/>
      <c r="DO37" s="697"/>
      <c r="DP37" s="697"/>
      <c r="DQ37" s="697"/>
      <c r="DR37" s="697"/>
      <c r="DS37" s="697"/>
      <c r="DT37" s="697"/>
      <c r="DU37" s="697"/>
      <c r="DV37" s="698"/>
      <c r="DW37" s="681">
        <v>0.6</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18519</v>
      </c>
      <c r="S38" s="679"/>
      <c r="T38" s="679"/>
      <c r="U38" s="679"/>
      <c r="V38" s="679"/>
      <c r="W38" s="679"/>
      <c r="X38" s="679"/>
      <c r="Y38" s="680"/>
      <c r="Z38" s="715">
        <v>1.4</v>
      </c>
      <c r="AA38" s="715"/>
      <c r="AB38" s="715"/>
      <c r="AC38" s="715"/>
      <c r="AD38" s="716">
        <v>2561</v>
      </c>
      <c r="AE38" s="716"/>
      <c r="AF38" s="716"/>
      <c r="AG38" s="716"/>
      <c r="AH38" s="716"/>
      <c r="AI38" s="716"/>
      <c r="AJ38" s="716"/>
      <c r="AK38" s="716"/>
      <c r="AL38" s="681">
        <v>0.4</v>
      </c>
      <c r="AM38" s="682"/>
      <c r="AN38" s="682"/>
      <c r="AO38" s="717"/>
      <c r="AQ38" s="718" t="s">
        <v>338</v>
      </c>
      <c r="AR38" s="719"/>
      <c r="AS38" s="719"/>
      <c r="AT38" s="719"/>
      <c r="AU38" s="719"/>
      <c r="AV38" s="719"/>
      <c r="AW38" s="719"/>
      <c r="AX38" s="719"/>
      <c r="AY38" s="720"/>
      <c r="AZ38" s="678">
        <v>10000</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156</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101747</v>
      </c>
      <c r="CS38" s="679"/>
      <c r="CT38" s="679"/>
      <c r="CU38" s="679"/>
      <c r="CV38" s="679"/>
      <c r="CW38" s="679"/>
      <c r="CX38" s="679"/>
      <c r="CY38" s="680"/>
      <c r="CZ38" s="681">
        <v>8</v>
      </c>
      <c r="DA38" s="699"/>
      <c r="DB38" s="699"/>
      <c r="DC38" s="700"/>
      <c r="DD38" s="684">
        <v>91356</v>
      </c>
      <c r="DE38" s="679"/>
      <c r="DF38" s="679"/>
      <c r="DG38" s="679"/>
      <c r="DH38" s="679"/>
      <c r="DI38" s="679"/>
      <c r="DJ38" s="679"/>
      <c r="DK38" s="680"/>
      <c r="DL38" s="684">
        <v>20232</v>
      </c>
      <c r="DM38" s="679"/>
      <c r="DN38" s="679"/>
      <c r="DO38" s="679"/>
      <c r="DP38" s="679"/>
      <c r="DQ38" s="679"/>
      <c r="DR38" s="679"/>
      <c r="DS38" s="679"/>
      <c r="DT38" s="679"/>
      <c r="DU38" s="679"/>
      <c r="DV38" s="680"/>
      <c r="DW38" s="681">
        <v>2.7</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59293</v>
      </c>
      <c r="S39" s="679"/>
      <c r="T39" s="679"/>
      <c r="U39" s="679"/>
      <c r="V39" s="679"/>
      <c r="W39" s="679"/>
      <c r="X39" s="679"/>
      <c r="Y39" s="680"/>
      <c r="Z39" s="715">
        <v>4.4000000000000004</v>
      </c>
      <c r="AA39" s="715"/>
      <c r="AB39" s="715"/>
      <c r="AC39" s="715"/>
      <c r="AD39" s="716" t="s">
        <v>236</v>
      </c>
      <c r="AE39" s="716"/>
      <c r="AF39" s="716"/>
      <c r="AG39" s="716"/>
      <c r="AH39" s="716"/>
      <c r="AI39" s="716"/>
      <c r="AJ39" s="716"/>
      <c r="AK39" s="716"/>
      <c r="AL39" s="681" t="s">
        <v>180</v>
      </c>
      <c r="AM39" s="682"/>
      <c r="AN39" s="682"/>
      <c r="AO39" s="717"/>
      <c r="AQ39" s="718" t="s">
        <v>342</v>
      </c>
      <c r="AR39" s="719"/>
      <c r="AS39" s="719"/>
      <c r="AT39" s="719"/>
      <c r="AU39" s="719"/>
      <c r="AV39" s="719"/>
      <c r="AW39" s="719"/>
      <c r="AX39" s="719"/>
      <c r="AY39" s="720"/>
      <c r="AZ39" s="678">
        <v>5702</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251</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106949</v>
      </c>
      <c r="CS39" s="697"/>
      <c r="CT39" s="697"/>
      <c r="CU39" s="697"/>
      <c r="CV39" s="697"/>
      <c r="CW39" s="697"/>
      <c r="CX39" s="697"/>
      <c r="CY39" s="698"/>
      <c r="CZ39" s="681">
        <v>8.4</v>
      </c>
      <c r="DA39" s="699"/>
      <c r="DB39" s="699"/>
      <c r="DC39" s="700"/>
      <c r="DD39" s="684">
        <v>106863</v>
      </c>
      <c r="DE39" s="697"/>
      <c r="DF39" s="697"/>
      <c r="DG39" s="697"/>
      <c r="DH39" s="697"/>
      <c r="DI39" s="697"/>
      <c r="DJ39" s="697"/>
      <c r="DK39" s="698"/>
      <c r="DL39" s="684" t="s">
        <v>180</v>
      </c>
      <c r="DM39" s="697"/>
      <c r="DN39" s="697"/>
      <c r="DO39" s="697"/>
      <c r="DP39" s="697"/>
      <c r="DQ39" s="697"/>
      <c r="DR39" s="697"/>
      <c r="DS39" s="697"/>
      <c r="DT39" s="697"/>
      <c r="DU39" s="697"/>
      <c r="DV39" s="698"/>
      <c r="DW39" s="681" t="s">
        <v>180</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236</v>
      </c>
      <c r="AA40" s="715"/>
      <c r="AB40" s="715"/>
      <c r="AC40" s="715"/>
      <c r="AD40" s="716" t="s">
        <v>236</v>
      </c>
      <c r="AE40" s="716"/>
      <c r="AF40" s="716"/>
      <c r="AG40" s="716"/>
      <c r="AH40" s="716"/>
      <c r="AI40" s="716"/>
      <c r="AJ40" s="716"/>
      <c r="AK40" s="716"/>
      <c r="AL40" s="681" t="s">
        <v>236</v>
      </c>
      <c r="AM40" s="682"/>
      <c r="AN40" s="682"/>
      <c r="AO40" s="717"/>
      <c r="AQ40" s="718" t="s">
        <v>346</v>
      </c>
      <c r="AR40" s="719"/>
      <c r="AS40" s="719"/>
      <c r="AT40" s="719"/>
      <c r="AU40" s="719"/>
      <c r="AV40" s="719"/>
      <c r="AW40" s="719"/>
      <c r="AX40" s="719"/>
      <c r="AY40" s="720"/>
      <c r="AZ40" s="678" t="s">
        <v>180</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51</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t="s">
        <v>180</v>
      </c>
      <c r="CS40" s="679"/>
      <c r="CT40" s="679"/>
      <c r="CU40" s="679"/>
      <c r="CV40" s="679"/>
      <c r="CW40" s="679"/>
      <c r="CX40" s="679"/>
      <c r="CY40" s="680"/>
      <c r="CZ40" s="681" t="s">
        <v>236</v>
      </c>
      <c r="DA40" s="699"/>
      <c r="DB40" s="699"/>
      <c r="DC40" s="700"/>
      <c r="DD40" s="684" t="s">
        <v>180</v>
      </c>
      <c r="DE40" s="679"/>
      <c r="DF40" s="679"/>
      <c r="DG40" s="679"/>
      <c r="DH40" s="679"/>
      <c r="DI40" s="679"/>
      <c r="DJ40" s="679"/>
      <c r="DK40" s="680"/>
      <c r="DL40" s="684" t="s">
        <v>180</v>
      </c>
      <c r="DM40" s="679"/>
      <c r="DN40" s="679"/>
      <c r="DO40" s="679"/>
      <c r="DP40" s="679"/>
      <c r="DQ40" s="679"/>
      <c r="DR40" s="679"/>
      <c r="DS40" s="679"/>
      <c r="DT40" s="679"/>
      <c r="DU40" s="679"/>
      <c r="DV40" s="680"/>
      <c r="DW40" s="681" t="s">
        <v>236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18293</v>
      </c>
      <c r="S41" s="679"/>
      <c r="T41" s="679"/>
      <c r="U41" s="679"/>
      <c r="V41" s="679"/>
      <c r="W41" s="679"/>
      <c r="X41" s="679"/>
      <c r="Y41" s="680"/>
      <c r="Z41" s="715">
        <v>1.3</v>
      </c>
      <c r="AA41" s="715"/>
      <c r="AB41" s="715"/>
      <c r="AC41" s="715"/>
      <c r="AD41" s="716" t="s">
        <v>236</v>
      </c>
      <c r="AE41" s="716"/>
      <c r="AF41" s="716"/>
      <c r="AG41" s="716"/>
      <c r="AH41" s="716"/>
      <c r="AI41" s="716"/>
      <c r="AJ41" s="716"/>
      <c r="AK41" s="716"/>
      <c r="AL41" s="681" t="s">
        <v>180</v>
      </c>
      <c r="AM41" s="682"/>
      <c r="AN41" s="682"/>
      <c r="AO41" s="717"/>
      <c r="AQ41" s="718" t="s">
        <v>351</v>
      </c>
      <c r="AR41" s="719"/>
      <c r="AS41" s="719"/>
      <c r="AT41" s="719"/>
      <c r="AU41" s="719"/>
      <c r="AV41" s="719"/>
      <c r="AW41" s="719"/>
      <c r="AX41" s="719"/>
      <c r="AY41" s="720"/>
      <c r="AZ41" s="678">
        <v>14601</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v>1</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180</v>
      </c>
      <c r="CS41" s="697"/>
      <c r="CT41" s="697"/>
      <c r="CU41" s="697"/>
      <c r="CV41" s="697"/>
      <c r="CW41" s="697"/>
      <c r="CX41" s="697"/>
      <c r="CY41" s="698"/>
      <c r="CZ41" s="681" t="s">
        <v>236</v>
      </c>
      <c r="DA41" s="699"/>
      <c r="DB41" s="699"/>
      <c r="DC41" s="700"/>
      <c r="DD41" s="684" t="s">
        <v>180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1363052</v>
      </c>
      <c r="S42" s="701"/>
      <c r="T42" s="701"/>
      <c r="U42" s="701"/>
      <c r="V42" s="701"/>
      <c r="W42" s="701"/>
      <c r="X42" s="701"/>
      <c r="Y42" s="703"/>
      <c r="Z42" s="704">
        <v>100</v>
      </c>
      <c r="AA42" s="704"/>
      <c r="AB42" s="704"/>
      <c r="AC42" s="704"/>
      <c r="AD42" s="705">
        <v>723844</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30983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230</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74816</v>
      </c>
      <c r="CS42" s="679"/>
      <c r="CT42" s="679"/>
      <c r="CU42" s="679"/>
      <c r="CV42" s="679"/>
      <c r="CW42" s="679"/>
      <c r="CX42" s="679"/>
      <c r="CY42" s="680"/>
      <c r="CZ42" s="681">
        <v>5.8</v>
      </c>
      <c r="DA42" s="682"/>
      <c r="DB42" s="682"/>
      <c r="DC42" s="683"/>
      <c r="DD42" s="684">
        <v>22902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t="s">
        <v>236</v>
      </c>
      <c r="CS43" s="697"/>
      <c r="CT43" s="697"/>
      <c r="CU43" s="697"/>
      <c r="CV43" s="697"/>
      <c r="CW43" s="697"/>
      <c r="CX43" s="697"/>
      <c r="CY43" s="698"/>
      <c r="CZ43" s="681" t="s">
        <v>180</v>
      </c>
      <c r="DA43" s="699"/>
      <c r="DB43" s="699"/>
      <c r="DC43" s="700"/>
      <c r="DD43" s="684" t="s">
        <v>180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72297</v>
      </c>
      <c r="CS44" s="679"/>
      <c r="CT44" s="679"/>
      <c r="CU44" s="679"/>
      <c r="CV44" s="679"/>
      <c r="CW44" s="679"/>
      <c r="CX44" s="679"/>
      <c r="CY44" s="680"/>
      <c r="CZ44" s="681">
        <v>5.7</v>
      </c>
      <c r="DA44" s="682"/>
      <c r="DB44" s="682"/>
      <c r="DC44" s="683"/>
      <c r="DD44" s="684">
        <v>20383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21639</v>
      </c>
      <c r="CS45" s="697"/>
      <c r="CT45" s="697"/>
      <c r="CU45" s="697"/>
      <c r="CV45" s="697"/>
      <c r="CW45" s="697"/>
      <c r="CX45" s="697"/>
      <c r="CY45" s="698"/>
      <c r="CZ45" s="681">
        <v>1.7</v>
      </c>
      <c r="DA45" s="699"/>
      <c r="DB45" s="699"/>
      <c r="DC45" s="700"/>
      <c r="DD45" s="684">
        <v>5942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50658</v>
      </c>
      <c r="CS46" s="679"/>
      <c r="CT46" s="679"/>
      <c r="CU46" s="679"/>
      <c r="CV46" s="679"/>
      <c r="CW46" s="679"/>
      <c r="CX46" s="679"/>
      <c r="CY46" s="680"/>
      <c r="CZ46" s="681">
        <v>4</v>
      </c>
      <c r="DA46" s="682"/>
      <c r="DB46" s="682"/>
      <c r="DC46" s="683"/>
      <c r="DD46" s="684">
        <v>14441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2519</v>
      </c>
      <c r="CS47" s="697"/>
      <c r="CT47" s="697"/>
      <c r="CU47" s="697"/>
      <c r="CV47" s="697"/>
      <c r="CW47" s="697"/>
      <c r="CX47" s="697"/>
      <c r="CY47" s="698"/>
      <c r="CZ47" s="681">
        <v>0.2</v>
      </c>
      <c r="DA47" s="699"/>
      <c r="DB47" s="699"/>
      <c r="DC47" s="700"/>
      <c r="DD47" s="684">
        <v>2519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180</v>
      </c>
      <c r="CS48" s="679"/>
      <c r="CT48" s="679"/>
      <c r="CU48" s="679"/>
      <c r="CV48" s="679"/>
      <c r="CW48" s="679"/>
      <c r="CX48" s="679"/>
      <c r="CY48" s="680"/>
      <c r="CZ48" s="681" t="s">
        <v>236</v>
      </c>
      <c r="DA48" s="682"/>
      <c r="DB48" s="682"/>
      <c r="DC48" s="683"/>
      <c r="DD48" s="684" t="s">
        <v>180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1279101</v>
      </c>
      <c r="CS49" s="663"/>
      <c r="CT49" s="663"/>
      <c r="CU49" s="663"/>
      <c r="CV49" s="663"/>
      <c r="CW49" s="663"/>
      <c r="CX49" s="663"/>
      <c r="CY49" s="664"/>
      <c r="CZ49" s="665">
        <v>100</v>
      </c>
      <c r="DA49" s="666"/>
      <c r="DB49" s="666"/>
      <c r="DC49" s="667"/>
      <c r="DD49" s="668">
        <v>1016659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tddfd2QKJSKvsmqTmAllgqeiYzdTv3kK7FUs8pkLaZ9DZWRPl/EAn9X+1ysHB93AUH7OwXKPNwkCVCg0INl/g==" saltValue="w1DTe262JOteAfzA1TI9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70" zoomScaleSheetLayoutView="70" workbookViewId="0">
      <selection activeCell="BS40" sqref="BS40:CG4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0" t="s">
        <v>369</v>
      </c>
      <c r="DK2" s="1201"/>
      <c r="DL2" s="1201"/>
      <c r="DM2" s="1201"/>
      <c r="DN2" s="1201"/>
      <c r="DO2" s="1202"/>
      <c r="DP2" s="250"/>
      <c r="DQ2" s="1200" t="s">
        <v>370</v>
      </c>
      <c r="DR2" s="1201"/>
      <c r="DS2" s="1201"/>
      <c r="DT2" s="1201"/>
      <c r="DU2" s="1201"/>
      <c r="DV2" s="1201"/>
      <c r="DW2" s="1201"/>
      <c r="DX2" s="1201"/>
      <c r="DY2" s="1201"/>
      <c r="DZ2" s="120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3" t="s">
        <v>371</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6" t="s">
        <v>373</v>
      </c>
      <c r="B5" s="1087"/>
      <c r="C5" s="1087"/>
      <c r="D5" s="1087"/>
      <c r="E5" s="1087"/>
      <c r="F5" s="1087"/>
      <c r="G5" s="1087"/>
      <c r="H5" s="1087"/>
      <c r="I5" s="1087"/>
      <c r="J5" s="1087"/>
      <c r="K5" s="1087"/>
      <c r="L5" s="1087"/>
      <c r="M5" s="1087"/>
      <c r="N5" s="1087"/>
      <c r="O5" s="1087"/>
      <c r="P5" s="1088"/>
      <c r="Q5" s="1092" t="s">
        <v>374</v>
      </c>
      <c r="R5" s="1093"/>
      <c r="S5" s="1093"/>
      <c r="T5" s="1093"/>
      <c r="U5" s="1094"/>
      <c r="V5" s="1092" t="s">
        <v>375</v>
      </c>
      <c r="W5" s="1093"/>
      <c r="X5" s="1093"/>
      <c r="Y5" s="1093"/>
      <c r="Z5" s="1094"/>
      <c r="AA5" s="1092" t="s">
        <v>376</v>
      </c>
      <c r="AB5" s="1093"/>
      <c r="AC5" s="1093"/>
      <c r="AD5" s="1093"/>
      <c r="AE5" s="1093"/>
      <c r="AF5" s="1203" t="s">
        <v>377</v>
      </c>
      <c r="AG5" s="1093"/>
      <c r="AH5" s="1093"/>
      <c r="AI5" s="1093"/>
      <c r="AJ5" s="1108"/>
      <c r="AK5" s="1093" t="s">
        <v>378</v>
      </c>
      <c r="AL5" s="1093"/>
      <c r="AM5" s="1093"/>
      <c r="AN5" s="1093"/>
      <c r="AO5" s="1094"/>
      <c r="AP5" s="1092" t="s">
        <v>379</v>
      </c>
      <c r="AQ5" s="1093"/>
      <c r="AR5" s="1093"/>
      <c r="AS5" s="1093"/>
      <c r="AT5" s="1094"/>
      <c r="AU5" s="1092" t="s">
        <v>380</v>
      </c>
      <c r="AV5" s="1093"/>
      <c r="AW5" s="1093"/>
      <c r="AX5" s="1093"/>
      <c r="AY5" s="1108"/>
      <c r="AZ5" s="257"/>
      <c r="BA5" s="257"/>
      <c r="BB5" s="257"/>
      <c r="BC5" s="257"/>
      <c r="BD5" s="257"/>
      <c r="BE5" s="258"/>
      <c r="BF5" s="258"/>
      <c r="BG5" s="258"/>
      <c r="BH5" s="258"/>
      <c r="BI5" s="258"/>
      <c r="BJ5" s="258"/>
      <c r="BK5" s="258"/>
      <c r="BL5" s="258"/>
      <c r="BM5" s="258"/>
      <c r="BN5" s="258"/>
      <c r="BO5" s="258"/>
      <c r="BP5" s="258"/>
      <c r="BQ5" s="1086" t="s">
        <v>381</v>
      </c>
      <c r="BR5" s="1087"/>
      <c r="BS5" s="1087"/>
      <c r="BT5" s="1087"/>
      <c r="BU5" s="1087"/>
      <c r="BV5" s="1087"/>
      <c r="BW5" s="1087"/>
      <c r="BX5" s="1087"/>
      <c r="BY5" s="1087"/>
      <c r="BZ5" s="1087"/>
      <c r="CA5" s="1087"/>
      <c r="CB5" s="1087"/>
      <c r="CC5" s="1087"/>
      <c r="CD5" s="1087"/>
      <c r="CE5" s="1087"/>
      <c r="CF5" s="1087"/>
      <c r="CG5" s="1088"/>
      <c r="CH5" s="1092" t="s">
        <v>382</v>
      </c>
      <c r="CI5" s="1093"/>
      <c r="CJ5" s="1093"/>
      <c r="CK5" s="1093"/>
      <c r="CL5" s="1094"/>
      <c r="CM5" s="1092" t="s">
        <v>383</v>
      </c>
      <c r="CN5" s="1093"/>
      <c r="CO5" s="1093"/>
      <c r="CP5" s="1093"/>
      <c r="CQ5" s="1094"/>
      <c r="CR5" s="1092" t="s">
        <v>384</v>
      </c>
      <c r="CS5" s="1093"/>
      <c r="CT5" s="1093"/>
      <c r="CU5" s="1093"/>
      <c r="CV5" s="1094"/>
      <c r="CW5" s="1092" t="s">
        <v>385</v>
      </c>
      <c r="CX5" s="1093"/>
      <c r="CY5" s="1093"/>
      <c r="CZ5" s="1093"/>
      <c r="DA5" s="1094"/>
      <c r="DB5" s="1092" t="s">
        <v>386</v>
      </c>
      <c r="DC5" s="1093"/>
      <c r="DD5" s="1093"/>
      <c r="DE5" s="1093"/>
      <c r="DF5" s="1094"/>
      <c r="DG5" s="1188" t="s">
        <v>387</v>
      </c>
      <c r="DH5" s="1189"/>
      <c r="DI5" s="1189"/>
      <c r="DJ5" s="1189"/>
      <c r="DK5" s="1190"/>
      <c r="DL5" s="1188" t="s">
        <v>388</v>
      </c>
      <c r="DM5" s="1189"/>
      <c r="DN5" s="1189"/>
      <c r="DO5" s="1189"/>
      <c r="DP5" s="1190"/>
      <c r="DQ5" s="1092" t="s">
        <v>389</v>
      </c>
      <c r="DR5" s="1093"/>
      <c r="DS5" s="1093"/>
      <c r="DT5" s="1093"/>
      <c r="DU5" s="1094"/>
      <c r="DV5" s="1092" t="s">
        <v>380</v>
      </c>
      <c r="DW5" s="1093"/>
      <c r="DX5" s="1093"/>
      <c r="DY5" s="1093"/>
      <c r="DZ5" s="1108"/>
      <c r="EA5" s="255"/>
    </row>
    <row r="6" spans="1:131" s="256"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4"/>
      <c r="AG6" s="1096"/>
      <c r="AH6" s="1096"/>
      <c r="AI6" s="1096"/>
      <c r="AJ6" s="1109"/>
      <c r="AK6" s="1096"/>
      <c r="AL6" s="1096"/>
      <c r="AM6" s="1096"/>
      <c r="AN6" s="1096"/>
      <c r="AO6" s="1097"/>
      <c r="AP6" s="1095"/>
      <c r="AQ6" s="1096"/>
      <c r="AR6" s="1096"/>
      <c r="AS6" s="1096"/>
      <c r="AT6" s="1097"/>
      <c r="AU6" s="1095"/>
      <c r="AV6" s="1096"/>
      <c r="AW6" s="1096"/>
      <c r="AX6" s="1096"/>
      <c r="AY6" s="1109"/>
      <c r="AZ6" s="253"/>
      <c r="BA6" s="253"/>
      <c r="BB6" s="253"/>
      <c r="BC6" s="253"/>
      <c r="BD6" s="253"/>
      <c r="BE6" s="254"/>
      <c r="BF6" s="254"/>
      <c r="BG6" s="254"/>
      <c r="BH6" s="254"/>
      <c r="BI6" s="254"/>
      <c r="BJ6" s="254"/>
      <c r="BK6" s="254"/>
      <c r="BL6" s="254"/>
      <c r="BM6" s="254"/>
      <c r="BN6" s="254"/>
      <c r="BO6" s="254"/>
      <c r="BP6" s="254"/>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1"/>
      <c r="DH6" s="1192"/>
      <c r="DI6" s="1192"/>
      <c r="DJ6" s="1192"/>
      <c r="DK6" s="1193"/>
      <c r="DL6" s="1191"/>
      <c r="DM6" s="1192"/>
      <c r="DN6" s="1192"/>
      <c r="DO6" s="1192"/>
      <c r="DP6" s="1193"/>
      <c r="DQ6" s="1095"/>
      <c r="DR6" s="1096"/>
      <c r="DS6" s="1096"/>
      <c r="DT6" s="1096"/>
      <c r="DU6" s="1097"/>
      <c r="DV6" s="1095"/>
      <c r="DW6" s="1096"/>
      <c r="DX6" s="1096"/>
      <c r="DY6" s="1096"/>
      <c r="DZ6" s="1109"/>
      <c r="EA6" s="255"/>
    </row>
    <row r="7" spans="1:131" s="256" customFormat="1" ht="26.25" customHeight="1" thickTop="1" x14ac:dyDescent="0.15">
      <c r="A7" s="259">
        <v>1</v>
      </c>
      <c r="B7" s="1140" t="s">
        <v>390</v>
      </c>
      <c r="C7" s="1141"/>
      <c r="D7" s="1141"/>
      <c r="E7" s="1141"/>
      <c r="F7" s="1141"/>
      <c r="G7" s="1141"/>
      <c r="H7" s="1141"/>
      <c r="I7" s="1141"/>
      <c r="J7" s="1141"/>
      <c r="K7" s="1141"/>
      <c r="L7" s="1141"/>
      <c r="M7" s="1141"/>
      <c r="N7" s="1141"/>
      <c r="O7" s="1141"/>
      <c r="P7" s="1142"/>
      <c r="Q7" s="1194">
        <v>1363</v>
      </c>
      <c r="R7" s="1195"/>
      <c r="S7" s="1195"/>
      <c r="T7" s="1195"/>
      <c r="U7" s="1195"/>
      <c r="V7" s="1195">
        <v>1279</v>
      </c>
      <c r="W7" s="1195"/>
      <c r="X7" s="1195"/>
      <c r="Y7" s="1195"/>
      <c r="Z7" s="1195"/>
      <c r="AA7" s="1195">
        <v>84</v>
      </c>
      <c r="AB7" s="1195"/>
      <c r="AC7" s="1195"/>
      <c r="AD7" s="1195"/>
      <c r="AE7" s="1196"/>
      <c r="AF7" s="1197">
        <v>82</v>
      </c>
      <c r="AG7" s="1198"/>
      <c r="AH7" s="1198"/>
      <c r="AI7" s="1198"/>
      <c r="AJ7" s="1199"/>
      <c r="AK7" s="1181"/>
      <c r="AL7" s="1182"/>
      <c r="AM7" s="1182"/>
      <c r="AN7" s="1182"/>
      <c r="AO7" s="1182"/>
      <c r="AP7" s="1182">
        <v>1486</v>
      </c>
      <c r="AQ7" s="1182"/>
      <c r="AR7" s="1182"/>
      <c r="AS7" s="1182"/>
      <c r="AT7" s="1182"/>
      <c r="AU7" s="1183"/>
      <c r="AV7" s="1183"/>
      <c r="AW7" s="1183"/>
      <c r="AX7" s="1183"/>
      <c r="AY7" s="1184"/>
      <c r="AZ7" s="253"/>
      <c r="BA7" s="253"/>
      <c r="BB7" s="253"/>
      <c r="BC7" s="253"/>
      <c r="BD7" s="253"/>
      <c r="BE7" s="254"/>
      <c r="BF7" s="254"/>
      <c r="BG7" s="254"/>
      <c r="BH7" s="254"/>
      <c r="BI7" s="254"/>
      <c r="BJ7" s="254"/>
      <c r="BK7" s="254"/>
      <c r="BL7" s="254"/>
      <c r="BM7" s="254"/>
      <c r="BN7" s="254"/>
      <c r="BO7" s="254"/>
      <c r="BP7" s="254"/>
      <c r="BQ7" s="260">
        <v>1</v>
      </c>
      <c r="BR7" s="261"/>
      <c r="BS7" s="1185"/>
      <c r="BT7" s="1186"/>
      <c r="BU7" s="1186"/>
      <c r="BV7" s="1186"/>
      <c r="BW7" s="1186"/>
      <c r="BX7" s="1186"/>
      <c r="BY7" s="1186"/>
      <c r="BZ7" s="1186"/>
      <c r="CA7" s="1186"/>
      <c r="CB7" s="1186"/>
      <c r="CC7" s="1186"/>
      <c r="CD7" s="1186"/>
      <c r="CE7" s="1186"/>
      <c r="CF7" s="1186"/>
      <c r="CG7" s="1187"/>
      <c r="CH7" s="1178"/>
      <c r="CI7" s="1179"/>
      <c r="CJ7" s="1179"/>
      <c r="CK7" s="1179"/>
      <c r="CL7" s="1180"/>
      <c r="CM7" s="1178"/>
      <c r="CN7" s="1179"/>
      <c r="CO7" s="1179"/>
      <c r="CP7" s="1179"/>
      <c r="CQ7" s="1180"/>
      <c r="CR7" s="1178"/>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5"/>
      <c r="DW7" s="1206"/>
      <c r="DX7" s="1206"/>
      <c r="DY7" s="1206"/>
      <c r="DZ7" s="1207"/>
      <c r="EA7" s="255"/>
    </row>
    <row r="8" spans="1:131" s="256" customFormat="1" ht="26.25" customHeight="1" x14ac:dyDescent="0.15">
      <c r="A8" s="262">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10"/>
      <c r="AG8" s="1111"/>
      <c r="AH8" s="1111"/>
      <c r="AI8" s="1111"/>
      <c r="AJ8" s="1112"/>
      <c r="AK8" s="1176"/>
      <c r="AL8" s="1177"/>
      <c r="AM8" s="1177"/>
      <c r="AN8" s="1177"/>
      <c r="AO8" s="1177"/>
      <c r="AP8" s="1177"/>
      <c r="AQ8" s="1177"/>
      <c r="AR8" s="1177"/>
      <c r="AS8" s="1177"/>
      <c r="AT8" s="1177"/>
      <c r="AU8" s="1174"/>
      <c r="AV8" s="1174"/>
      <c r="AW8" s="1174"/>
      <c r="AX8" s="1174"/>
      <c r="AY8" s="1175"/>
      <c r="AZ8" s="253"/>
      <c r="BA8" s="253"/>
      <c r="BB8" s="253"/>
      <c r="BC8" s="253"/>
      <c r="BD8" s="253"/>
      <c r="BE8" s="254"/>
      <c r="BF8" s="254"/>
      <c r="BG8" s="254"/>
      <c r="BH8" s="254"/>
      <c r="BI8" s="254"/>
      <c r="BJ8" s="254"/>
      <c r="BK8" s="254"/>
      <c r="BL8" s="254"/>
      <c r="BM8" s="254"/>
      <c r="BN8" s="254"/>
      <c r="BO8" s="254"/>
      <c r="BP8" s="254"/>
      <c r="BQ8" s="263">
        <v>2</v>
      </c>
      <c r="BR8" s="264"/>
      <c r="BS8" s="1105"/>
      <c r="BT8" s="1106"/>
      <c r="BU8" s="1106"/>
      <c r="BV8" s="1106"/>
      <c r="BW8" s="1106"/>
      <c r="BX8" s="1106"/>
      <c r="BY8" s="1106"/>
      <c r="BZ8" s="1106"/>
      <c r="CA8" s="1106"/>
      <c r="CB8" s="1106"/>
      <c r="CC8" s="1106"/>
      <c r="CD8" s="1106"/>
      <c r="CE8" s="1106"/>
      <c r="CF8" s="1106"/>
      <c r="CG8" s="1107"/>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3"/>
      <c r="DW8" s="1084"/>
      <c r="DX8" s="1084"/>
      <c r="DY8" s="1084"/>
      <c r="DZ8" s="1085"/>
      <c r="EA8" s="255"/>
    </row>
    <row r="9" spans="1:131" s="256" customFormat="1" ht="26.25" customHeight="1" x14ac:dyDescent="0.15">
      <c r="A9" s="262">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10"/>
      <c r="AG9" s="1111"/>
      <c r="AH9" s="1111"/>
      <c r="AI9" s="1111"/>
      <c r="AJ9" s="1112"/>
      <c r="AK9" s="1176"/>
      <c r="AL9" s="1177"/>
      <c r="AM9" s="1177"/>
      <c r="AN9" s="1177"/>
      <c r="AO9" s="1177"/>
      <c r="AP9" s="1177"/>
      <c r="AQ9" s="1177"/>
      <c r="AR9" s="1177"/>
      <c r="AS9" s="1177"/>
      <c r="AT9" s="1177"/>
      <c r="AU9" s="1174"/>
      <c r="AV9" s="1174"/>
      <c r="AW9" s="1174"/>
      <c r="AX9" s="1174"/>
      <c r="AY9" s="1175"/>
      <c r="AZ9" s="253"/>
      <c r="BA9" s="253"/>
      <c r="BB9" s="253"/>
      <c r="BC9" s="253"/>
      <c r="BD9" s="253"/>
      <c r="BE9" s="254"/>
      <c r="BF9" s="254"/>
      <c r="BG9" s="254"/>
      <c r="BH9" s="254"/>
      <c r="BI9" s="254"/>
      <c r="BJ9" s="254"/>
      <c r="BK9" s="254"/>
      <c r="BL9" s="254"/>
      <c r="BM9" s="254"/>
      <c r="BN9" s="254"/>
      <c r="BO9" s="254"/>
      <c r="BP9" s="254"/>
      <c r="BQ9" s="263">
        <v>3</v>
      </c>
      <c r="BR9" s="264"/>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5"/>
    </row>
    <row r="10" spans="1:131" s="256" customFormat="1" ht="26.25" customHeight="1" x14ac:dyDescent="0.15">
      <c r="A10" s="262">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10"/>
      <c r="AG10" s="1111"/>
      <c r="AH10" s="1111"/>
      <c r="AI10" s="1111"/>
      <c r="AJ10" s="1112"/>
      <c r="AK10" s="1176"/>
      <c r="AL10" s="1177"/>
      <c r="AM10" s="1177"/>
      <c r="AN10" s="1177"/>
      <c r="AO10" s="1177"/>
      <c r="AP10" s="1177"/>
      <c r="AQ10" s="1177"/>
      <c r="AR10" s="1177"/>
      <c r="AS10" s="1177"/>
      <c r="AT10" s="1177"/>
      <c r="AU10" s="1174"/>
      <c r="AV10" s="1174"/>
      <c r="AW10" s="1174"/>
      <c r="AX10" s="1174"/>
      <c r="AY10" s="1175"/>
      <c r="AZ10" s="253"/>
      <c r="BA10" s="253"/>
      <c r="BB10" s="253"/>
      <c r="BC10" s="253"/>
      <c r="BD10" s="253"/>
      <c r="BE10" s="254"/>
      <c r="BF10" s="254"/>
      <c r="BG10" s="254"/>
      <c r="BH10" s="254"/>
      <c r="BI10" s="254"/>
      <c r="BJ10" s="254"/>
      <c r="BK10" s="254"/>
      <c r="BL10" s="254"/>
      <c r="BM10" s="254"/>
      <c r="BN10" s="254"/>
      <c r="BO10" s="254"/>
      <c r="BP10" s="254"/>
      <c r="BQ10" s="263">
        <v>4</v>
      </c>
      <c r="BR10" s="264"/>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5"/>
    </row>
    <row r="11" spans="1:131" s="256" customFormat="1" ht="26.25" customHeight="1" x14ac:dyDescent="0.15">
      <c r="A11" s="262">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10"/>
      <c r="AG11" s="1111"/>
      <c r="AH11" s="1111"/>
      <c r="AI11" s="1111"/>
      <c r="AJ11" s="1112"/>
      <c r="AK11" s="1176"/>
      <c r="AL11" s="1177"/>
      <c r="AM11" s="1177"/>
      <c r="AN11" s="1177"/>
      <c r="AO11" s="1177"/>
      <c r="AP11" s="1177"/>
      <c r="AQ11" s="1177"/>
      <c r="AR11" s="1177"/>
      <c r="AS11" s="1177"/>
      <c r="AT11" s="1177"/>
      <c r="AU11" s="1174"/>
      <c r="AV11" s="1174"/>
      <c r="AW11" s="1174"/>
      <c r="AX11" s="1174"/>
      <c r="AY11" s="1175"/>
      <c r="AZ11" s="253"/>
      <c r="BA11" s="253"/>
      <c r="BB11" s="253"/>
      <c r="BC11" s="253"/>
      <c r="BD11" s="253"/>
      <c r="BE11" s="254"/>
      <c r="BF11" s="254"/>
      <c r="BG11" s="254"/>
      <c r="BH11" s="254"/>
      <c r="BI11" s="254"/>
      <c r="BJ11" s="254"/>
      <c r="BK11" s="254"/>
      <c r="BL11" s="254"/>
      <c r="BM11" s="254"/>
      <c r="BN11" s="254"/>
      <c r="BO11" s="254"/>
      <c r="BP11" s="254"/>
      <c r="BQ11" s="263">
        <v>5</v>
      </c>
      <c r="BR11" s="264"/>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5"/>
    </row>
    <row r="12" spans="1:131" s="256" customFormat="1" ht="26.25" customHeight="1" x14ac:dyDescent="0.15">
      <c r="A12" s="262">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10"/>
      <c r="AG12" s="1111"/>
      <c r="AH12" s="1111"/>
      <c r="AI12" s="1111"/>
      <c r="AJ12" s="1112"/>
      <c r="AK12" s="1176"/>
      <c r="AL12" s="1177"/>
      <c r="AM12" s="1177"/>
      <c r="AN12" s="1177"/>
      <c r="AO12" s="1177"/>
      <c r="AP12" s="1177"/>
      <c r="AQ12" s="1177"/>
      <c r="AR12" s="1177"/>
      <c r="AS12" s="1177"/>
      <c r="AT12" s="1177"/>
      <c r="AU12" s="1174"/>
      <c r="AV12" s="1174"/>
      <c r="AW12" s="1174"/>
      <c r="AX12" s="1174"/>
      <c r="AY12" s="1175"/>
      <c r="AZ12" s="253"/>
      <c r="BA12" s="253"/>
      <c r="BB12" s="253"/>
      <c r="BC12" s="253"/>
      <c r="BD12" s="253"/>
      <c r="BE12" s="254"/>
      <c r="BF12" s="254"/>
      <c r="BG12" s="254"/>
      <c r="BH12" s="254"/>
      <c r="BI12" s="254"/>
      <c r="BJ12" s="254"/>
      <c r="BK12" s="254"/>
      <c r="BL12" s="254"/>
      <c r="BM12" s="254"/>
      <c r="BN12" s="254"/>
      <c r="BO12" s="254"/>
      <c r="BP12" s="254"/>
      <c r="BQ12" s="263">
        <v>6</v>
      </c>
      <c r="BR12" s="264"/>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5"/>
    </row>
    <row r="13" spans="1:131" s="256" customFormat="1" ht="26.25" customHeight="1" x14ac:dyDescent="0.15">
      <c r="A13" s="262">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10"/>
      <c r="AG13" s="1111"/>
      <c r="AH13" s="1111"/>
      <c r="AI13" s="1111"/>
      <c r="AJ13" s="1112"/>
      <c r="AK13" s="1176"/>
      <c r="AL13" s="1177"/>
      <c r="AM13" s="1177"/>
      <c r="AN13" s="1177"/>
      <c r="AO13" s="1177"/>
      <c r="AP13" s="1177"/>
      <c r="AQ13" s="1177"/>
      <c r="AR13" s="1177"/>
      <c r="AS13" s="1177"/>
      <c r="AT13" s="1177"/>
      <c r="AU13" s="1174"/>
      <c r="AV13" s="1174"/>
      <c r="AW13" s="1174"/>
      <c r="AX13" s="1174"/>
      <c r="AY13" s="1175"/>
      <c r="AZ13" s="253"/>
      <c r="BA13" s="253"/>
      <c r="BB13" s="253"/>
      <c r="BC13" s="253"/>
      <c r="BD13" s="253"/>
      <c r="BE13" s="254"/>
      <c r="BF13" s="254"/>
      <c r="BG13" s="254"/>
      <c r="BH13" s="254"/>
      <c r="BI13" s="254"/>
      <c r="BJ13" s="254"/>
      <c r="BK13" s="254"/>
      <c r="BL13" s="254"/>
      <c r="BM13" s="254"/>
      <c r="BN13" s="254"/>
      <c r="BO13" s="254"/>
      <c r="BP13" s="254"/>
      <c r="BQ13" s="263">
        <v>7</v>
      </c>
      <c r="BR13" s="264"/>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5"/>
    </row>
    <row r="14" spans="1:131" s="256" customFormat="1" ht="26.25" customHeight="1" x14ac:dyDescent="0.15">
      <c r="A14" s="262">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10"/>
      <c r="AG14" s="1111"/>
      <c r="AH14" s="1111"/>
      <c r="AI14" s="1111"/>
      <c r="AJ14" s="1112"/>
      <c r="AK14" s="1176"/>
      <c r="AL14" s="1177"/>
      <c r="AM14" s="1177"/>
      <c r="AN14" s="1177"/>
      <c r="AO14" s="1177"/>
      <c r="AP14" s="1177"/>
      <c r="AQ14" s="1177"/>
      <c r="AR14" s="1177"/>
      <c r="AS14" s="1177"/>
      <c r="AT14" s="1177"/>
      <c r="AU14" s="1174"/>
      <c r="AV14" s="1174"/>
      <c r="AW14" s="1174"/>
      <c r="AX14" s="1174"/>
      <c r="AY14" s="1175"/>
      <c r="AZ14" s="253"/>
      <c r="BA14" s="253"/>
      <c r="BB14" s="253"/>
      <c r="BC14" s="253"/>
      <c r="BD14" s="253"/>
      <c r="BE14" s="254"/>
      <c r="BF14" s="254"/>
      <c r="BG14" s="254"/>
      <c r="BH14" s="254"/>
      <c r="BI14" s="254"/>
      <c r="BJ14" s="254"/>
      <c r="BK14" s="254"/>
      <c r="BL14" s="254"/>
      <c r="BM14" s="254"/>
      <c r="BN14" s="254"/>
      <c r="BO14" s="254"/>
      <c r="BP14" s="254"/>
      <c r="BQ14" s="263">
        <v>8</v>
      </c>
      <c r="BR14" s="264"/>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5"/>
    </row>
    <row r="15" spans="1:131" s="256" customFormat="1" ht="26.25" customHeight="1" x14ac:dyDescent="0.15">
      <c r="A15" s="262">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10"/>
      <c r="AG15" s="1111"/>
      <c r="AH15" s="1111"/>
      <c r="AI15" s="1111"/>
      <c r="AJ15" s="1112"/>
      <c r="AK15" s="1176"/>
      <c r="AL15" s="1177"/>
      <c r="AM15" s="1177"/>
      <c r="AN15" s="1177"/>
      <c r="AO15" s="1177"/>
      <c r="AP15" s="1177"/>
      <c r="AQ15" s="1177"/>
      <c r="AR15" s="1177"/>
      <c r="AS15" s="1177"/>
      <c r="AT15" s="1177"/>
      <c r="AU15" s="1174"/>
      <c r="AV15" s="1174"/>
      <c r="AW15" s="1174"/>
      <c r="AX15" s="1174"/>
      <c r="AY15" s="1175"/>
      <c r="AZ15" s="253"/>
      <c r="BA15" s="253"/>
      <c r="BB15" s="253"/>
      <c r="BC15" s="253"/>
      <c r="BD15" s="253"/>
      <c r="BE15" s="254"/>
      <c r="BF15" s="254"/>
      <c r="BG15" s="254"/>
      <c r="BH15" s="254"/>
      <c r="BI15" s="254"/>
      <c r="BJ15" s="254"/>
      <c r="BK15" s="254"/>
      <c r="BL15" s="254"/>
      <c r="BM15" s="254"/>
      <c r="BN15" s="254"/>
      <c r="BO15" s="254"/>
      <c r="BP15" s="254"/>
      <c r="BQ15" s="263">
        <v>9</v>
      </c>
      <c r="BR15" s="264"/>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5"/>
    </row>
    <row r="16" spans="1:131" s="256" customFormat="1" ht="26.25" customHeight="1" x14ac:dyDescent="0.15">
      <c r="A16" s="262">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10"/>
      <c r="AG16" s="1111"/>
      <c r="AH16" s="1111"/>
      <c r="AI16" s="1111"/>
      <c r="AJ16" s="1112"/>
      <c r="AK16" s="1176"/>
      <c r="AL16" s="1177"/>
      <c r="AM16" s="1177"/>
      <c r="AN16" s="1177"/>
      <c r="AO16" s="1177"/>
      <c r="AP16" s="1177"/>
      <c r="AQ16" s="1177"/>
      <c r="AR16" s="1177"/>
      <c r="AS16" s="1177"/>
      <c r="AT16" s="1177"/>
      <c r="AU16" s="1174"/>
      <c r="AV16" s="1174"/>
      <c r="AW16" s="1174"/>
      <c r="AX16" s="1174"/>
      <c r="AY16" s="1175"/>
      <c r="AZ16" s="253"/>
      <c r="BA16" s="253"/>
      <c r="BB16" s="253"/>
      <c r="BC16" s="253"/>
      <c r="BD16" s="253"/>
      <c r="BE16" s="254"/>
      <c r="BF16" s="254"/>
      <c r="BG16" s="254"/>
      <c r="BH16" s="254"/>
      <c r="BI16" s="254"/>
      <c r="BJ16" s="254"/>
      <c r="BK16" s="254"/>
      <c r="BL16" s="254"/>
      <c r="BM16" s="254"/>
      <c r="BN16" s="254"/>
      <c r="BO16" s="254"/>
      <c r="BP16" s="254"/>
      <c r="BQ16" s="263">
        <v>10</v>
      </c>
      <c r="BR16" s="264"/>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5"/>
    </row>
    <row r="17" spans="1:131" s="256" customFormat="1" ht="26.25" customHeight="1" x14ac:dyDescent="0.15">
      <c r="A17" s="262">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10"/>
      <c r="AG17" s="1111"/>
      <c r="AH17" s="1111"/>
      <c r="AI17" s="1111"/>
      <c r="AJ17" s="1112"/>
      <c r="AK17" s="1176"/>
      <c r="AL17" s="1177"/>
      <c r="AM17" s="1177"/>
      <c r="AN17" s="1177"/>
      <c r="AO17" s="1177"/>
      <c r="AP17" s="1177"/>
      <c r="AQ17" s="1177"/>
      <c r="AR17" s="1177"/>
      <c r="AS17" s="1177"/>
      <c r="AT17" s="1177"/>
      <c r="AU17" s="1174"/>
      <c r="AV17" s="1174"/>
      <c r="AW17" s="1174"/>
      <c r="AX17" s="1174"/>
      <c r="AY17" s="1175"/>
      <c r="AZ17" s="253"/>
      <c r="BA17" s="253"/>
      <c r="BB17" s="253"/>
      <c r="BC17" s="253"/>
      <c r="BD17" s="253"/>
      <c r="BE17" s="254"/>
      <c r="BF17" s="254"/>
      <c r="BG17" s="254"/>
      <c r="BH17" s="254"/>
      <c r="BI17" s="254"/>
      <c r="BJ17" s="254"/>
      <c r="BK17" s="254"/>
      <c r="BL17" s="254"/>
      <c r="BM17" s="254"/>
      <c r="BN17" s="254"/>
      <c r="BO17" s="254"/>
      <c r="BP17" s="254"/>
      <c r="BQ17" s="263">
        <v>11</v>
      </c>
      <c r="BR17" s="264"/>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5"/>
    </row>
    <row r="18" spans="1:131" s="256" customFormat="1" ht="26.25" customHeight="1" x14ac:dyDescent="0.15">
      <c r="A18" s="262">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10"/>
      <c r="AG18" s="1111"/>
      <c r="AH18" s="1111"/>
      <c r="AI18" s="1111"/>
      <c r="AJ18" s="1112"/>
      <c r="AK18" s="1176"/>
      <c r="AL18" s="1177"/>
      <c r="AM18" s="1177"/>
      <c r="AN18" s="1177"/>
      <c r="AO18" s="1177"/>
      <c r="AP18" s="1177"/>
      <c r="AQ18" s="1177"/>
      <c r="AR18" s="1177"/>
      <c r="AS18" s="1177"/>
      <c r="AT18" s="1177"/>
      <c r="AU18" s="1174"/>
      <c r="AV18" s="1174"/>
      <c r="AW18" s="1174"/>
      <c r="AX18" s="1174"/>
      <c r="AY18" s="1175"/>
      <c r="AZ18" s="253"/>
      <c r="BA18" s="253"/>
      <c r="BB18" s="253"/>
      <c r="BC18" s="253"/>
      <c r="BD18" s="253"/>
      <c r="BE18" s="254"/>
      <c r="BF18" s="254"/>
      <c r="BG18" s="254"/>
      <c r="BH18" s="254"/>
      <c r="BI18" s="254"/>
      <c r="BJ18" s="254"/>
      <c r="BK18" s="254"/>
      <c r="BL18" s="254"/>
      <c r="BM18" s="254"/>
      <c r="BN18" s="254"/>
      <c r="BO18" s="254"/>
      <c r="BP18" s="254"/>
      <c r="BQ18" s="263">
        <v>12</v>
      </c>
      <c r="BR18" s="264"/>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5"/>
    </row>
    <row r="19" spans="1:131" s="256" customFormat="1" ht="26.25" customHeight="1" x14ac:dyDescent="0.15">
      <c r="A19" s="262">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10"/>
      <c r="AG19" s="1111"/>
      <c r="AH19" s="1111"/>
      <c r="AI19" s="1111"/>
      <c r="AJ19" s="1112"/>
      <c r="AK19" s="1176"/>
      <c r="AL19" s="1177"/>
      <c r="AM19" s="1177"/>
      <c r="AN19" s="1177"/>
      <c r="AO19" s="1177"/>
      <c r="AP19" s="1177"/>
      <c r="AQ19" s="1177"/>
      <c r="AR19" s="1177"/>
      <c r="AS19" s="1177"/>
      <c r="AT19" s="1177"/>
      <c r="AU19" s="1174"/>
      <c r="AV19" s="1174"/>
      <c r="AW19" s="1174"/>
      <c r="AX19" s="1174"/>
      <c r="AY19" s="1175"/>
      <c r="AZ19" s="253"/>
      <c r="BA19" s="253"/>
      <c r="BB19" s="253"/>
      <c r="BC19" s="253"/>
      <c r="BD19" s="253"/>
      <c r="BE19" s="254"/>
      <c r="BF19" s="254"/>
      <c r="BG19" s="254"/>
      <c r="BH19" s="254"/>
      <c r="BI19" s="254"/>
      <c r="BJ19" s="254"/>
      <c r="BK19" s="254"/>
      <c r="BL19" s="254"/>
      <c r="BM19" s="254"/>
      <c r="BN19" s="254"/>
      <c r="BO19" s="254"/>
      <c r="BP19" s="254"/>
      <c r="BQ19" s="263">
        <v>13</v>
      </c>
      <c r="BR19" s="264"/>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5"/>
    </row>
    <row r="20" spans="1:131" s="256" customFormat="1" ht="26.25" customHeight="1" x14ac:dyDescent="0.15">
      <c r="A20" s="262">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10"/>
      <c r="AG20" s="1111"/>
      <c r="AH20" s="1111"/>
      <c r="AI20" s="1111"/>
      <c r="AJ20" s="1112"/>
      <c r="AK20" s="1176"/>
      <c r="AL20" s="1177"/>
      <c r="AM20" s="1177"/>
      <c r="AN20" s="1177"/>
      <c r="AO20" s="1177"/>
      <c r="AP20" s="1177"/>
      <c r="AQ20" s="1177"/>
      <c r="AR20" s="1177"/>
      <c r="AS20" s="1177"/>
      <c r="AT20" s="1177"/>
      <c r="AU20" s="1174"/>
      <c r="AV20" s="1174"/>
      <c r="AW20" s="1174"/>
      <c r="AX20" s="1174"/>
      <c r="AY20" s="1175"/>
      <c r="AZ20" s="253"/>
      <c r="BA20" s="253"/>
      <c r="BB20" s="253"/>
      <c r="BC20" s="253"/>
      <c r="BD20" s="253"/>
      <c r="BE20" s="254"/>
      <c r="BF20" s="254"/>
      <c r="BG20" s="254"/>
      <c r="BH20" s="254"/>
      <c r="BI20" s="254"/>
      <c r="BJ20" s="254"/>
      <c r="BK20" s="254"/>
      <c r="BL20" s="254"/>
      <c r="BM20" s="254"/>
      <c r="BN20" s="254"/>
      <c r="BO20" s="254"/>
      <c r="BP20" s="254"/>
      <c r="BQ20" s="263">
        <v>14</v>
      </c>
      <c r="BR20" s="264"/>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5"/>
    </row>
    <row r="21" spans="1:131" s="256" customFormat="1" ht="26.25" customHeight="1" thickBot="1" x14ac:dyDescent="0.2">
      <c r="A21" s="262">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10"/>
      <c r="AG21" s="1111"/>
      <c r="AH21" s="1111"/>
      <c r="AI21" s="1111"/>
      <c r="AJ21" s="1112"/>
      <c r="AK21" s="1176"/>
      <c r="AL21" s="1177"/>
      <c r="AM21" s="1177"/>
      <c r="AN21" s="1177"/>
      <c r="AO21" s="1177"/>
      <c r="AP21" s="1177"/>
      <c r="AQ21" s="1177"/>
      <c r="AR21" s="1177"/>
      <c r="AS21" s="1177"/>
      <c r="AT21" s="1177"/>
      <c r="AU21" s="1174"/>
      <c r="AV21" s="1174"/>
      <c r="AW21" s="1174"/>
      <c r="AX21" s="1174"/>
      <c r="AY21" s="1175"/>
      <c r="AZ21" s="253"/>
      <c r="BA21" s="253"/>
      <c r="BB21" s="253"/>
      <c r="BC21" s="253"/>
      <c r="BD21" s="253"/>
      <c r="BE21" s="254"/>
      <c r="BF21" s="254"/>
      <c r="BG21" s="254"/>
      <c r="BH21" s="254"/>
      <c r="BI21" s="254"/>
      <c r="BJ21" s="254"/>
      <c r="BK21" s="254"/>
      <c r="BL21" s="254"/>
      <c r="BM21" s="254"/>
      <c r="BN21" s="254"/>
      <c r="BO21" s="254"/>
      <c r="BP21" s="254"/>
      <c r="BQ21" s="263">
        <v>15</v>
      </c>
      <c r="BR21" s="264"/>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5"/>
    </row>
    <row r="22" spans="1:131" s="256" customFormat="1" ht="26.25" customHeight="1" x14ac:dyDescent="0.15">
      <c r="A22" s="262">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10"/>
      <c r="AG22" s="1111"/>
      <c r="AH22" s="1111"/>
      <c r="AI22" s="1111"/>
      <c r="AJ22" s="1112"/>
      <c r="AK22" s="1167"/>
      <c r="AL22" s="1168"/>
      <c r="AM22" s="1168"/>
      <c r="AN22" s="1168"/>
      <c r="AO22" s="1168"/>
      <c r="AP22" s="1168"/>
      <c r="AQ22" s="1168"/>
      <c r="AR22" s="1168"/>
      <c r="AS22" s="1168"/>
      <c r="AT22" s="1168"/>
      <c r="AU22" s="1169"/>
      <c r="AV22" s="1169"/>
      <c r="AW22" s="1169"/>
      <c r="AX22" s="1169"/>
      <c r="AY22" s="1170"/>
      <c r="AZ22" s="1124" t="s">
        <v>391</v>
      </c>
      <c r="BA22" s="1124"/>
      <c r="BB22" s="1124"/>
      <c r="BC22" s="1124"/>
      <c r="BD22" s="1125"/>
      <c r="BE22" s="254"/>
      <c r="BF22" s="254"/>
      <c r="BG22" s="254"/>
      <c r="BH22" s="254"/>
      <c r="BI22" s="254"/>
      <c r="BJ22" s="254"/>
      <c r="BK22" s="254"/>
      <c r="BL22" s="254"/>
      <c r="BM22" s="254"/>
      <c r="BN22" s="254"/>
      <c r="BO22" s="254"/>
      <c r="BP22" s="254"/>
      <c r="BQ22" s="263">
        <v>16</v>
      </c>
      <c r="BR22" s="264"/>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58"/>
      <c r="R23" s="1159"/>
      <c r="S23" s="1159"/>
      <c r="T23" s="1159"/>
      <c r="U23" s="1159"/>
      <c r="V23" s="1159"/>
      <c r="W23" s="1159"/>
      <c r="X23" s="1159"/>
      <c r="Y23" s="1159"/>
      <c r="Z23" s="1159"/>
      <c r="AA23" s="1159"/>
      <c r="AB23" s="1159"/>
      <c r="AC23" s="1159"/>
      <c r="AD23" s="1159"/>
      <c r="AE23" s="1160"/>
      <c r="AF23" s="1161">
        <v>82</v>
      </c>
      <c r="AG23" s="1159"/>
      <c r="AH23" s="1159"/>
      <c r="AI23" s="1159"/>
      <c r="AJ23" s="1162"/>
      <c r="AK23" s="1163"/>
      <c r="AL23" s="1164"/>
      <c r="AM23" s="1164"/>
      <c r="AN23" s="1164"/>
      <c r="AO23" s="1164"/>
      <c r="AP23" s="1159"/>
      <c r="AQ23" s="1159"/>
      <c r="AR23" s="1159"/>
      <c r="AS23" s="1159"/>
      <c r="AT23" s="1159"/>
      <c r="AU23" s="1165"/>
      <c r="AV23" s="1165"/>
      <c r="AW23" s="1165"/>
      <c r="AX23" s="1165"/>
      <c r="AY23" s="1166"/>
      <c r="AZ23" s="1155" t="s">
        <v>180</v>
      </c>
      <c r="BA23" s="1156"/>
      <c r="BB23" s="1156"/>
      <c r="BC23" s="1156"/>
      <c r="BD23" s="1157"/>
      <c r="BE23" s="254"/>
      <c r="BF23" s="254"/>
      <c r="BG23" s="254"/>
      <c r="BH23" s="254"/>
      <c r="BI23" s="254"/>
      <c r="BJ23" s="254"/>
      <c r="BK23" s="254"/>
      <c r="BL23" s="254"/>
      <c r="BM23" s="254"/>
      <c r="BN23" s="254"/>
      <c r="BO23" s="254"/>
      <c r="BP23" s="254"/>
      <c r="BQ23" s="263">
        <v>17</v>
      </c>
      <c r="BR23" s="264"/>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5"/>
    </row>
    <row r="24" spans="1:131" s="256" customFormat="1" ht="26.25" customHeight="1" x14ac:dyDescent="0.15">
      <c r="A24" s="1154" t="s">
        <v>394</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3"/>
      <c r="BA24" s="253"/>
      <c r="BB24" s="253"/>
      <c r="BC24" s="253"/>
      <c r="BD24" s="253"/>
      <c r="BE24" s="254"/>
      <c r="BF24" s="254"/>
      <c r="BG24" s="254"/>
      <c r="BH24" s="254"/>
      <c r="BI24" s="254"/>
      <c r="BJ24" s="254"/>
      <c r="BK24" s="254"/>
      <c r="BL24" s="254"/>
      <c r="BM24" s="254"/>
      <c r="BN24" s="254"/>
      <c r="BO24" s="254"/>
      <c r="BP24" s="254"/>
      <c r="BQ24" s="263">
        <v>18</v>
      </c>
      <c r="BR24" s="264"/>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5"/>
    </row>
    <row r="25" spans="1:131" s="248" customFormat="1" ht="26.25" customHeight="1" thickBot="1" x14ac:dyDescent="0.2">
      <c r="A25" s="1153" t="s">
        <v>395</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3"/>
      <c r="BK25" s="253"/>
      <c r="BL25" s="253"/>
      <c r="BM25" s="253"/>
      <c r="BN25" s="253"/>
      <c r="BO25" s="266"/>
      <c r="BP25" s="266"/>
      <c r="BQ25" s="263">
        <v>19</v>
      </c>
      <c r="BR25" s="264"/>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7"/>
    </row>
    <row r="26" spans="1:131" s="248" customFormat="1" ht="26.25" customHeight="1" x14ac:dyDescent="0.15">
      <c r="A26" s="1086" t="s">
        <v>373</v>
      </c>
      <c r="B26" s="1087"/>
      <c r="C26" s="1087"/>
      <c r="D26" s="1087"/>
      <c r="E26" s="1087"/>
      <c r="F26" s="1087"/>
      <c r="G26" s="1087"/>
      <c r="H26" s="1087"/>
      <c r="I26" s="1087"/>
      <c r="J26" s="1087"/>
      <c r="K26" s="1087"/>
      <c r="L26" s="1087"/>
      <c r="M26" s="1087"/>
      <c r="N26" s="1087"/>
      <c r="O26" s="1087"/>
      <c r="P26" s="1088"/>
      <c r="Q26" s="1092" t="s">
        <v>396</v>
      </c>
      <c r="R26" s="1093"/>
      <c r="S26" s="1093"/>
      <c r="T26" s="1093"/>
      <c r="U26" s="1094"/>
      <c r="V26" s="1092" t="s">
        <v>397</v>
      </c>
      <c r="W26" s="1093"/>
      <c r="X26" s="1093"/>
      <c r="Y26" s="1093"/>
      <c r="Z26" s="1094"/>
      <c r="AA26" s="1092" t="s">
        <v>398</v>
      </c>
      <c r="AB26" s="1093"/>
      <c r="AC26" s="1093"/>
      <c r="AD26" s="1093"/>
      <c r="AE26" s="1093"/>
      <c r="AF26" s="1149" t="s">
        <v>399</v>
      </c>
      <c r="AG26" s="1099"/>
      <c r="AH26" s="1099"/>
      <c r="AI26" s="1099"/>
      <c r="AJ26" s="1150"/>
      <c r="AK26" s="1093" t="s">
        <v>400</v>
      </c>
      <c r="AL26" s="1093"/>
      <c r="AM26" s="1093"/>
      <c r="AN26" s="1093"/>
      <c r="AO26" s="1094"/>
      <c r="AP26" s="1092" t="s">
        <v>401</v>
      </c>
      <c r="AQ26" s="1093"/>
      <c r="AR26" s="1093"/>
      <c r="AS26" s="1093"/>
      <c r="AT26" s="1094"/>
      <c r="AU26" s="1092" t="s">
        <v>402</v>
      </c>
      <c r="AV26" s="1093"/>
      <c r="AW26" s="1093"/>
      <c r="AX26" s="1093"/>
      <c r="AY26" s="1094"/>
      <c r="AZ26" s="1092" t="s">
        <v>403</v>
      </c>
      <c r="BA26" s="1093"/>
      <c r="BB26" s="1093"/>
      <c r="BC26" s="1093"/>
      <c r="BD26" s="1094"/>
      <c r="BE26" s="1092" t="s">
        <v>380</v>
      </c>
      <c r="BF26" s="1093"/>
      <c r="BG26" s="1093"/>
      <c r="BH26" s="1093"/>
      <c r="BI26" s="1108"/>
      <c r="BJ26" s="253"/>
      <c r="BK26" s="253"/>
      <c r="BL26" s="253"/>
      <c r="BM26" s="253"/>
      <c r="BN26" s="253"/>
      <c r="BO26" s="266"/>
      <c r="BP26" s="266"/>
      <c r="BQ26" s="263">
        <v>20</v>
      </c>
      <c r="BR26" s="264"/>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7"/>
    </row>
    <row r="27" spans="1:131" s="248"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1"/>
      <c r="AG27" s="1102"/>
      <c r="AH27" s="1102"/>
      <c r="AI27" s="1102"/>
      <c r="AJ27" s="1152"/>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3"/>
      <c r="BK27" s="253"/>
      <c r="BL27" s="253"/>
      <c r="BM27" s="253"/>
      <c r="BN27" s="253"/>
      <c r="BO27" s="266"/>
      <c r="BP27" s="266"/>
      <c r="BQ27" s="263">
        <v>21</v>
      </c>
      <c r="BR27" s="264"/>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7"/>
    </row>
    <row r="28" spans="1:131" s="248" customFormat="1" ht="26.25" customHeight="1" thickTop="1" x14ac:dyDescent="0.15">
      <c r="A28" s="267">
        <v>1</v>
      </c>
      <c r="B28" s="1140" t="s">
        <v>404</v>
      </c>
      <c r="C28" s="1141"/>
      <c r="D28" s="1141"/>
      <c r="E28" s="1141"/>
      <c r="F28" s="1141"/>
      <c r="G28" s="1141"/>
      <c r="H28" s="1141"/>
      <c r="I28" s="1141"/>
      <c r="J28" s="1141"/>
      <c r="K28" s="1141"/>
      <c r="L28" s="1141"/>
      <c r="M28" s="1141"/>
      <c r="N28" s="1141"/>
      <c r="O28" s="1141"/>
      <c r="P28" s="1142"/>
      <c r="Q28" s="1143">
        <v>119</v>
      </c>
      <c r="R28" s="1144"/>
      <c r="S28" s="1144"/>
      <c r="T28" s="1144"/>
      <c r="U28" s="1144"/>
      <c r="V28" s="1144">
        <v>98</v>
      </c>
      <c r="W28" s="1144"/>
      <c r="X28" s="1144"/>
      <c r="Y28" s="1144"/>
      <c r="Z28" s="1144"/>
      <c r="AA28" s="1144">
        <v>21</v>
      </c>
      <c r="AB28" s="1144"/>
      <c r="AC28" s="1144"/>
      <c r="AD28" s="1144"/>
      <c r="AE28" s="1145"/>
      <c r="AF28" s="1146">
        <v>21</v>
      </c>
      <c r="AG28" s="1144"/>
      <c r="AH28" s="1144"/>
      <c r="AI28" s="1144"/>
      <c r="AJ28" s="1147"/>
      <c r="AK28" s="1148">
        <v>15</v>
      </c>
      <c r="AL28" s="1136"/>
      <c r="AM28" s="1136"/>
      <c r="AN28" s="1136"/>
      <c r="AO28" s="1136"/>
      <c r="AP28" s="1136" t="s">
        <v>565</v>
      </c>
      <c r="AQ28" s="1136"/>
      <c r="AR28" s="1136"/>
      <c r="AS28" s="1136"/>
      <c r="AT28" s="1136"/>
      <c r="AU28" s="1136" t="s">
        <v>565</v>
      </c>
      <c r="AV28" s="1136"/>
      <c r="AW28" s="1136"/>
      <c r="AX28" s="1136"/>
      <c r="AY28" s="1136"/>
      <c r="AZ28" s="1137" t="s">
        <v>565</v>
      </c>
      <c r="BA28" s="1137"/>
      <c r="BB28" s="1137"/>
      <c r="BC28" s="1137"/>
      <c r="BD28" s="1137"/>
      <c r="BE28" s="1138"/>
      <c r="BF28" s="1138"/>
      <c r="BG28" s="1138"/>
      <c r="BH28" s="1138"/>
      <c r="BI28" s="1139"/>
      <c r="BJ28" s="253"/>
      <c r="BK28" s="253"/>
      <c r="BL28" s="253"/>
      <c r="BM28" s="253"/>
      <c r="BN28" s="253"/>
      <c r="BO28" s="266"/>
      <c r="BP28" s="266"/>
      <c r="BQ28" s="263">
        <v>22</v>
      </c>
      <c r="BR28" s="264"/>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7"/>
    </row>
    <row r="29" spans="1:131" s="248" customFormat="1" ht="26.25" customHeight="1" x14ac:dyDescent="0.15">
      <c r="A29" s="267">
        <v>2</v>
      </c>
      <c r="B29" s="1126" t="s">
        <v>405</v>
      </c>
      <c r="C29" s="1127"/>
      <c r="D29" s="1127"/>
      <c r="E29" s="1127"/>
      <c r="F29" s="1127"/>
      <c r="G29" s="1127"/>
      <c r="H29" s="1127"/>
      <c r="I29" s="1127"/>
      <c r="J29" s="1127"/>
      <c r="K29" s="1127"/>
      <c r="L29" s="1127"/>
      <c r="M29" s="1127"/>
      <c r="N29" s="1127"/>
      <c r="O29" s="1127"/>
      <c r="P29" s="1128"/>
      <c r="Q29" s="1132">
        <v>6</v>
      </c>
      <c r="R29" s="1133"/>
      <c r="S29" s="1133"/>
      <c r="T29" s="1133"/>
      <c r="U29" s="1133"/>
      <c r="V29" s="1133">
        <v>6</v>
      </c>
      <c r="W29" s="1133"/>
      <c r="X29" s="1133"/>
      <c r="Y29" s="1133"/>
      <c r="Z29" s="1133"/>
      <c r="AA29" s="1133">
        <v>0</v>
      </c>
      <c r="AB29" s="1133"/>
      <c r="AC29" s="1133"/>
      <c r="AD29" s="1133"/>
      <c r="AE29" s="1134"/>
      <c r="AF29" s="1110">
        <v>0</v>
      </c>
      <c r="AG29" s="1111"/>
      <c r="AH29" s="1111"/>
      <c r="AI29" s="1111"/>
      <c r="AJ29" s="1112"/>
      <c r="AK29" s="1135">
        <v>2</v>
      </c>
      <c r="AL29" s="1064"/>
      <c r="AM29" s="1064"/>
      <c r="AN29" s="1064"/>
      <c r="AO29" s="1064"/>
      <c r="AP29" s="1064" t="s">
        <v>565</v>
      </c>
      <c r="AQ29" s="1064"/>
      <c r="AR29" s="1064"/>
      <c r="AS29" s="1064"/>
      <c r="AT29" s="1064"/>
      <c r="AU29" s="1064" t="s">
        <v>565</v>
      </c>
      <c r="AV29" s="1064"/>
      <c r="AW29" s="1064"/>
      <c r="AX29" s="1064"/>
      <c r="AY29" s="1064"/>
      <c r="AZ29" s="1131" t="s">
        <v>565</v>
      </c>
      <c r="BA29" s="1131"/>
      <c r="BB29" s="1131"/>
      <c r="BC29" s="1131"/>
      <c r="BD29" s="1131"/>
      <c r="BE29" s="1071"/>
      <c r="BF29" s="1071"/>
      <c r="BG29" s="1071"/>
      <c r="BH29" s="1071"/>
      <c r="BI29" s="1072"/>
      <c r="BJ29" s="253"/>
      <c r="BK29" s="253"/>
      <c r="BL29" s="253"/>
      <c r="BM29" s="253"/>
      <c r="BN29" s="253"/>
      <c r="BO29" s="266"/>
      <c r="BP29" s="266"/>
      <c r="BQ29" s="263">
        <v>23</v>
      </c>
      <c r="BR29" s="264"/>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7"/>
    </row>
    <row r="30" spans="1:131" s="248" customFormat="1" ht="26.25" customHeight="1" x14ac:dyDescent="0.15">
      <c r="A30" s="267">
        <v>3</v>
      </c>
      <c r="B30" s="1126" t="s">
        <v>406</v>
      </c>
      <c r="C30" s="1127"/>
      <c r="D30" s="1127"/>
      <c r="E30" s="1127"/>
      <c r="F30" s="1127"/>
      <c r="G30" s="1127"/>
      <c r="H30" s="1127"/>
      <c r="I30" s="1127"/>
      <c r="J30" s="1127"/>
      <c r="K30" s="1127"/>
      <c r="L30" s="1127"/>
      <c r="M30" s="1127"/>
      <c r="N30" s="1127"/>
      <c r="O30" s="1127"/>
      <c r="P30" s="1128"/>
      <c r="Q30" s="1132">
        <v>71</v>
      </c>
      <c r="R30" s="1133"/>
      <c r="S30" s="1133"/>
      <c r="T30" s="1133"/>
      <c r="U30" s="1133"/>
      <c r="V30" s="1133">
        <v>70</v>
      </c>
      <c r="W30" s="1133"/>
      <c r="X30" s="1133"/>
      <c r="Y30" s="1133"/>
      <c r="Z30" s="1133"/>
      <c r="AA30" s="1133">
        <v>1</v>
      </c>
      <c r="AB30" s="1133"/>
      <c r="AC30" s="1133"/>
      <c r="AD30" s="1133"/>
      <c r="AE30" s="1134"/>
      <c r="AF30" s="1110">
        <v>1</v>
      </c>
      <c r="AG30" s="1111"/>
      <c r="AH30" s="1111"/>
      <c r="AI30" s="1111"/>
      <c r="AJ30" s="1112"/>
      <c r="AK30" s="1135">
        <v>40</v>
      </c>
      <c r="AL30" s="1064"/>
      <c r="AM30" s="1064"/>
      <c r="AN30" s="1064"/>
      <c r="AO30" s="1064"/>
      <c r="AP30" s="1064">
        <v>206</v>
      </c>
      <c r="AQ30" s="1064"/>
      <c r="AR30" s="1064"/>
      <c r="AS30" s="1064"/>
      <c r="AT30" s="1064"/>
      <c r="AU30" s="1064">
        <v>24</v>
      </c>
      <c r="AV30" s="1064"/>
      <c r="AW30" s="1064"/>
      <c r="AX30" s="1064"/>
      <c r="AY30" s="1064"/>
      <c r="AZ30" s="1131" t="s">
        <v>565</v>
      </c>
      <c r="BA30" s="1131"/>
      <c r="BB30" s="1131"/>
      <c r="BC30" s="1131"/>
      <c r="BD30" s="1131"/>
      <c r="BE30" s="1071" t="s">
        <v>407</v>
      </c>
      <c r="BF30" s="1071"/>
      <c r="BG30" s="1071"/>
      <c r="BH30" s="1071"/>
      <c r="BI30" s="1072"/>
      <c r="BJ30" s="253"/>
      <c r="BK30" s="253"/>
      <c r="BL30" s="253"/>
      <c r="BM30" s="253"/>
      <c r="BN30" s="253"/>
      <c r="BO30" s="266"/>
      <c r="BP30" s="266"/>
      <c r="BQ30" s="263">
        <v>24</v>
      </c>
      <c r="BR30" s="264"/>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7"/>
    </row>
    <row r="31" spans="1:131" s="248" customFormat="1" ht="26.25" customHeight="1" x14ac:dyDescent="0.15">
      <c r="A31" s="267">
        <v>4</v>
      </c>
      <c r="B31" s="1126" t="s">
        <v>408</v>
      </c>
      <c r="C31" s="1127"/>
      <c r="D31" s="1127"/>
      <c r="E31" s="1127"/>
      <c r="F31" s="1127"/>
      <c r="G31" s="1127"/>
      <c r="H31" s="1127"/>
      <c r="I31" s="1127"/>
      <c r="J31" s="1127"/>
      <c r="K31" s="1127"/>
      <c r="L31" s="1127"/>
      <c r="M31" s="1127"/>
      <c r="N31" s="1127"/>
      <c r="O31" s="1127"/>
      <c r="P31" s="1128"/>
      <c r="Q31" s="1132">
        <v>657</v>
      </c>
      <c r="R31" s="1133"/>
      <c r="S31" s="1133"/>
      <c r="T31" s="1133"/>
      <c r="U31" s="1133"/>
      <c r="V31" s="1133">
        <v>604</v>
      </c>
      <c r="W31" s="1133"/>
      <c r="X31" s="1133"/>
      <c r="Y31" s="1133"/>
      <c r="Z31" s="1133"/>
      <c r="AA31" s="1133">
        <v>53</v>
      </c>
      <c r="AB31" s="1133"/>
      <c r="AC31" s="1133"/>
      <c r="AD31" s="1133"/>
      <c r="AE31" s="1134"/>
      <c r="AF31" s="1110">
        <v>53</v>
      </c>
      <c r="AG31" s="1111"/>
      <c r="AH31" s="1111"/>
      <c r="AI31" s="1111"/>
      <c r="AJ31" s="1112"/>
      <c r="AK31" s="1135">
        <v>6</v>
      </c>
      <c r="AL31" s="1064"/>
      <c r="AM31" s="1064"/>
      <c r="AN31" s="1064"/>
      <c r="AO31" s="1064"/>
      <c r="AP31" s="1064">
        <v>120</v>
      </c>
      <c r="AQ31" s="1064"/>
      <c r="AR31" s="1064"/>
      <c r="AS31" s="1064"/>
      <c r="AT31" s="1064"/>
      <c r="AU31" s="1064">
        <v>0</v>
      </c>
      <c r="AV31" s="1064"/>
      <c r="AW31" s="1064"/>
      <c r="AX31" s="1064"/>
      <c r="AY31" s="1064"/>
      <c r="AZ31" s="1131" t="s">
        <v>565</v>
      </c>
      <c r="BA31" s="1131"/>
      <c r="BB31" s="1131"/>
      <c r="BC31" s="1131"/>
      <c r="BD31" s="1131"/>
      <c r="BE31" s="1071" t="s">
        <v>407</v>
      </c>
      <c r="BF31" s="1071"/>
      <c r="BG31" s="1071"/>
      <c r="BH31" s="1071"/>
      <c r="BI31" s="1072"/>
      <c r="BJ31" s="253"/>
      <c r="BK31" s="253"/>
      <c r="BL31" s="253"/>
      <c r="BM31" s="253"/>
      <c r="BN31" s="253"/>
      <c r="BO31" s="266"/>
      <c r="BP31" s="266"/>
      <c r="BQ31" s="263">
        <v>25</v>
      </c>
      <c r="BR31" s="264"/>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7"/>
    </row>
    <row r="32" spans="1:131" s="248" customFormat="1" ht="26.25" customHeight="1" x14ac:dyDescent="0.15">
      <c r="A32" s="267">
        <v>5</v>
      </c>
      <c r="B32" s="1126" t="s">
        <v>409</v>
      </c>
      <c r="C32" s="1127"/>
      <c r="D32" s="1127"/>
      <c r="E32" s="1127"/>
      <c r="F32" s="1127"/>
      <c r="G32" s="1127"/>
      <c r="H32" s="1127"/>
      <c r="I32" s="1127"/>
      <c r="J32" s="1127"/>
      <c r="K32" s="1127"/>
      <c r="L32" s="1127"/>
      <c r="M32" s="1127"/>
      <c r="N32" s="1127"/>
      <c r="O32" s="1127"/>
      <c r="P32" s="1128"/>
      <c r="Q32" s="1132">
        <v>24</v>
      </c>
      <c r="R32" s="1133"/>
      <c r="S32" s="1133"/>
      <c r="T32" s="1133"/>
      <c r="U32" s="1133"/>
      <c r="V32" s="1133">
        <v>24</v>
      </c>
      <c r="W32" s="1133"/>
      <c r="X32" s="1133"/>
      <c r="Y32" s="1133"/>
      <c r="Z32" s="1133"/>
      <c r="AA32" s="1133">
        <v>0</v>
      </c>
      <c r="AB32" s="1133"/>
      <c r="AC32" s="1133"/>
      <c r="AD32" s="1133"/>
      <c r="AE32" s="1134"/>
      <c r="AF32" s="1110">
        <v>0</v>
      </c>
      <c r="AG32" s="1111"/>
      <c r="AH32" s="1111"/>
      <c r="AI32" s="1111"/>
      <c r="AJ32" s="1112"/>
      <c r="AK32" s="1135">
        <v>10</v>
      </c>
      <c r="AL32" s="1064"/>
      <c r="AM32" s="1064"/>
      <c r="AN32" s="1064"/>
      <c r="AO32" s="1064"/>
      <c r="AP32" s="1064">
        <v>8</v>
      </c>
      <c r="AQ32" s="1064"/>
      <c r="AR32" s="1064"/>
      <c r="AS32" s="1064"/>
      <c r="AT32" s="1064"/>
      <c r="AU32" s="1064">
        <v>3</v>
      </c>
      <c r="AV32" s="1064"/>
      <c r="AW32" s="1064"/>
      <c r="AX32" s="1064"/>
      <c r="AY32" s="1064"/>
      <c r="AZ32" s="1131" t="s">
        <v>565</v>
      </c>
      <c r="BA32" s="1131"/>
      <c r="BB32" s="1131"/>
      <c r="BC32" s="1131"/>
      <c r="BD32" s="1131"/>
      <c r="BE32" s="1071" t="s">
        <v>407</v>
      </c>
      <c r="BF32" s="1071"/>
      <c r="BG32" s="1071"/>
      <c r="BH32" s="1071"/>
      <c r="BI32" s="1072"/>
      <c r="BJ32" s="253"/>
      <c r="BK32" s="253"/>
      <c r="BL32" s="253"/>
      <c r="BM32" s="253"/>
      <c r="BN32" s="253"/>
      <c r="BO32" s="266"/>
      <c r="BP32" s="266"/>
      <c r="BQ32" s="263">
        <v>26</v>
      </c>
      <c r="BR32" s="264"/>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7"/>
    </row>
    <row r="33" spans="1:131" s="248" customFormat="1" ht="26.25" customHeight="1" x14ac:dyDescent="0.15">
      <c r="A33" s="267">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10"/>
      <c r="AG33" s="1111"/>
      <c r="AH33" s="1111"/>
      <c r="AI33" s="1111"/>
      <c r="AJ33" s="1112"/>
      <c r="AK33" s="1135"/>
      <c r="AL33" s="1064"/>
      <c r="AM33" s="1064"/>
      <c r="AN33" s="1064"/>
      <c r="AO33" s="1064"/>
      <c r="AP33" s="1064"/>
      <c r="AQ33" s="1064"/>
      <c r="AR33" s="1064"/>
      <c r="AS33" s="1064"/>
      <c r="AT33" s="1064"/>
      <c r="AU33" s="1064"/>
      <c r="AV33" s="1064"/>
      <c r="AW33" s="1064"/>
      <c r="AX33" s="1064"/>
      <c r="AY33" s="1064"/>
      <c r="AZ33" s="1131"/>
      <c r="BA33" s="1131"/>
      <c r="BB33" s="1131"/>
      <c r="BC33" s="1131"/>
      <c r="BD33" s="1131"/>
      <c r="BE33" s="1071"/>
      <c r="BF33" s="1071"/>
      <c r="BG33" s="1071"/>
      <c r="BH33" s="1071"/>
      <c r="BI33" s="1072"/>
      <c r="BJ33" s="253"/>
      <c r="BK33" s="253"/>
      <c r="BL33" s="253"/>
      <c r="BM33" s="253"/>
      <c r="BN33" s="253"/>
      <c r="BO33" s="266"/>
      <c r="BP33" s="266"/>
      <c r="BQ33" s="263">
        <v>27</v>
      </c>
      <c r="BR33" s="264"/>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7"/>
    </row>
    <row r="34" spans="1:131" s="248" customFormat="1" ht="26.25" customHeight="1" x14ac:dyDescent="0.15">
      <c r="A34" s="267">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10"/>
      <c r="AG34" s="1111"/>
      <c r="AH34" s="1111"/>
      <c r="AI34" s="1111"/>
      <c r="AJ34" s="1112"/>
      <c r="AK34" s="1135"/>
      <c r="AL34" s="1064"/>
      <c r="AM34" s="1064"/>
      <c r="AN34" s="1064"/>
      <c r="AO34" s="1064"/>
      <c r="AP34" s="1064"/>
      <c r="AQ34" s="1064"/>
      <c r="AR34" s="1064"/>
      <c r="AS34" s="1064"/>
      <c r="AT34" s="1064"/>
      <c r="AU34" s="1064"/>
      <c r="AV34" s="1064"/>
      <c r="AW34" s="1064"/>
      <c r="AX34" s="1064"/>
      <c r="AY34" s="1064"/>
      <c r="AZ34" s="1131"/>
      <c r="BA34" s="1131"/>
      <c r="BB34" s="1131"/>
      <c r="BC34" s="1131"/>
      <c r="BD34" s="1131"/>
      <c r="BE34" s="1071"/>
      <c r="BF34" s="1071"/>
      <c r="BG34" s="1071"/>
      <c r="BH34" s="1071"/>
      <c r="BI34" s="1072"/>
      <c r="BJ34" s="253"/>
      <c r="BK34" s="253"/>
      <c r="BL34" s="253"/>
      <c r="BM34" s="253"/>
      <c r="BN34" s="253"/>
      <c r="BO34" s="266"/>
      <c r="BP34" s="266"/>
      <c r="BQ34" s="263">
        <v>28</v>
      </c>
      <c r="BR34" s="264"/>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7"/>
    </row>
    <row r="35" spans="1:131" s="248" customFormat="1" ht="26.25" customHeight="1" x14ac:dyDescent="0.15">
      <c r="A35" s="267">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10"/>
      <c r="AG35" s="1111"/>
      <c r="AH35" s="1111"/>
      <c r="AI35" s="1111"/>
      <c r="AJ35" s="1112"/>
      <c r="AK35" s="1135"/>
      <c r="AL35" s="1064"/>
      <c r="AM35" s="1064"/>
      <c r="AN35" s="1064"/>
      <c r="AO35" s="1064"/>
      <c r="AP35" s="1064"/>
      <c r="AQ35" s="1064"/>
      <c r="AR35" s="1064"/>
      <c r="AS35" s="1064"/>
      <c r="AT35" s="1064"/>
      <c r="AU35" s="1064"/>
      <c r="AV35" s="1064"/>
      <c r="AW35" s="1064"/>
      <c r="AX35" s="1064"/>
      <c r="AY35" s="1064"/>
      <c r="AZ35" s="1131"/>
      <c r="BA35" s="1131"/>
      <c r="BB35" s="1131"/>
      <c r="BC35" s="1131"/>
      <c r="BD35" s="1131"/>
      <c r="BE35" s="1071"/>
      <c r="BF35" s="1071"/>
      <c r="BG35" s="1071"/>
      <c r="BH35" s="1071"/>
      <c r="BI35" s="1072"/>
      <c r="BJ35" s="253"/>
      <c r="BK35" s="253"/>
      <c r="BL35" s="253"/>
      <c r="BM35" s="253"/>
      <c r="BN35" s="253"/>
      <c r="BO35" s="266"/>
      <c r="BP35" s="266"/>
      <c r="BQ35" s="263">
        <v>29</v>
      </c>
      <c r="BR35" s="264"/>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7"/>
    </row>
    <row r="36" spans="1:131" s="248" customFormat="1" ht="26.25" customHeight="1" x14ac:dyDescent="0.15">
      <c r="A36" s="267">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10"/>
      <c r="AG36" s="1111"/>
      <c r="AH36" s="1111"/>
      <c r="AI36" s="1111"/>
      <c r="AJ36" s="1112"/>
      <c r="AK36" s="1135"/>
      <c r="AL36" s="1064"/>
      <c r="AM36" s="1064"/>
      <c r="AN36" s="1064"/>
      <c r="AO36" s="1064"/>
      <c r="AP36" s="1064"/>
      <c r="AQ36" s="1064"/>
      <c r="AR36" s="1064"/>
      <c r="AS36" s="1064"/>
      <c r="AT36" s="1064"/>
      <c r="AU36" s="1064"/>
      <c r="AV36" s="1064"/>
      <c r="AW36" s="1064"/>
      <c r="AX36" s="1064"/>
      <c r="AY36" s="1064"/>
      <c r="AZ36" s="1131"/>
      <c r="BA36" s="1131"/>
      <c r="BB36" s="1131"/>
      <c r="BC36" s="1131"/>
      <c r="BD36" s="1131"/>
      <c r="BE36" s="1071"/>
      <c r="BF36" s="1071"/>
      <c r="BG36" s="1071"/>
      <c r="BH36" s="1071"/>
      <c r="BI36" s="1072"/>
      <c r="BJ36" s="253"/>
      <c r="BK36" s="253"/>
      <c r="BL36" s="253"/>
      <c r="BM36" s="253"/>
      <c r="BN36" s="253"/>
      <c r="BO36" s="266"/>
      <c r="BP36" s="266"/>
      <c r="BQ36" s="263">
        <v>30</v>
      </c>
      <c r="BR36" s="264"/>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7"/>
    </row>
    <row r="37" spans="1:131" s="248" customFormat="1" ht="26.25" customHeight="1" x14ac:dyDescent="0.15">
      <c r="A37" s="267">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10"/>
      <c r="AG37" s="1111"/>
      <c r="AH37" s="1111"/>
      <c r="AI37" s="1111"/>
      <c r="AJ37" s="1112"/>
      <c r="AK37" s="1135"/>
      <c r="AL37" s="1064"/>
      <c r="AM37" s="1064"/>
      <c r="AN37" s="1064"/>
      <c r="AO37" s="1064"/>
      <c r="AP37" s="1064"/>
      <c r="AQ37" s="1064"/>
      <c r="AR37" s="1064"/>
      <c r="AS37" s="1064"/>
      <c r="AT37" s="1064"/>
      <c r="AU37" s="1064"/>
      <c r="AV37" s="1064"/>
      <c r="AW37" s="1064"/>
      <c r="AX37" s="1064"/>
      <c r="AY37" s="1064"/>
      <c r="AZ37" s="1131"/>
      <c r="BA37" s="1131"/>
      <c r="BB37" s="1131"/>
      <c r="BC37" s="1131"/>
      <c r="BD37" s="1131"/>
      <c r="BE37" s="1071"/>
      <c r="BF37" s="1071"/>
      <c r="BG37" s="1071"/>
      <c r="BH37" s="1071"/>
      <c r="BI37" s="1072"/>
      <c r="BJ37" s="253"/>
      <c r="BK37" s="253"/>
      <c r="BL37" s="253"/>
      <c r="BM37" s="253"/>
      <c r="BN37" s="253"/>
      <c r="BO37" s="266"/>
      <c r="BP37" s="266"/>
      <c r="BQ37" s="263">
        <v>31</v>
      </c>
      <c r="BR37" s="264"/>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7"/>
    </row>
    <row r="38" spans="1:131" s="248" customFormat="1" ht="26.25" customHeight="1" x14ac:dyDescent="0.15">
      <c r="A38" s="267">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10"/>
      <c r="AG38" s="1111"/>
      <c r="AH38" s="1111"/>
      <c r="AI38" s="1111"/>
      <c r="AJ38" s="1112"/>
      <c r="AK38" s="1135"/>
      <c r="AL38" s="1064"/>
      <c r="AM38" s="1064"/>
      <c r="AN38" s="1064"/>
      <c r="AO38" s="1064"/>
      <c r="AP38" s="1064"/>
      <c r="AQ38" s="1064"/>
      <c r="AR38" s="1064"/>
      <c r="AS38" s="1064"/>
      <c r="AT38" s="1064"/>
      <c r="AU38" s="1064"/>
      <c r="AV38" s="1064"/>
      <c r="AW38" s="1064"/>
      <c r="AX38" s="1064"/>
      <c r="AY38" s="1064"/>
      <c r="AZ38" s="1131"/>
      <c r="BA38" s="1131"/>
      <c r="BB38" s="1131"/>
      <c r="BC38" s="1131"/>
      <c r="BD38" s="1131"/>
      <c r="BE38" s="1071"/>
      <c r="BF38" s="1071"/>
      <c r="BG38" s="1071"/>
      <c r="BH38" s="1071"/>
      <c r="BI38" s="1072"/>
      <c r="BJ38" s="253"/>
      <c r="BK38" s="253"/>
      <c r="BL38" s="253"/>
      <c r="BM38" s="253"/>
      <c r="BN38" s="253"/>
      <c r="BO38" s="266"/>
      <c r="BP38" s="266"/>
      <c r="BQ38" s="263">
        <v>32</v>
      </c>
      <c r="BR38" s="264"/>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7"/>
    </row>
    <row r="39" spans="1:131" s="248" customFormat="1" ht="26.25" customHeight="1" x14ac:dyDescent="0.15">
      <c r="A39" s="267">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10"/>
      <c r="AG39" s="1111"/>
      <c r="AH39" s="1111"/>
      <c r="AI39" s="1111"/>
      <c r="AJ39" s="1112"/>
      <c r="AK39" s="1135"/>
      <c r="AL39" s="1064"/>
      <c r="AM39" s="1064"/>
      <c r="AN39" s="1064"/>
      <c r="AO39" s="1064"/>
      <c r="AP39" s="1064"/>
      <c r="AQ39" s="1064"/>
      <c r="AR39" s="1064"/>
      <c r="AS39" s="1064"/>
      <c r="AT39" s="1064"/>
      <c r="AU39" s="1064"/>
      <c r="AV39" s="1064"/>
      <c r="AW39" s="1064"/>
      <c r="AX39" s="1064"/>
      <c r="AY39" s="1064"/>
      <c r="AZ39" s="1131"/>
      <c r="BA39" s="1131"/>
      <c r="BB39" s="1131"/>
      <c r="BC39" s="1131"/>
      <c r="BD39" s="1131"/>
      <c r="BE39" s="1071"/>
      <c r="BF39" s="1071"/>
      <c r="BG39" s="1071"/>
      <c r="BH39" s="1071"/>
      <c r="BI39" s="1072"/>
      <c r="BJ39" s="253"/>
      <c r="BK39" s="253"/>
      <c r="BL39" s="253"/>
      <c r="BM39" s="253"/>
      <c r="BN39" s="253"/>
      <c r="BO39" s="266"/>
      <c r="BP39" s="266"/>
      <c r="BQ39" s="263">
        <v>33</v>
      </c>
      <c r="BR39" s="264"/>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7"/>
    </row>
    <row r="40" spans="1:131" s="248" customFormat="1" ht="26.25" customHeight="1" x14ac:dyDescent="0.15">
      <c r="A40" s="262">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10"/>
      <c r="AG40" s="1111"/>
      <c r="AH40" s="1111"/>
      <c r="AI40" s="1111"/>
      <c r="AJ40" s="1112"/>
      <c r="AK40" s="1135"/>
      <c r="AL40" s="1064"/>
      <c r="AM40" s="1064"/>
      <c r="AN40" s="1064"/>
      <c r="AO40" s="1064"/>
      <c r="AP40" s="1064"/>
      <c r="AQ40" s="1064"/>
      <c r="AR40" s="1064"/>
      <c r="AS40" s="1064"/>
      <c r="AT40" s="1064"/>
      <c r="AU40" s="1064"/>
      <c r="AV40" s="1064"/>
      <c r="AW40" s="1064"/>
      <c r="AX40" s="1064"/>
      <c r="AY40" s="1064"/>
      <c r="AZ40" s="1131"/>
      <c r="BA40" s="1131"/>
      <c r="BB40" s="1131"/>
      <c r="BC40" s="1131"/>
      <c r="BD40" s="1131"/>
      <c r="BE40" s="1071"/>
      <c r="BF40" s="1071"/>
      <c r="BG40" s="1071"/>
      <c r="BH40" s="1071"/>
      <c r="BI40" s="1072"/>
      <c r="BJ40" s="253"/>
      <c r="BK40" s="253"/>
      <c r="BL40" s="253"/>
      <c r="BM40" s="253"/>
      <c r="BN40" s="253"/>
      <c r="BO40" s="266"/>
      <c r="BP40" s="266"/>
      <c r="BQ40" s="263">
        <v>34</v>
      </c>
      <c r="BR40" s="264"/>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7"/>
    </row>
    <row r="41" spans="1:131" s="248" customFormat="1" ht="26.25" customHeight="1" x14ac:dyDescent="0.15">
      <c r="A41" s="262">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10"/>
      <c r="AG41" s="1111"/>
      <c r="AH41" s="1111"/>
      <c r="AI41" s="1111"/>
      <c r="AJ41" s="1112"/>
      <c r="AK41" s="1135"/>
      <c r="AL41" s="1064"/>
      <c r="AM41" s="1064"/>
      <c r="AN41" s="1064"/>
      <c r="AO41" s="1064"/>
      <c r="AP41" s="1064"/>
      <c r="AQ41" s="1064"/>
      <c r="AR41" s="1064"/>
      <c r="AS41" s="1064"/>
      <c r="AT41" s="1064"/>
      <c r="AU41" s="1064"/>
      <c r="AV41" s="1064"/>
      <c r="AW41" s="1064"/>
      <c r="AX41" s="1064"/>
      <c r="AY41" s="1064"/>
      <c r="AZ41" s="1131"/>
      <c r="BA41" s="1131"/>
      <c r="BB41" s="1131"/>
      <c r="BC41" s="1131"/>
      <c r="BD41" s="1131"/>
      <c r="BE41" s="1071"/>
      <c r="BF41" s="1071"/>
      <c r="BG41" s="1071"/>
      <c r="BH41" s="1071"/>
      <c r="BI41" s="1072"/>
      <c r="BJ41" s="253"/>
      <c r="BK41" s="253"/>
      <c r="BL41" s="253"/>
      <c r="BM41" s="253"/>
      <c r="BN41" s="253"/>
      <c r="BO41" s="266"/>
      <c r="BP41" s="266"/>
      <c r="BQ41" s="263">
        <v>35</v>
      </c>
      <c r="BR41" s="264"/>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7"/>
    </row>
    <row r="42" spans="1:131" s="248" customFormat="1" ht="26.25" customHeight="1" x14ac:dyDescent="0.15">
      <c r="A42" s="262">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10"/>
      <c r="AG42" s="1111"/>
      <c r="AH42" s="1111"/>
      <c r="AI42" s="1111"/>
      <c r="AJ42" s="1112"/>
      <c r="AK42" s="1135"/>
      <c r="AL42" s="1064"/>
      <c r="AM42" s="1064"/>
      <c r="AN42" s="1064"/>
      <c r="AO42" s="1064"/>
      <c r="AP42" s="1064"/>
      <c r="AQ42" s="1064"/>
      <c r="AR42" s="1064"/>
      <c r="AS42" s="1064"/>
      <c r="AT42" s="1064"/>
      <c r="AU42" s="1064"/>
      <c r="AV42" s="1064"/>
      <c r="AW42" s="1064"/>
      <c r="AX42" s="1064"/>
      <c r="AY42" s="1064"/>
      <c r="AZ42" s="1131"/>
      <c r="BA42" s="1131"/>
      <c r="BB42" s="1131"/>
      <c r="BC42" s="1131"/>
      <c r="BD42" s="1131"/>
      <c r="BE42" s="1071"/>
      <c r="BF42" s="1071"/>
      <c r="BG42" s="1071"/>
      <c r="BH42" s="1071"/>
      <c r="BI42" s="1072"/>
      <c r="BJ42" s="253"/>
      <c r="BK42" s="253"/>
      <c r="BL42" s="253"/>
      <c r="BM42" s="253"/>
      <c r="BN42" s="253"/>
      <c r="BO42" s="266"/>
      <c r="BP42" s="266"/>
      <c r="BQ42" s="263">
        <v>36</v>
      </c>
      <c r="BR42" s="264"/>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7"/>
    </row>
    <row r="43" spans="1:131" s="248" customFormat="1" ht="26.25" customHeight="1" x14ac:dyDescent="0.15">
      <c r="A43" s="262">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10"/>
      <c r="AG43" s="1111"/>
      <c r="AH43" s="1111"/>
      <c r="AI43" s="1111"/>
      <c r="AJ43" s="1112"/>
      <c r="AK43" s="1135"/>
      <c r="AL43" s="1064"/>
      <c r="AM43" s="1064"/>
      <c r="AN43" s="1064"/>
      <c r="AO43" s="1064"/>
      <c r="AP43" s="1064"/>
      <c r="AQ43" s="1064"/>
      <c r="AR43" s="1064"/>
      <c r="AS43" s="1064"/>
      <c r="AT43" s="1064"/>
      <c r="AU43" s="1064"/>
      <c r="AV43" s="1064"/>
      <c r="AW43" s="1064"/>
      <c r="AX43" s="1064"/>
      <c r="AY43" s="1064"/>
      <c r="AZ43" s="1131"/>
      <c r="BA43" s="1131"/>
      <c r="BB43" s="1131"/>
      <c r="BC43" s="1131"/>
      <c r="BD43" s="1131"/>
      <c r="BE43" s="1071"/>
      <c r="BF43" s="1071"/>
      <c r="BG43" s="1071"/>
      <c r="BH43" s="1071"/>
      <c r="BI43" s="1072"/>
      <c r="BJ43" s="253"/>
      <c r="BK43" s="253"/>
      <c r="BL43" s="253"/>
      <c r="BM43" s="253"/>
      <c r="BN43" s="253"/>
      <c r="BO43" s="266"/>
      <c r="BP43" s="266"/>
      <c r="BQ43" s="263">
        <v>37</v>
      </c>
      <c r="BR43" s="264"/>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7"/>
    </row>
    <row r="44" spans="1:131" s="248" customFormat="1" ht="26.25" customHeight="1" x14ac:dyDescent="0.15">
      <c r="A44" s="262">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10"/>
      <c r="AG44" s="1111"/>
      <c r="AH44" s="1111"/>
      <c r="AI44" s="1111"/>
      <c r="AJ44" s="1112"/>
      <c r="AK44" s="1135"/>
      <c r="AL44" s="1064"/>
      <c r="AM44" s="1064"/>
      <c r="AN44" s="1064"/>
      <c r="AO44" s="1064"/>
      <c r="AP44" s="1064"/>
      <c r="AQ44" s="1064"/>
      <c r="AR44" s="1064"/>
      <c r="AS44" s="1064"/>
      <c r="AT44" s="1064"/>
      <c r="AU44" s="1064"/>
      <c r="AV44" s="1064"/>
      <c r="AW44" s="1064"/>
      <c r="AX44" s="1064"/>
      <c r="AY44" s="1064"/>
      <c r="AZ44" s="1131"/>
      <c r="BA44" s="1131"/>
      <c r="BB44" s="1131"/>
      <c r="BC44" s="1131"/>
      <c r="BD44" s="1131"/>
      <c r="BE44" s="1071"/>
      <c r="BF44" s="1071"/>
      <c r="BG44" s="1071"/>
      <c r="BH44" s="1071"/>
      <c r="BI44" s="1072"/>
      <c r="BJ44" s="253"/>
      <c r="BK44" s="253"/>
      <c r="BL44" s="253"/>
      <c r="BM44" s="253"/>
      <c r="BN44" s="253"/>
      <c r="BO44" s="266"/>
      <c r="BP44" s="266"/>
      <c r="BQ44" s="263">
        <v>38</v>
      </c>
      <c r="BR44" s="264"/>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7"/>
    </row>
    <row r="45" spans="1:131" s="248" customFormat="1" ht="26.25" customHeight="1" x14ac:dyDescent="0.15">
      <c r="A45" s="262">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10"/>
      <c r="AG45" s="1111"/>
      <c r="AH45" s="1111"/>
      <c r="AI45" s="1111"/>
      <c r="AJ45" s="1112"/>
      <c r="AK45" s="1135"/>
      <c r="AL45" s="1064"/>
      <c r="AM45" s="1064"/>
      <c r="AN45" s="1064"/>
      <c r="AO45" s="1064"/>
      <c r="AP45" s="1064"/>
      <c r="AQ45" s="1064"/>
      <c r="AR45" s="1064"/>
      <c r="AS45" s="1064"/>
      <c r="AT45" s="1064"/>
      <c r="AU45" s="1064"/>
      <c r="AV45" s="1064"/>
      <c r="AW45" s="1064"/>
      <c r="AX45" s="1064"/>
      <c r="AY45" s="1064"/>
      <c r="AZ45" s="1131"/>
      <c r="BA45" s="1131"/>
      <c r="BB45" s="1131"/>
      <c r="BC45" s="1131"/>
      <c r="BD45" s="1131"/>
      <c r="BE45" s="1071"/>
      <c r="BF45" s="1071"/>
      <c r="BG45" s="1071"/>
      <c r="BH45" s="1071"/>
      <c r="BI45" s="1072"/>
      <c r="BJ45" s="253"/>
      <c r="BK45" s="253"/>
      <c r="BL45" s="253"/>
      <c r="BM45" s="253"/>
      <c r="BN45" s="253"/>
      <c r="BO45" s="266"/>
      <c r="BP45" s="266"/>
      <c r="BQ45" s="263">
        <v>39</v>
      </c>
      <c r="BR45" s="264"/>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7"/>
    </row>
    <row r="46" spans="1:131" s="248" customFormat="1" ht="26.25" customHeight="1" x14ac:dyDescent="0.15">
      <c r="A46" s="262">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10"/>
      <c r="AG46" s="1111"/>
      <c r="AH46" s="1111"/>
      <c r="AI46" s="1111"/>
      <c r="AJ46" s="1112"/>
      <c r="AK46" s="1135"/>
      <c r="AL46" s="1064"/>
      <c r="AM46" s="1064"/>
      <c r="AN46" s="1064"/>
      <c r="AO46" s="1064"/>
      <c r="AP46" s="1064"/>
      <c r="AQ46" s="1064"/>
      <c r="AR46" s="1064"/>
      <c r="AS46" s="1064"/>
      <c r="AT46" s="1064"/>
      <c r="AU46" s="1064"/>
      <c r="AV46" s="1064"/>
      <c r="AW46" s="1064"/>
      <c r="AX46" s="1064"/>
      <c r="AY46" s="1064"/>
      <c r="AZ46" s="1131"/>
      <c r="BA46" s="1131"/>
      <c r="BB46" s="1131"/>
      <c r="BC46" s="1131"/>
      <c r="BD46" s="1131"/>
      <c r="BE46" s="1071"/>
      <c r="BF46" s="1071"/>
      <c r="BG46" s="1071"/>
      <c r="BH46" s="1071"/>
      <c r="BI46" s="1072"/>
      <c r="BJ46" s="253"/>
      <c r="BK46" s="253"/>
      <c r="BL46" s="253"/>
      <c r="BM46" s="253"/>
      <c r="BN46" s="253"/>
      <c r="BO46" s="266"/>
      <c r="BP46" s="266"/>
      <c r="BQ46" s="263">
        <v>40</v>
      </c>
      <c r="BR46" s="264"/>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7"/>
    </row>
    <row r="47" spans="1:131" s="248" customFormat="1" ht="26.25" customHeight="1" x14ac:dyDescent="0.15">
      <c r="A47" s="262">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10"/>
      <c r="AG47" s="1111"/>
      <c r="AH47" s="1111"/>
      <c r="AI47" s="1111"/>
      <c r="AJ47" s="1112"/>
      <c r="AK47" s="1135"/>
      <c r="AL47" s="1064"/>
      <c r="AM47" s="1064"/>
      <c r="AN47" s="1064"/>
      <c r="AO47" s="1064"/>
      <c r="AP47" s="1064"/>
      <c r="AQ47" s="1064"/>
      <c r="AR47" s="1064"/>
      <c r="AS47" s="1064"/>
      <c r="AT47" s="1064"/>
      <c r="AU47" s="1064"/>
      <c r="AV47" s="1064"/>
      <c r="AW47" s="1064"/>
      <c r="AX47" s="1064"/>
      <c r="AY47" s="1064"/>
      <c r="AZ47" s="1131"/>
      <c r="BA47" s="1131"/>
      <c r="BB47" s="1131"/>
      <c r="BC47" s="1131"/>
      <c r="BD47" s="1131"/>
      <c r="BE47" s="1071"/>
      <c r="BF47" s="1071"/>
      <c r="BG47" s="1071"/>
      <c r="BH47" s="1071"/>
      <c r="BI47" s="1072"/>
      <c r="BJ47" s="253"/>
      <c r="BK47" s="253"/>
      <c r="BL47" s="253"/>
      <c r="BM47" s="253"/>
      <c r="BN47" s="253"/>
      <c r="BO47" s="266"/>
      <c r="BP47" s="266"/>
      <c r="BQ47" s="263">
        <v>41</v>
      </c>
      <c r="BR47" s="264"/>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7"/>
    </row>
    <row r="48" spans="1:131" s="248" customFormat="1" ht="26.25" customHeight="1" x14ac:dyDescent="0.15">
      <c r="A48" s="262">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10"/>
      <c r="AG48" s="1111"/>
      <c r="AH48" s="1111"/>
      <c r="AI48" s="1111"/>
      <c r="AJ48" s="1112"/>
      <c r="AK48" s="1135"/>
      <c r="AL48" s="1064"/>
      <c r="AM48" s="1064"/>
      <c r="AN48" s="1064"/>
      <c r="AO48" s="1064"/>
      <c r="AP48" s="1064"/>
      <c r="AQ48" s="1064"/>
      <c r="AR48" s="1064"/>
      <c r="AS48" s="1064"/>
      <c r="AT48" s="1064"/>
      <c r="AU48" s="1064"/>
      <c r="AV48" s="1064"/>
      <c r="AW48" s="1064"/>
      <c r="AX48" s="1064"/>
      <c r="AY48" s="1064"/>
      <c r="AZ48" s="1131"/>
      <c r="BA48" s="1131"/>
      <c r="BB48" s="1131"/>
      <c r="BC48" s="1131"/>
      <c r="BD48" s="1131"/>
      <c r="BE48" s="1071"/>
      <c r="BF48" s="1071"/>
      <c r="BG48" s="1071"/>
      <c r="BH48" s="1071"/>
      <c r="BI48" s="1072"/>
      <c r="BJ48" s="253"/>
      <c r="BK48" s="253"/>
      <c r="BL48" s="253"/>
      <c r="BM48" s="253"/>
      <c r="BN48" s="253"/>
      <c r="BO48" s="266"/>
      <c r="BP48" s="266"/>
      <c r="BQ48" s="263">
        <v>42</v>
      </c>
      <c r="BR48" s="264"/>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7"/>
    </row>
    <row r="49" spans="1:131" s="248" customFormat="1" ht="26.25" customHeight="1" x14ac:dyDescent="0.15">
      <c r="A49" s="262">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10"/>
      <c r="AG49" s="1111"/>
      <c r="AH49" s="1111"/>
      <c r="AI49" s="1111"/>
      <c r="AJ49" s="1112"/>
      <c r="AK49" s="1135"/>
      <c r="AL49" s="1064"/>
      <c r="AM49" s="1064"/>
      <c r="AN49" s="1064"/>
      <c r="AO49" s="1064"/>
      <c r="AP49" s="1064"/>
      <c r="AQ49" s="1064"/>
      <c r="AR49" s="1064"/>
      <c r="AS49" s="1064"/>
      <c r="AT49" s="1064"/>
      <c r="AU49" s="1064"/>
      <c r="AV49" s="1064"/>
      <c r="AW49" s="1064"/>
      <c r="AX49" s="1064"/>
      <c r="AY49" s="1064"/>
      <c r="AZ49" s="1131"/>
      <c r="BA49" s="1131"/>
      <c r="BB49" s="1131"/>
      <c r="BC49" s="1131"/>
      <c r="BD49" s="1131"/>
      <c r="BE49" s="1071"/>
      <c r="BF49" s="1071"/>
      <c r="BG49" s="1071"/>
      <c r="BH49" s="1071"/>
      <c r="BI49" s="1072"/>
      <c r="BJ49" s="253"/>
      <c r="BK49" s="253"/>
      <c r="BL49" s="253"/>
      <c r="BM49" s="253"/>
      <c r="BN49" s="253"/>
      <c r="BO49" s="266"/>
      <c r="BP49" s="266"/>
      <c r="BQ49" s="263">
        <v>43</v>
      </c>
      <c r="BR49" s="264"/>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7"/>
    </row>
    <row r="50" spans="1:131" s="248" customFormat="1" ht="26.25" customHeight="1" x14ac:dyDescent="0.15">
      <c r="A50" s="262">
        <v>23</v>
      </c>
      <c r="B50" s="1126"/>
      <c r="C50" s="1127"/>
      <c r="D50" s="1127"/>
      <c r="E50" s="1127"/>
      <c r="F50" s="1127"/>
      <c r="G50" s="1127"/>
      <c r="H50" s="1127"/>
      <c r="I50" s="1127"/>
      <c r="J50" s="1127"/>
      <c r="K50" s="1127"/>
      <c r="L50" s="1127"/>
      <c r="M50" s="1127"/>
      <c r="N50" s="1127"/>
      <c r="O50" s="1127"/>
      <c r="P50" s="1128"/>
      <c r="Q50" s="1129"/>
      <c r="R50" s="1114"/>
      <c r="S50" s="1114"/>
      <c r="T50" s="1114"/>
      <c r="U50" s="1114"/>
      <c r="V50" s="1114"/>
      <c r="W50" s="1114"/>
      <c r="X50" s="1114"/>
      <c r="Y50" s="1114"/>
      <c r="Z50" s="1114"/>
      <c r="AA50" s="1114"/>
      <c r="AB50" s="1114"/>
      <c r="AC50" s="1114"/>
      <c r="AD50" s="1114"/>
      <c r="AE50" s="1130"/>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071"/>
      <c r="BF50" s="1071"/>
      <c r="BG50" s="1071"/>
      <c r="BH50" s="1071"/>
      <c r="BI50" s="1072"/>
      <c r="BJ50" s="253"/>
      <c r="BK50" s="253"/>
      <c r="BL50" s="253"/>
      <c r="BM50" s="253"/>
      <c r="BN50" s="253"/>
      <c r="BO50" s="266"/>
      <c r="BP50" s="266"/>
      <c r="BQ50" s="263">
        <v>44</v>
      </c>
      <c r="BR50" s="264"/>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7"/>
    </row>
    <row r="51" spans="1:131" s="248" customFormat="1" ht="26.25" customHeight="1" x14ac:dyDescent="0.15">
      <c r="A51" s="262">
        <v>24</v>
      </c>
      <c r="B51" s="1126"/>
      <c r="C51" s="1127"/>
      <c r="D51" s="1127"/>
      <c r="E51" s="1127"/>
      <c r="F51" s="1127"/>
      <c r="G51" s="1127"/>
      <c r="H51" s="1127"/>
      <c r="I51" s="1127"/>
      <c r="J51" s="1127"/>
      <c r="K51" s="1127"/>
      <c r="L51" s="1127"/>
      <c r="M51" s="1127"/>
      <c r="N51" s="1127"/>
      <c r="O51" s="1127"/>
      <c r="P51" s="1128"/>
      <c r="Q51" s="1129"/>
      <c r="R51" s="1114"/>
      <c r="S51" s="1114"/>
      <c r="T51" s="1114"/>
      <c r="U51" s="1114"/>
      <c r="V51" s="1114"/>
      <c r="W51" s="1114"/>
      <c r="X51" s="1114"/>
      <c r="Y51" s="1114"/>
      <c r="Z51" s="1114"/>
      <c r="AA51" s="1114"/>
      <c r="AB51" s="1114"/>
      <c r="AC51" s="1114"/>
      <c r="AD51" s="1114"/>
      <c r="AE51" s="1130"/>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071"/>
      <c r="BF51" s="1071"/>
      <c r="BG51" s="1071"/>
      <c r="BH51" s="1071"/>
      <c r="BI51" s="1072"/>
      <c r="BJ51" s="253"/>
      <c r="BK51" s="253"/>
      <c r="BL51" s="253"/>
      <c r="BM51" s="253"/>
      <c r="BN51" s="253"/>
      <c r="BO51" s="266"/>
      <c r="BP51" s="266"/>
      <c r="BQ51" s="263">
        <v>45</v>
      </c>
      <c r="BR51" s="264"/>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7"/>
    </row>
    <row r="52" spans="1:131" s="248" customFormat="1" ht="26.25" customHeight="1" x14ac:dyDescent="0.15">
      <c r="A52" s="262">
        <v>25</v>
      </c>
      <c r="B52" s="1126"/>
      <c r="C52" s="1127"/>
      <c r="D52" s="1127"/>
      <c r="E52" s="1127"/>
      <c r="F52" s="1127"/>
      <c r="G52" s="1127"/>
      <c r="H52" s="1127"/>
      <c r="I52" s="1127"/>
      <c r="J52" s="1127"/>
      <c r="K52" s="1127"/>
      <c r="L52" s="1127"/>
      <c r="M52" s="1127"/>
      <c r="N52" s="1127"/>
      <c r="O52" s="1127"/>
      <c r="P52" s="1128"/>
      <c r="Q52" s="1129"/>
      <c r="R52" s="1114"/>
      <c r="S52" s="1114"/>
      <c r="T52" s="1114"/>
      <c r="U52" s="1114"/>
      <c r="V52" s="1114"/>
      <c r="W52" s="1114"/>
      <c r="X52" s="1114"/>
      <c r="Y52" s="1114"/>
      <c r="Z52" s="1114"/>
      <c r="AA52" s="1114"/>
      <c r="AB52" s="1114"/>
      <c r="AC52" s="1114"/>
      <c r="AD52" s="1114"/>
      <c r="AE52" s="1130"/>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071"/>
      <c r="BF52" s="1071"/>
      <c r="BG52" s="1071"/>
      <c r="BH52" s="1071"/>
      <c r="BI52" s="1072"/>
      <c r="BJ52" s="253"/>
      <c r="BK52" s="253"/>
      <c r="BL52" s="253"/>
      <c r="BM52" s="253"/>
      <c r="BN52" s="253"/>
      <c r="BO52" s="266"/>
      <c r="BP52" s="266"/>
      <c r="BQ52" s="263">
        <v>46</v>
      </c>
      <c r="BR52" s="264"/>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7"/>
    </row>
    <row r="53" spans="1:131" s="248" customFormat="1" ht="26.25" customHeight="1" x14ac:dyDescent="0.15">
      <c r="A53" s="262">
        <v>26</v>
      </c>
      <c r="B53" s="1126"/>
      <c r="C53" s="1127"/>
      <c r="D53" s="1127"/>
      <c r="E53" s="1127"/>
      <c r="F53" s="1127"/>
      <c r="G53" s="1127"/>
      <c r="H53" s="1127"/>
      <c r="I53" s="1127"/>
      <c r="J53" s="1127"/>
      <c r="K53" s="1127"/>
      <c r="L53" s="1127"/>
      <c r="M53" s="1127"/>
      <c r="N53" s="1127"/>
      <c r="O53" s="1127"/>
      <c r="P53" s="1128"/>
      <c r="Q53" s="1129"/>
      <c r="R53" s="1114"/>
      <c r="S53" s="1114"/>
      <c r="T53" s="1114"/>
      <c r="U53" s="1114"/>
      <c r="V53" s="1114"/>
      <c r="W53" s="1114"/>
      <c r="X53" s="1114"/>
      <c r="Y53" s="1114"/>
      <c r="Z53" s="1114"/>
      <c r="AA53" s="1114"/>
      <c r="AB53" s="1114"/>
      <c r="AC53" s="1114"/>
      <c r="AD53" s="1114"/>
      <c r="AE53" s="1130"/>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071"/>
      <c r="BF53" s="1071"/>
      <c r="BG53" s="1071"/>
      <c r="BH53" s="1071"/>
      <c r="BI53" s="1072"/>
      <c r="BJ53" s="253"/>
      <c r="BK53" s="253"/>
      <c r="BL53" s="253"/>
      <c r="BM53" s="253"/>
      <c r="BN53" s="253"/>
      <c r="BO53" s="266"/>
      <c r="BP53" s="266"/>
      <c r="BQ53" s="263">
        <v>47</v>
      </c>
      <c r="BR53" s="264"/>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7"/>
    </row>
    <row r="54" spans="1:131" s="248" customFormat="1" ht="26.25" customHeight="1" x14ac:dyDescent="0.15">
      <c r="A54" s="262">
        <v>27</v>
      </c>
      <c r="B54" s="1126"/>
      <c r="C54" s="1127"/>
      <c r="D54" s="1127"/>
      <c r="E54" s="1127"/>
      <c r="F54" s="1127"/>
      <c r="G54" s="1127"/>
      <c r="H54" s="1127"/>
      <c r="I54" s="1127"/>
      <c r="J54" s="1127"/>
      <c r="K54" s="1127"/>
      <c r="L54" s="1127"/>
      <c r="M54" s="1127"/>
      <c r="N54" s="1127"/>
      <c r="O54" s="1127"/>
      <c r="P54" s="1128"/>
      <c r="Q54" s="1129"/>
      <c r="R54" s="1114"/>
      <c r="S54" s="1114"/>
      <c r="T54" s="1114"/>
      <c r="U54" s="1114"/>
      <c r="V54" s="1114"/>
      <c r="W54" s="1114"/>
      <c r="X54" s="1114"/>
      <c r="Y54" s="1114"/>
      <c r="Z54" s="1114"/>
      <c r="AA54" s="1114"/>
      <c r="AB54" s="1114"/>
      <c r="AC54" s="1114"/>
      <c r="AD54" s="1114"/>
      <c r="AE54" s="1130"/>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071"/>
      <c r="BF54" s="1071"/>
      <c r="BG54" s="1071"/>
      <c r="BH54" s="1071"/>
      <c r="BI54" s="1072"/>
      <c r="BJ54" s="253"/>
      <c r="BK54" s="253"/>
      <c r="BL54" s="253"/>
      <c r="BM54" s="253"/>
      <c r="BN54" s="253"/>
      <c r="BO54" s="266"/>
      <c r="BP54" s="266"/>
      <c r="BQ54" s="263">
        <v>48</v>
      </c>
      <c r="BR54" s="264"/>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7"/>
    </row>
    <row r="55" spans="1:131" s="248" customFormat="1" ht="26.25" customHeight="1" x14ac:dyDescent="0.15">
      <c r="A55" s="262">
        <v>28</v>
      </c>
      <c r="B55" s="1126"/>
      <c r="C55" s="1127"/>
      <c r="D55" s="1127"/>
      <c r="E55" s="1127"/>
      <c r="F55" s="1127"/>
      <c r="G55" s="1127"/>
      <c r="H55" s="1127"/>
      <c r="I55" s="1127"/>
      <c r="J55" s="1127"/>
      <c r="K55" s="1127"/>
      <c r="L55" s="1127"/>
      <c r="M55" s="1127"/>
      <c r="N55" s="1127"/>
      <c r="O55" s="1127"/>
      <c r="P55" s="1128"/>
      <c r="Q55" s="1129"/>
      <c r="R55" s="1114"/>
      <c r="S55" s="1114"/>
      <c r="T55" s="1114"/>
      <c r="U55" s="1114"/>
      <c r="V55" s="1114"/>
      <c r="W55" s="1114"/>
      <c r="X55" s="1114"/>
      <c r="Y55" s="1114"/>
      <c r="Z55" s="1114"/>
      <c r="AA55" s="1114"/>
      <c r="AB55" s="1114"/>
      <c r="AC55" s="1114"/>
      <c r="AD55" s="1114"/>
      <c r="AE55" s="1130"/>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071"/>
      <c r="BF55" s="1071"/>
      <c r="BG55" s="1071"/>
      <c r="BH55" s="1071"/>
      <c r="BI55" s="1072"/>
      <c r="BJ55" s="253"/>
      <c r="BK55" s="253"/>
      <c r="BL55" s="253"/>
      <c r="BM55" s="253"/>
      <c r="BN55" s="253"/>
      <c r="BO55" s="266"/>
      <c r="BP55" s="266"/>
      <c r="BQ55" s="263">
        <v>49</v>
      </c>
      <c r="BR55" s="264"/>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7"/>
    </row>
    <row r="56" spans="1:131" s="248" customFormat="1" ht="26.25" customHeight="1" x14ac:dyDescent="0.15">
      <c r="A56" s="262">
        <v>29</v>
      </c>
      <c r="B56" s="1126"/>
      <c r="C56" s="1127"/>
      <c r="D56" s="1127"/>
      <c r="E56" s="1127"/>
      <c r="F56" s="1127"/>
      <c r="G56" s="1127"/>
      <c r="H56" s="1127"/>
      <c r="I56" s="1127"/>
      <c r="J56" s="1127"/>
      <c r="K56" s="1127"/>
      <c r="L56" s="1127"/>
      <c r="M56" s="1127"/>
      <c r="N56" s="1127"/>
      <c r="O56" s="1127"/>
      <c r="P56" s="1128"/>
      <c r="Q56" s="1129"/>
      <c r="R56" s="1114"/>
      <c r="S56" s="1114"/>
      <c r="T56" s="1114"/>
      <c r="U56" s="1114"/>
      <c r="V56" s="1114"/>
      <c r="W56" s="1114"/>
      <c r="X56" s="1114"/>
      <c r="Y56" s="1114"/>
      <c r="Z56" s="1114"/>
      <c r="AA56" s="1114"/>
      <c r="AB56" s="1114"/>
      <c r="AC56" s="1114"/>
      <c r="AD56" s="1114"/>
      <c r="AE56" s="1130"/>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071"/>
      <c r="BF56" s="1071"/>
      <c r="BG56" s="1071"/>
      <c r="BH56" s="1071"/>
      <c r="BI56" s="1072"/>
      <c r="BJ56" s="253"/>
      <c r="BK56" s="253"/>
      <c r="BL56" s="253"/>
      <c r="BM56" s="253"/>
      <c r="BN56" s="253"/>
      <c r="BO56" s="266"/>
      <c r="BP56" s="266"/>
      <c r="BQ56" s="263">
        <v>50</v>
      </c>
      <c r="BR56" s="264"/>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7"/>
    </row>
    <row r="57" spans="1:131" s="248" customFormat="1" ht="26.25" customHeight="1" x14ac:dyDescent="0.15">
      <c r="A57" s="262">
        <v>30</v>
      </c>
      <c r="B57" s="1126"/>
      <c r="C57" s="1127"/>
      <c r="D57" s="1127"/>
      <c r="E57" s="1127"/>
      <c r="F57" s="1127"/>
      <c r="G57" s="1127"/>
      <c r="H57" s="1127"/>
      <c r="I57" s="1127"/>
      <c r="J57" s="1127"/>
      <c r="K57" s="1127"/>
      <c r="L57" s="1127"/>
      <c r="M57" s="1127"/>
      <c r="N57" s="1127"/>
      <c r="O57" s="1127"/>
      <c r="P57" s="1128"/>
      <c r="Q57" s="1129"/>
      <c r="R57" s="1114"/>
      <c r="S57" s="1114"/>
      <c r="T57" s="1114"/>
      <c r="U57" s="1114"/>
      <c r="V57" s="1114"/>
      <c r="W57" s="1114"/>
      <c r="X57" s="1114"/>
      <c r="Y57" s="1114"/>
      <c r="Z57" s="1114"/>
      <c r="AA57" s="1114"/>
      <c r="AB57" s="1114"/>
      <c r="AC57" s="1114"/>
      <c r="AD57" s="1114"/>
      <c r="AE57" s="1130"/>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071"/>
      <c r="BF57" s="1071"/>
      <c r="BG57" s="1071"/>
      <c r="BH57" s="1071"/>
      <c r="BI57" s="1072"/>
      <c r="BJ57" s="253"/>
      <c r="BK57" s="253"/>
      <c r="BL57" s="253"/>
      <c r="BM57" s="253"/>
      <c r="BN57" s="253"/>
      <c r="BO57" s="266"/>
      <c r="BP57" s="266"/>
      <c r="BQ57" s="263">
        <v>51</v>
      </c>
      <c r="BR57" s="264"/>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7"/>
    </row>
    <row r="58" spans="1:131" s="248" customFormat="1" ht="26.25" customHeight="1" x14ac:dyDescent="0.15">
      <c r="A58" s="262">
        <v>31</v>
      </c>
      <c r="B58" s="1126"/>
      <c r="C58" s="1127"/>
      <c r="D58" s="1127"/>
      <c r="E58" s="1127"/>
      <c r="F58" s="1127"/>
      <c r="G58" s="1127"/>
      <c r="H58" s="1127"/>
      <c r="I58" s="1127"/>
      <c r="J58" s="1127"/>
      <c r="K58" s="1127"/>
      <c r="L58" s="1127"/>
      <c r="M58" s="1127"/>
      <c r="N58" s="1127"/>
      <c r="O58" s="1127"/>
      <c r="P58" s="1128"/>
      <c r="Q58" s="1129"/>
      <c r="R58" s="1114"/>
      <c r="S58" s="1114"/>
      <c r="T58" s="1114"/>
      <c r="U58" s="1114"/>
      <c r="V58" s="1114"/>
      <c r="W58" s="1114"/>
      <c r="X58" s="1114"/>
      <c r="Y58" s="1114"/>
      <c r="Z58" s="1114"/>
      <c r="AA58" s="1114"/>
      <c r="AB58" s="1114"/>
      <c r="AC58" s="1114"/>
      <c r="AD58" s="1114"/>
      <c r="AE58" s="1130"/>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071"/>
      <c r="BF58" s="1071"/>
      <c r="BG58" s="1071"/>
      <c r="BH58" s="1071"/>
      <c r="BI58" s="1072"/>
      <c r="BJ58" s="253"/>
      <c r="BK58" s="253"/>
      <c r="BL58" s="253"/>
      <c r="BM58" s="253"/>
      <c r="BN58" s="253"/>
      <c r="BO58" s="266"/>
      <c r="BP58" s="266"/>
      <c r="BQ58" s="263">
        <v>52</v>
      </c>
      <c r="BR58" s="264"/>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7"/>
    </row>
    <row r="59" spans="1:131" s="248" customFormat="1" ht="26.25" customHeight="1" x14ac:dyDescent="0.15">
      <c r="A59" s="262">
        <v>32</v>
      </c>
      <c r="B59" s="1126"/>
      <c r="C59" s="1127"/>
      <c r="D59" s="1127"/>
      <c r="E59" s="1127"/>
      <c r="F59" s="1127"/>
      <c r="G59" s="1127"/>
      <c r="H59" s="1127"/>
      <c r="I59" s="1127"/>
      <c r="J59" s="1127"/>
      <c r="K59" s="1127"/>
      <c r="L59" s="1127"/>
      <c r="M59" s="1127"/>
      <c r="N59" s="1127"/>
      <c r="O59" s="1127"/>
      <c r="P59" s="1128"/>
      <c r="Q59" s="1129"/>
      <c r="R59" s="1114"/>
      <c r="S59" s="1114"/>
      <c r="T59" s="1114"/>
      <c r="U59" s="1114"/>
      <c r="V59" s="1114"/>
      <c r="W59" s="1114"/>
      <c r="X59" s="1114"/>
      <c r="Y59" s="1114"/>
      <c r="Z59" s="1114"/>
      <c r="AA59" s="1114"/>
      <c r="AB59" s="1114"/>
      <c r="AC59" s="1114"/>
      <c r="AD59" s="1114"/>
      <c r="AE59" s="1130"/>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071"/>
      <c r="BF59" s="1071"/>
      <c r="BG59" s="1071"/>
      <c r="BH59" s="1071"/>
      <c r="BI59" s="1072"/>
      <c r="BJ59" s="253"/>
      <c r="BK59" s="253"/>
      <c r="BL59" s="253"/>
      <c r="BM59" s="253"/>
      <c r="BN59" s="253"/>
      <c r="BO59" s="266"/>
      <c r="BP59" s="266"/>
      <c r="BQ59" s="263">
        <v>53</v>
      </c>
      <c r="BR59" s="264"/>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7"/>
    </row>
    <row r="60" spans="1:131" s="248" customFormat="1" ht="26.25" customHeight="1" x14ac:dyDescent="0.15">
      <c r="A60" s="262">
        <v>33</v>
      </c>
      <c r="B60" s="1126"/>
      <c r="C60" s="1127"/>
      <c r="D60" s="1127"/>
      <c r="E60" s="1127"/>
      <c r="F60" s="1127"/>
      <c r="G60" s="1127"/>
      <c r="H60" s="1127"/>
      <c r="I60" s="1127"/>
      <c r="J60" s="1127"/>
      <c r="K60" s="1127"/>
      <c r="L60" s="1127"/>
      <c r="M60" s="1127"/>
      <c r="N60" s="1127"/>
      <c r="O60" s="1127"/>
      <c r="P60" s="1128"/>
      <c r="Q60" s="1129"/>
      <c r="R60" s="1114"/>
      <c r="S60" s="1114"/>
      <c r="T60" s="1114"/>
      <c r="U60" s="1114"/>
      <c r="V60" s="1114"/>
      <c r="W60" s="1114"/>
      <c r="X60" s="1114"/>
      <c r="Y60" s="1114"/>
      <c r="Z60" s="1114"/>
      <c r="AA60" s="1114"/>
      <c r="AB60" s="1114"/>
      <c r="AC60" s="1114"/>
      <c r="AD60" s="1114"/>
      <c r="AE60" s="1130"/>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071"/>
      <c r="BF60" s="1071"/>
      <c r="BG60" s="1071"/>
      <c r="BH60" s="1071"/>
      <c r="BI60" s="1072"/>
      <c r="BJ60" s="253"/>
      <c r="BK60" s="253"/>
      <c r="BL60" s="253"/>
      <c r="BM60" s="253"/>
      <c r="BN60" s="253"/>
      <c r="BO60" s="266"/>
      <c r="BP60" s="266"/>
      <c r="BQ60" s="263">
        <v>54</v>
      </c>
      <c r="BR60" s="264"/>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7"/>
    </row>
    <row r="61" spans="1:131" s="248" customFormat="1" ht="26.25" customHeight="1" thickBot="1" x14ac:dyDescent="0.2">
      <c r="A61" s="262">
        <v>34</v>
      </c>
      <c r="B61" s="1126"/>
      <c r="C61" s="1127"/>
      <c r="D61" s="1127"/>
      <c r="E61" s="1127"/>
      <c r="F61" s="1127"/>
      <c r="G61" s="1127"/>
      <c r="H61" s="1127"/>
      <c r="I61" s="1127"/>
      <c r="J61" s="1127"/>
      <c r="K61" s="1127"/>
      <c r="L61" s="1127"/>
      <c r="M61" s="1127"/>
      <c r="N61" s="1127"/>
      <c r="O61" s="1127"/>
      <c r="P61" s="1128"/>
      <c r="Q61" s="1129"/>
      <c r="R61" s="1114"/>
      <c r="S61" s="1114"/>
      <c r="T61" s="1114"/>
      <c r="U61" s="1114"/>
      <c r="V61" s="1114"/>
      <c r="W61" s="1114"/>
      <c r="X61" s="1114"/>
      <c r="Y61" s="1114"/>
      <c r="Z61" s="1114"/>
      <c r="AA61" s="1114"/>
      <c r="AB61" s="1114"/>
      <c r="AC61" s="1114"/>
      <c r="AD61" s="1114"/>
      <c r="AE61" s="1130"/>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071"/>
      <c r="BF61" s="1071"/>
      <c r="BG61" s="1071"/>
      <c r="BH61" s="1071"/>
      <c r="BI61" s="1072"/>
      <c r="BJ61" s="253"/>
      <c r="BK61" s="253"/>
      <c r="BL61" s="253"/>
      <c r="BM61" s="253"/>
      <c r="BN61" s="253"/>
      <c r="BO61" s="266"/>
      <c r="BP61" s="266"/>
      <c r="BQ61" s="263">
        <v>55</v>
      </c>
      <c r="BR61" s="264"/>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7"/>
    </row>
    <row r="62" spans="1:131" s="248" customFormat="1" ht="26.25" customHeight="1" x14ac:dyDescent="0.15">
      <c r="A62" s="262">
        <v>35</v>
      </c>
      <c r="B62" s="1126"/>
      <c r="C62" s="1127"/>
      <c r="D62" s="1127"/>
      <c r="E62" s="1127"/>
      <c r="F62" s="1127"/>
      <c r="G62" s="1127"/>
      <c r="H62" s="1127"/>
      <c r="I62" s="1127"/>
      <c r="J62" s="1127"/>
      <c r="K62" s="1127"/>
      <c r="L62" s="1127"/>
      <c r="M62" s="1127"/>
      <c r="N62" s="1127"/>
      <c r="O62" s="1127"/>
      <c r="P62" s="1128"/>
      <c r="Q62" s="1129"/>
      <c r="R62" s="1114"/>
      <c r="S62" s="1114"/>
      <c r="T62" s="1114"/>
      <c r="U62" s="1114"/>
      <c r="V62" s="1114"/>
      <c r="W62" s="1114"/>
      <c r="X62" s="1114"/>
      <c r="Y62" s="1114"/>
      <c r="Z62" s="1114"/>
      <c r="AA62" s="1114"/>
      <c r="AB62" s="1114"/>
      <c r="AC62" s="1114"/>
      <c r="AD62" s="1114"/>
      <c r="AE62" s="1130"/>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071"/>
      <c r="BF62" s="1071"/>
      <c r="BG62" s="1071"/>
      <c r="BH62" s="1071"/>
      <c r="BI62" s="1072"/>
      <c r="BJ62" s="1123" t="s">
        <v>410</v>
      </c>
      <c r="BK62" s="1124"/>
      <c r="BL62" s="1124"/>
      <c r="BM62" s="1124"/>
      <c r="BN62" s="1125"/>
      <c r="BO62" s="266"/>
      <c r="BP62" s="266"/>
      <c r="BQ62" s="263">
        <v>56</v>
      </c>
      <c r="BR62" s="264"/>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7"/>
    </row>
    <row r="63" spans="1:131" s="248" customFormat="1" ht="26.25" customHeight="1" thickBot="1" x14ac:dyDescent="0.2">
      <c r="A63" s="265" t="s">
        <v>392</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9"/>
      <c r="AF63" s="1120">
        <v>76</v>
      </c>
      <c r="AG63" s="1052"/>
      <c r="AH63" s="1052"/>
      <c r="AI63" s="1052"/>
      <c r="AJ63" s="1121"/>
      <c r="AK63" s="1122"/>
      <c r="AL63" s="1056"/>
      <c r="AM63" s="1056"/>
      <c r="AN63" s="1056"/>
      <c r="AO63" s="1056"/>
      <c r="AP63" s="1052"/>
      <c r="AQ63" s="1052"/>
      <c r="AR63" s="1052"/>
      <c r="AS63" s="1052"/>
      <c r="AT63" s="1052"/>
      <c r="AU63" s="1052"/>
      <c r="AV63" s="1052"/>
      <c r="AW63" s="1052"/>
      <c r="AX63" s="1052"/>
      <c r="AY63" s="1052"/>
      <c r="AZ63" s="1116"/>
      <c r="BA63" s="1116"/>
      <c r="BB63" s="1116"/>
      <c r="BC63" s="1116"/>
      <c r="BD63" s="1116"/>
      <c r="BE63" s="1053"/>
      <c r="BF63" s="1053"/>
      <c r="BG63" s="1053"/>
      <c r="BH63" s="1053"/>
      <c r="BI63" s="1054"/>
      <c r="BJ63" s="1117" t="s">
        <v>180</v>
      </c>
      <c r="BK63" s="1044"/>
      <c r="BL63" s="1044"/>
      <c r="BM63" s="1044"/>
      <c r="BN63" s="1118"/>
      <c r="BO63" s="266"/>
      <c r="BP63" s="266"/>
      <c r="BQ63" s="263">
        <v>57</v>
      </c>
      <c r="BR63" s="264"/>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7"/>
    </row>
    <row r="66" spans="1:131" s="248" customFormat="1" ht="26.25" customHeight="1" x14ac:dyDescent="0.15">
      <c r="A66" s="1086" t="s">
        <v>413</v>
      </c>
      <c r="B66" s="1087"/>
      <c r="C66" s="1087"/>
      <c r="D66" s="1087"/>
      <c r="E66" s="1087"/>
      <c r="F66" s="1087"/>
      <c r="G66" s="1087"/>
      <c r="H66" s="1087"/>
      <c r="I66" s="1087"/>
      <c r="J66" s="1087"/>
      <c r="K66" s="1087"/>
      <c r="L66" s="1087"/>
      <c r="M66" s="1087"/>
      <c r="N66" s="1087"/>
      <c r="O66" s="1087"/>
      <c r="P66" s="1088"/>
      <c r="Q66" s="1092" t="s">
        <v>396</v>
      </c>
      <c r="R66" s="1093"/>
      <c r="S66" s="1093"/>
      <c r="T66" s="1093"/>
      <c r="U66" s="1094"/>
      <c r="V66" s="1092" t="s">
        <v>397</v>
      </c>
      <c r="W66" s="1093"/>
      <c r="X66" s="1093"/>
      <c r="Y66" s="1093"/>
      <c r="Z66" s="1094"/>
      <c r="AA66" s="1092" t="s">
        <v>398</v>
      </c>
      <c r="AB66" s="1093"/>
      <c r="AC66" s="1093"/>
      <c r="AD66" s="1093"/>
      <c r="AE66" s="1094"/>
      <c r="AF66" s="1098" t="s">
        <v>399</v>
      </c>
      <c r="AG66" s="1099"/>
      <c r="AH66" s="1099"/>
      <c r="AI66" s="1099"/>
      <c r="AJ66" s="1100"/>
      <c r="AK66" s="1092" t="s">
        <v>400</v>
      </c>
      <c r="AL66" s="1087"/>
      <c r="AM66" s="1087"/>
      <c r="AN66" s="1087"/>
      <c r="AO66" s="1088"/>
      <c r="AP66" s="1092" t="s">
        <v>401</v>
      </c>
      <c r="AQ66" s="1093"/>
      <c r="AR66" s="1093"/>
      <c r="AS66" s="1093"/>
      <c r="AT66" s="1094"/>
      <c r="AU66" s="1092" t="s">
        <v>414</v>
      </c>
      <c r="AV66" s="1093"/>
      <c r="AW66" s="1093"/>
      <c r="AX66" s="1093"/>
      <c r="AY66" s="1094"/>
      <c r="AZ66" s="1092" t="s">
        <v>380</v>
      </c>
      <c r="BA66" s="1093"/>
      <c r="BB66" s="1093"/>
      <c r="BC66" s="1093"/>
      <c r="BD66" s="1108"/>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6" t="s">
        <v>566</v>
      </c>
      <c r="C68" s="1077"/>
      <c r="D68" s="1077"/>
      <c r="E68" s="1077"/>
      <c r="F68" s="1077"/>
      <c r="G68" s="1077"/>
      <c r="H68" s="1077"/>
      <c r="I68" s="1077"/>
      <c r="J68" s="1077"/>
      <c r="K68" s="1077"/>
      <c r="L68" s="1077"/>
      <c r="M68" s="1077"/>
      <c r="N68" s="1077"/>
      <c r="O68" s="1077"/>
      <c r="P68" s="1078"/>
      <c r="Q68" s="1079">
        <v>1270</v>
      </c>
      <c r="R68" s="1073"/>
      <c r="S68" s="1073"/>
      <c r="T68" s="1073"/>
      <c r="U68" s="1073"/>
      <c r="V68" s="1073">
        <v>1231</v>
      </c>
      <c r="W68" s="1073"/>
      <c r="X68" s="1073"/>
      <c r="Y68" s="1073"/>
      <c r="Z68" s="1073"/>
      <c r="AA68" s="1073">
        <v>39</v>
      </c>
      <c r="AB68" s="1073"/>
      <c r="AC68" s="1073"/>
      <c r="AD68" s="1073"/>
      <c r="AE68" s="1073"/>
      <c r="AF68" s="1073">
        <v>39</v>
      </c>
      <c r="AG68" s="1073"/>
      <c r="AH68" s="1073"/>
      <c r="AI68" s="1073"/>
      <c r="AJ68" s="1073"/>
      <c r="AK68" s="1073">
        <v>9</v>
      </c>
      <c r="AL68" s="1073"/>
      <c r="AM68" s="1073"/>
      <c r="AN68" s="1073"/>
      <c r="AO68" s="1073"/>
      <c r="AP68" s="1073" t="s">
        <v>565</v>
      </c>
      <c r="AQ68" s="1073"/>
      <c r="AR68" s="1073"/>
      <c r="AS68" s="1073"/>
      <c r="AT68" s="1073"/>
      <c r="AU68" s="1073" t="s">
        <v>565</v>
      </c>
      <c r="AV68" s="1073"/>
      <c r="AW68" s="1073"/>
      <c r="AX68" s="1073"/>
      <c r="AY68" s="1073"/>
      <c r="AZ68" s="1074"/>
      <c r="BA68" s="1074"/>
      <c r="BB68" s="1074"/>
      <c r="BC68" s="1074"/>
      <c r="BD68" s="1075"/>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567</v>
      </c>
      <c r="C69" s="1068"/>
      <c r="D69" s="1068"/>
      <c r="E69" s="1068"/>
      <c r="F69" s="1068"/>
      <c r="G69" s="1068"/>
      <c r="H69" s="1068"/>
      <c r="I69" s="1068"/>
      <c r="J69" s="1068"/>
      <c r="K69" s="1068"/>
      <c r="L69" s="1068"/>
      <c r="M69" s="1068"/>
      <c r="N69" s="1068"/>
      <c r="O69" s="1068"/>
      <c r="P69" s="1069"/>
      <c r="Q69" s="1070">
        <v>34792</v>
      </c>
      <c r="R69" s="1064"/>
      <c r="S69" s="1064"/>
      <c r="T69" s="1064"/>
      <c r="U69" s="1064"/>
      <c r="V69" s="1064">
        <v>34144</v>
      </c>
      <c r="W69" s="1064"/>
      <c r="X69" s="1064"/>
      <c r="Y69" s="1064"/>
      <c r="Z69" s="1064"/>
      <c r="AA69" s="1064">
        <v>648</v>
      </c>
      <c r="AB69" s="1064"/>
      <c r="AC69" s="1064"/>
      <c r="AD69" s="1064"/>
      <c r="AE69" s="1064"/>
      <c r="AF69" s="1064">
        <v>648</v>
      </c>
      <c r="AG69" s="1064"/>
      <c r="AH69" s="1064"/>
      <c r="AI69" s="1064"/>
      <c r="AJ69" s="1064"/>
      <c r="AK69" s="1064">
        <v>355</v>
      </c>
      <c r="AL69" s="1064"/>
      <c r="AM69" s="1064"/>
      <c r="AN69" s="1064"/>
      <c r="AO69" s="1064"/>
      <c r="AP69" s="1064" t="s">
        <v>565</v>
      </c>
      <c r="AQ69" s="1064"/>
      <c r="AR69" s="1064"/>
      <c r="AS69" s="1064"/>
      <c r="AT69" s="1064"/>
      <c r="AU69" s="1064" t="s">
        <v>565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568</v>
      </c>
      <c r="C70" s="1068"/>
      <c r="D70" s="1068"/>
      <c r="E70" s="1068"/>
      <c r="F70" s="1068"/>
      <c r="G70" s="1068"/>
      <c r="H70" s="1068"/>
      <c r="I70" s="1068"/>
      <c r="J70" s="1068"/>
      <c r="K70" s="1068"/>
      <c r="L70" s="1068"/>
      <c r="M70" s="1068"/>
      <c r="N70" s="1068"/>
      <c r="O70" s="1068"/>
      <c r="P70" s="1069"/>
      <c r="Q70" s="1070">
        <v>299</v>
      </c>
      <c r="R70" s="1064"/>
      <c r="S70" s="1064"/>
      <c r="T70" s="1064"/>
      <c r="U70" s="1064"/>
      <c r="V70" s="1064">
        <v>263</v>
      </c>
      <c r="W70" s="1064"/>
      <c r="X70" s="1064"/>
      <c r="Y70" s="1064"/>
      <c r="Z70" s="1064"/>
      <c r="AA70" s="1064">
        <v>36</v>
      </c>
      <c r="AB70" s="1064"/>
      <c r="AC70" s="1064"/>
      <c r="AD70" s="1064"/>
      <c r="AE70" s="1064"/>
      <c r="AF70" s="1064">
        <v>36</v>
      </c>
      <c r="AG70" s="1064"/>
      <c r="AH70" s="1064"/>
      <c r="AI70" s="1064"/>
      <c r="AJ70" s="1064"/>
      <c r="AK70" s="1064" t="s">
        <v>565</v>
      </c>
      <c r="AL70" s="1064"/>
      <c r="AM70" s="1064"/>
      <c r="AN70" s="1064"/>
      <c r="AO70" s="1064"/>
      <c r="AP70" s="1064" t="s">
        <v>565</v>
      </c>
      <c r="AQ70" s="1064"/>
      <c r="AR70" s="1064"/>
      <c r="AS70" s="1064"/>
      <c r="AT70" s="1064"/>
      <c r="AU70" s="1064" t="s">
        <v>565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569</v>
      </c>
      <c r="C71" s="1068"/>
      <c r="D71" s="1068"/>
      <c r="E71" s="1068"/>
      <c r="F71" s="1068"/>
      <c r="G71" s="1068"/>
      <c r="H71" s="1068"/>
      <c r="I71" s="1068"/>
      <c r="J71" s="1068"/>
      <c r="K71" s="1068"/>
      <c r="L71" s="1068"/>
      <c r="M71" s="1068"/>
      <c r="N71" s="1068"/>
      <c r="O71" s="1068"/>
      <c r="P71" s="1069"/>
      <c r="Q71" s="1070">
        <v>150860</v>
      </c>
      <c r="R71" s="1064"/>
      <c r="S71" s="1064"/>
      <c r="T71" s="1064"/>
      <c r="U71" s="1064"/>
      <c r="V71" s="1064">
        <v>146852</v>
      </c>
      <c r="W71" s="1064"/>
      <c r="X71" s="1064"/>
      <c r="Y71" s="1064"/>
      <c r="Z71" s="1064"/>
      <c r="AA71" s="1064">
        <v>4008</v>
      </c>
      <c r="AB71" s="1064"/>
      <c r="AC71" s="1064"/>
      <c r="AD71" s="1064"/>
      <c r="AE71" s="1064"/>
      <c r="AF71" s="1064">
        <v>4008</v>
      </c>
      <c r="AG71" s="1064"/>
      <c r="AH71" s="1064"/>
      <c r="AI71" s="1064"/>
      <c r="AJ71" s="1064"/>
      <c r="AK71" s="1064" t="s">
        <v>565</v>
      </c>
      <c r="AL71" s="1064"/>
      <c r="AM71" s="1064"/>
      <c r="AN71" s="1064"/>
      <c r="AO71" s="1064"/>
      <c r="AP71" s="1064" t="s">
        <v>565</v>
      </c>
      <c r="AQ71" s="1064"/>
      <c r="AR71" s="1064"/>
      <c r="AS71" s="1064"/>
      <c r="AT71" s="1064"/>
      <c r="AU71" s="1064" t="s">
        <v>565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570</v>
      </c>
      <c r="C72" s="1068"/>
      <c r="D72" s="1068"/>
      <c r="E72" s="1068"/>
      <c r="F72" s="1068"/>
      <c r="G72" s="1068"/>
      <c r="H72" s="1068"/>
      <c r="I72" s="1068"/>
      <c r="J72" s="1068"/>
      <c r="K72" s="1068"/>
      <c r="L72" s="1068"/>
      <c r="M72" s="1068"/>
      <c r="N72" s="1068"/>
      <c r="O72" s="1068"/>
      <c r="P72" s="1069"/>
      <c r="Q72" s="1070">
        <v>202</v>
      </c>
      <c r="R72" s="1064"/>
      <c r="S72" s="1064"/>
      <c r="T72" s="1064"/>
      <c r="U72" s="1064"/>
      <c r="V72" s="1064">
        <v>200</v>
      </c>
      <c r="W72" s="1064"/>
      <c r="X72" s="1064"/>
      <c r="Y72" s="1064"/>
      <c r="Z72" s="1064"/>
      <c r="AA72" s="1064">
        <v>2</v>
      </c>
      <c r="AB72" s="1064"/>
      <c r="AC72" s="1064"/>
      <c r="AD72" s="1064"/>
      <c r="AE72" s="1064"/>
      <c r="AF72" s="1064">
        <v>2</v>
      </c>
      <c r="AG72" s="1064"/>
      <c r="AH72" s="1064"/>
      <c r="AI72" s="1064"/>
      <c r="AJ72" s="1064"/>
      <c r="AK72" s="1064" t="s">
        <v>565</v>
      </c>
      <c r="AL72" s="1064"/>
      <c r="AM72" s="1064"/>
      <c r="AN72" s="1064"/>
      <c r="AO72" s="1064"/>
      <c r="AP72" s="1064" t="s">
        <v>565</v>
      </c>
      <c r="AQ72" s="1064"/>
      <c r="AR72" s="1064"/>
      <c r="AS72" s="1064"/>
      <c r="AT72" s="1064"/>
      <c r="AU72" s="1064" t="s">
        <v>565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571</v>
      </c>
      <c r="C73" s="1068"/>
      <c r="D73" s="1068"/>
      <c r="E73" s="1068"/>
      <c r="F73" s="1068"/>
      <c r="G73" s="1068"/>
      <c r="H73" s="1068"/>
      <c r="I73" s="1068"/>
      <c r="J73" s="1068"/>
      <c r="K73" s="1068"/>
      <c r="L73" s="1068"/>
      <c r="M73" s="1068"/>
      <c r="N73" s="1068"/>
      <c r="O73" s="1068"/>
      <c r="P73" s="1069"/>
      <c r="Q73" s="1070">
        <v>9546</v>
      </c>
      <c r="R73" s="1064"/>
      <c r="S73" s="1064"/>
      <c r="T73" s="1064"/>
      <c r="U73" s="1064"/>
      <c r="V73" s="1064">
        <v>9287</v>
      </c>
      <c r="W73" s="1064"/>
      <c r="X73" s="1064"/>
      <c r="Y73" s="1064"/>
      <c r="Z73" s="1064"/>
      <c r="AA73" s="1064">
        <v>259</v>
      </c>
      <c r="AB73" s="1064"/>
      <c r="AC73" s="1064"/>
      <c r="AD73" s="1064"/>
      <c r="AE73" s="1064"/>
      <c r="AF73" s="1064">
        <v>259</v>
      </c>
      <c r="AG73" s="1064"/>
      <c r="AH73" s="1064"/>
      <c r="AI73" s="1064"/>
      <c r="AJ73" s="1064"/>
      <c r="AK73" s="1064" t="s">
        <v>565</v>
      </c>
      <c r="AL73" s="1064"/>
      <c r="AM73" s="1064"/>
      <c r="AN73" s="1064"/>
      <c r="AO73" s="1064"/>
      <c r="AP73" s="1064" t="s">
        <v>565</v>
      </c>
      <c r="AQ73" s="1064"/>
      <c r="AR73" s="1064"/>
      <c r="AS73" s="1064"/>
      <c r="AT73" s="1064"/>
      <c r="AU73" s="1064" t="s">
        <v>565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572</v>
      </c>
      <c r="C74" s="1068"/>
      <c r="D74" s="1068"/>
      <c r="E74" s="1068"/>
      <c r="F74" s="1068"/>
      <c r="G74" s="1068"/>
      <c r="H74" s="1068"/>
      <c r="I74" s="1068"/>
      <c r="J74" s="1068"/>
      <c r="K74" s="1068"/>
      <c r="L74" s="1068"/>
      <c r="M74" s="1068"/>
      <c r="N74" s="1068"/>
      <c r="O74" s="1068"/>
      <c r="P74" s="1069"/>
      <c r="Q74" s="1070">
        <v>1663</v>
      </c>
      <c r="R74" s="1064"/>
      <c r="S74" s="1064"/>
      <c r="T74" s="1064"/>
      <c r="U74" s="1064"/>
      <c r="V74" s="1064">
        <v>1601</v>
      </c>
      <c r="W74" s="1064"/>
      <c r="X74" s="1064"/>
      <c r="Y74" s="1064"/>
      <c r="Z74" s="1064"/>
      <c r="AA74" s="1064">
        <v>62</v>
      </c>
      <c r="AB74" s="1064"/>
      <c r="AC74" s="1064"/>
      <c r="AD74" s="1064"/>
      <c r="AE74" s="1064"/>
      <c r="AF74" s="1064">
        <v>50</v>
      </c>
      <c r="AG74" s="1064"/>
      <c r="AH74" s="1064"/>
      <c r="AI74" s="1064"/>
      <c r="AJ74" s="1064"/>
      <c r="AK74" s="1064">
        <v>28</v>
      </c>
      <c r="AL74" s="1064"/>
      <c r="AM74" s="1064"/>
      <c r="AN74" s="1064"/>
      <c r="AO74" s="1064"/>
      <c r="AP74" s="1064">
        <v>986</v>
      </c>
      <c r="AQ74" s="1064"/>
      <c r="AR74" s="1064"/>
      <c r="AS74" s="1064"/>
      <c r="AT74" s="1064"/>
      <c r="AU74" s="1064" t="s">
        <v>565</v>
      </c>
      <c r="AV74" s="1064"/>
      <c r="AW74" s="1064"/>
      <c r="AX74" s="1064"/>
      <c r="AY74" s="1064"/>
      <c r="AZ74" s="1071" t="s">
        <v>583</v>
      </c>
      <c r="BA74" s="1071"/>
      <c r="BB74" s="1071"/>
      <c r="BC74" s="1071"/>
      <c r="BD74" s="1072"/>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584</v>
      </c>
      <c r="C75" s="1068"/>
      <c r="D75" s="1068"/>
      <c r="E75" s="1068"/>
      <c r="F75" s="1068"/>
      <c r="G75" s="1068"/>
      <c r="H75" s="1068"/>
      <c r="I75" s="1068"/>
      <c r="J75" s="1068"/>
      <c r="K75" s="1068"/>
      <c r="L75" s="1068"/>
      <c r="M75" s="1068"/>
      <c r="N75" s="1068"/>
      <c r="O75" s="1068"/>
      <c r="P75" s="1069"/>
      <c r="Q75" s="1070">
        <v>0</v>
      </c>
      <c r="R75" s="1064"/>
      <c r="S75" s="1064"/>
      <c r="T75" s="1064"/>
      <c r="U75" s="1064"/>
      <c r="V75" s="1064">
        <v>18</v>
      </c>
      <c r="W75" s="1064"/>
      <c r="X75" s="1064"/>
      <c r="Y75" s="1064"/>
      <c r="Z75" s="1064"/>
      <c r="AA75" s="1064">
        <v>-18</v>
      </c>
      <c r="AB75" s="1064"/>
      <c r="AC75" s="1064"/>
      <c r="AD75" s="1064"/>
      <c r="AE75" s="1064"/>
      <c r="AF75" s="1064">
        <v>-18</v>
      </c>
      <c r="AG75" s="1064"/>
      <c r="AH75" s="1064"/>
      <c r="AI75" s="1064"/>
      <c r="AJ75" s="1064"/>
      <c r="AK75" s="1064">
        <v>0</v>
      </c>
      <c r="AL75" s="1064"/>
      <c r="AM75" s="1064"/>
      <c r="AN75" s="1064"/>
      <c r="AO75" s="1064"/>
      <c r="AP75" s="1064">
        <v>71</v>
      </c>
      <c r="AQ75" s="1064"/>
      <c r="AR75" s="1064"/>
      <c r="AS75" s="1064"/>
      <c r="AT75" s="1064"/>
      <c r="AU75" s="1064" t="s">
        <v>565</v>
      </c>
      <c r="AV75" s="1064"/>
      <c r="AW75" s="1064"/>
      <c r="AX75" s="1064"/>
      <c r="AY75" s="1064"/>
      <c r="AZ75" s="1071"/>
      <c r="BA75" s="1071"/>
      <c r="BB75" s="1071"/>
      <c r="BC75" s="1071"/>
      <c r="BD75" s="1072"/>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585</v>
      </c>
      <c r="C76" s="1068"/>
      <c r="D76" s="1068"/>
      <c r="E76" s="1068"/>
      <c r="F76" s="1068"/>
      <c r="G76" s="1068"/>
      <c r="H76" s="1068"/>
      <c r="I76" s="1068"/>
      <c r="J76" s="1068"/>
      <c r="K76" s="1068"/>
      <c r="L76" s="1068"/>
      <c r="M76" s="1068"/>
      <c r="N76" s="1068"/>
      <c r="O76" s="1068"/>
      <c r="P76" s="1069"/>
      <c r="Q76" s="1070">
        <v>1127</v>
      </c>
      <c r="R76" s="1064"/>
      <c r="S76" s="1064"/>
      <c r="T76" s="1064"/>
      <c r="U76" s="1064"/>
      <c r="V76" s="1064">
        <v>1060</v>
      </c>
      <c r="W76" s="1064"/>
      <c r="X76" s="1064"/>
      <c r="Y76" s="1064"/>
      <c r="Z76" s="1064"/>
      <c r="AA76" s="1064">
        <v>66</v>
      </c>
      <c r="AB76" s="1064"/>
      <c r="AC76" s="1064"/>
      <c r="AD76" s="1064"/>
      <c r="AE76" s="1064"/>
      <c r="AF76" s="1064">
        <v>66</v>
      </c>
      <c r="AG76" s="1064"/>
      <c r="AH76" s="1064"/>
      <c r="AI76" s="1064"/>
      <c r="AJ76" s="1064"/>
      <c r="AK76" s="1064">
        <v>69</v>
      </c>
      <c r="AL76" s="1064"/>
      <c r="AM76" s="1064"/>
      <c r="AN76" s="1064"/>
      <c r="AO76" s="1064"/>
      <c r="AP76" s="1064">
        <v>1051</v>
      </c>
      <c r="AQ76" s="1064"/>
      <c r="AR76" s="1064"/>
      <c r="AS76" s="1064"/>
      <c r="AT76" s="1064"/>
      <c r="AU76" s="1064" t="s">
        <v>565</v>
      </c>
      <c r="AV76" s="1064"/>
      <c r="AW76" s="1064"/>
      <c r="AX76" s="1064"/>
      <c r="AY76" s="1064"/>
      <c r="AZ76" s="1071" t="s">
        <v>583</v>
      </c>
      <c r="BA76" s="1071"/>
      <c r="BB76" s="1071"/>
      <c r="BC76" s="1071"/>
      <c r="BD76" s="1072"/>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586</v>
      </c>
      <c r="C77" s="1068"/>
      <c r="D77" s="1068"/>
      <c r="E77" s="1068"/>
      <c r="F77" s="1068"/>
      <c r="G77" s="1068"/>
      <c r="H77" s="1068"/>
      <c r="I77" s="1068"/>
      <c r="J77" s="1068"/>
      <c r="K77" s="1068"/>
      <c r="L77" s="1068"/>
      <c r="M77" s="1068"/>
      <c r="N77" s="1068"/>
      <c r="O77" s="1068"/>
      <c r="P77" s="1069"/>
      <c r="Q77" s="1070">
        <v>745</v>
      </c>
      <c r="R77" s="1064"/>
      <c r="S77" s="1064"/>
      <c r="T77" s="1064"/>
      <c r="U77" s="1064"/>
      <c r="V77" s="1064">
        <v>723</v>
      </c>
      <c r="W77" s="1064"/>
      <c r="X77" s="1064"/>
      <c r="Y77" s="1064"/>
      <c r="Z77" s="1064"/>
      <c r="AA77" s="1064">
        <v>22</v>
      </c>
      <c r="AB77" s="1064"/>
      <c r="AC77" s="1064"/>
      <c r="AD77" s="1064"/>
      <c r="AE77" s="1064"/>
      <c r="AF77" s="1064">
        <v>22</v>
      </c>
      <c r="AG77" s="1064"/>
      <c r="AH77" s="1064"/>
      <c r="AI77" s="1064"/>
      <c r="AJ77" s="1064"/>
      <c r="AK77" s="1064">
        <v>26</v>
      </c>
      <c r="AL77" s="1064"/>
      <c r="AM77" s="1064"/>
      <c r="AN77" s="1064"/>
      <c r="AO77" s="1064"/>
      <c r="AP77" s="1064">
        <v>555</v>
      </c>
      <c r="AQ77" s="1064"/>
      <c r="AR77" s="1064"/>
      <c r="AS77" s="1064"/>
      <c r="AT77" s="1064"/>
      <c r="AU77" s="1064" t="s">
        <v>565</v>
      </c>
      <c r="AV77" s="1064"/>
      <c r="AW77" s="1064"/>
      <c r="AX77" s="1064"/>
      <c r="AY77" s="1064"/>
      <c r="AZ77" s="1071" t="s">
        <v>583</v>
      </c>
      <c r="BA77" s="1071"/>
      <c r="BB77" s="1071"/>
      <c r="BC77" s="1071"/>
      <c r="BD77" s="1072"/>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587</v>
      </c>
      <c r="C78" s="1068"/>
      <c r="D78" s="1068"/>
      <c r="E78" s="1068"/>
      <c r="F78" s="1068"/>
      <c r="G78" s="1068"/>
      <c r="H78" s="1068"/>
      <c r="I78" s="1068"/>
      <c r="J78" s="1068"/>
      <c r="K78" s="1068"/>
      <c r="L78" s="1068"/>
      <c r="M78" s="1068"/>
      <c r="N78" s="1068"/>
      <c r="O78" s="1068"/>
      <c r="P78" s="1069"/>
      <c r="Q78" s="1070">
        <v>231</v>
      </c>
      <c r="R78" s="1064"/>
      <c r="S78" s="1064"/>
      <c r="T78" s="1064"/>
      <c r="U78" s="1064"/>
      <c r="V78" s="1064">
        <v>222</v>
      </c>
      <c r="W78" s="1064"/>
      <c r="X78" s="1064"/>
      <c r="Y78" s="1064"/>
      <c r="Z78" s="1064"/>
      <c r="AA78" s="1064">
        <v>9</v>
      </c>
      <c r="AB78" s="1064"/>
      <c r="AC78" s="1064"/>
      <c r="AD78" s="1064"/>
      <c r="AE78" s="1064"/>
      <c r="AF78" s="1064">
        <v>9</v>
      </c>
      <c r="AG78" s="1064"/>
      <c r="AH78" s="1064"/>
      <c r="AI78" s="1064"/>
      <c r="AJ78" s="1064"/>
      <c r="AK78" s="1064">
        <v>26</v>
      </c>
      <c r="AL78" s="1064"/>
      <c r="AM78" s="1064"/>
      <c r="AN78" s="1064"/>
      <c r="AO78" s="1064"/>
      <c r="AP78" s="1064">
        <v>201</v>
      </c>
      <c r="AQ78" s="1064"/>
      <c r="AR78" s="1064"/>
      <c r="AS78" s="1064"/>
      <c r="AT78" s="1064"/>
      <c r="AU78" s="1064" t="s">
        <v>565</v>
      </c>
      <c r="AV78" s="1064"/>
      <c r="AW78" s="1064"/>
      <c r="AX78" s="1064"/>
      <c r="AY78" s="1064"/>
      <c r="AZ78" s="1071" t="s">
        <v>583</v>
      </c>
      <c r="BA78" s="1071"/>
      <c r="BB78" s="1071"/>
      <c r="BC78" s="1071"/>
      <c r="BD78" s="1072"/>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573</v>
      </c>
      <c r="C79" s="1068"/>
      <c r="D79" s="1068"/>
      <c r="E79" s="1068"/>
      <c r="F79" s="1068"/>
      <c r="G79" s="1068"/>
      <c r="H79" s="1068"/>
      <c r="I79" s="1068"/>
      <c r="J79" s="1068"/>
      <c r="K79" s="1068"/>
      <c r="L79" s="1068"/>
      <c r="M79" s="1068"/>
      <c r="N79" s="1068"/>
      <c r="O79" s="1068"/>
      <c r="P79" s="1069"/>
      <c r="Q79" s="1070">
        <v>10</v>
      </c>
      <c r="R79" s="1064"/>
      <c r="S79" s="1064"/>
      <c r="T79" s="1064"/>
      <c r="U79" s="1064"/>
      <c r="V79" s="1064">
        <v>6</v>
      </c>
      <c r="W79" s="1064"/>
      <c r="X79" s="1064"/>
      <c r="Y79" s="1064"/>
      <c r="Z79" s="1064"/>
      <c r="AA79" s="1064">
        <v>4</v>
      </c>
      <c r="AB79" s="1064"/>
      <c r="AC79" s="1064"/>
      <c r="AD79" s="1064"/>
      <c r="AE79" s="1064"/>
      <c r="AF79" s="1064">
        <v>4</v>
      </c>
      <c r="AG79" s="1064"/>
      <c r="AH79" s="1064"/>
      <c r="AI79" s="1064"/>
      <c r="AJ79" s="1064"/>
      <c r="AK79" s="1064" t="s">
        <v>565</v>
      </c>
      <c r="AL79" s="1064"/>
      <c r="AM79" s="1064"/>
      <c r="AN79" s="1064"/>
      <c r="AO79" s="1064"/>
      <c r="AP79" s="1064" t="s">
        <v>565</v>
      </c>
      <c r="AQ79" s="1064"/>
      <c r="AR79" s="1064"/>
      <c r="AS79" s="1064"/>
      <c r="AT79" s="1064"/>
      <c r="AU79" s="1064" t="s">
        <v>565</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574</v>
      </c>
      <c r="C80" s="1068"/>
      <c r="D80" s="1068"/>
      <c r="E80" s="1068"/>
      <c r="F80" s="1068"/>
      <c r="G80" s="1068"/>
      <c r="H80" s="1068"/>
      <c r="I80" s="1068"/>
      <c r="J80" s="1068"/>
      <c r="K80" s="1068"/>
      <c r="L80" s="1068"/>
      <c r="M80" s="1068"/>
      <c r="N80" s="1068"/>
      <c r="O80" s="1068"/>
      <c r="P80" s="1069"/>
      <c r="Q80" s="1070">
        <v>85</v>
      </c>
      <c r="R80" s="1064"/>
      <c r="S80" s="1064"/>
      <c r="T80" s="1064"/>
      <c r="U80" s="1064"/>
      <c r="V80" s="1064">
        <v>84</v>
      </c>
      <c r="W80" s="1064"/>
      <c r="X80" s="1064"/>
      <c r="Y80" s="1064"/>
      <c r="Z80" s="1064"/>
      <c r="AA80" s="1064">
        <v>1</v>
      </c>
      <c r="AB80" s="1064"/>
      <c r="AC80" s="1064"/>
      <c r="AD80" s="1064"/>
      <c r="AE80" s="1064"/>
      <c r="AF80" s="1064">
        <v>1</v>
      </c>
      <c r="AG80" s="1064"/>
      <c r="AH80" s="1064"/>
      <c r="AI80" s="1064"/>
      <c r="AJ80" s="1064"/>
      <c r="AK80" s="1064" t="s">
        <v>565</v>
      </c>
      <c r="AL80" s="1064"/>
      <c r="AM80" s="1064"/>
      <c r="AN80" s="1064"/>
      <c r="AO80" s="1064"/>
      <c r="AP80" s="1064" t="s">
        <v>565</v>
      </c>
      <c r="AQ80" s="1064"/>
      <c r="AR80" s="1064"/>
      <c r="AS80" s="1064"/>
      <c r="AT80" s="1064"/>
      <c r="AU80" s="1064" t="s">
        <v>565</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575</v>
      </c>
      <c r="C81" s="1068"/>
      <c r="D81" s="1068"/>
      <c r="E81" s="1068"/>
      <c r="F81" s="1068"/>
      <c r="G81" s="1068"/>
      <c r="H81" s="1068"/>
      <c r="I81" s="1068"/>
      <c r="J81" s="1068"/>
      <c r="K81" s="1068"/>
      <c r="L81" s="1068"/>
      <c r="M81" s="1068"/>
      <c r="N81" s="1068"/>
      <c r="O81" s="1068"/>
      <c r="P81" s="1069"/>
      <c r="Q81" s="1070">
        <v>8</v>
      </c>
      <c r="R81" s="1064"/>
      <c r="S81" s="1064"/>
      <c r="T81" s="1064"/>
      <c r="U81" s="1064"/>
      <c r="V81" s="1064">
        <v>7</v>
      </c>
      <c r="W81" s="1064"/>
      <c r="X81" s="1064"/>
      <c r="Y81" s="1064"/>
      <c r="Z81" s="1064"/>
      <c r="AA81" s="1064">
        <v>1</v>
      </c>
      <c r="AB81" s="1064"/>
      <c r="AC81" s="1064"/>
      <c r="AD81" s="1064"/>
      <c r="AE81" s="1064"/>
      <c r="AF81" s="1064">
        <v>1</v>
      </c>
      <c r="AG81" s="1064"/>
      <c r="AH81" s="1064"/>
      <c r="AI81" s="1064"/>
      <c r="AJ81" s="1064"/>
      <c r="AK81" s="1064" t="s">
        <v>565</v>
      </c>
      <c r="AL81" s="1064"/>
      <c r="AM81" s="1064"/>
      <c r="AN81" s="1064"/>
      <c r="AO81" s="1064"/>
      <c r="AP81" s="1064" t="s">
        <v>565</v>
      </c>
      <c r="AQ81" s="1064"/>
      <c r="AR81" s="1064"/>
      <c r="AS81" s="1064"/>
      <c r="AT81" s="1064"/>
      <c r="AU81" s="1064" t="s">
        <v>565</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576</v>
      </c>
      <c r="C82" s="1068"/>
      <c r="D82" s="1068"/>
      <c r="E82" s="1068"/>
      <c r="F82" s="1068"/>
      <c r="G82" s="1068"/>
      <c r="H82" s="1068"/>
      <c r="I82" s="1068"/>
      <c r="J82" s="1068"/>
      <c r="K82" s="1068"/>
      <c r="L82" s="1068"/>
      <c r="M82" s="1068"/>
      <c r="N82" s="1068"/>
      <c r="O82" s="1068"/>
      <c r="P82" s="1069"/>
      <c r="Q82" s="1070">
        <v>168</v>
      </c>
      <c r="R82" s="1064"/>
      <c r="S82" s="1064"/>
      <c r="T82" s="1064"/>
      <c r="U82" s="1064"/>
      <c r="V82" s="1064">
        <v>143</v>
      </c>
      <c r="W82" s="1064"/>
      <c r="X82" s="1064"/>
      <c r="Y82" s="1064"/>
      <c r="Z82" s="1064"/>
      <c r="AA82" s="1064">
        <v>25</v>
      </c>
      <c r="AB82" s="1064"/>
      <c r="AC82" s="1064"/>
      <c r="AD82" s="1064"/>
      <c r="AE82" s="1064"/>
      <c r="AF82" s="1064">
        <v>25</v>
      </c>
      <c r="AG82" s="1064"/>
      <c r="AH82" s="1064"/>
      <c r="AI82" s="1064"/>
      <c r="AJ82" s="1064"/>
      <c r="AK82" s="1064" t="s">
        <v>565</v>
      </c>
      <c r="AL82" s="1064"/>
      <c r="AM82" s="1064"/>
      <c r="AN82" s="1064"/>
      <c r="AO82" s="1064"/>
      <c r="AP82" s="1064" t="s">
        <v>565</v>
      </c>
      <c r="AQ82" s="1064"/>
      <c r="AR82" s="1064"/>
      <c r="AS82" s="1064"/>
      <c r="AT82" s="1064"/>
      <c r="AU82" s="1064" t="s">
        <v>565</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577</v>
      </c>
      <c r="C83" s="1068"/>
      <c r="D83" s="1068"/>
      <c r="E83" s="1068"/>
      <c r="F83" s="1068"/>
      <c r="G83" s="1068"/>
      <c r="H83" s="1068"/>
      <c r="I83" s="1068"/>
      <c r="J83" s="1068"/>
      <c r="K83" s="1068"/>
      <c r="L83" s="1068"/>
      <c r="M83" s="1068"/>
      <c r="N83" s="1068"/>
      <c r="O83" s="1068"/>
      <c r="P83" s="1069"/>
      <c r="Q83" s="1070">
        <v>251</v>
      </c>
      <c r="R83" s="1064"/>
      <c r="S83" s="1064"/>
      <c r="T83" s="1064"/>
      <c r="U83" s="1064"/>
      <c r="V83" s="1064">
        <v>236</v>
      </c>
      <c r="W83" s="1064"/>
      <c r="X83" s="1064"/>
      <c r="Y83" s="1064"/>
      <c r="Z83" s="1064"/>
      <c r="AA83" s="1064">
        <v>15</v>
      </c>
      <c r="AB83" s="1064"/>
      <c r="AC83" s="1064"/>
      <c r="AD83" s="1064"/>
      <c r="AE83" s="1064"/>
      <c r="AF83" s="1064">
        <v>15</v>
      </c>
      <c r="AG83" s="1064"/>
      <c r="AH83" s="1064"/>
      <c r="AI83" s="1064"/>
      <c r="AJ83" s="1064"/>
      <c r="AK83" s="1064" t="s">
        <v>565</v>
      </c>
      <c r="AL83" s="1064"/>
      <c r="AM83" s="1064"/>
      <c r="AN83" s="1064"/>
      <c r="AO83" s="1064"/>
      <c r="AP83" s="1064">
        <v>962</v>
      </c>
      <c r="AQ83" s="1064"/>
      <c r="AR83" s="1064"/>
      <c r="AS83" s="1064"/>
      <c r="AT83" s="1064"/>
      <c r="AU83" s="1064" t="s">
        <v>565</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310</v>
      </c>
      <c r="AG109" s="987"/>
      <c r="AH109" s="987"/>
      <c r="AI109" s="987"/>
      <c r="AJ109" s="988"/>
      <c r="AK109" s="989" t="s">
        <v>309</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310</v>
      </c>
      <c r="BW109" s="987"/>
      <c r="BX109" s="987"/>
      <c r="BY109" s="987"/>
      <c r="BZ109" s="988"/>
      <c r="CA109" s="989" t="s">
        <v>309</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310</v>
      </c>
      <c r="DM109" s="987"/>
      <c r="DN109" s="987"/>
      <c r="DO109" s="987"/>
      <c r="DP109" s="988"/>
      <c r="DQ109" s="989" t="s">
        <v>309</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116296</v>
      </c>
      <c r="AB110" s="980"/>
      <c r="AC110" s="980"/>
      <c r="AD110" s="980"/>
      <c r="AE110" s="981"/>
      <c r="AF110" s="982">
        <v>133063</v>
      </c>
      <c r="AG110" s="980"/>
      <c r="AH110" s="980"/>
      <c r="AI110" s="980"/>
      <c r="AJ110" s="981"/>
      <c r="AK110" s="982">
        <v>149077</v>
      </c>
      <c r="AL110" s="980"/>
      <c r="AM110" s="980"/>
      <c r="AN110" s="980"/>
      <c r="AO110" s="981"/>
      <c r="AP110" s="983">
        <v>25.2</v>
      </c>
      <c r="AQ110" s="984"/>
      <c r="AR110" s="984"/>
      <c r="AS110" s="984"/>
      <c r="AT110" s="985"/>
      <c r="AU110" s="1019" t="s">
        <v>72</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1527481</v>
      </c>
      <c r="BR110" s="927"/>
      <c r="BS110" s="927"/>
      <c r="BT110" s="927"/>
      <c r="BU110" s="927"/>
      <c r="BV110" s="927">
        <v>1567290</v>
      </c>
      <c r="BW110" s="927"/>
      <c r="BX110" s="927"/>
      <c r="BY110" s="927"/>
      <c r="BZ110" s="927"/>
      <c r="CA110" s="927">
        <v>1486124</v>
      </c>
      <c r="CB110" s="927"/>
      <c r="CC110" s="927"/>
      <c r="CD110" s="927"/>
      <c r="CE110" s="927"/>
      <c r="CF110" s="951">
        <v>251.1</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432</v>
      </c>
      <c r="DM110" s="927"/>
      <c r="DN110" s="927"/>
      <c r="DO110" s="927"/>
      <c r="DP110" s="927"/>
      <c r="DQ110" s="927" t="s">
        <v>180</v>
      </c>
      <c r="DR110" s="927"/>
      <c r="DS110" s="927"/>
      <c r="DT110" s="927"/>
      <c r="DU110" s="927"/>
      <c r="DV110" s="928" t="s">
        <v>432</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180</v>
      </c>
      <c r="AB111" s="1008"/>
      <c r="AC111" s="1008"/>
      <c r="AD111" s="1008"/>
      <c r="AE111" s="1009"/>
      <c r="AF111" s="1010" t="s">
        <v>432</v>
      </c>
      <c r="AG111" s="1008"/>
      <c r="AH111" s="1008"/>
      <c r="AI111" s="1008"/>
      <c r="AJ111" s="1009"/>
      <c r="AK111" s="1010" t="s">
        <v>180</v>
      </c>
      <c r="AL111" s="1008"/>
      <c r="AM111" s="1008"/>
      <c r="AN111" s="1008"/>
      <c r="AO111" s="1009"/>
      <c r="AP111" s="1011" t="s">
        <v>180</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t="s">
        <v>432</v>
      </c>
      <c r="BR111" s="899"/>
      <c r="BS111" s="899"/>
      <c r="BT111" s="899"/>
      <c r="BU111" s="899"/>
      <c r="BV111" s="899" t="s">
        <v>180</v>
      </c>
      <c r="BW111" s="899"/>
      <c r="BX111" s="899"/>
      <c r="BY111" s="899"/>
      <c r="BZ111" s="899"/>
      <c r="CA111" s="899" t="s">
        <v>180</v>
      </c>
      <c r="CB111" s="899"/>
      <c r="CC111" s="899"/>
      <c r="CD111" s="899"/>
      <c r="CE111" s="899"/>
      <c r="CF111" s="960" t="s">
        <v>431</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180</v>
      </c>
      <c r="DH111" s="899"/>
      <c r="DI111" s="899"/>
      <c r="DJ111" s="899"/>
      <c r="DK111" s="899"/>
      <c r="DL111" s="899" t="s">
        <v>431</v>
      </c>
      <c r="DM111" s="899"/>
      <c r="DN111" s="899"/>
      <c r="DO111" s="899"/>
      <c r="DP111" s="899"/>
      <c r="DQ111" s="899" t="s">
        <v>431</v>
      </c>
      <c r="DR111" s="899"/>
      <c r="DS111" s="899"/>
      <c r="DT111" s="899"/>
      <c r="DU111" s="899"/>
      <c r="DV111" s="876" t="s">
        <v>432</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180</v>
      </c>
      <c r="AB112" s="862"/>
      <c r="AC112" s="862"/>
      <c r="AD112" s="862"/>
      <c r="AE112" s="863"/>
      <c r="AF112" s="864" t="s">
        <v>180</v>
      </c>
      <c r="AG112" s="862"/>
      <c r="AH112" s="862"/>
      <c r="AI112" s="862"/>
      <c r="AJ112" s="863"/>
      <c r="AK112" s="864" t="s">
        <v>180</v>
      </c>
      <c r="AL112" s="862"/>
      <c r="AM112" s="862"/>
      <c r="AN112" s="862"/>
      <c r="AO112" s="863"/>
      <c r="AP112" s="909" t="s">
        <v>432</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278371</v>
      </c>
      <c r="BR112" s="899"/>
      <c r="BS112" s="899"/>
      <c r="BT112" s="899"/>
      <c r="BU112" s="899"/>
      <c r="BV112" s="899">
        <v>263912</v>
      </c>
      <c r="BW112" s="899"/>
      <c r="BX112" s="899"/>
      <c r="BY112" s="899"/>
      <c r="BZ112" s="899"/>
      <c r="CA112" s="899">
        <v>215319</v>
      </c>
      <c r="CB112" s="899"/>
      <c r="CC112" s="899"/>
      <c r="CD112" s="899"/>
      <c r="CE112" s="899"/>
      <c r="CF112" s="960">
        <v>36.4</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431</v>
      </c>
      <c r="DH112" s="899"/>
      <c r="DI112" s="899"/>
      <c r="DJ112" s="899"/>
      <c r="DK112" s="899"/>
      <c r="DL112" s="899" t="s">
        <v>180</v>
      </c>
      <c r="DM112" s="899"/>
      <c r="DN112" s="899"/>
      <c r="DO112" s="899"/>
      <c r="DP112" s="899"/>
      <c r="DQ112" s="899" t="s">
        <v>180</v>
      </c>
      <c r="DR112" s="899"/>
      <c r="DS112" s="899"/>
      <c r="DT112" s="899"/>
      <c r="DU112" s="899"/>
      <c r="DV112" s="876" t="s">
        <v>180</v>
      </c>
      <c r="DW112" s="876"/>
      <c r="DX112" s="876"/>
      <c r="DY112" s="876"/>
      <c r="DZ112" s="877"/>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38392</v>
      </c>
      <c r="AB113" s="1008"/>
      <c r="AC113" s="1008"/>
      <c r="AD113" s="1008"/>
      <c r="AE113" s="1009"/>
      <c r="AF113" s="1010">
        <v>32093</v>
      </c>
      <c r="AG113" s="1008"/>
      <c r="AH113" s="1008"/>
      <c r="AI113" s="1008"/>
      <c r="AJ113" s="1009"/>
      <c r="AK113" s="1010">
        <v>28832</v>
      </c>
      <c r="AL113" s="1008"/>
      <c r="AM113" s="1008"/>
      <c r="AN113" s="1008"/>
      <c r="AO113" s="1009"/>
      <c r="AP113" s="1011">
        <v>4.9000000000000004</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t="s">
        <v>180</v>
      </c>
      <c r="BR113" s="899"/>
      <c r="BS113" s="899"/>
      <c r="BT113" s="899"/>
      <c r="BU113" s="899"/>
      <c r="BV113" s="899" t="s">
        <v>180</v>
      </c>
      <c r="BW113" s="899"/>
      <c r="BX113" s="899"/>
      <c r="BY113" s="899"/>
      <c r="BZ113" s="899"/>
      <c r="CA113" s="899" t="s">
        <v>432</v>
      </c>
      <c r="CB113" s="899"/>
      <c r="CC113" s="899"/>
      <c r="CD113" s="899"/>
      <c r="CE113" s="899"/>
      <c r="CF113" s="960" t="s">
        <v>180</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431</v>
      </c>
      <c r="DH113" s="862"/>
      <c r="DI113" s="862"/>
      <c r="DJ113" s="862"/>
      <c r="DK113" s="863"/>
      <c r="DL113" s="864" t="s">
        <v>180</v>
      </c>
      <c r="DM113" s="862"/>
      <c r="DN113" s="862"/>
      <c r="DO113" s="862"/>
      <c r="DP113" s="863"/>
      <c r="DQ113" s="864" t="s">
        <v>180</v>
      </c>
      <c r="DR113" s="862"/>
      <c r="DS113" s="862"/>
      <c r="DT113" s="862"/>
      <c r="DU113" s="863"/>
      <c r="DV113" s="909" t="s">
        <v>180</v>
      </c>
      <c r="DW113" s="910"/>
      <c r="DX113" s="910"/>
      <c r="DY113" s="910"/>
      <c r="DZ113" s="911"/>
    </row>
    <row r="114" spans="1:130" s="247"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305</v>
      </c>
      <c r="AB114" s="862"/>
      <c r="AC114" s="862"/>
      <c r="AD114" s="862"/>
      <c r="AE114" s="863"/>
      <c r="AF114" s="864">
        <v>445</v>
      </c>
      <c r="AG114" s="862"/>
      <c r="AH114" s="862"/>
      <c r="AI114" s="862"/>
      <c r="AJ114" s="863"/>
      <c r="AK114" s="864">
        <v>475</v>
      </c>
      <c r="AL114" s="862"/>
      <c r="AM114" s="862"/>
      <c r="AN114" s="862"/>
      <c r="AO114" s="863"/>
      <c r="AP114" s="909">
        <v>0.1</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79985</v>
      </c>
      <c r="BR114" s="899"/>
      <c r="BS114" s="899"/>
      <c r="BT114" s="899"/>
      <c r="BU114" s="899"/>
      <c r="BV114" s="899">
        <v>55580</v>
      </c>
      <c r="BW114" s="899"/>
      <c r="BX114" s="899"/>
      <c r="BY114" s="899"/>
      <c r="BZ114" s="899"/>
      <c r="CA114" s="899">
        <v>12702</v>
      </c>
      <c r="CB114" s="899"/>
      <c r="CC114" s="899"/>
      <c r="CD114" s="899"/>
      <c r="CE114" s="899"/>
      <c r="CF114" s="960">
        <v>2.1</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180</v>
      </c>
      <c r="DH114" s="862"/>
      <c r="DI114" s="862"/>
      <c r="DJ114" s="862"/>
      <c r="DK114" s="863"/>
      <c r="DL114" s="864" t="s">
        <v>180</v>
      </c>
      <c r="DM114" s="862"/>
      <c r="DN114" s="862"/>
      <c r="DO114" s="862"/>
      <c r="DP114" s="863"/>
      <c r="DQ114" s="864" t="s">
        <v>180</v>
      </c>
      <c r="DR114" s="862"/>
      <c r="DS114" s="862"/>
      <c r="DT114" s="862"/>
      <c r="DU114" s="863"/>
      <c r="DV114" s="909" t="s">
        <v>431</v>
      </c>
      <c r="DW114" s="910"/>
      <c r="DX114" s="910"/>
      <c r="DY114" s="910"/>
      <c r="DZ114" s="911"/>
    </row>
    <row r="115" spans="1:130" s="247"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180</v>
      </c>
      <c r="AB115" s="1008"/>
      <c r="AC115" s="1008"/>
      <c r="AD115" s="1008"/>
      <c r="AE115" s="1009"/>
      <c r="AF115" s="1010" t="s">
        <v>180</v>
      </c>
      <c r="AG115" s="1008"/>
      <c r="AH115" s="1008"/>
      <c r="AI115" s="1008"/>
      <c r="AJ115" s="1009"/>
      <c r="AK115" s="1010" t="s">
        <v>431</v>
      </c>
      <c r="AL115" s="1008"/>
      <c r="AM115" s="1008"/>
      <c r="AN115" s="1008"/>
      <c r="AO115" s="1009"/>
      <c r="AP115" s="1011" t="s">
        <v>180</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t="s">
        <v>431</v>
      </c>
      <c r="BR115" s="899"/>
      <c r="BS115" s="899"/>
      <c r="BT115" s="899"/>
      <c r="BU115" s="899"/>
      <c r="BV115" s="899" t="s">
        <v>431</v>
      </c>
      <c r="BW115" s="899"/>
      <c r="BX115" s="899"/>
      <c r="BY115" s="899"/>
      <c r="BZ115" s="899"/>
      <c r="CA115" s="899" t="s">
        <v>180</v>
      </c>
      <c r="CB115" s="899"/>
      <c r="CC115" s="899"/>
      <c r="CD115" s="899"/>
      <c r="CE115" s="899"/>
      <c r="CF115" s="960" t="s">
        <v>180</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180</v>
      </c>
      <c r="DH115" s="862"/>
      <c r="DI115" s="862"/>
      <c r="DJ115" s="862"/>
      <c r="DK115" s="863"/>
      <c r="DL115" s="864" t="s">
        <v>180</v>
      </c>
      <c r="DM115" s="862"/>
      <c r="DN115" s="862"/>
      <c r="DO115" s="862"/>
      <c r="DP115" s="863"/>
      <c r="DQ115" s="864" t="s">
        <v>180</v>
      </c>
      <c r="DR115" s="862"/>
      <c r="DS115" s="862"/>
      <c r="DT115" s="862"/>
      <c r="DU115" s="863"/>
      <c r="DV115" s="909" t="s">
        <v>180</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v>
      </c>
      <c r="AB116" s="862"/>
      <c r="AC116" s="862"/>
      <c r="AD116" s="862"/>
      <c r="AE116" s="863"/>
      <c r="AF116" s="864">
        <v>35</v>
      </c>
      <c r="AG116" s="862"/>
      <c r="AH116" s="862"/>
      <c r="AI116" s="862"/>
      <c r="AJ116" s="863"/>
      <c r="AK116" s="864">
        <v>13</v>
      </c>
      <c r="AL116" s="862"/>
      <c r="AM116" s="862"/>
      <c r="AN116" s="862"/>
      <c r="AO116" s="863"/>
      <c r="AP116" s="909">
        <v>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431</v>
      </c>
      <c r="BR116" s="899"/>
      <c r="BS116" s="899"/>
      <c r="BT116" s="899"/>
      <c r="BU116" s="899"/>
      <c r="BV116" s="899" t="s">
        <v>180</v>
      </c>
      <c r="BW116" s="899"/>
      <c r="BX116" s="899"/>
      <c r="BY116" s="899"/>
      <c r="BZ116" s="899"/>
      <c r="CA116" s="899" t="s">
        <v>431</v>
      </c>
      <c r="CB116" s="899"/>
      <c r="CC116" s="899"/>
      <c r="CD116" s="899"/>
      <c r="CE116" s="899"/>
      <c r="CF116" s="960" t="s">
        <v>431</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431</v>
      </c>
      <c r="DH116" s="862"/>
      <c r="DI116" s="862"/>
      <c r="DJ116" s="862"/>
      <c r="DK116" s="863"/>
      <c r="DL116" s="864" t="s">
        <v>180</v>
      </c>
      <c r="DM116" s="862"/>
      <c r="DN116" s="862"/>
      <c r="DO116" s="862"/>
      <c r="DP116" s="863"/>
      <c r="DQ116" s="864" t="s">
        <v>180</v>
      </c>
      <c r="DR116" s="862"/>
      <c r="DS116" s="862"/>
      <c r="DT116" s="862"/>
      <c r="DU116" s="863"/>
      <c r="DV116" s="909" t="s">
        <v>180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154994</v>
      </c>
      <c r="AB117" s="994"/>
      <c r="AC117" s="994"/>
      <c r="AD117" s="994"/>
      <c r="AE117" s="995"/>
      <c r="AF117" s="996">
        <v>165636</v>
      </c>
      <c r="AG117" s="994"/>
      <c r="AH117" s="994"/>
      <c r="AI117" s="994"/>
      <c r="AJ117" s="995"/>
      <c r="AK117" s="996">
        <v>178397</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180</v>
      </c>
      <c r="BR117" s="899"/>
      <c r="BS117" s="899"/>
      <c r="BT117" s="899"/>
      <c r="BU117" s="899"/>
      <c r="BV117" s="899" t="s">
        <v>180</v>
      </c>
      <c r="BW117" s="899"/>
      <c r="BX117" s="899"/>
      <c r="BY117" s="899"/>
      <c r="BZ117" s="899"/>
      <c r="CA117" s="899" t="s">
        <v>180</v>
      </c>
      <c r="CB117" s="899"/>
      <c r="CC117" s="899"/>
      <c r="CD117" s="899"/>
      <c r="CE117" s="899"/>
      <c r="CF117" s="960" t="s">
        <v>180</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180</v>
      </c>
      <c r="DH117" s="862"/>
      <c r="DI117" s="862"/>
      <c r="DJ117" s="862"/>
      <c r="DK117" s="863"/>
      <c r="DL117" s="864" t="s">
        <v>180</v>
      </c>
      <c r="DM117" s="862"/>
      <c r="DN117" s="862"/>
      <c r="DO117" s="862"/>
      <c r="DP117" s="863"/>
      <c r="DQ117" s="864" t="s">
        <v>180</v>
      </c>
      <c r="DR117" s="862"/>
      <c r="DS117" s="862"/>
      <c r="DT117" s="862"/>
      <c r="DU117" s="863"/>
      <c r="DV117" s="909" t="s">
        <v>180</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310</v>
      </c>
      <c r="AG118" s="987"/>
      <c r="AH118" s="987"/>
      <c r="AI118" s="987"/>
      <c r="AJ118" s="988"/>
      <c r="AK118" s="989" t="s">
        <v>309</v>
      </c>
      <c r="AL118" s="987"/>
      <c r="AM118" s="987"/>
      <c r="AN118" s="987"/>
      <c r="AO118" s="988"/>
      <c r="AP118" s="990" t="s">
        <v>425</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432</v>
      </c>
      <c r="BR118" s="930"/>
      <c r="BS118" s="930"/>
      <c r="BT118" s="930"/>
      <c r="BU118" s="930"/>
      <c r="BV118" s="930" t="s">
        <v>432</v>
      </c>
      <c r="BW118" s="930"/>
      <c r="BX118" s="930"/>
      <c r="BY118" s="930"/>
      <c r="BZ118" s="930"/>
      <c r="CA118" s="930" t="s">
        <v>432</v>
      </c>
      <c r="CB118" s="930"/>
      <c r="CC118" s="930"/>
      <c r="CD118" s="930"/>
      <c r="CE118" s="930"/>
      <c r="CF118" s="960" t="s">
        <v>432</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432</v>
      </c>
      <c r="DH118" s="862"/>
      <c r="DI118" s="862"/>
      <c r="DJ118" s="862"/>
      <c r="DK118" s="863"/>
      <c r="DL118" s="864" t="s">
        <v>432</v>
      </c>
      <c r="DM118" s="862"/>
      <c r="DN118" s="862"/>
      <c r="DO118" s="862"/>
      <c r="DP118" s="863"/>
      <c r="DQ118" s="864" t="s">
        <v>432</v>
      </c>
      <c r="DR118" s="862"/>
      <c r="DS118" s="862"/>
      <c r="DT118" s="862"/>
      <c r="DU118" s="863"/>
      <c r="DV118" s="909" t="s">
        <v>432</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432</v>
      </c>
      <c r="AB119" s="980"/>
      <c r="AC119" s="980"/>
      <c r="AD119" s="980"/>
      <c r="AE119" s="981"/>
      <c r="AF119" s="982" t="s">
        <v>432</v>
      </c>
      <c r="AG119" s="980"/>
      <c r="AH119" s="980"/>
      <c r="AI119" s="980"/>
      <c r="AJ119" s="981"/>
      <c r="AK119" s="982" t="s">
        <v>432</v>
      </c>
      <c r="AL119" s="980"/>
      <c r="AM119" s="980"/>
      <c r="AN119" s="980"/>
      <c r="AO119" s="981"/>
      <c r="AP119" s="983" t="s">
        <v>432</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457</v>
      </c>
      <c r="BP119" s="963"/>
      <c r="BQ119" s="967">
        <v>1885837</v>
      </c>
      <c r="BR119" s="930"/>
      <c r="BS119" s="930"/>
      <c r="BT119" s="930"/>
      <c r="BU119" s="930"/>
      <c r="BV119" s="930">
        <v>1886782</v>
      </c>
      <c r="BW119" s="930"/>
      <c r="BX119" s="930"/>
      <c r="BY119" s="930"/>
      <c r="BZ119" s="930"/>
      <c r="CA119" s="930">
        <v>1714145</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180</v>
      </c>
      <c r="DH119" s="845"/>
      <c r="DI119" s="845"/>
      <c r="DJ119" s="845"/>
      <c r="DK119" s="846"/>
      <c r="DL119" s="847" t="s">
        <v>180</v>
      </c>
      <c r="DM119" s="845"/>
      <c r="DN119" s="845"/>
      <c r="DO119" s="845"/>
      <c r="DP119" s="846"/>
      <c r="DQ119" s="847" t="s">
        <v>180</v>
      </c>
      <c r="DR119" s="845"/>
      <c r="DS119" s="845"/>
      <c r="DT119" s="845"/>
      <c r="DU119" s="846"/>
      <c r="DV119" s="933" t="s">
        <v>180</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180</v>
      </c>
      <c r="AB120" s="862"/>
      <c r="AC120" s="862"/>
      <c r="AD120" s="862"/>
      <c r="AE120" s="863"/>
      <c r="AF120" s="864" t="s">
        <v>180</v>
      </c>
      <c r="AG120" s="862"/>
      <c r="AH120" s="862"/>
      <c r="AI120" s="862"/>
      <c r="AJ120" s="863"/>
      <c r="AK120" s="864" t="s">
        <v>180</v>
      </c>
      <c r="AL120" s="862"/>
      <c r="AM120" s="862"/>
      <c r="AN120" s="862"/>
      <c r="AO120" s="863"/>
      <c r="AP120" s="909" t="s">
        <v>180</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858248</v>
      </c>
      <c r="BR120" s="927"/>
      <c r="BS120" s="927"/>
      <c r="BT120" s="927"/>
      <c r="BU120" s="927"/>
      <c r="BV120" s="927">
        <v>888739</v>
      </c>
      <c r="BW120" s="927"/>
      <c r="BX120" s="927"/>
      <c r="BY120" s="927"/>
      <c r="BZ120" s="927"/>
      <c r="CA120" s="927">
        <v>957363</v>
      </c>
      <c r="CB120" s="927"/>
      <c r="CC120" s="927"/>
      <c r="CD120" s="927"/>
      <c r="CE120" s="927"/>
      <c r="CF120" s="951">
        <v>161.80000000000001</v>
      </c>
      <c r="CG120" s="952"/>
      <c r="CH120" s="952"/>
      <c r="CI120" s="952"/>
      <c r="CJ120" s="952"/>
      <c r="CK120" s="953" t="s">
        <v>461</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v>254642</v>
      </c>
      <c r="DH120" s="927"/>
      <c r="DI120" s="927"/>
      <c r="DJ120" s="927"/>
      <c r="DK120" s="927"/>
      <c r="DL120" s="927">
        <v>246144</v>
      </c>
      <c r="DM120" s="927"/>
      <c r="DN120" s="927"/>
      <c r="DO120" s="927"/>
      <c r="DP120" s="927"/>
      <c r="DQ120" s="927">
        <v>204138</v>
      </c>
      <c r="DR120" s="927"/>
      <c r="DS120" s="927"/>
      <c r="DT120" s="927"/>
      <c r="DU120" s="927"/>
      <c r="DV120" s="928">
        <v>34.5</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180</v>
      </c>
      <c r="AB121" s="862"/>
      <c r="AC121" s="862"/>
      <c r="AD121" s="862"/>
      <c r="AE121" s="863"/>
      <c r="AF121" s="864" t="s">
        <v>180</v>
      </c>
      <c r="AG121" s="862"/>
      <c r="AH121" s="862"/>
      <c r="AI121" s="862"/>
      <c r="AJ121" s="863"/>
      <c r="AK121" s="864" t="s">
        <v>180</v>
      </c>
      <c r="AL121" s="862"/>
      <c r="AM121" s="862"/>
      <c r="AN121" s="862"/>
      <c r="AO121" s="863"/>
      <c r="AP121" s="909" t="s">
        <v>180</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111219</v>
      </c>
      <c r="BR121" s="899"/>
      <c r="BS121" s="899"/>
      <c r="BT121" s="899"/>
      <c r="BU121" s="899"/>
      <c r="BV121" s="899">
        <v>97880</v>
      </c>
      <c r="BW121" s="899"/>
      <c r="BX121" s="899"/>
      <c r="BY121" s="899"/>
      <c r="BZ121" s="899"/>
      <c r="CA121" s="899">
        <v>85722</v>
      </c>
      <c r="CB121" s="899"/>
      <c r="CC121" s="899"/>
      <c r="CD121" s="899"/>
      <c r="CE121" s="899"/>
      <c r="CF121" s="960">
        <v>14.5</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16728</v>
      </c>
      <c r="DH121" s="899"/>
      <c r="DI121" s="899"/>
      <c r="DJ121" s="899"/>
      <c r="DK121" s="899"/>
      <c r="DL121" s="899">
        <v>11676</v>
      </c>
      <c r="DM121" s="899"/>
      <c r="DN121" s="899"/>
      <c r="DO121" s="899"/>
      <c r="DP121" s="899"/>
      <c r="DQ121" s="899">
        <v>7661</v>
      </c>
      <c r="DR121" s="899"/>
      <c r="DS121" s="899"/>
      <c r="DT121" s="899"/>
      <c r="DU121" s="899"/>
      <c r="DV121" s="876">
        <v>1.3</v>
      </c>
      <c r="DW121" s="876"/>
      <c r="DX121" s="876"/>
      <c r="DY121" s="876"/>
      <c r="DZ121" s="877"/>
    </row>
    <row r="122" spans="1:130" s="247"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180</v>
      </c>
      <c r="AB122" s="862"/>
      <c r="AC122" s="862"/>
      <c r="AD122" s="862"/>
      <c r="AE122" s="863"/>
      <c r="AF122" s="864" t="s">
        <v>180</v>
      </c>
      <c r="AG122" s="862"/>
      <c r="AH122" s="862"/>
      <c r="AI122" s="862"/>
      <c r="AJ122" s="863"/>
      <c r="AK122" s="864" t="s">
        <v>180</v>
      </c>
      <c r="AL122" s="862"/>
      <c r="AM122" s="862"/>
      <c r="AN122" s="862"/>
      <c r="AO122" s="863"/>
      <c r="AP122" s="909" t="s">
        <v>180</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1200663</v>
      </c>
      <c r="BR122" s="930"/>
      <c r="BS122" s="930"/>
      <c r="BT122" s="930"/>
      <c r="BU122" s="930"/>
      <c r="BV122" s="930">
        <v>1109873</v>
      </c>
      <c r="BW122" s="930"/>
      <c r="BX122" s="930"/>
      <c r="BY122" s="930"/>
      <c r="BZ122" s="930"/>
      <c r="CA122" s="930">
        <v>1030906</v>
      </c>
      <c r="CB122" s="930"/>
      <c r="CC122" s="930"/>
      <c r="CD122" s="930"/>
      <c r="CE122" s="930"/>
      <c r="CF122" s="931">
        <v>174.2</v>
      </c>
      <c r="CG122" s="932"/>
      <c r="CH122" s="932"/>
      <c r="CI122" s="932"/>
      <c r="CJ122" s="932"/>
      <c r="CK122" s="954"/>
      <c r="CL122" s="940"/>
      <c r="CM122" s="940"/>
      <c r="CN122" s="940"/>
      <c r="CO122" s="941"/>
      <c r="CP122" s="920" t="s">
        <v>408</v>
      </c>
      <c r="CQ122" s="921"/>
      <c r="CR122" s="921"/>
      <c r="CS122" s="921"/>
      <c r="CT122" s="921"/>
      <c r="CU122" s="921"/>
      <c r="CV122" s="921"/>
      <c r="CW122" s="921"/>
      <c r="CX122" s="921"/>
      <c r="CY122" s="921"/>
      <c r="CZ122" s="921"/>
      <c r="DA122" s="921"/>
      <c r="DB122" s="921"/>
      <c r="DC122" s="921"/>
      <c r="DD122" s="921"/>
      <c r="DE122" s="921"/>
      <c r="DF122" s="922"/>
      <c r="DG122" s="898">
        <v>7001</v>
      </c>
      <c r="DH122" s="899"/>
      <c r="DI122" s="899"/>
      <c r="DJ122" s="899"/>
      <c r="DK122" s="899"/>
      <c r="DL122" s="899">
        <v>6092</v>
      </c>
      <c r="DM122" s="899"/>
      <c r="DN122" s="899"/>
      <c r="DO122" s="899"/>
      <c r="DP122" s="899"/>
      <c r="DQ122" s="899">
        <v>3735</v>
      </c>
      <c r="DR122" s="899"/>
      <c r="DS122" s="899"/>
      <c r="DT122" s="899"/>
      <c r="DU122" s="899"/>
      <c r="DV122" s="876">
        <v>0.6</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180</v>
      </c>
      <c r="AB123" s="862"/>
      <c r="AC123" s="862"/>
      <c r="AD123" s="862"/>
      <c r="AE123" s="863"/>
      <c r="AF123" s="864" t="s">
        <v>180</v>
      </c>
      <c r="AG123" s="862"/>
      <c r="AH123" s="862"/>
      <c r="AI123" s="862"/>
      <c r="AJ123" s="863"/>
      <c r="AK123" s="864" t="s">
        <v>180</v>
      </c>
      <c r="AL123" s="862"/>
      <c r="AM123" s="862"/>
      <c r="AN123" s="862"/>
      <c r="AO123" s="863"/>
      <c r="AP123" s="909" t="s">
        <v>180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465</v>
      </c>
      <c r="BP123" s="963"/>
      <c r="BQ123" s="917">
        <v>2170130</v>
      </c>
      <c r="BR123" s="918"/>
      <c r="BS123" s="918"/>
      <c r="BT123" s="918"/>
      <c r="BU123" s="918"/>
      <c r="BV123" s="918">
        <v>2096492</v>
      </c>
      <c r="BW123" s="918"/>
      <c r="BX123" s="918"/>
      <c r="BY123" s="918"/>
      <c r="BZ123" s="918"/>
      <c r="CA123" s="918">
        <v>2073991</v>
      </c>
      <c r="CB123" s="918"/>
      <c r="CC123" s="918"/>
      <c r="CD123" s="918"/>
      <c r="CE123" s="918"/>
      <c r="CF123" s="828"/>
      <c r="CG123" s="829"/>
      <c r="CH123" s="829"/>
      <c r="CI123" s="829"/>
      <c r="CJ123" s="919"/>
      <c r="CK123" s="954"/>
      <c r="CL123" s="940"/>
      <c r="CM123" s="940"/>
      <c r="CN123" s="940"/>
      <c r="CO123" s="941"/>
      <c r="CP123" s="920" t="s">
        <v>405</v>
      </c>
      <c r="CQ123" s="921"/>
      <c r="CR123" s="921"/>
      <c r="CS123" s="921"/>
      <c r="CT123" s="921"/>
      <c r="CU123" s="921"/>
      <c r="CV123" s="921"/>
      <c r="CW123" s="921"/>
      <c r="CX123" s="921"/>
      <c r="CY123" s="921"/>
      <c r="CZ123" s="921"/>
      <c r="DA123" s="921"/>
      <c r="DB123" s="921"/>
      <c r="DC123" s="921"/>
      <c r="DD123" s="921"/>
      <c r="DE123" s="921"/>
      <c r="DF123" s="922"/>
      <c r="DG123" s="861" t="s">
        <v>180</v>
      </c>
      <c r="DH123" s="862"/>
      <c r="DI123" s="862"/>
      <c r="DJ123" s="862"/>
      <c r="DK123" s="863"/>
      <c r="DL123" s="864" t="s">
        <v>180</v>
      </c>
      <c r="DM123" s="862"/>
      <c r="DN123" s="862"/>
      <c r="DO123" s="862"/>
      <c r="DP123" s="863"/>
      <c r="DQ123" s="864" t="s">
        <v>180</v>
      </c>
      <c r="DR123" s="862"/>
      <c r="DS123" s="862"/>
      <c r="DT123" s="862"/>
      <c r="DU123" s="863"/>
      <c r="DV123" s="909" t="s">
        <v>180</v>
      </c>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180</v>
      </c>
      <c r="AB124" s="862"/>
      <c r="AC124" s="862"/>
      <c r="AD124" s="862"/>
      <c r="AE124" s="863"/>
      <c r="AF124" s="864" t="s">
        <v>180</v>
      </c>
      <c r="AG124" s="862"/>
      <c r="AH124" s="862"/>
      <c r="AI124" s="862"/>
      <c r="AJ124" s="863"/>
      <c r="AK124" s="864" t="s">
        <v>180</v>
      </c>
      <c r="AL124" s="862"/>
      <c r="AM124" s="862"/>
      <c r="AN124" s="862"/>
      <c r="AO124" s="863"/>
      <c r="AP124" s="909" t="s">
        <v>180</v>
      </c>
      <c r="AQ124" s="910"/>
      <c r="AR124" s="910"/>
      <c r="AS124" s="910"/>
      <c r="AT124" s="911"/>
      <c r="AU124" s="912" t="s">
        <v>466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180</v>
      </c>
      <c r="BR124" s="916"/>
      <c r="BS124" s="916"/>
      <c r="BT124" s="916"/>
      <c r="BU124" s="916"/>
      <c r="BV124" s="916" t="s">
        <v>180</v>
      </c>
      <c r="BW124" s="916"/>
      <c r="BX124" s="916"/>
      <c r="BY124" s="916"/>
      <c r="BZ124" s="916"/>
      <c r="CA124" s="916" t="s">
        <v>180</v>
      </c>
      <c r="CB124" s="916"/>
      <c r="CC124" s="916"/>
      <c r="CD124" s="916"/>
      <c r="CE124" s="916"/>
      <c r="CF124" s="806"/>
      <c r="CG124" s="807"/>
      <c r="CH124" s="807"/>
      <c r="CI124" s="807"/>
      <c r="CJ124" s="947"/>
      <c r="CK124" s="955"/>
      <c r="CL124" s="955"/>
      <c r="CM124" s="955"/>
      <c r="CN124" s="955"/>
      <c r="CO124" s="956"/>
      <c r="CP124" s="920" t="s">
        <v>467</v>
      </c>
      <c r="CQ124" s="921"/>
      <c r="CR124" s="921"/>
      <c r="CS124" s="921"/>
      <c r="CT124" s="921"/>
      <c r="CU124" s="921"/>
      <c r="CV124" s="921"/>
      <c r="CW124" s="921"/>
      <c r="CX124" s="921"/>
      <c r="CY124" s="921"/>
      <c r="CZ124" s="921"/>
      <c r="DA124" s="921"/>
      <c r="DB124" s="921"/>
      <c r="DC124" s="921"/>
      <c r="DD124" s="921"/>
      <c r="DE124" s="921"/>
      <c r="DF124" s="922"/>
      <c r="DG124" s="844" t="s">
        <v>180</v>
      </c>
      <c r="DH124" s="845"/>
      <c r="DI124" s="845"/>
      <c r="DJ124" s="845"/>
      <c r="DK124" s="846"/>
      <c r="DL124" s="847" t="s">
        <v>180</v>
      </c>
      <c r="DM124" s="845"/>
      <c r="DN124" s="845"/>
      <c r="DO124" s="845"/>
      <c r="DP124" s="846"/>
      <c r="DQ124" s="847" t="s">
        <v>180</v>
      </c>
      <c r="DR124" s="845"/>
      <c r="DS124" s="845"/>
      <c r="DT124" s="845"/>
      <c r="DU124" s="846"/>
      <c r="DV124" s="933" t="s">
        <v>180</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180</v>
      </c>
      <c r="AB125" s="862"/>
      <c r="AC125" s="862"/>
      <c r="AD125" s="862"/>
      <c r="AE125" s="863"/>
      <c r="AF125" s="864" t="s">
        <v>180</v>
      </c>
      <c r="AG125" s="862"/>
      <c r="AH125" s="862"/>
      <c r="AI125" s="862"/>
      <c r="AJ125" s="863"/>
      <c r="AK125" s="864" t="s">
        <v>180</v>
      </c>
      <c r="AL125" s="862"/>
      <c r="AM125" s="862"/>
      <c r="AN125" s="862"/>
      <c r="AO125" s="863"/>
      <c r="AP125" s="909" t="s">
        <v>180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468</v>
      </c>
      <c r="CL125" s="937"/>
      <c r="CM125" s="937"/>
      <c r="CN125" s="937"/>
      <c r="CO125" s="938"/>
      <c r="CP125" s="945" t="s">
        <v>469</v>
      </c>
      <c r="CQ125" s="890"/>
      <c r="CR125" s="890"/>
      <c r="CS125" s="890"/>
      <c r="CT125" s="890"/>
      <c r="CU125" s="890"/>
      <c r="CV125" s="890"/>
      <c r="CW125" s="890"/>
      <c r="CX125" s="890"/>
      <c r="CY125" s="890"/>
      <c r="CZ125" s="890"/>
      <c r="DA125" s="890"/>
      <c r="DB125" s="890"/>
      <c r="DC125" s="890"/>
      <c r="DD125" s="890"/>
      <c r="DE125" s="890"/>
      <c r="DF125" s="891"/>
      <c r="DG125" s="946" t="s">
        <v>180</v>
      </c>
      <c r="DH125" s="927"/>
      <c r="DI125" s="927"/>
      <c r="DJ125" s="927"/>
      <c r="DK125" s="927"/>
      <c r="DL125" s="927" t="s">
        <v>180</v>
      </c>
      <c r="DM125" s="927"/>
      <c r="DN125" s="927"/>
      <c r="DO125" s="927"/>
      <c r="DP125" s="927"/>
      <c r="DQ125" s="927" t="s">
        <v>180</v>
      </c>
      <c r="DR125" s="927"/>
      <c r="DS125" s="927"/>
      <c r="DT125" s="927"/>
      <c r="DU125" s="927"/>
      <c r="DV125" s="928" t="s">
        <v>180</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180</v>
      </c>
      <c r="AB126" s="862"/>
      <c r="AC126" s="862"/>
      <c r="AD126" s="862"/>
      <c r="AE126" s="863"/>
      <c r="AF126" s="864" t="s">
        <v>180</v>
      </c>
      <c r="AG126" s="862"/>
      <c r="AH126" s="862"/>
      <c r="AI126" s="862"/>
      <c r="AJ126" s="863"/>
      <c r="AK126" s="864" t="s">
        <v>180</v>
      </c>
      <c r="AL126" s="862"/>
      <c r="AM126" s="862"/>
      <c r="AN126" s="862"/>
      <c r="AO126" s="863"/>
      <c r="AP126" s="909" t="s">
        <v>180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470</v>
      </c>
      <c r="CQ126" s="832"/>
      <c r="CR126" s="832"/>
      <c r="CS126" s="832"/>
      <c r="CT126" s="832"/>
      <c r="CU126" s="832"/>
      <c r="CV126" s="832"/>
      <c r="CW126" s="832"/>
      <c r="CX126" s="832"/>
      <c r="CY126" s="832"/>
      <c r="CZ126" s="832"/>
      <c r="DA126" s="832"/>
      <c r="DB126" s="832"/>
      <c r="DC126" s="832"/>
      <c r="DD126" s="832"/>
      <c r="DE126" s="832"/>
      <c r="DF126" s="833"/>
      <c r="DG126" s="898" t="s">
        <v>180</v>
      </c>
      <c r="DH126" s="899"/>
      <c r="DI126" s="899"/>
      <c r="DJ126" s="899"/>
      <c r="DK126" s="899"/>
      <c r="DL126" s="899" t="s">
        <v>180</v>
      </c>
      <c r="DM126" s="899"/>
      <c r="DN126" s="899"/>
      <c r="DO126" s="899"/>
      <c r="DP126" s="899"/>
      <c r="DQ126" s="899" t="s">
        <v>180</v>
      </c>
      <c r="DR126" s="899"/>
      <c r="DS126" s="899"/>
      <c r="DT126" s="899"/>
      <c r="DU126" s="899"/>
      <c r="DV126" s="876" t="s">
        <v>180</v>
      </c>
      <c r="DW126" s="876"/>
      <c r="DX126" s="876"/>
      <c r="DY126" s="876"/>
      <c r="DZ126" s="877"/>
    </row>
    <row r="127" spans="1:130" s="247" customFormat="1" ht="26.25" customHeight="1" x14ac:dyDescent="0.15">
      <c r="A127" s="904"/>
      <c r="B127" s="905"/>
      <c r="C127" s="923" t="s">
        <v>471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180</v>
      </c>
      <c r="AB127" s="862"/>
      <c r="AC127" s="862"/>
      <c r="AD127" s="862"/>
      <c r="AE127" s="863"/>
      <c r="AF127" s="864" t="s">
        <v>180</v>
      </c>
      <c r="AG127" s="862"/>
      <c r="AH127" s="862"/>
      <c r="AI127" s="862"/>
      <c r="AJ127" s="863"/>
      <c r="AK127" s="864" t="s">
        <v>180</v>
      </c>
      <c r="AL127" s="862"/>
      <c r="AM127" s="862"/>
      <c r="AN127" s="862"/>
      <c r="AO127" s="863"/>
      <c r="AP127" s="909" t="s">
        <v>180</v>
      </c>
      <c r="AQ127" s="910"/>
      <c r="AR127" s="910"/>
      <c r="AS127" s="910"/>
      <c r="AT127" s="911"/>
      <c r="AU127" s="283"/>
      <c r="AV127" s="283"/>
      <c r="AW127" s="283"/>
      <c r="AX127" s="926" t="s">
        <v>472</v>
      </c>
      <c r="AY127" s="894"/>
      <c r="AZ127" s="894"/>
      <c r="BA127" s="894"/>
      <c r="BB127" s="894"/>
      <c r="BC127" s="894"/>
      <c r="BD127" s="894"/>
      <c r="BE127" s="895"/>
      <c r="BF127" s="893" t="s">
        <v>473</v>
      </c>
      <c r="BG127" s="894"/>
      <c r="BH127" s="894"/>
      <c r="BI127" s="894"/>
      <c r="BJ127" s="894"/>
      <c r="BK127" s="894"/>
      <c r="BL127" s="895"/>
      <c r="BM127" s="893" t="s">
        <v>474</v>
      </c>
      <c r="BN127" s="894"/>
      <c r="BO127" s="894"/>
      <c r="BP127" s="894"/>
      <c r="BQ127" s="894"/>
      <c r="BR127" s="894"/>
      <c r="BS127" s="895"/>
      <c r="BT127" s="893" t="s">
        <v>475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476</v>
      </c>
      <c r="CQ127" s="832"/>
      <c r="CR127" s="832"/>
      <c r="CS127" s="832"/>
      <c r="CT127" s="832"/>
      <c r="CU127" s="832"/>
      <c r="CV127" s="832"/>
      <c r="CW127" s="832"/>
      <c r="CX127" s="832"/>
      <c r="CY127" s="832"/>
      <c r="CZ127" s="832"/>
      <c r="DA127" s="832"/>
      <c r="DB127" s="832"/>
      <c r="DC127" s="832"/>
      <c r="DD127" s="832"/>
      <c r="DE127" s="832"/>
      <c r="DF127" s="833"/>
      <c r="DG127" s="898" t="s">
        <v>180</v>
      </c>
      <c r="DH127" s="899"/>
      <c r="DI127" s="899"/>
      <c r="DJ127" s="899"/>
      <c r="DK127" s="899"/>
      <c r="DL127" s="899" t="s">
        <v>180</v>
      </c>
      <c r="DM127" s="899"/>
      <c r="DN127" s="899"/>
      <c r="DO127" s="899"/>
      <c r="DP127" s="899"/>
      <c r="DQ127" s="899" t="s">
        <v>180</v>
      </c>
      <c r="DR127" s="899"/>
      <c r="DS127" s="899"/>
      <c r="DT127" s="899"/>
      <c r="DU127" s="899"/>
      <c r="DV127" s="876" t="s">
        <v>180</v>
      </c>
      <c r="DW127" s="876"/>
      <c r="DX127" s="876"/>
      <c r="DY127" s="876"/>
      <c r="DZ127" s="877"/>
    </row>
    <row r="128" spans="1:130" s="247" customFormat="1" ht="26.25" customHeight="1" thickBot="1" x14ac:dyDescent="0.2">
      <c r="A128" s="878" t="s">
        <v>477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478</v>
      </c>
      <c r="X128" s="880"/>
      <c r="Y128" s="880"/>
      <c r="Z128" s="881"/>
      <c r="AA128" s="882">
        <v>15436</v>
      </c>
      <c r="AB128" s="883"/>
      <c r="AC128" s="883"/>
      <c r="AD128" s="883"/>
      <c r="AE128" s="884"/>
      <c r="AF128" s="885">
        <v>15437</v>
      </c>
      <c r="AG128" s="883"/>
      <c r="AH128" s="883"/>
      <c r="AI128" s="883"/>
      <c r="AJ128" s="884"/>
      <c r="AK128" s="885">
        <v>13958</v>
      </c>
      <c r="AL128" s="883"/>
      <c r="AM128" s="883"/>
      <c r="AN128" s="883"/>
      <c r="AO128" s="884"/>
      <c r="AP128" s="886"/>
      <c r="AQ128" s="887"/>
      <c r="AR128" s="887"/>
      <c r="AS128" s="887"/>
      <c r="AT128" s="888"/>
      <c r="AU128" s="283"/>
      <c r="AV128" s="283"/>
      <c r="AW128" s="283"/>
      <c r="AX128" s="889" t="s">
        <v>479</v>
      </c>
      <c r="AY128" s="890"/>
      <c r="AZ128" s="890"/>
      <c r="BA128" s="890"/>
      <c r="BB128" s="890"/>
      <c r="BC128" s="890"/>
      <c r="BD128" s="890"/>
      <c r="BE128" s="891"/>
      <c r="BF128" s="868" t="s">
        <v>180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480</v>
      </c>
      <c r="CQ128" s="810"/>
      <c r="CR128" s="810"/>
      <c r="CS128" s="810"/>
      <c r="CT128" s="810"/>
      <c r="CU128" s="810"/>
      <c r="CV128" s="810"/>
      <c r="CW128" s="810"/>
      <c r="CX128" s="810"/>
      <c r="CY128" s="810"/>
      <c r="CZ128" s="810"/>
      <c r="DA128" s="810"/>
      <c r="DB128" s="810"/>
      <c r="DC128" s="810"/>
      <c r="DD128" s="810"/>
      <c r="DE128" s="810"/>
      <c r="DF128" s="811"/>
      <c r="DG128" s="872" t="s">
        <v>180</v>
      </c>
      <c r="DH128" s="873"/>
      <c r="DI128" s="873"/>
      <c r="DJ128" s="873"/>
      <c r="DK128" s="873"/>
      <c r="DL128" s="873" t="s">
        <v>180</v>
      </c>
      <c r="DM128" s="873"/>
      <c r="DN128" s="873"/>
      <c r="DO128" s="873"/>
      <c r="DP128" s="873"/>
      <c r="DQ128" s="873" t="s">
        <v>180</v>
      </c>
      <c r="DR128" s="873"/>
      <c r="DS128" s="873"/>
      <c r="DT128" s="873"/>
      <c r="DU128" s="873"/>
      <c r="DV128" s="874" t="s">
        <v>180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481</v>
      </c>
      <c r="X129" s="859"/>
      <c r="Y129" s="859"/>
      <c r="Z129" s="860"/>
      <c r="AA129" s="861">
        <v>732920</v>
      </c>
      <c r="AB129" s="862"/>
      <c r="AC129" s="862"/>
      <c r="AD129" s="862"/>
      <c r="AE129" s="863"/>
      <c r="AF129" s="864">
        <v>709927</v>
      </c>
      <c r="AG129" s="862"/>
      <c r="AH129" s="862"/>
      <c r="AI129" s="862"/>
      <c r="AJ129" s="863"/>
      <c r="AK129" s="864">
        <v>721287</v>
      </c>
      <c r="AL129" s="862"/>
      <c r="AM129" s="862"/>
      <c r="AN129" s="862"/>
      <c r="AO129" s="863"/>
      <c r="AP129" s="865"/>
      <c r="AQ129" s="866"/>
      <c r="AR129" s="866"/>
      <c r="AS129" s="866"/>
      <c r="AT129" s="867"/>
      <c r="AU129" s="285"/>
      <c r="AV129" s="285"/>
      <c r="AW129" s="285"/>
      <c r="AX129" s="831" t="s">
        <v>482</v>
      </c>
      <c r="AY129" s="832"/>
      <c r="AZ129" s="832"/>
      <c r="BA129" s="832"/>
      <c r="BB129" s="832"/>
      <c r="BC129" s="832"/>
      <c r="BD129" s="832"/>
      <c r="BE129" s="833"/>
      <c r="BF129" s="851" t="s">
        <v>180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484</v>
      </c>
      <c r="X130" s="859"/>
      <c r="Y130" s="859"/>
      <c r="Z130" s="860"/>
      <c r="AA130" s="861">
        <v>118631</v>
      </c>
      <c r="AB130" s="862"/>
      <c r="AC130" s="862"/>
      <c r="AD130" s="862"/>
      <c r="AE130" s="863"/>
      <c r="AF130" s="864">
        <v>122842</v>
      </c>
      <c r="AG130" s="862"/>
      <c r="AH130" s="862"/>
      <c r="AI130" s="862"/>
      <c r="AJ130" s="863"/>
      <c r="AK130" s="864">
        <v>129442</v>
      </c>
      <c r="AL130" s="862"/>
      <c r="AM130" s="862"/>
      <c r="AN130" s="862"/>
      <c r="AO130" s="863"/>
      <c r="AP130" s="865"/>
      <c r="AQ130" s="866"/>
      <c r="AR130" s="866"/>
      <c r="AS130" s="866"/>
      <c r="AT130" s="867"/>
      <c r="AU130" s="285"/>
      <c r="AV130" s="285"/>
      <c r="AW130" s="285"/>
      <c r="AX130" s="831" t="s">
        <v>485</v>
      </c>
      <c r="AY130" s="832"/>
      <c r="AZ130" s="832"/>
      <c r="BA130" s="832"/>
      <c r="BB130" s="832"/>
      <c r="BC130" s="832"/>
      <c r="BD130" s="832"/>
      <c r="BE130" s="833"/>
      <c r="BF130" s="834">
        <v>4.5999999999999996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486</v>
      </c>
      <c r="X131" s="842"/>
      <c r="Y131" s="842"/>
      <c r="Z131" s="843"/>
      <c r="AA131" s="844">
        <v>614289</v>
      </c>
      <c r="AB131" s="845"/>
      <c r="AC131" s="845"/>
      <c r="AD131" s="845"/>
      <c r="AE131" s="846"/>
      <c r="AF131" s="847">
        <v>587085</v>
      </c>
      <c r="AG131" s="845"/>
      <c r="AH131" s="845"/>
      <c r="AI131" s="845"/>
      <c r="AJ131" s="846"/>
      <c r="AK131" s="847">
        <v>591845</v>
      </c>
      <c r="AL131" s="845"/>
      <c r="AM131" s="845"/>
      <c r="AN131" s="845"/>
      <c r="AO131" s="846"/>
      <c r="AP131" s="848"/>
      <c r="AQ131" s="849"/>
      <c r="AR131" s="849"/>
      <c r="AS131" s="849"/>
      <c r="AT131" s="850"/>
      <c r="AU131" s="285"/>
      <c r="AV131" s="285"/>
      <c r="AW131" s="285"/>
      <c r="AX131" s="809" t="s">
        <v>487</v>
      </c>
      <c r="AY131" s="810"/>
      <c r="AZ131" s="810"/>
      <c r="BA131" s="810"/>
      <c r="BB131" s="810"/>
      <c r="BC131" s="810"/>
      <c r="BD131" s="810"/>
      <c r="BE131" s="811"/>
      <c r="BF131" s="812" t="s">
        <v>180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489</v>
      </c>
      <c r="W132" s="822"/>
      <c r="X132" s="822"/>
      <c r="Y132" s="822"/>
      <c r="Z132" s="823"/>
      <c r="AA132" s="824">
        <v>3.4067027080000001</v>
      </c>
      <c r="AB132" s="825"/>
      <c r="AC132" s="825"/>
      <c r="AD132" s="825"/>
      <c r="AE132" s="826"/>
      <c r="AF132" s="827">
        <v>4.6598022429999997</v>
      </c>
      <c r="AG132" s="825"/>
      <c r="AH132" s="825"/>
      <c r="AI132" s="825"/>
      <c r="AJ132" s="826"/>
      <c r="AK132" s="827">
        <v>5.9132036259999996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490</v>
      </c>
      <c r="W133" s="801"/>
      <c r="X133" s="801"/>
      <c r="Y133" s="801"/>
      <c r="Z133" s="802"/>
      <c r="AA133" s="803">
        <v>4.4000000000000004</v>
      </c>
      <c r="AB133" s="804"/>
      <c r="AC133" s="804"/>
      <c r="AD133" s="804"/>
      <c r="AE133" s="805"/>
      <c r="AF133" s="803">
        <v>4.0999999999999996</v>
      </c>
      <c r="AG133" s="804"/>
      <c r="AH133" s="804"/>
      <c r="AI133" s="804"/>
      <c r="AJ133" s="805"/>
      <c r="AK133" s="803">
        <v>4.5999999999999996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HbGUmGoPf7amSdsvGG936AvBzp1YbTUF4iYd2Mj7PK4ojvyUGK7K9ky46CobV0BA1Mm/pW3ScSlIHKegdwN9g==" saltValue="EPihirx49Jo7dt1QS73o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Q55" zoomScale="80" zoomScaleNormal="85" zoomScaleSheetLayoutView="80" workbookViewId="0">
      <selection activeCell="BW40" sqref="BW40:BX4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teAIku+/6esv6MynYUz8tXjJJ6hp3xj8ynUSg2iWFq4N64xYOuuZ4kMSIYcxm/w/T4F88e33sitlj/c88I+AQ==" saltValue="he4n6L4wEaRQhD/ZAZBN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5" zoomScaleNormal="100" zoomScaleSheetLayoutView="55" workbookViewId="0">
      <selection activeCell="BW40" sqref="BW40:BX40"/>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WXb6MLXty7goR3t3AAjKzvwAMoJmyCWeVA2JnyXu+FfZNfrd4m7Mge8a0Bc831Ghtwc/bT3p6KpjYe3bMxkRQ==" saltValue="MzkI6f8wekayxKgbXU6Ge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1" workbookViewId="0">
      <selection activeCell="BW40" sqref="BW40:BX4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7" t="s">
        <v>499</v>
      </c>
      <c r="AL9" s="1228"/>
      <c r="AM9" s="1228"/>
      <c r="AN9" s="1229"/>
      <c r="AO9" s="313">
        <v>350357</v>
      </c>
      <c r="AP9" s="313">
        <v>492767</v>
      </c>
      <c r="AQ9" s="314">
        <v>218185</v>
      </c>
      <c r="AR9" s="315">
        <v>125.8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7" t="s">
        <v>500</v>
      </c>
      <c r="AL10" s="1228"/>
      <c r="AM10" s="1228"/>
      <c r="AN10" s="1229"/>
      <c r="AO10" s="316">
        <v>44885</v>
      </c>
      <c r="AP10" s="316">
        <v>63129</v>
      </c>
      <c r="AQ10" s="317">
        <v>27381</v>
      </c>
      <c r="AR10" s="318">
        <v>130.6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7" t="s">
        <v>501</v>
      </c>
      <c r="AL11" s="1228"/>
      <c r="AM11" s="1228"/>
      <c r="AN11" s="1229"/>
      <c r="AO11" s="316">
        <v>1673</v>
      </c>
      <c r="AP11" s="316">
        <v>2353</v>
      </c>
      <c r="AQ11" s="317">
        <v>25697</v>
      </c>
      <c r="AR11" s="318">
        <v>-90.8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7" t="s">
        <v>502</v>
      </c>
      <c r="AL12" s="1228"/>
      <c r="AM12" s="1228"/>
      <c r="AN12" s="1229"/>
      <c r="AO12" s="316" t="s">
        <v>503</v>
      </c>
      <c r="AP12" s="316" t="s">
        <v>503</v>
      </c>
      <c r="AQ12" s="317">
        <v>4359</v>
      </c>
      <c r="AR12" s="318" t="s">
        <v>503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7" t="s">
        <v>504</v>
      </c>
      <c r="AL13" s="1228"/>
      <c r="AM13" s="1228"/>
      <c r="AN13" s="1229"/>
      <c r="AO13" s="316" t="s">
        <v>503</v>
      </c>
      <c r="AP13" s="316" t="s">
        <v>503</v>
      </c>
      <c r="AQ13" s="317" t="s">
        <v>503</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7" t="s">
        <v>505</v>
      </c>
      <c r="AL14" s="1228"/>
      <c r="AM14" s="1228"/>
      <c r="AN14" s="1229"/>
      <c r="AO14" s="316">
        <v>8739</v>
      </c>
      <c r="AP14" s="316">
        <v>12291</v>
      </c>
      <c r="AQ14" s="317">
        <v>8999</v>
      </c>
      <c r="AR14" s="318">
        <v>36.6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7" t="s">
        <v>506</v>
      </c>
      <c r="AL15" s="1228"/>
      <c r="AM15" s="1228"/>
      <c r="AN15" s="1229"/>
      <c r="AO15" s="316" t="s">
        <v>503</v>
      </c>
      <c r="AP15" s="316" t="s">
        <v>503</v>
      </c>
      <c r="AQ15" s="317">
        <v>6052</v>
      </c>
      <c r="AR15" s="318" t="s">
        <v>503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0" t="s">
        <v>507</v>
      </c>
      <c r="AL16" s="1231"/>
      <c r="AM16" s="1231"/>
      <c r="AN16" s="1232"/>
      <c r="AO16" s="316">
        <v>-38689</v>
      </c>
      <c r="AP16" s="316">
        <v>-54415</v>
      </c>
      <c r="AQ16" s="317">
        <v>-19480</v>
      </c>
      <c r="AR16" s="318">
        <v>179.3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0" t="s">
        <v>188</v>
      </c>
      <c r="AL17" s="1231"/>
      <c r="AM17" s="1231"/>
      <c r="AN17" s="1232"/>
      <c r="AO17" s="316">
        <v>366965</v>
      </c>
      <c r="AP17" s="316">
        <v>516125</v>
      </c>
      <c r="AQ17" s="317">
        <v>271195</v>
      </c>
      <c r="AR17" s="318">
        <v>90.3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4" t="s">
        <v>512</v>
      </c>
      <c r="AL21" s="1225"/>
      <c r="AM21" s="1225"/>
      <c r="AN21" s="1226"/>
      <c r="AO21" s="328">
        <v>50.63</v>
      </c>
      <c r="AP21" s="329">
        <v>25.46</v>
      </c>
      <c r="AQ21" s="330">
        <v>25.17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4" t="s">
        <v>513</v>
      </c>
      <c r="AL22" s="1225"/>
      <c r="AM22" s="1225"/>
      <c r="AN22" s="1226"/>
      <c r="AO22" s="333">
        <v>95.8</v>
      </c>
      <c r="AP22" s="334">
        <v>93.7</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5" t="s">
        <v>517</v>
      </c>
      <c r="AL32" s="1216"/>
      <c r="AM32" s="1216"/>
      <c r="AN32" s="1217"/>
      <c r="AO32" s="343">
        <v>149077</v>
      </c>
      <c r="AP32" s="343">
        <v>209672</v>
      </c>
      <c r="AQ32" s="344">
        <v>157756</v>
      </c>
      <c r="AR32" s="345">
        <v>32.9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5" t="s">
        <v>518</v>
      </c>
      <c r="AL33" s="1216"/>
      <c r="AM33" s="1216"/>
      <c r="AN33" s="1217"/>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5" t="s">
        <v>519</v>
      </c>
      <c r="AL34" s="1216"/>
      <c r="AM34" s="1216"/>
      <c r="AN34" s="1217"/>
      <c r="AO34" s="343" t="s">
        <v>503</v>
      </c>
      <c r="AP34" s="343" t="s">
        <v>503</v>
      </c>
      <c r="AQ34" s="344" t="s">
        <v>503</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5" t="s">
        <v>520</v>
      </c>
      <c r="AL35" s="1216"/>
      <c r="AM35" s="1216"/>
      <c r="AN35" s="1217"/>
      <c r="AO35" s="343">
        <v>28832</v>
      </c>
      <c r="AP35" s="343">
        <v>40551</v>
      </c>
      <c r="AQ35" s="344">
        <v>29837</v>
      </c>
      <c r="AR35" s="345">
        <v>35.9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5" t="s">
        <v>521</v>
      </c>
      <c r="AL36" s="1216"/>
      <c r="AM36" s="1216"/>
      <c r="AN36" s="1217"/>
      <c r="AO36" s="343">
        <v>475</v>
      </c>
      <c r="AP36" s="343">
        <v>668</v>
      </c>
      <c r="AQ36" s="344">
        <v>5452</v>
      </c>
      <c r="AR36" s="345">
        <v>-87.7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5" t="s">
        <v>522</v>
      </c>
      <c r="AL37" s="1216"/>
      <c r="AM37" s="1216"/>
      <c r="AN37" s="1217"/>
      <c r="AO37" s="343" t="s">
        <v>503</v>
      </c>
      <c r="AP37" s="343" t="s">
        <v>503</v>
      </c>
      <c r="AQ37" s="344">
        <v>1300</v>
      </c>
      <c r="AR37" s="345" t="s">
        <v>503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8" t="s">
        <v>523</v>
      </c>
      <c r="AL38" s="1219"/>
      <c r="AM38" s="1219"/>
      <c r="AN38" s="1220"/>
      <c r="AO38" s="346">
        <v>13</v>
      </c>
      <c r="AP38" s="346">
        <v>18</v>
      </c>
      <c r="AQ38" s="347">
        <v>36</v>
      </c>
      <c r="AR38" s="335">
        <v>-50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8" t="s">
        <v>524</v>
      </c>
      <c r="AL39" s="1219"/>
      <c r="AM39" s="1219"/>
      <c r="AN39" s="1220"/>
      <c r="AO39" s="343">
        <v>-13958</v>
      </c>
      <c r="AP39" s="343">
        <v>-19632</v>
      </c>
      <c r="AQ39" s="344">
        <v>-9131</v>
      </c>
      <c r="AR39" s="345">
        <v>115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5" t="s">
        <v>525</v>
      </c>
      <c r="AL40" s="1216"/>
      <c r="AM40" s="1216"/>
      <c r="AN40" s="1217"/>
      <c r="AO40" s="343">
        <v>-129442</v>
      </c>
      <c r="AP40" s="343">
        <v>-182056</v>
      </c>
      <c r="AQ40" s="344">
        <v>-138994</v>
      </c>
      <c r="AR40" s="345">
        <v>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1" t="s">
        <v>301</v>
      </c>
      <c r="AL41" s="1222"/>
      <c r="AM41" s="1222"/>
      <c r="AN41" s="1223"/>
      <c r="AO41" s="343">
        <v>34997</v>
      </c>
      <c r="AP41" s="343">
        <v>49222</v>
      </c>
      <c r="AQ41" s="344">
        <v>46254</v>
      </c>
      <c r="AR41" s="345">
        <v>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8" t="s">
        <v>494</v>
      </c>
      <c r="AN49" s="1210" t="s">
        <v>529</v>
      </c>
      <c r="AO49" s="1211"/>
      <c r="AP49" s="1211"/>
      <c r="AQ49" s="1211"/>
      <c r="AR49" s="121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9"/>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693744</v>
      </c>
      <c r="AN51" s="365">
        <v>1001074</v>
      </c>
      <c r="AO51" s="366">
        <v>1.4</v>
      </c>
      <c r="AP51" s="367">
        <v>287914</v>
      </c>
      <c r="AQ51" s="368">
        <v>-0.2</v>
      </c>
      <c r="AR51" s="369">
        <v>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22653</v>
      </c>
      <c r="AN52" s="373">
        <v>32688</v>
      </c>
      <c r="AO52" s="374">
        <v>-14.1</v>
      </c>
      <c r="AP52" s="375">
        <v>146531</v>
      </c>
      <c r="AQ52" s="376">
        <v>3.5</v>
      </c>
      <c r="AR52" s="377">
        <v>-17.600000000000001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563429</v>
      </c>
      <c r="AN53" s="365">
        <v>802605</v>
      </c>
      <c r="AO53" s="366">
        <v>-19.8</v>
      </c>
      <c r="AP53" s="367">
        <v>310300</v>
      </c>
      <c r="AQ53" s="368">
        <v>7.8</v>
      </c>
      <c r="AR53" s="369">
        <v>-27.6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32595</v>
      </c>
      <c r="AN54" s="373">
        <v>46432</v>
      </c>
      <c r="AO54" s="374">
        <v>42</v>
      </c>
      <c r="AP54" s="375">
        <v>157576</v>
      </c>
      <c r="AQ54" s="376">
        <v>7.5</v>
      </c>
      <c r="AR54" s="377">
        <v>34.5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656915</v>
      </c>
      <c r="AN55" s="365">
        <v>937111</v>
      </c>
      <c r="AO55" s="366">
        <v>16.8</v>
      </c>
      <c r="AP55" s="367">
        <v>317319</v>
      </c>
      <c r="AQ55" s="368">
        <v>2.2999999999999998</v>
      </c>
      <c r="AR55" s="369">
        <v>14.5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51277</v>
      </c>
      <c r="AN56" s="373">
        <v>73148</v>
      </c>
      <c r="AO56" s="374">
        <v>57.5</v>
      </c>
      <c r="AP56" s="375">
        <v>164214</v>
      </c>
      <c r="AQ56" s="376">
        <v>4.2</v>
      </c>
      <c r="AR56" s="377">
        <v>53.3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374434</v>
      </c>
      <c r="AN57" s="365">
        <v>516461</v>
      </c>
      <c r="AO57" s="366">
        <v>-44.9</v>
      </c>
      <c r="AP57" s="367">
        <v>289738</v>
      </c>
      <c r="AQ57" s="368">
        <v>-8.6999999999999993</v>
      </c>
      <c r="AR57" s="369">
        <v>-36.200000000000003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121018</v>
      </c>
      <c r="AN58" s="373">
        <v>166921</v>
      </c>
      <c r="AO58" s="374">
        <v>128.19999999999999</v>
      </c>
      <c r="AP58" s="375">
        <v>156238</v>
      </c>
      <c r="AQ58" s="376">
        <v>-4.9000000000000004</v>
      </c>
      <c r="AR58" s="377">
        <v>133.1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72297</v>
      </c>
      <c r="AN59" s="365">
        <v>101684</v>
      </c>
      <c r="AO59" s="366">
        <v>-80.3</v>
      </c>
      <c r="AP59" s="367">
        <v>316937</v>
      </c>
      <c r="AQ59" s="368">
        <v>9.4</v>
      </c>
      <c r="AR59" s="369">
        <v>-89.7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50658</v>
      </c>
      <c r="AN60" s="373">
        <v>71249</v>
      </c>
      <c r="AO60" s="374">
        <v>-57.3</v>
      </c>
      <c r="AP60" s="375">
        <v>199150</v>
      </c>
      <c r="AQ60" s="376">
        <v>27.5</v>
      </c>
      <c r="AR60" s="377">
        <v>-84.8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472164</v>
      </c>
      <c r="AN61" s="380">
        <v>671787</v>
      </c>
      <c r="AO61" s="381">
        <v>-25.4</v>
      </c>
      <c r="AP61" s="382">
        <v>304442</v>
      </c>
      <c r="AQ61" s="383">
        <v>2.1</v>
      </c>
      <c r="AR61" s="369">
        <v>-27.5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55640</v>
      </c>
      <c r="AN62" s="373">
        <v>78088</v>
      </c>
      <c r="AO62" s="374">
        <v>31.3</v>
      </c>
      <c r="AP62" s="375">
        <v>164742</v>
      </c>
      <c r="AQ62" s="376">
        <v>7.6</v>
      </c>
      <c r="AR62" s="377">
        <v>23.7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Z+o44u6I4Z35Fc6IjzZn4sAkROS+fyryOXAe1zWP7D+39KpcAH+NGLyqWuC8hfimtEJG2HHT/zj/6J/GYWlg==" saltValue="bauZZMEHQ236iqbO6XY+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90" zoomScaleNormal="90" zoomScaleSheetLayoutView="55" workbookViewId="0">
      <selection activeCell="BW40" sqref="BW40:BX4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XFo3GKeA8hwoZFIb826A00J38o9kk/ohqBcLI8/O/2PY5LTe1ZgUafMv8/17v4WuzyF6B2uiC6JmtnXFsgLDlg==" saltValue="YbRbySJXUu2qEGa7ZTwf5g=="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90" zoomScaleNormal="90" zoomScaleSheetLayoutView="55" workbookViewId="0">
      <selection activeCell="BW40" sqref="BW40:BX4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1RYM3t+m9qUOaMlMH2lL2+77ab91/mEVDJDJ8dMR9xrFcvr05ZMK96DDxq+B3V/B9Z5vvi9u5/+qW/vDMH3K1Q==" saltValue="l4+j8qN6z+MX96DCLptKMA=="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topLeftCell="A19" zoomScale="80" zoomScaleNormal="80" zoomScaleSheetLayoutView="100" workbookViewId="0">
      <selection activeCell="BW40" sqref="BW40:BX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3" t="s">
        <v>3</v>
      </c>
      <c r="D47" s="1233"/>
      <c r="E47" s="1234"/>
      <c r="F47" s="11">
        <v>70.58</v>
      </c>
      <c r="G47" s="12">
        <v>72.69</v>
      </c>
      <c r="H47" s="12">
        <v>63.34</v>
      </c>
      <c r="I47" s="12">
        <v>68.03</v>
      </c>
      <c r="J47" s="13">
        <v>74.59</v>
      </c>
    </row>
    <row r="48" spans="2:10" ht="57.75" customHeight="1" x14ac:dyDescent="0.15">
      <c r="B48" s="14"/>
      <c r="C48" s="1235" t="s">
        <v>4</v>
      </c>
      <c r="D48" s="1235"/>
      <c r="E48" s="1236"/>
      <c r="F48" s="15">
        <v>7.66</v>
      </c>
      <c r="G48" s="16">
        <v>10.19</v>
      </c>
      <c r="H48" s="16">
        <v>9.93</v>
      </c>
      <c r="I48" s="16">
        <v>14.6</v>
      </c>
      <c r="J48" s="17">
        <v>11.38</v>
      </c>
    </row>
    <row r="49" spans="2:10" ht="57.75" customHeight="1" thickBot="1" x14ac:dyDescent="0.2">
      <c r="B49" s="18"/>
      <c r="C49" s="1237" t="s">
        <v>5</v>
      </c>
      <c r="D49" s="1237"/>
      <c r="E49" s="1238"/>
      <c r="F49" s="19">
        <v>5.12</v>
      </c>
      <c r="G49" s="20">
        <v>6.3</v>
      </c>
      <c r="H49" s="20" t="s">
        <v>550</v>
      </c>
      <c r="I49" s="20">
        <v>6.98</v>
      </c>
      <c r="J49" s="21">
        <v>4.6500000000000004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VKDxu80Vqf+0zZc+y+1XY6RWAEOBQGXvBjZrm9kEccEqMN7x3aRrxeS77b+/D6S/wcpuEIZdZTBhL2Opu0G0gw==" saltValue="/HQyfXwP9eBRDZ0KWJ+A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2021-03-05T01:57:01Z</cp:lastPrinted>
  <dcterms:created xsi:type="dcterms:W3CDTF">2021-02-05T05:17:30Z</dcterms:created>
  <dcterms:modified xsi:type="dcterms:W3CDTF">2021-12-06T00:20:18Z</dcterms:modified>
  <cp:category/>
</cp:coreProperties>
</file>