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28_南風原町☆\"/>
    </mc:Choice>
  </mc:AlternateContent>
  <bookViews>
    <workbookView xWindow="0" yWindow="0" windowWidth="19020" windowHeight="10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<sst xmlns="http://schemas.openxmlformats.org/spreadsheetml/2006/main" count="1142" uniqueCount="627">
  <si>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</si>
  <si>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</si>
  <si>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</si>
  <si>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</si>
  <si>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</si>
  <si>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</si>
  <si>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</si>
  <si>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</si>
  <si>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</si>
  <si>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</si>
  <si>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</si>
  <si>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</si>
  <si>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</si>
  <si>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</si>
  <si>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</si>
  <si>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</si>
  <si>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</si>
  <si>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</si>
  <si>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</si>
  <si>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</si>
  <si>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</si>
  <si>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</si>
  <si>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</si>
  <si>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</si>
  <si>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</si>
  <si>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</si>
  <si>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</si>
  <si>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</si>
  <si>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</si>
  <si>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</si>
  <si>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</si>
  <si>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</si>
  <si>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</si>
  <si>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</si>
  <si>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</si>
  <si>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</si>
  <si>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</si>
  <si>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</si>
  <si>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</si>
  <si>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</si>
  <si>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</si>
  <si>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</si>
  <si>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</si>
  <si>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</si>
  <si>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</si>
  <si>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</si>
  <si>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</si>
  <si>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</si>
  <si>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</si>
  <si>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</si>
  <si>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</si>
  <si>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</si>
  <si>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</si>
  <si>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</si>
  <si>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</si>
  <si>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</si>
  <si>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</si>
  <si>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</si>
  <si>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</si>
  <si>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</si>
  <si>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</si>
  <si>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</si>
  <si>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</si>
  <si>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</si>
  <si>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</si>
  <si>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</si>
  <si>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</si>
  <si>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</si>
  <si>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</si>
  <si>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</si>
  <si>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</si>
  <si>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</si>
  <si>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</si>
  <si>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</si>
  <si>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</si>
  <si>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</si>
  <si>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</si>
  <si>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</si>
  <si>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</si>
  <si>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</si>
  <si>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</si>
  <si>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</si>
  <si>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</si>
  <si>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</si>
  <si>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</si>
  <si>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</si>
  <si>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</si>
  <si>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</si>
  <si>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</si>
  <si>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</si>
  <si>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</si>
  <si>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</si>
  <si>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</si>
  <si>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</si>
  <si>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</si>
  <si>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</si>
  <si>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</si>
  <si>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</si>
  <si>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</si>
  <si>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</si>
  <si>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</si>
  <si>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</si>
  <si>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</si>
  <si>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</si>
  <si>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</si>
  <si>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</si>
  <si>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</si>
  <si>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</si>
  <si>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</si>
  <si>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</si>
  <si>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</si>
  <si>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</si>
  <si>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</si>
  <si>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</si>
  <si>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</si>
  <si>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</si>
  <si>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</si>
  <si>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</si>
  <si>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</si>
  <si>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</si>
  <si>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</si>
  <si>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</si>
  <si>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</si>
  <si>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</si>
  <si>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</si>
  <si>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</si>
  <si>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</si>
  <si>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</si>
  <si>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</si>
  <si>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</si>
  <si>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</si>
  <si>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</si>
  <si>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</si>
  <si>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</si>
  <si>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</si>
  <si>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</si>
  <si>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</si>
  <si>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</si>
  <si>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</si>
  <si>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</si>
  <si>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</si>
  <si>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</si>
  <si>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</si>
  <si>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</si>
  <si>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</si>
  <si>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</si>
  <si>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</si>
  <si>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</si>
  <si>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</si>
  <si>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</si>
  <si>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</si>
  <si>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</si>
  <si>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</si>
  <si>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</si>
  <si>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</si>
  <si>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</si>
  <si>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</si>
  <si>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</si>
  <si>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</si>
  <si>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</si>
  <si>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</si>
  <si>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</si>
  <si>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</si>
  <si>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</si>
  <si>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</si>
  <si>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</si>
  <si>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</si>
  <si>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</si>
  <si>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</si>
  <si>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</si>
  <si>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</si>
  <si>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</si>
  <si>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</si>
  <si>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</si>
  <si>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</si>
  <si>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</si>
  <si>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</si>
  <si>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</si>
  <si>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</si>
  <si>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</si>
  <si>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</si>
  <si>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</si>
  <si>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</si>
  <si>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</si>
  <si>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</si>
  <si>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</si>
  <si>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</si>
  <si>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</si>
  <si>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</si>
  <si>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</si>
  <si>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</si>
  <si>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</si>
  <si>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</si>
  <si>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</si>
  <si>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</si>
  <si>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</si>
  <si>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</si>
  <si>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</si>
  <si>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</si>
  <si>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</si>
  <si>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</si>
  <si>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</si>
  <si>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</si>
  <si>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</si>
  <si>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</si>
  <si>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</si>
  <si>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</si>
  <si>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</si>
  <si>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</si>
  <si>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</si>
  <si>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</si>
  <si>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</si>
  <si>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沖縄県南風原町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</si>
  <si>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</si>
  <si>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</si>
  <si>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</si>
  <si>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</si>
  <si>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</si>
  <si>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</si>
  <si>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</si>
  <si>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</si>
  <si>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</si>
  <si>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</si>
  <si>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</si>
  <si>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</si>
  <si>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</si>
  <si>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</si>
  <si>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</si>
  <si>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</si>
  <si>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</si>
  <si>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</si>
  <si>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</si>
  <si>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</si>
  <si>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</si>
  <si>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</si>
  <si>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</si>
  <si>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</si>
  <si>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</si>
  <si>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</si>
  <si>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</si>
  <si>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</si>
  <si>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</si>
  <si>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</si>
  <si>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</si>
  <si>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</si>
  <si>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</si>
  <si>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</si>
  <si>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</si>
  <si>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</si>
  <si>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</si>
  <si>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</si>
  <si>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</si>
  <si>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</si>
  <si>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</si>
  <si>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</si>
  <si>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</si>
  <si>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</si>
  <si>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</si>
  <si>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</si>
  <si>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</si>
  <si>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</si>
  <si>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</si>
  <si>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</si>
  <si>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</si>
  <si>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</si>
  <si>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</si>
  <si>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</si>
  <si>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</si>
  <si>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</si>
  <si>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</si>
  <si>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</si>
  <si>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</si>
  <si>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</si>
  <si>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</si>
  <si>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</si>
  <si>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</si>
  <si>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</si>
  <si>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</si>
  <si>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</si>
  <si>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</si>
  <si>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</si>
  <si>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</si>
  <si>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</si>
  <si>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</si>
  <si>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</si>
  <si>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</si>
  <si>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</si>
  <si>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</si>
  <si>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</si>
  <si>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</si>
  <si>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</si>
  <si>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</si>
  <si>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</si>
  <si>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</si>
  <si>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</si>
  <si>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</si>
  <si>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</si>
  <si>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</si>
  <si>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</si>
  <si>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</si>
  <si>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</si>
  <si>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</si>
  <si>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</si>
  <si>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</si>
  <si>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</si>
  <si>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</si>
  <si>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</si>
  <si>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</si>
  <si>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</si>
  <si>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</si>
  <si>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</si>
  <si>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</si>
  <si>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</si>
  <si>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</si>
  <si>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</si>
  <si>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</si>
  <si>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</si>
  <si>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</si>
  <si>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</si>
  <si>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</si>
  <si>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</si>
  <si>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</si>
  <si>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</si>
  <si>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</si>
  <si>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</si>
  <si>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</si>
  <si>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</si>
  <si>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</si>
  <si>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</si>
  <si>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</si>
  <si>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</si>
  <si>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</si>
  <si>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</si>
  <si>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</si>
  <si>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</si>
  <si>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</si>
  <si>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</si>
  <si>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</si>
  <si>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</si>
  <si>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</si>
  <si>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</si>
  <si>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</si>
  <si>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</si>
  <si>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</si>
  <si>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</si>
  <si>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</si>
  <si>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</si>
  <si>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</si>
  <si>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</si>
  <si>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</si>
  <si>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</si>
  <si>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</si>
  <si>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</si>
  <si>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</si>
  <si>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</si>
  <si>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</si>
  <si>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</si>
  <si>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</si>
  <si>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</si>
  <si>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</si>
  <si>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</si>
  <si>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</si>
  <si>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</si>
  <si>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</si>
  <si>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</si>
  <si>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</si>
  <si>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</si>
  <si>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沖縄県南風原町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</si>
  <si>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</si>
  <si>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</si>
  <si>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</si>
  <si>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</si>
  <si>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</si>
  <si>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</si>
  <si>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</si>
  <si>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</si>
  <si>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</si>
  <si>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</si>
  <si>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</si>
  <si>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</si>
  <si>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</si>
  <si>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</si>
  <si>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</si>
  <si>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</si>
  <si>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</si>
  <si>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</si>
  <si>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</si>
  <si>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</si>
  <si>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</si>
  <si>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</si>
  <si>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</si>
  <si>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</si>
  <si>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</si>
  <si>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</si>
  <si>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</si>
  <si>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</si>
  <si>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</si>
  <si>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</si>
  <si>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</si>
  <si>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</si>
  <si>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</si>
  <si>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</si>
  <si>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</si>
  <si>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</si>
  <si>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</si>
  <si>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</si>
  <si>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</si>
  <si>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</si>
  <si>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</si>
  <si>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</si>
  <si>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</si>
  <si>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</si>
  <si>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</si>
  <si>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</si>
  <si>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</si>
  <si>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</si>
  <si>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</si>
  <si>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</si>
  <si>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</si>
  <si>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</si>
  <si>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</si>
  <si>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</si>
  <si>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</si>
  <si>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</si>
  <si>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</si>
  <si>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</si>
  <si>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</si>
  <si>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</si>
  <si>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</si>
  <si>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</si>
  <si>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</si>
  <si>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</si>
  <si>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</si>
  <si>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</si>
  <si>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</si>
  <si>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</si>
  <si>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</si>
  <si>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</si>
  <si>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</si>
  <si>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</si>
  <si>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</si>
  <si>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</si>
  <si>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</si>
  <si>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</si>
  <si>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</si>
  <si>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</si>
  <si>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</si>
  <si>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</si>
  <si>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</si>
  <si>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</si>
  <si>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</si>
  <si>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</si>
  <si>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</si>
  <si>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</si>
  <si>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</si>
  <si>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</si>
  <si>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</si>
  <si>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</si>
  <si>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</si>
  <si>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</si>
  <si>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</si>
  <si>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</si>
  <si>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</si>
  <si>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</si>
  <si>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</si>
  <si>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</si>
  <si>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</si>
  <si>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</si>
  <si>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</si>
  <si>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</si>
  <si>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</si>
  <si>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</si>
  <si>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</si>
  <si>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</si>
  <si>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</si>
  <si>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</si>
  <si>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</si>
  <si>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</si>
  <si>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</si>
  <si>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</si>
  <si>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</si>
  <si>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</si>
  <si>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</si>
  <si>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</si>
  <si>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</si>
  <si>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</si>
  <si>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</si>
  <si>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</si>
  <si>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</si>
  <si>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</si>
  <si>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</si>
  <si>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</si>
  <si>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</si>
  <si>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</si>
  <si>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</si>
  <si>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</si>
  <si>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</si>
  <si>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</si>
  <si>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</si>
  <si>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</si>
  <si>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</si>
  <si>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</si>
  <si>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</si>
  <si>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</si>
  <si>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</si>
  <si>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</si>
  <si>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</si>
  <si>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</si>
  <si>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</si>
  <si>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</si>
  <si>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</si>
  <si>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</si>
  <si>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</si>
  <si>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</si>
  <si>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</si>
  <si>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</si>
  <si>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</si>
  <si>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</si>
  <si>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</si>
  <si>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</si>
  <si>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</si>
  <si>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</si>
  <si>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</si>
  <si>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</si>
  <si>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</si>
  <si>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</si>
  <si>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</si>
  <si>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</si>
  <si>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</si>
  <si>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</si>
  <si>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</si>
  <si>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</si>
  <si>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</si>
  <si>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</si>
  <si>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</si>
  <si>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</si>
  <si>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</si>
  <si>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</si>
  <si>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</si>
  <si>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</si>
  <si>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</si>
  <si>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</si>
  <si>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</si>
  <si>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</si>
  <si>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</si>
  <si>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</si>
  <si>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</si>
  <si>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</si>
  <si>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</si>
  <si>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</si>
  <si>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</si>
  <si>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</si>
  <si>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</si>
  <si>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</si>
  <si>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</si>
  <si>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</si>
  <si>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</si>
  <si>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</si>
  <si>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</si>
  <si>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</si>
  <si>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</si>
  <si>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</si>
  <si>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</si>
  <si>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</si>
  <si>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</si>
  <si>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</si>
  <si>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</si>
  <si>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0.43</t>
  </si>
  <si>
    <t>▲ 2.01</t>
  </si>
  <si>
    <t>▲ 8.59</t>
  </si>
  <si>
    <t>▲ 1.54</t>
  </si>
  <si>
    <t>▲ 3.80</t>
  </si>
  <si>
    <t>一般会計</t>
  </si>
  <si>
    <t>国民健康保険特別会計</t>
  </si>
  <si>
    <t>▲ 17.16</t>
  </si>
  <si>
    <t>▲ 20.33</t>
  </si>
  <si>
    <t>▲ 8.87</t>
  </si>
  <si>
    <t>▲ 6.82</t>
  </si>
  <si>
    <t>土地区画整理事業特別会計</t>
  </si>
  <si>
    <t>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</si>
  <si>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</si>
  <si>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</si>
  <si>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</si>
  <si>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</si>
  <si>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</si>
  <si>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</si>
  <si>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</si>
  <si>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</si>
  <si>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</si>
  <si>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</si>
  <si>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9"/>
  </si>
  <si>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9"/>
  </si>
  <si>
    <t>東部消防組合（一般会計）</t>
    <rPh sb="0" eb="2">
      <t>トウブ</t>
    </rPh>
    <rPh sb="2" eb="4">
      <t>ショウボウ</t>
    </rPh>
    <rPh sb="4" eb="6">
      <t>クミアイ</t>
    </rPh>
    <rPh sb="7" eb="9">
      <t>イッパン</t>
    </rPh>
    <rPh sb="9" eb="11">
      <t>カイケイ</t>
    </rPh>
    <phoneticPr fontId="19"/>
  </si>
  <si>
    <t>那覇市・南風原町環境施設組合（一般会計）</t>
    <rPh sb="0" eb="3">
      <t>ナハシ</t>
    </rPh>
    <rPh sb="4" eb="8">
      <t>ハエバルチョウ</t>
    </rPh>
    <rPh sb="8" eb="10">
      <t>カンキョウ</t>
    </rPh>
    <rPh sb="10" eb="12">
      <t>シセツ</t>
    </rPh>
    <rPh sb="12" eb="14">
      <t>クミアイ</t>
    </rPh>
    <rPh sb="15" eb="17">
      <t>イッパン</t>
    </rPh>
    <rPh sb="17" eb="19">
      <t>カイケイ</t>
    </rPh>
    <phoneticPr fontId="19"/>
  </si>
  <si>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9"/>
  </si>
  <si>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9"/>
  </si>
  <si>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19"/>
  </si>
  <si>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9"/>
  </si>
  <si>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9"/>
  </si>
  <si>
    <t>南部水道企業団（水道事業会計）</t>
    <rPh sb="0" eb="2">
      <t>ナンブ</t>
    </rPh>
    <rPh sb="2" eb="4">
      <t>スイドウ</t>
    </rPh>
    <rPh sb="4" eb="7">
      <t>キギョウダン</t>
    </rPh>
    <rPh sb="8" eb="10">
      <t>スイドウ</t>
    </rPh>
    <rPh sb="10" eb="12">
      <t>ジギョウ</t>
    </rPh>
    <rPh sb="12" eb="14">
      <t>カイケイ</t>
    </rPh>
    <phoneticPr fontId="19"/>
  </si>
  <si>
    <t>南部広域行政組合（一般会計）</t>
    <rPh sb="0" eb="2">
      <t>ナンブ</t>
    </rPh>
    <rPh sb="2" eb="4">
      <t>コウイキ</t>
    </rPh>
    <rPh sb="4" eb="6">
      <t>ギョウセイ</t>
    </rPh>
    <rPh sb="6" eb="8">
      <t>クミアイ</t>
    </rPh>
    <rPh sb="9" eb="11">
      <t>イッパン</t>
    </rPh>
    <rPh sb="11" eb="13">
      <t>カイケイ</t>
    </rPh>
    <phoneticPr fontId="19"/>
  </si>
  <si>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19"/>
  </si>
  <si>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19"/>
  </si>
  <si>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19"/>
  </si>
  <si>
    <t>-</t>
    <phoneticPr fontId="2"/>
  </si>
  <si>
    <t>-</t>
    <phoneticPr fontId="2"/>
  </si>
  <si>
    <t>-</t>
    <phoneticPr fontId="2"/>
  </si>
  <si>
    <t>ふるさと応援基金</t>
    <rPh sb="4" eb="6">
      <t>オウエン</t>
    </rPh>
    <rPh sb="6" eb="8">
      <t>キキン</t>
    </rPh>
    <phoneticPr fontId="19"/>
  </si>
  <si>
    <t>ふるさとづくり基金</t>
    <rPh sb="7" eb="9">
      <t>キキン</t>
    </rPh>
    <phoneticPr fontId="19"/>
  </si>
  <si>
    <t>リサイクル基金</t>
    <rPh sb="5" eb="7">
      <t>キキン</t>
    </rPh>
    <phoneticPr fontId="2"/>
  </si>
  <si>
    <t>一般廃棄物処理施設建設基金</t>
    <rPh sb="0" eb="2">
      <t>イッパン</t>
    </rPh>
    <rPh sb="2" eb="5">
      <t>ハイキブツ</t>
    </rPh>
    <rPh sb="5" eb="7">
      <t>ショリ</t>
    </rPh>
    <rPh sb="7" eb="9">
      <t>シセツ</t>
    </rPh>
    <rPh sb="9" eb="11">
      <t>ケンセツ</t>
    </rPh>
    <rPh sb="11" eb="13">
      <t>キキン</t>
    </rPh>
    <phoneticPr fontId="2"/>
  </si>
  <si>
    <t>福祉基金</t>
    <rPh sb="0" eb="2">
      <t>フクシ</t>
    </rPh>
    <rPh sb="2" eb="4">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</si>
  <si>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</si>
  <si>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</si>
  <si>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</si>
  <si>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</si>
  <si>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</si>
  <si>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は下回っているものの、将来負担比率は大幅に上回っている。主な要因としては、急速な都市化による投資的経費が増え、起債の借入が多くなったことが考えられる。また、年々財政調整基金など減少していることも一つの要因である。
将来負担比率は、健全な財政運営を行う為の１つの指標であることから、基準値を超えないよう、公債費の抑制や基金積立などを行い、更には施設の長寿命化などを実施し、早期健全化団体等にならないよう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</si>
  <si>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</si>
  <si>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</si>
  <si>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</si>
  <si>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</si>
  <si>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</si>
  <si>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</si>
  <si>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実質公債費比率ともに上回っている。主な要因としては、急速な都市化による投資的経費が増え、起債の借入が多くなったことが考えられる。また、年々財政調整基金など減少していることも一つの要因である。
今後、地方債発行を元金償還額以下に抑制し、将来の財政運営の負担にならないよう努めていく。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</si>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</sst>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8C36-41A5-8A03-8277BDC753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97841</c:v>
                </c:pt>
                <c:pt idx="1">
                  <c:v>57056</c:v>
                </c:pt>
                <c:pt idx="2">
                  <c:v>63256</c:v>
                </c:pt>
                <c:pt idx="3">
                  <c:v>31787</c:v>
                </c:pt>
                <c:pt idx="4">
                  <c:v>38577</c:v>
                </c:pt>
              </c:numCache>
            </c:numRef>
          </c:val>
          <c:smooth val="0"/>
          <c:extLst>
            <c:ext xmlns:c16="http://schemas.microsoft.com/office/drawing/2014/chart" uri="{C3380CC4-5D6E-409C-BE32-E72D297353CC}">
              <c16:uniqueId val="{00000001-8C36-41A5-8A03-8277BDC753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c:v>
                </c:pt>
                <c:pt idx="1">
                  <c:v>22.79</c:v>
                </c:pt>
                <c:pt idx="2">
                  <c:v>11.77</c:v>
                </c:pt>
                <c:pt idx="3">
                  <c:v>9.2200000000000006</c:v>
                </c:pt>
                <c:pt idx="4">
                  <c:v>2.35</c:v>
                </c:pt>
              </c:numCache>
            </c:numRef>
          </c:val>
          <c:extLst>
            <c:ext xmlns:c16="http://schemas.microsoft.com/office/drawing/2014/chart" uri="{C3380CC4-5D6E-409C-BE32-E72D297353CC}">
              <c16:uniqueId val="{00000000-73EB-4645-BC1D-B804988AA5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9.35</c:v>
                </c:pt>
                <c:pt idx="1">
                  <c:v>3.02</c:v>
                </c:pt>
                <c:pt idx="2">
                  <c:v>4.74</c:v>
                </c:pt>
                <c:pt idx="3">
                  <c:v>5.34</c:v>
                </c:pt>
                <c:pt idx="4">
                  <c:v>8.1999999999999993</c:v>
                </c:pt>
              </c:numCache>
            </c:numRef>
          </c:val>
          <c:extLst>
            <c:ext xmlns:c16="http://schemas.microsoft.com/office/drawing/2014/chart" uri="{C3380CC4-5D6E-409C-BE32-E72D297353CC}">
              <c16:uniqueId val="{00000001-73EB-4645-BC1D-B804988AA5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-0.43</c:v>
                </c:pt>
                <c:pt idx="1">
                  <c:v>-2.0099999999999998</c:v>
                </c:pt>
                <c:pt idx="2">
                  <c:v>-8.59</c:v>
                </c:pt>
                <c:pt idx="3">
                  <c:v>-1.54</c:v>
                </c:pt>
                <c:pt idx="4">
                  <c:v>-3.8</c:v>
                </c:pt>
              </c:numCache>
            </c:numRef>
          </c:val>
          <c:smooth val="0"/>
          <c:extLst>
            <c:ext xmlns:c16="http://schemas.microsoft.com/office/drawing/2014/chart" uri="{C3380CC4-5D6E-409C-BE32-E72D297353CC}">
              <c16:uniqueId val="{00000002-73EB-4645-BC1D-B804988AA5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43-4D92-93EF-B6C6E15364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43-4D92-93EF-B6C6E15364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43-4D92-93EF-B6C6E153648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143-4D92-93EF-B6C6E15364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4-3143-4D92-93EF-B6C6E153648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5-3143-4D92-93EF-B6C6E153648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0.09</c:v>
                </c:pt>
                <c:pt idx="2">
                  <c:v>#N/A</c:v>
                </c:pt>
                <c:pt idx="3">
                  <c:v>0.06</c:v>
                </c:pt>
                <c:pt idx="4">
                  <c:v>#N/A</c:v>
                </c:pt>
                <c:pt idx="5">
                  <c:v>0.05</c:v>
                </c:pt>
                <c:pt idx="6">
                  <c:v>#N/A</c:v>
                </c:pt>
                <c:pt idx="7">
                  <c:v>0.05</c:v>
                </c:pt>
                <c:pt idx="8">
                  <c:v>#N/A</c:v>
                </c:pt>
                <c:pt idx="9">
                  <c:v>0.17</c:v>
                </c:pt>
              </c:numCache>
            </c:numRef>
          </c:val>
          <c:extLst>
            <c:ext xmlns:c16="http://schemas.microsoft.com/office/drawing/2014/chart" uri="{C3380CC4-5D6E-409C-BE32-E72D297353CC}">
              <c16:uniqueId val="{00000006-3143-4D92-93EF-B6C6E153648F}"/>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0.02</c:v>
                </c:pt>
                <c:pt idx="4">
                  <c:v>#N/A</c:v>
                </c:pt>
                <c:pt idx="5">
                  <c:v>0.03</c:v>
                </c:pt>
                <c:pt idx="6">
                  <c:v>#N/A</c:v>
                </c:pt>
                <c:pt idx="7">
                  <c:v>7.0000000000000007E-2</c:v>
                </c:pt>
                <c:pt idx="8">
                  <c:v>#N/A</c:v>
                </c:pt>
                <c:pt idx="9">
                  <c:v>0.28000000000000003</c:v>
                </c:pt>
              </c:numCache>
            </c:numRef>
          </c:val>
          <c:extLst>
            <c:ext xmlns:c16="http://schemas.microsoft.com/office/drawing/2014/chart" uri="{C3380CC4-5D6E-409C-BE32-E72D297353CC}">
              <c16:uniqueId val="{00000007-3143-4D92-93EF-B6C6E153648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17.16</c:v>
                </c:pt>
                <c:pt idx="1">
                  <c:v>#N/A</c:v>
                </c:pt>
                <c:pt idx="2">
                  <c:v>20.329999999999998</c:v>
                </c:pt>
                <c:pt idx="3">
                  <c:v>#N/A</c:v>
                </c:pt>
                <c:pt idx="4">
                  <c:v>8.8699999999999992</c:v>
                </c:pt>
                <c:pt idx="5">
                  <c:v>#N/A</c:v>
                </c:pt>
                <c:pt idx="6">
                  <c:v>6.82</c:v>
                </c:pt>
                <c:pt idx="7">
                  <c:v>#N/A</c:v>
                </c:pt>
                <c:pt idx="8">
                  <c:v>#N/A</c:v>
                </c:pt>
                <c:pt idx="9">
                  <c:v>0.57999999999999996</c:v>
                </c:pt>
              </c:numCache>
            </c:numRef>
          </c:val>
          <c:extLst>
            <c:ext xmlns:c16="http://schemas.microsoft.com/office/drawing/2014/chart" uri="{C3380CC4-5D6E-409C-BE32-E72D297353CC}">
              <c16:uniqueId val="{00000008-3143-4D92-93EF-B6C6E15364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18.920000000000002</c:v>
                </c:pt>
                <c:pt idx="2">
                  <c:v>#N/A</c:v>
                </c:pt>
                <c:pt idx="3">
                  <c:v>22.76</c:v>
                </c:pt>
                <c:pt idx="4">
                  <c:v>#N/A</c:v>
                </c:pt>
                <c:pt idx="5">
                  <c:v>11.73</c:v>
                </c:pt>
                <c:pt idx="6">
                  <c:v>#N/A</c:v>
                </c:pt>
                <c:pt idx="7">
                  <c:v>9.43</c:v>
                </c:pt>
                <c:pt idx="8">
                  <c:v>#N/A</c:v>
                </c:pt>
                <c:pt idx="9">
                  <c:v>2.0499999999999998</c:v>
                </c:pt>
              </c:numCache>
            </c:numRef>
          </c:val>
          <c:extLst>
            <c:ext xmlns:c16="http://schemas.microsoft.com/office/drawing/2014/chart" uri="{C3380CC4-5D6E-409C-BE32-E72D297353CC}">
              <c16:uniqueId val="{00000009-3143-4D92-93EF-B6C6E15364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769</c:v>
                </c:pt>
                <c:pt idx="5">
                  <c:v>774</c:v>
                </c:pt>
                <c:pt idx="8">
                  <c:v>789</c:v>
                </c:pt>
                <c:pt idx="11">
                  <c:v>790</c:v>
                </c:pt>
                <c:pt idx="14">
                  <c:v>765</c:v>
                </c:pt>
              </c:numCache>
            </c:numRef>
          </c:val>
          <c:extLst>
            <c:ext xmlns:c16="http://schemas.microsoft.com/office/drawing/2014/chart" uri="{C3380CC4-5D6E-409C-BE32-E72D297353CC}">
              <c16:uniqueId val="{00000000-86D8-4451-891F-7D7DEA1D2B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86D8-4451-891F-7D7DEA1D2B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6D8-4451-891F-7D7DEA1D2B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83</c:v>
                </c:pt>
                <c:pt idx="3">
                  <c:v>84</c:v>
                </c:pt>
                <c:pt idx="6">
                  <c:v>97</c:v>
                </c:pt>
                <c:pt idx="9">
                  <c:v>102</c:v>
                </c:pt>
                <c:pt idx="12">
                  <c:v>91</c:v>
                </c:pt>
              </c:numCache>
            </c:numRef>
          </c:val>
          <c:extLst>
            <c:ext xmlns:c16="http://schemas.microsoft.com/office/drawing/2014/chart" uri="{C3380CC4-5D6E-409C-BE32-E72D297353CC}">
              <c16:uniqueId val="{00000003-86D8-4451-891F-7D7DEA1D2B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115</c:v>
                </c:pt>
                <c:pt idx="3">
                  <c:v>118</c:v>
                </c:pt>
                <c:pt idx="6">
                  <c:v>121</c:v>
                </c:pt>
                <c:pt idx="9">
                  <c:v>113</c:v>
                </c:pt>
                <c:pt idx="12">
                  <c:v>131</c:v>
                </c:pt>
              </c:numCache>
            </c:numRef>
          </c:val>
          <c:extLst>
            <c:ext xmlns:c16="http://schemas.microsoft.com/office/drawing/2014/chart" uri="{C3380CC4-5D6E-409C-BE32-E72D297353CC}">
              <c16:uniqueId val="{00000004-86D8-4451-891F-7D7DEA1D2B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D8-4451-891F-7D7DEA1D2B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D8-4451-891F-7D7DEA1D2B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1161</c:v>
                </c:pt>
                <c:pt idx="3">
                  <c:v>1159</c:v>
                </c:pt>
                <c:pt idx="6">
                  <c:v>1168</c:v>
                </c:pt>
                <c:pt idx="9">
                  <c:v>1206</c:v>
                </c:pt>
                <c:pt idx="12">
                  <c:v>1245</c:v>
                </c:pt>
              </c:numCache>
            </c:numRef>
          </c:val>
          <c:extLst>
            <c:ext xmlns:c16="http://schemas.microsoft.com/office/drawing/2014/chart" uri="{C3380CC4-5D6E-409C-BE32-E72D297353CC}">
              <c16:uniqueId val="{00000007-86D8-4451-891F-7D7DEA1D2B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590</c:v>
                </c:pt>
                <c:pt idx="2">
                  <c:v>#N/A</c:v>
                </c:pt>
                <c:pt idx="3">
                  <c:v>#N/A</c:v>
                </c:pt>
                <c:pt idx="4">
                  <c:v>587</c:v>
                </c:pt>
                <c:pt idx="5">
                  <c:v>#N/A</c:v>
                </c:pt>
                <c:pt idx="6">
                  <c:v>#N/A</c:v>
                </c:pt>
                <c:pt idx="7">
                  <c:v>598</c:v>
                </c:pt>
                <c:pt idx="8">
                  <c:v>#N/A</c:v>
                </c:pt>
                <c:pt idx="9">
                  <c:v>#N/A</c:v>
                </c:pt>
                <c:pt idx="10">
                  <c:v>632</c:v>
                </c:pt>
                <c:pt idx="11">
                  <c:v>#N/A</c:v>
                </c:pt>
                <c:pt idx="12">
                  <c:v>#N/A</c:v>
                </c:pt>
                <c:pt idx="13">
                  <c:v>702</c:v>
                </c:pt>
                <c:pt idx="14">
                  <c:v>#N/A</c:v>
                </c:pt>
              </c:numCache>
            </c:numRef>
          </c:val>
          <c:smooth val="0"/>
          <c:extLst>
            <c:ext xmlns:c16="http://schemas.microsoft.com/office/drawing/2014/chart" uri="{C3380CC4-5D6E-409C-BE32-E72D297353CC}">
              <c16:uniqueId val="{00000008-86D8-4451-891F-7D7DEA1D2B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9204</c:v>
                </c:pt>
                <c:pt idx="5">
                  <c:v>9076</c:v>
                </c:pt>
                <c:pt idx="8">
                  <c:v>8904</c:v>
                </c:pt>
                <c:pt idx="11">
                  <c:v>8812</c:v>
                </c:pt>
                <c:pt idx="14">
                  <c:v>8609</c:v>
                </c:pt>
              </c:numCache>
            </c:numRef>
          </c:val>
          <c:extLst>
            <c:ext xmlns:c16="http://schemas.microsoft.com/office/drawing/2014/chart" uri="{C3380CC4-5D6E-409C-BE32-E72D297353CC}">
              <c16:uniqueId val="{00000000-451D-4458-BB7A-588A5CAF40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51D-4458-BB7A-588A5CAF40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1376</c:v>
                </c:pt>
                <c:pt idx="5">
                  <c:v>1124</c:v>
                </c:pt>
                <c:pt idx="8">
                  <c:v>1156</c:v>
                </c:pt>
                <c:pt idx="11">
                  <c:v>1148</c:v>
                </c:pt>
                <c:pt idx="14">
                  <c:v>1382</c:v>
                </c:pt>
              </c:numCache>
            </c:numRef>
          </c:val>
          <c:extLst>
            <c:ext xmlns:c16="http://schemas.microsoft.com/office/drawing/2014/chart" uri="{C3380CC4-5D6E-409C-BE32-E72D297353CC}">
              <c16:uniqueId val="{00000002-451D-4458-BB7A-588A5CAF40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1D-4458-BB7A-588A5CAF40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1D-4458-BB7A-588A5CAF40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1D-4458-BB7A-588A5CAF40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642</c:v>
                </c:pt>
                <c:pt idx="3">
                  <c:v>547</c:v>
                </c:pt>
                <c:pt idx="6">
                  <c:v>530</c:v>
                </c:pt>
                <c:pt idx="9">
                  <c:v>517</c:v>
                </c:pt>
                <c:pt idx="12">
                  <c:v>377</c:v>
                </c:pt>
              </c:numCache>
            </c:numRef>
          </c:val>
          <c:extLst>
            <c:ext xmlns:c16="http://schemas.microsoft.com/office/drawing/2014/chart" uri="{C3380CC4-5D6E-409C-BE32-E72D297353CC}">
              <c16:uniqueId val="{00000006-451D-4458-BB7A-588A5CAF40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813</c:v>
                </c:pt>
                <c:pt idx="3">
                  <c:v>808</c:v>
                </c:pt>
                <c:pt idx="6">
                  <c:v>809</c:v>
                </c:pt>
                <c:pt idx="9">
                  <c:v>749</c:v>
                </c:pt>
                <c:pt idx="12">
                  <c:v>730</c:v>
                </c:pt>
              </c:numCache>
            </c:numRef>
          </c:val>
          <c:extLst>
            <c:ext xmlns:c16="http://schemas.microsoft.com/office/drawing/2014/chart" uri="{C3380CC4-5D6E-409C-BE32-E72D297353CC}">
              <c16:uniqueId val="{00000007-451D-4458-BB7A-588A5CAF40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1840</c:v>
                </c:pt>
                <c:pt idx="3">
                  <c:v>1835</c:v>
                </c:pt>
                <c:pt idx="6">
                  <c:v>1790</c:v>
                </c:pt>
                <c:pt idx="9">
                  <c:v>1772</c:v>
                </c:pt>
                <c:pt idx="12">
                  <c:v>1841</c:v>
                </c:pt>
              </c:numCache>
            </c:numRef>
          </c:val>
          <c:extLst>
            <c:ext xmlns:c16="http://schemas.microsoft.com/office/drawing/2014/chart" uri="{C3380CC4-5D6E-409C-BE32-E72D297353CC}">
              <c16:uniqueId val="{00000008-451D-4458-BB7A-588A5CAF40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1D-4458-BB7A-588A5CAF40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14647</c:v>
                </c:pt>
                <c:pt idx="3">
                  <c:v>14387</c:v>
                </c:pt>
                <c:pt idx="6">
                  <c:v>14056</c:v>
                </c:pt>
                <c:pt idx="9">
                  <c:v>13629</c:v>
                </c:pt>
                <c:pt idx="12">
                  <c:v>13372</c:v>
                </c:pt>
              </c:numCache>
            </c:numRef>
          </c:val>
          <c:extLst>
            <c:ext xmlns:c16="http://schemas.microsoft.com/office/drawing/2014/chart" uri="{C3380CC4-5D6E-409C-BE32-E72D297353CC}">
              <c16:uniqueId val="{0000000A-451D-4458-BB7A-588A5CAF40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7362</c:v>
                </c:pt>
                <c:pt idx="2">
                  <c:v>#N/A</c:v>
                </c:pt>
                <c:pt idx="3">
                  <c:v>#N/A</c:v>
                </c:pt>
                <c:pt idx="4">
                  <c:v>7376</c:v>
                </c:pt>
                <c:pt idx="5">
                  <c:v>#N/A</c:v>
                </c:pt>
                <c:pt idx="6">
                  <c:v>#N/A</c:v>
                </c:pt>
                <c:pt idx="7">
                  <c:v>7125</c:v>
                </c:pt>
                <c:pt idx="8">
                  <c:v>#N/A</c:v>
                </c:pt>
                <c:pt idx="9">
                  <c:v>#N/A</c:v>
                </c:pt>
                <c:pt idx="10">
                  <c:v>6705</c:v>
                </c:pt>
                <c:pt idx="11">
                  <c:v>#N/A</c:v>
                </c:pt>
                <c:pt idx="12">
                  <c:v>#N/A</c:v>
                </c:pt>
                <c:pt idx="13">
                  <c:v>6330</c:v>
                </c:pt>
                <c:pt idx="14">
                  <c:v>#N/A</c:v>
                </c:pt>
              </c:numCache>
            </c:numRef>
          </c:val>
          <c:smooth val="0"/>
          <c:extLst>
            <c:ext xmlns:c16="http://schemas.microsoft.com/office/drawing/2014/chart" uri="{C3380CC4-5D6E-409C-BE32-E72D297353CC}">
              <c16:uniqueId val="{0000000B-451D-4458-BB7A-588A5CAF40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335</c:v>
                </c:pt>
                <c:pt idx="1">
                  <c:v>387</c:v>
                </c:pt>
                <c:pt idx="2">
                  <c:v>603</c:v>
                </c:pt>
              </c:numCache>
            </c:numRef>
          </c:val>
          <c:extLst>
            <c:ext xmlns:c16="http://schemas.microsoft.com/office/drawing/2014/chart" uri="{C3380CC4-5D6E-409C-BE32-E72D297353CC}">
              <c16:uniqueId val="{00000000-83B1-43A2-8C4C-F68C0C48D7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83B1-43A2-8C4C-F68C0C48D7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203</c:v>
                </c:pt>
                <c:pt idx="1">
                  <c:v>201</c:v>
                </c:pt>
                <c:pt idx="2">
                  <c:v>335</c:v>
                </c:pt>
              </c:numCache>
            </c:numRef>
          </c:val>
          <c:extLst>
            <c:ext xmlns:c16="http://schemas.microsoft.com/office/drawing/2014/chart" uri="{C3380CC4-5D6E-409C-BE32-E72D297353CC}">
              <c16:uniqueId val="{00000002-83B1-43A2-8C4C-F68C0C48D7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{B6741A11-8279-43B9-979F-3803C2AD8963}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63-479F-9F02-5CD2D2A61D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{AC0C2A47-FDB8-4124-8D9A-2A421812C58C}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63-479F-9F02-5CD2D2A61D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{3F52D1C9-60D5-4763-9A2B-A79A11BAE004}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63-479F-9F02-5CD2D2A61D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{2727DF1D-F2E7-4419-B28B-FC47D14E5E99}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63-479F-9F02-5CD2D2A61D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{C717922A-8714-4F50-8D5B-4F4CABDF63A5}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63-479F-9F02-5CD2D2A61D6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{D23179A9-4DB0-4E48-A490-EF1957A2042D}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63-479F-9F02-5CD2D2A61D6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{EC76C3D7-6DA4-4223-9110-DA2C2F78BC09}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63-479F-9F02-5CD2D2A61D6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{27075E4E-1878-4789-B314-2FF33C78A390}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63-479F-9F02-5CD2D2A61D6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{AAF08E25-0E91-4925-A6BB-56F37F671EC5}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63-479F-9F02-5CD2D2A61D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47.3</c:v>
                </c:pt>
                <c:pt idx="16">
                  <c:v>48.8</c:v>
                </c:pt>
                <c:pt idx="24">
                  <c:v>50.8</c:v>
                </c:pt>
                <c:pt idx="32">
                  <c:v>52.6</c:v>
                </c:pt>
              </c:numCache>
            </c:numRef>
          </c:xVal>
          <c:yVal>
            <c:numRef>
              <c:f>公会計指標分析・財政指標組合せ分析表!$BP$51:$DC$51</c:f>
              <c:numCache>
                <c:formatCode>#,##0.0;"▲ "#,##0.0</c:formatCode>
                <c:ptCount val="40"/>
                <c:pt idx="0">
                  <c:v>123.2</c:v>
                </c:pt>
                <c:pt idx="8">
                  <c:v>120.9</c:v>
                </c:pt>
                <c:pt idx="16">
                  <c:v>113.4</c:v>
                </c:pt>
                <c:pt idx="24">
                  <c:v>103.8</c:v>
                </c:pt>
                <c:pt idx="32">
                  <c:v>96.1</c:v>
                </c:pt>
              </c:numCache>
            </c:numRef>
          </c:yVal>
          <c:smooth val="0"/>
          <c:extLst>
            <c:ext xmlns:c16="http://schemas.microsoft.com/office/drawing/2014/chart" uri="{C3380CC4-5D6E-409C-BE32-E72D297353CC}">
              <c16:uniqueId val="{00000009-6363-479F-9F02-5CD2D2A61D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{DA8630A9-B6F3-443D-86B5-75491FF54BC4}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63-479F-9F02-5CD2D2A61D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{DFC4FA3A-38F2-49DB-9BA2-BB53C9089998}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63-479F-9F02-5CD2D2A61D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{7E1B6865-67E9-4667-BFC5-501B12790281}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63-479F-9F02-5CD2D2A61D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{3AF2E70A-A358-47E1-8E63-902A27942978}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63-479F-9F02-5CD2D2A61D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{1B2EDB56-4153-4331-983E-BD6BA12C9172}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63-479F-9F02-5CD2D2A61D6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{DF9D35AF-137D-4E57-AD08-66C1DD900D3B}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63-479F-9F02-5CD2D2A61D6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{57101DEF-3946-4DE7-82D5-A5AF05F2B75C}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63-479F-9F02-5CD2D2A61D6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{D22B6CA8-C3F1-40AF-95A7-84774BB69135}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63-479F-9F02-5CD2D2A61D6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{93DA8A54-51C2-446A-9950-F72DB72B08FC}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63-479F-9F02-5CD2D2A61D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363-479F-9F02-5CD2D2A61D60}"/>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101435066486551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{247DD137-C913-4713-8C30-819EC231DFC4}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EED-4DBA-AF38-BE0BDC2B2B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{F15355F9-1B26-4BE2-B173-02AF4DF5EEF4}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ED-4DBA-AF38-BE0BDC2B2B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{27892C6E-6771-4D0E-BA12-6C24FD1D4E91}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ED-4DBA-AF38-BE0BDC2B2B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{740A5887-2AC2-4229-99C9-E57E6387DE99}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ED-4DBA-AF38-BE0BDC2B2B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{1C6C272D-EAE8-457D-BD2E-4AA036ECC235}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ED-4DBA-AF38-BE0BDC2B2BD3}"/>
                </c:ext>
              </c:extLst>
            </c:dLbl>
            <c:dLbl>
              <c:idx val="8"/>
              <c:layout>
                <c:manualLayout>
                  <c:x val="-3.42945481717348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{6E9C488A-F75A-4832-8E26-170165DEAEC8}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EED-4DBA-AF38-BE0BDC2B2BD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{8D9EC4CC-9F2A-4319-A845-22737F929DC9}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EED-4DBA-AF38-BE0BDC2B2BD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{A3FDBE9B-0C68-49DE-9A89-1F47DB52341B}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EED-4DBA-AF38-BE0BDC2B2BD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{4E7284C0-A6B8-4B5B-846F-8A218FCFF2E4}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EED-4DBA-AF38-BE0BDC2B2B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9.9</c:v>
                </c:pt>
                <c:pt idx="16">
                  <c:v>9.6</c:v>
                </c:pt>
                <c:pt idx="24">
                  <c:v>9.6</c:v>
                </c:pt>
                <c:pt idx="32">
                  <c:v>9.9</c:v>
                </c:pt>
              </c:numCache>
            </c:numRef>
          </c:xVal>
          <c:yVal>
            <c:numRef>
              <c:f>公会計指標分析・財政指標組合せ分析表!$BP$73:$DC$73</c:f>
              <c:numCache>
                <c:formatCode>#,##0.0;"▲ "#,##0.0</c:formatCode>
                <c:ptCount val="40"/>
                <c:pt idx="0">
                  <c:v>123.2</c:v>
                </c:pt>
                <c:pt idx="8">
                  <c:v>120.9</c:v>
                </c:pt>
                <c:pt idx="16">
                  <c:v>113.4</c:v>
                </c:pt>
                <c:pt idx="24">
                  <c:v>103.8</c:v>
                </c:pt>
                <c:pt idx="32">
                  <c:v>96.1</c:v>
                </c:pt>
              </c:numCache>
            </c:numRef>
          </c:yVal>
          <c:smooth val="0"/>
          <c:extLst>
            <c:ext xmlns:c16="http://schemas.microsoft.com/office/drawing/2014/chart" uri="{C3380CC4-5D6E-409C-BE32-E72D297353CC}">
              <c16:uniqueId val="{00000009-7EED-4DBA-AF38-BE0BDC2B2B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123361967577379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{87556A50-8899-47D3-AE07-21F1F3B4FEE6}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EED-4DBA-AF38-BE0BDC2B2B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{BAD988F5-B896-4E0D-A1AE-9EFA07E56D18}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ED-4DBA-AF38-BE0BDC2B2B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{DA0E250A-B501-49E9-B143-E760ACD47B9F}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ED-4DBA-AF38-BE0BDC2B2B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{8984BAC3-AB5E-42DC-BABE-7691B5C14978}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ED-4DBA-AF38-BE0BDC2B2B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{B10E407D-1EA4-4FAD-94DD-AA50A4F57357}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ED-4DBA-AF38-BE0BDC2B2BD3}"/>
                </c:ext>
              </c:extLst>
            </c:dLbl>
            <c:dLbl>
              <c:idx val="8"/>
              <c:layout>
                <c:manualLayout>
                  <c:x val="-3.8429137489776603E-2"/>
                  <c:y val="-7.819436443554281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{A55E88D8-7C12-4832-94FC-2CD5A4505063}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EED-4DBA-AF38-BE0BDC2B2BD3}"/>
                </c:ext>
              </c:extLst>
            </c:dLbl>
            <c:dLbl>
              <c:idx val="16"/>
              <c:layout>
                <c:manualLayout>
                  <c:x val="-1.1504410420055322E-2"/>
                  <c:y val="-7.910521012639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{3B1DF918-9375-4D22-92D2-890EF436AF68}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EED-4DBA-AF38-BE0BDC2B2BD3}"/>
                </c:ext>
              </c:extLst>
            </c:dLbl>
            <c:dLbl>
              <c:idx val="24"/>
              <c:layout>
                <c:manualLayout>
                  <c:x val="-3.1697991619110633E-2"/>
                  <c:y val="-5.113288038210644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{ADAF619F-B1CA-45CD-9936-BFC7F0B15B8D}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EED-4DBA-AF38-BE0BDC2B2BD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{CF1530D4-5052-4FC3-9C27-9274C9054B63}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EED-4DBA-AF38-BE0BDC2B2B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EED-4DBA-AF38-BE0BDC2B2BD3}"/>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各道路・公園整備事業、土地区画整理事業など整備途中であるため、元利償還金は今後も上昇すると見込まれるが、臨時財政対策債を除く町債発行額が当該年度の公債費元金償還額以下になるよう抑制や、交付税措置のある地方債の活用等を行い、公債費負担の中長期的な平準化を図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地方債残高については、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年度からＲ減少傾向にあるが、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各道路、公園整備事業や土地区画整理事業などが整備途中であるため、今後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昇すると見込まれる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沖縄県南風原町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はふるさと応援基金がふるさと納税の件数増により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増が要因となっている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各基金設置条例に基づき、基金の適正な活用・運用をおこなう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ふるさと応援基金・・・・・・寄附された寄附金を適正に管理し、運用するため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福祉基金・・・・・・・・・・本格的な高齢化社会の到来に備え、地域における福祉活動の促進等事業に充てるため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ふるさとづくり基金・・・・・ふるさと創生事業を推進するため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リサイクル基金・・・・・・・ごみの「資源化・減量化」を促進し、快適な生活環境つくり目指すため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一般廃棄物処理施設基金・・・那覇市・南風原町環境施設組合等の円滑な事業執行を図るため</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ふるさと納税の件数増により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万円の増が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要因となっている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基金残高を増やすだけではなく、基金を活用した事業の実施が設置の大きな目的となっているため、予算編成において社会情勢も鑑み、基金を活用した適正な予算措置を行う。</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百万円増となっているのは、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中期財政計画により歳出を抑えたことに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る取崩額の抑制が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年度末財政調整基金残高が標準財政規模の</a:t>
          </a:r>
          <a:r>
            <a:rPr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％前後の数値となるよう基金の確保に取り組む。</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赤字解消までの間は町基金運用方針の適正額を下回る状況が続くが、今後も、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年度に策定した第三次財政健全化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に基づいた健全な財政運営を図り、引き続き財政調整基金の確保に努める。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町債の償還財源に充てるため、当面は利子を積立てることで残高を増やしていく。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39,909
39,700
10.76
15,682,888
15,490,548
172,440
7,352,332
13,371,820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類似団体、全国平均値を下回っているものの、県平均値で見ると上</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また、減価償却率であるため、一概に老朽化が進んでいる、進んでいないとは言えないものの、財政状況を踏まえた場合に老朽化した施設の更新は厳しいため、施設の長寿命化などを図り、財政に負担のない方法で対策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79" name="楕円 78"/>
        <xdr:cNvSpPr/>
      </xdr:nvSpPr>
      <xdr:spPr>
        <a:xfrm>
          <a:off x="47117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56786</xdr:rowOff>
    </xdr:from>
    <xdr:ext cx="405111" cy="259045"/>
    <xdr:sp macro="" textlink="">
      <xdr:nvSpPr>
        <xdr:cNvPr id="80" name="有形固定資産減価償却率該当値テキスト"/>
        <xdr:cNvSpPr txBox="1"/>
      </xdr:nvSpPr>
      <xdr:spPr>
        <a:xfrm>
          <a:off x="4813300" y="545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166497</xdr:rowOff>
    </xdr:from>
    <xdr:to>
      <xdr:col>19</xdr:col>
      <xdr:colOff>187325</xdr:colOff>
      <xdr:row>28</xdr:row>
      <xdr:rowOff>96647</xdr:rowOff>
    </xdr:to>
    <xdr:sp macro="" textlink="">
      <xdr:nvSpPr>
        <xdr:cNvPr id="81" name="楕円 80"/>
        <xdr:cNvSpPr/>
      </xdr:nvSpPr>
      <xdr:spPr>
        <a:xfrm>
          <a:off x="40005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45847</xdr:rowOff>
    </xdr:from>
    <xdr:to>
      <xdr:col>23</xdr:col>
      <xdr:colOff>85725</xdr:colOff>
      <xdr:row>28</xdr:row>
      <xdr:rowOff>84709</xdr:rowOff>
    </xdr:to>
    <xdr:cxnSp macro="">
      <xdr:nvCxnSpPr>
        <xdr:cNvPr id="82" name="直線コネクタ 81"/>
        <xdr:cNvCxnSpPr/>
      </xdr:nvCxnSpPr>
      <xdr:spPr>
        <a:xfrm>
          <a:off x="4051300" y="5617972"/>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123317</xdr:rowOff>
    </xdr:from>
    <xdr:to>
      <xdr:col>15</xdr:col>
      <xdr:colOff>187325</xdr:colOff>
      <xdr:row>28</xdr:row>
      <xdr:rowOff>53467</xdr:rowOff>
    </xdr:to>
    <xdr:sp macro="" textlink="">
      <xdr:nvSpPr>
        <xdr:cNvPr id="83" name="楕円 82"/>
        <xdr:cNvSpPr/>
      </xdr:nvSpPr>
      <xdr:spPr>
        <a:xfrm>
          <a:off x="3238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2667</xdr:rowOff>
    </xdr:from>
    <xdr:to>
      <xdr:col>19</xdr:col>
      <xdr:colOff>136525</xdr:colOff>
      <xdr:row>28</xdr:row>
      <xdr:rowOff>45847</xdr:rowOff>
    </xdr:to>
    <xdr:cxnSp macro="">
      <xdr:nvCxnSpPr>
        <xdr:cNvPr id="84" name="直線コネクタ 83"/>
        <xdr:cNvCxnSpPr/>
      </xdr:nvCxnSpPr>
      <xdr:spPr>
        <a:xfrm>
          <a:off x="3289300" y="557479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90932</xdr:rowOff>
    </xdr:from>
    <xdr:to>
      <xdr:col>11</xdr:col>
      <xdr:colOff>187325</xdr:colOff>
      <xdr:row>28</xdr:row>
      <xdr:rowOff>21082</xdr:rowOff>
    </xdr:to>
    <xdr:sp macro="" textlink="">
      <xdr:nvSpPr>
        <xdr:cNvPr id="85" name="楕円 84"/>
        <xdr:cNvSpPr/>
      </xdr:nvSpPr>
      <xdr:spPr>
        <a:xfrm>
          <a:off x="2476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141732</xdr:rowOff>
    </xdr:from>
    <xdr:to>
      <xdr:col>15</xdr:col>
      <xdr:colOff>136525</xdr:colOff>
      <xdr:row>28</xdr:row>
      <xdr:rowOff>2667</xdr:rowOff>
    </xdr:to>
    <xdr:cxnSp macro="">
      <xdr:nvCxnSpPr>
        <xdr:cNvPr id="86" name="直線コネクタ 85"/>
        <xdr:cNvCxnSpPr/>
      </xdr:nvCxnSpPr>
      <xdr:spPr>
        <a:xfrm>
          <a:off x="2527300" y="554240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160020</xdr:rowOff>
    </xdr:from>
    <xdr:to>
      <xdr:col>7</xdr:col>
      <xdr:colOff>187325</xdr:colOff>
      <xdr:row>28</xdr:row>
      <xdr:rowOff>90170</xdr:rowOff>
    </xdr:to>
    <xdr:sp macro="" textlink="">
      <xdr:nvSpPr>
        <xdr:cNvPr id="87" name="楕円 86"/>
        <xdr:cNvSpPr/>
      </xdr:nvSpPr>
      <xdr:spPr>
        <a:xfrm>
          <a:off x="1714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141732</xdr:rowOff>
    </xdr:from>
    <xdr:to>
      <xdr:col>11</xdr:col>
      <xdr:colOff>136525</xdr:colOff>
      <xdr:row>28</xdr:row>
      <xdr:rowOff>39370</xdr:rowOff>
    </xdr:to>
    <xdr:cxnSp macro="">
      <xdr:nvCxnSpPr>
        <xdr:cNvPr id="88" name="直線コネクタ 87"/>
        <xdr:cNvCxnSpPr/>
      </xdr:nvCxnSpPr>
      <xdr:spPr>
        <a:xfrm flipV="1">
          <a:off x="1765300" y="5542407"/>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113174</xdr:rowOff>
    </xdr:from>
    <xdr:ext cx="405111" cy="259045"/>
    <xdr:sp macro="" textlink="">
      <xdr:nvSpPr>
        <xdr:cNvPr id="93" name="n_1mainValue有形固定資産減価償却率"/>
        <xdr:cNvSpPr txBox="1"/>
      </xdr:nvSpPr>
      <xdr:spPr>
        <a:xfrm>
          <a:off x="3836044" y="534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69994</xdr:rowOff>
    </xdr:from>
    <xdr:ext cx="405111" cy="259045"/>
    <xdr:sp macro="" textlink="">
      <xdr:nvSpPr>
        <xdr:cNvPr id="94" name="n_2mainValue有形固定資産減価償却率"/>
        <xdr:cNvSpPr txBox="1"/>
      </xdr:nvSpPr>
      <xdr:spPr>
        <a:xfrm>
          <a:off x="3086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37609</xdr:rowOff>
    </xdr:from>
    <xdr:ext cx="405111" cy="259045"/>
    <xdr:sp macro="" textlink="">
      <xdr:nvSpPr>
        <xdr:cNvPr id="95" name="n_3mainValue有形固定資産減価償却率"/>
        <xdr:cNvSpPr txBox="1"/>
      </xdr:nvSpPr>
      <xdr:spPr>
        <a:xfrm>
          <a:off x="2324744"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106697</xdr:rowOff>
    </xdr:from>
    <xdr:ext cx="405111" cy="259045"/>
    <xdr:sp macro="" textlink="">
      <xdr:nvSpPr>
        <xdr:cNvPr id="96" name="n_4mainValue有形固定資産減価償却率"/>
        <xdr:cNvSpPr txBox="1"/>
      </xdr:nvSpPr>
      <xdr:spPr>
        <a:xfrm>
          <a:off x="1562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及び県平均を上回っている主な要因としては、急速な都市化による投資的経費が増え、起債の借入が多くなったことが考えられる。また、年々財政調整基金など減少していることも一つの要因である。今後、地方債発行を元金償還額以下に抑制し、将来の財政運営の負担にならないよう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165320</xdr:rowOff>
    </xdr:from>
    <xdr:to>
      <xdr:col>76</xdr:col>
      <xdr:colOff>73025</xdr:colOff>
      <xdr:row>29</xdr:row>
      <xdr:rowOff>95470</xdr:rowOff>
    </xdr:to>
    <xdr:sp macro="" textlink="">
      <xdr:nvSpPr>
        <xdr:cNvPr id="141" name="楕円 140"/>
        <xdr:cNvSpPr/>
      </xdr:nvSpPr>
      <xdr:spPr>
        <a:xfrm>
          <a:off x="14744700" y="57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143747</xdr:rowOff>
    </xdr:from>
    <xdr:ext cx="469744" cy="259045"/>
    <xdr:sp macro="" textlink="">
      <xdr:nvSpPr>
        <xdr:cNvPr id="142" name="債務償還比率該当値テキスト"/>
        <xdr:cNvSpPr txBox="1"/>
      </xdr:nvSpPr>
      <xdr:spPr>
        <a:xfrm>
          <a:off x="14846300" y="57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40361</xdr:rowOff>
    </xdr:from>
    <xdr:to>
      <xdr:col>72</xdr:col>
      <xdr:colOff>123825</xdr:colOff>
      <xdr:row>29</xdr:row>
      <xdr:rowOff>141961</xdr:rowOff>
    </xdr:to>
    <xdr:sp macro="" textlink="">
      <xdr:nvSpPr>
        <xdr:cNvPr id="143" name="楕円 142"/>
        <xdr:cNvSpPr/>
      </xdr:nvSpPr>
      <xdr:spPr>
        <a:xfrm>
          <a:off x="14033500" y="57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44670</xdr:rowOff>
    </xdr:from>
    <xdr:to>
      <xdr:col>76</xdr:col>
      <xdr:colOff>22225</xdr:colOff>
      <xdr:row>29</xdr:row>
      <xdr:rowOff>91161</xdr:rowOff>
    </xdr:to>
    <xdr:cxnSp macro="">
      <xdr:nvCxnSpPr>
        <xdr:cNvPr id="144" name="直線コネクタ 143"/>
        <xdr:cNvCxnSpPr/>
      </xdr:nvCxnSpPr>
      <xdr:spPr>
        <a:xfrm flipV="1">
          <a:off x="14084300" y="5788245"/>
          <a:ext cx="711200" cy="4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60655</xdr:rowOff>
    </xdr:from>
    <xdr:to>
      <xdr:col>68</xdr:col>
      <xdr:colOff>123825</xdr:colOff>
      <xdr:row>29</xdr:row>
      <xdr:rowOff>162255</xdr:rowOff>
    </xdr:to>
    <xdr:sp macro="" textlink="">
      <xdr:nvSpPr>
        <xdr:cNvPr id="145" name="楕円 144"/>
        <xdr:cNvSpPr/>
      </xdr:nvSpPr>
      <xdr:spPr>
        <a:xfrm>
          <a:off x="13271500" y="58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91161</xdr:rowOff>
    </xdr:from>
    <xdr:to>
      <xdr:col>72</xdr:col>
      <xdr:colOff>73025</xdr:colOff>
      <xdr:row>29</xdr:row>
      <xdr:rowOff>111455</xdr:rowOff>
    </xdr:to>
    <xdr:cxnSp macro="">
      <xdr:nvCxnSpPr>
        <xdr:cNvPr id="146" name="直線コネクタ 145"/>
        <xdr:cNvCxnSpPr/>
      </xdr:nvCxnSpPr>
      <xdr:spPr>
        <a:xfrm flipV="1">
          <a:off x="13322300" y="5834736"/>
          <a:ext cx="762000" cy="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148742</xdr:rowOff>
    </xdr:from>
    <xdr:to>
      <xdr:col>64</xdr:col>
      <xdr:colOff>123825</xdr:colOff>
      <xdr:row>30</xdr:row>
      <xdr:rowOff>78892</xdr:rowOff>
    </xdr:to>
    <xdr:sp macro="" textlink="">
      <xdr:nvSpPr>
        <xdr:cNvPr id="147" name="楕円 146"/>
        <xdr:cNvSpPr/>
      </xdr:nvSpPr>
      <xdr:spPr>
        <a:xfrm>
          <a:off x="12509500" y="58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111455</xdr:rowOff>
    </xdr:from>
    <xdr:to>
      <xdr:col>68</xdr:col>
      <xdr:colOff>73025</xdr:colOff>
      <xdr:row>30</xdr:row>
      <xdr:rowOff>28092</xdr:rowOff>
    </xdr:to>
    <xdr:cxnSp macro="">
      <xdr:nvCxnSpPr>
        <xdr:cNvPr id="148" name="直線コネクタ 147"/>
        <xdr:cNvCxnSpPr/>
      </xdr:nvCxnSpPr>
      <xdr:spPr>
        <a:xfrm flipV="1">
          <a:off x="12560300" y="5855030"/>
          <a:ext cx="762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132334</xdr:rowOff>
    </xdr:from>
    <xdr:to>
      <xdr:col>60</xdr:col>
      <xdr:colOff>123825</xdr:colOff>
      <xdr:row>30</xdr:row>
      <xdr:rowOff>62484</xdr:rowOff>
    </xdr:to>
    <xdr:sp macro="" textlink="">
      <xdr:nvSpPr>
        <xdr:cNvPr id="149" name="楕円 148"/>
        <xdr:cNvSpPr/>
      </xdr:nvSpPr>
      <xdr:spPr>
        <a:xfrm>
          <a:off x="11747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11684</xdr:rowOff>
    </xdr:from>
    <xdr:to>
      <xdr:col>64</xdr:col>
      <xdr:colOff>73025</xdr:colOff>
      <xdr:row>30</xdr:row>
      <xdr:rowOff>28092</xdr:rowOff>
    </xdr:to>
    <xdr:cxnSp macro="">
      <xdr:nvCxnSpPr>
        <xdr:cNvPr id="150" name="直線コネクタ 149"/>
        <xdr:cNvCxnSpPr/>
      </xdr:nvCxnSpPr>
      <xdr:spPr>
        <a:xfrm>
          <a:off x="11798300" y="5926709"/>
          <a:ext cx="762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133088</xdr:rowOff>
    </xdr:from>
    <xdr:ext cx="469744" cy="259045"/>
    <xdr:sp macro="" textlink="">
      <xdr:nvSpPr>
        <xdr:cNvPr id="155" name="n_1mainValue債務償還比率"/>
        <xdr:cNvSpPr txBox="1"/>
      </xdr:nvSpPr>
      <xdr:spPr>
        <a:xfrm>
          <a:off x="13836727" y="58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153382</xdr:rowOff>
    </xdr:from>
    <xdr:ext cx="469744" cy="259045"/>
    <xdr:sp macro="" textlink="">
      <xdr:nvSpPr>
        <xdr:cNvPr id="156" name="n_2mainValue債務償還比率"/>
        <xdr:cNvSpPr txBox="1"/>
      </xdr:nvSpPr>
      <xdr:spPr>
        <a:xfrm>
          <a:off x="13087427" y="589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70019</xdr:rowOff>
    </xdr:from>
    <xdr:ext cx="469744" cy="259045"/>
    <xdr:sp macro="" textlink="">
      <xdr:nvSpPr>
        <xdr:cNvPr id="157" name="n_3mainValue債務償還比率"/>
        <xdr:cNvSpPr txBox="1"/>
      </xdr:nvSpPr>
      <xdr:spPr>
        <a:xfrm>
          <a:off x="12325427" y="59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53611</xdr:rowOff>
    </xdr:from>
    <xdr:ext cx="469744" cy="259045"/>
    <xdr:sp macro="" textlink="">
      <xdr:nvSpPr>
        <xdr:cNvPr id="158" name="n_4mainValue債務償還比率"/>
        <xdr:cNvSpPr txBox="1"/>
      </xdr:nvSpPr>
      <xdr:spPr>
        <a:xfrm>
          <a:off x="11563427" y="59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39,909
39,700
10.76
15,682,888
15,490,548
172,440
7,352,332
13,371,820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3" name="楕円 72"/>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4" name="【道路】&#10;有形固定資産減価償却率該当値テキスト"/>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5" name="楕円 74"/>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104775</xdr:rowOff>
    </xdr:from>
    <xdr:to>
      <xdr:col>24</xdr:col>
      <xdr:colOff>63500</xdr:colOff>
      <xdr:row>36</xdr:row>
      <xdr:rowOff>127635</xdr:rowOff>
    </xdr:to>
    <xdr:cxnSp macro="">
      <xdr:nvCxnSpPr>
        <xdr:cNvPr id="76" name="直線コネクタ 75"/>
        <xdr:cNvCxnSpPr/>
      </xdr:nvCxnSpPr>
      <xdr:spPr>
        <a:xfrm>
          <a:off x="3797300" y="62769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7" name="楕円 76"/>
        <xdr:cNvSpPr/>
      </xdr:nvSpPr>
      <xdr:spPr>
        <a:xfrm>
          <a:off x="2857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70485</xdr:rowOff>
    </xdr:from>
    <xdr:to>
      <xdr:col>19</xdr:col>
      <xdr:colOff>177800</xdr:colOff>
      <xdr:row>36</xdr:row>
      <xdr:rowOff>104775</xdr:rowOff>
    </xdr:to>
    <xdr:cxnSp macro="">
      <xdr:nvCxnSpPr>
        <xdr:cNvPr id="78" name="直線コネクタ 77"/>
        <xdr:cNvCxnSpPr/>
      </xdr:nvCxnSpPr>
      <xdr:spPr>
        <a:xfrm>
          <a:off x="2908300" y="6242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9" name="楕円 78"/>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70485</xdr:rowOff>
    </xdr:from>
    <xdr:to>
      <xdr:col>15</xdr:col>
      <xdr:colOff>50800</xdr:colOff>
      <xdr:row>36</xdr:row>
      <xdr:rowOff>76200</xdr:rowOff>
    </xdr:to>
    <xdr:cxnSp macro="">
      <xdr:nvCxnSpPr>
        <xdr:cNvPr id="80" name="直線コネクタ 79"/>
        <xdr:cNvCxnSpPr/>
      </xdr:nvCxnSpPr>
      <xdr:spPr>
        <a:xfrm flipV="1">
          <a:off x="2019300" y="6242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31115</xdr:rowOff>
    </xdr:from>
    <xdr:to>
      <xdr:col>6</xdr:col>
      <xdr:colOff>38100</xdr:colOff>
      <xdr:row>36</xdr:row>
      <xdr:rowOff>132715</xdr:rowOff>
    </xdr:to>
    <xdr:sp macro="" textlink="">
      <xdr:nvSpPr>
        <xdr:cNvPr id="81" name="楕円 80"/>
        <xdr:cNvSpPr/>
      </xdr:nvSpPr>
      <xdr:spPr>
        <a:xfrm>
          <a:off x="1079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81915</xdr:rowOff>
    </xdr:to>
    <xdr:cxnSp macro="">
      <xdr:nvCxnSpPr>
        <xdr:cNvPr id="82" name="直線コネクタ 81"/>
        <xdr:cNvCxnSpPr/>
      </xdr:nvCxnSpPr>
      <xdr:spPr>
        <a:xfrm flipV="1">
          <a:off x="1130300" y="6248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87" name="n_1mainValue【道路】&#10;有形固定資産減価償却率"/>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137812</xdr:rowOff>
    </xdr:from>
    <xdr:ext cx="405111" cy="259045"/>
    <xdr:sp macro="" textlink="">
      <xdr:nvSpPr>
        <xdr:cNvPr id="88" name="n_2mainValue【道路】&#10;有形固定資産減価償却率"/>
        <xdr:cNvSpPr txBox="1"/>
      </xdr:nvSpPr>
      <xdr:spPr>
        <a:xfrm>
          <a:off x="2705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9" name="n_3mainValue【道路】&#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149242</xdr:rowOff>
    </xdr:from>
    <xdr:ext cx="405111" cy="259045"/>
    <xdr:sp macro="" textlink="">
      <xdr:nvSpPr>
        <xdr:cNvPr id="90" name="n_4mainValue【道路】&#10;有形固定資産減価償却率"/>
        <xdr:cNvSpPr txBox="1"/>
      </xdr:nvSpPr>
      <xdr:spPr>
        <a:xfrm>
          <a:off x="927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68758</xdr:rowOff>
    </xdr:from>
    <xdr:to>
      <xdr:col>55</xdr:col>
      <xdr:colOff>50800</xdr:colOff>
      <xdr:row>41</xdr:row>
      <xdr:rowOff>170358</xdr:rowOff>
    </xdr:to>
    <xdr:sp macro="" textlink="">
      <xdr:nvSpPr>
        <xdr:cNvPr id="130" name="楕円 129"/>
        <xdr:cNvSpPr/>
      </xdr:nvSpPr>
      <xdr:spPr>
        <a:xfrm>
          <a:off x="10426700" y="70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155135</xdr:rowOff>
    </xdr:from>
    <xdr:ext cx="469744" cy="259045"/>
    <xdr:sp macro="" textlink="">
      <xdr:nvSpPr>
        <xdr:cNvPr id="131" name="【道路】&#10;一人当たり延長該当値テキスト"/>
        <xdr:cNvSpPr txBox="1"/>
      </xdr:nvSpPr>
      <xdr:spPr>
        <a:xfrm>
          <a:off x="10515600" y="701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67614</xdr:rowOff>
    </xdr:from>
    <xdr:to>
      <xdr:col>50</xdr:col>
      <xdr:colOff>165100</xdr:colOff>
      <xdr:row>41</xdr:row>
      <xdr:rowOff>169214</xdr:rowOff>
    </xdr:to>
    <xdr:sp macro="" textlink="">
      <xdr:nvSpPr>
        <xdr:cNvPr id="132" name="楕円 131"/>
        <xdr:cNvSpPr/>
      </xdr:nvSpPr>
      <xdr:spPr>
        <a:xfrm>
          <a:off x="9588500" y="7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118414</xdr:rowOff>
    </xdr:from>
    <xdr:to>
      <xdr:col>55</xdr:col>
      <xdr:colOff>0</xdr:colOff>
      <xdr:row>41</xdr:row>
      <xdr:rowOff>119558</xdr:rowOff>
    </xdr:to>
    <xdr:cxnSp macro="">
      <xdr:nvCxnSpPr>
        <xdr:cNvPr id="133" name="直線コネクタ 132"/>
        <xdr:cNvCxnSpPr/>
      </xdr:nvCxnSpPr>
      <xdr:spPr>
        <a:xfrm>
          <a:off x="9639300" y="714786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65977</xdr:rowOff>
    </xdr:from>
    <xdr:to>
      <xdr:col>46</xdr:col>
      <xdr:colOff>38100</xdr:colOff>
      <xdr:row>41</xdr:row>
      <xdr:rowOff>167577</xdr:rowOff>
    </xdr:to>
    <xdr:sp macro="" textlink="">
      <xdr:nvSpPr>
        <xdr:cNvPr id="134" name="楕円 133"/>
        <xdr:cNvSpPr/>
      </xdr:nvSpPr>
      <xdr:spPr>
        <a:xfrm>
          <a:off x="8699500" y="70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116777</xdr:rowOff>
    </xdr:from>
    <xdr:to>
      <xdr:col>50</xdr:col>
      <xdr:colOff>114300</xdr:colOff>
      <xdr:row>41</xdr:row>
      <xdr:rowOff>118414</xdr:rowOff>
    </xdr:to>
    <xdr:cxnSp macro="">
      <xdr:nvCxnSpPr>
        <xdr:cNvPr id="135" name="直線コネクタ 134"/>
        <xdr:cNvCxnSpPr/>
      </xdr:nvCxnSpPr>
      <xdr:spPr>
        <a:xfrm>
          <a:off x="8750300" y="714622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24714</xdr:rowOff>
    </xdr:from>
    <xdr:to>
      <xdr:col>41</xdr:col>
      <xdr:colOff>101600</xdr:colOff>
      <xdr:row>41</xdr:row>
      <xdr:rowOff>126314</xdr:rowOff>
    </xdr:to>
    <xdr:sp macro="" textlink="">
      <xdr:nvSpPr>
        <xdr:cNvPr id="136" name="楕円 135"/>
        <xdr:cNvSpPr/>
      </xdr:nvSpPr>
      <xdr:spPr>
        <a:xfrm>
          <a:off x="7810500" y="70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75514</xdr:rowOff>
    </xdr:from>
    <xdr:to>
      <xdr:col>45</xdr:col>
      <xdr:colOff>177800</xdr:colOff>
      <xdr:row>41</xdr:row>
      <xdr:rowOff>116777</xdr:rowOff>
    </xdr:to>
    <xdr:cxnSp macro="">
      <xdr:nvCxnSpPr>
        <xdr:cNvPr id="137" name="直線コネクタ 136"/>
        <xdr:cNvCxnSpPr/>
      </xdr:nvCxnSpPr>
      <xdr:spPr>
        <a:xfrm>
          <a:off x="7861300" y="7104964"/>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22961</xdr:rowOff>
    </xdr:from>
    <xdr:to>
      <xdr:col>36</xdr:col>
      <xdr:colOff>165100</xdr:colOff>
      <xdr:row>41</xdr:row>
      <xdr:rowOff>124561</xdr:rowOff>
    </xdr:to>
    <xdr:sp macro="" textlink="">
      <xdr:nvSpPr>
        <xdr:cNvPr id="138" name="楕円 137"/>
        <xdr:cNvSpPr/>
      </xdr:nvSpPr>
      <xdr:spPr>
        <a:xfrm>
          <a:off x="6921500" y="70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73761</xdr:rowOff>
    </xdr:from>
    <xdr:to>
      <xdr:col>41</xdr:col>
      <xdr:colOff>50800</xdr:colOff>
      <xdr:row>41</xdr:row>
      <xdr:rowOff>75514</xdr:rowOff>
    </xdr:to>
    <xdr:cxnSp macro="">
      <xdr:nvCxnSpPr>
        <xdr:cNvPr id="139" name="直線コネクタ 138"/>
        <xdr:cNvCxnSpPr/>
      </xdr:nvCxnSpPr>
      <xdr:spPr>
        <a:xfrm>
          <a:off x="6972300" y="710321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160341</xdr:rowOff>
    </xdr:from>
    <xdr:ext cx="469744" cy="259045"/>
    <xdr:sp macro="" textlink="">
      <xdr:nvSpPr>
        <xdr:cNvPr id="144" name="n_1mainValue【道路】&#10;一人当たり延長"/>
        <xdr:cNvSpPr txBox="1"/>
      </xdr:nvSpPr>
      <xdr:spPr>
        <a:xfrm>
          <a:off x="9391727" y="718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158704</xdr:rowOff>
    </xdr:from>
    <xdr:ext cx="469744" cy="259045"/>
    <xdr:sp macro="" textlink="">
      <xdr:nvSpPr>
        <xdr:cNvPr id="145" name="n_2mainValue【道路】&#10;一人当たり延長"/>
        <xdr:cNvSpPr txBox="1"/>
      </xdr:nvSpPr>
      <xdr:spPr>
        <a:xfrm>
          <a:off x="8515427" y="71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117441</xdr:rowOff>
    </xdr:from>
    <xdr:ext cx="469744" cy="259045"/>
    <xdr:sp macro="" textlink="">
      <xdr:nvSpPr>
        <xdr:cNvPr id="146" name="n_3mainValue【道路】&#10;一人当たり延長"/>
        <xdr:cNvSpPr txBox="1"/>
      </xdr:nvSpPr>
      <xdr:spPr>
        <a:xfrm>
          <a:off x="7626427" y="714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115688</xdr:rowOff>
    </xdr:from>
    <xdr:ext cx="469744" cy="259045"/>
    <xdr:sp macro="" textlink="">
      <xdr:nvSpPr>
        <xdr:cNvPr id="147" name="n_4mainValue【道路】&#10;一人当たり延長"/>
        <xdr:cNvSpPr txBox="1"/>
      </xdr:nvSpPr>
      <xdr:spPr>
        <a:xfrm>
          <a:off x="6737427" y="714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84727</xdr:rowOff>
    </xdr:from>
    <xdr:to>
      <xdr:col>24</xdr:col>
      <xdr:colOff>114300</xdr:colOff>
      <xdr:row>60</xdr:row>
      <xdr:rowOff>14877</xdr:rowOff>
    </xdr:to>
    <xdr:sp macro="" textlink="">
      <xdr:nvSpPr>
        <xdr:cNvPr id="189" name="楕円 188"/>
        <xdr:cNvSpPr/>
      </xdr:nvSpPr>
      <xdr:spPr>
        <a:xfrm>
          <a:off x="4584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107604</xdr:rowOff>
    </xdr:from>
    <xdr:ext cx="405111" cy="259045"/>
    <xdr:sp macro="" textlink="">
      <xdr:nvSpPr>
        <xdr:cNvPr id="190" name="【橋りょう・トンネル】&#10;有形固定資産減価償却率該当値テキスト"/>
        <xdr:cNvSpPr txBox="1"/>
      </xdr:nvSpPr>
      <xdr:spPr>
        <a:xfrm>
          <a:off x="4673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91" name="楕円 190"/>
        <xdr:cNvSpPr/>
      </xdr:nvSpPr>
      <xdr:spPr>
        <a:xfrm>
          <a:off x="3746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107769</xdr:rowOff>
    </xdr:from>
    <xdr:to>
      <xdr:col>24</xdr:col>
      <xdr:colOff>63500</xdr:colOff>
      <xdr:row>59</xdr:row>
      <xdr:rowOff>135527</xdr:rowOff>
    </xdr:to>
    <xdr:cxnSp macro="">
      <xdr:nvCxnSpPr>
        <xdr:cNvPr id="192" name="直線コネクタ 191"/>
        <xdr:cNvCxnSpPr/>
      </xdr:nvCxnSpPr>
      <xdr:spPr>
        <a:xfrm>
          <a:off x="3797300" y="102233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3" name="楕円 192"/>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107769</xdr:rowOff>
    </xdr:to>
    <xdr:cxnSp macro="">
      <xdr:nvCxnSpPr>
        <xdr:cNvPr id="194" name="直線コネクタ 193"/>
        <xdr:cNvCxnSpPr/>
      </xdr:nvCxnSpPr>
      <xdr:spPr>
        <a:xfrm>
          <a:off x="2908300" y="1019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xdr:rowOff>
    </xdr:from>
    <xdr:to>
      <xdr:col>10</xdr:col>
      <xdr:colOff>165100</xdr:colOff>
      <xdr:row>59</xdr:row>
      <xdr:rowOff>103051</xdr:rowOff>
    </xdr:to>
    <xdr:sp macro="" textlink="">
      <xdr:nvSpPr>
        <xdr:cNvPr id="195" name="楕円 194"/>
        <xdr:cNvSpPr/>
      </xdr:nvSpPr>
      <xdr:spPr>
        <a:xfrm>
          <a:off x="1968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80010</xdr:rowOff>
    </xdr:to>
    <xdr:cxnSp macro="">
      <xdr:nvCxnSpPr>
        <xdr:cNvPr id="196" name="直線コネクタ 195"/>
        <xdr:cNvCxnSpPr/>
      </xdr:nvCxnSpPr>
      <xdr:spPr>
        <a:xfrm>
          <a:off x="2019300" y="101678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156573</xdr:rowOff>
    </xdr:from>
    <xdr:to>
      <xdr:col>6</xdr:col>
      <xdr:colOff>38100</xdr:colOff>
      <xdr:row>59</xdr:row>
      <xdr:rowOff>86723</xdr:rowOff>
    </xdr:to>
    <xdr:sp macro="" textlink="">
      <xdr:nvSpPr>
        <xdr:cNvPr id="197" name="楕円 196"/>
        <xdr:cNvSpPr/>
      </xdr:nvSpPr>
      <xdr:spPr>
        <a:xfrm>
          <a:off x="1079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35923</xdr:rowOff>
    </xdr:from>
    <xdr:to>
      <xdr:col>10</xdr:col>
      <xdr:colOff>114300</xdr:colOff>
      <xdr:row>59</xdr:row>
      <xdr:rowOff>52251</xdr:rowOff>
    </xdr:to>
    <xdr:cxnSp macro="">
      <xdr:nvCxnSpPr>
        <xdr:cNvPr id="198" name="直線コネクタ 197"/>
        <xdr:cNvCxnSpPr/>
      </xdr:nvCxnSpPr>
      <xdr:spPr>
        <a:xfrm>
          <a:off x="1130300" y="101514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3646</xdr:rowOff>
    </xdr:from>
    <xdr:ext cx="405111" cy="259045"/>
    <xdr:sp macro="" textlink="">
      <xdr:nvSpPr>
        <xdr:cNvPr id="203" name="n_1mainValue【橋りょう・トンネル】&#10;有形固定資産減価償却率"/>
        <xdr:cNvSpPr txBox="1"/>
      </xdr:nvSpPr>
      <xdr:spPr>
        <a:xfrm>
          <a:off x="3582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204" name="n_2mainValue【橋りょう・トンネ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119578</xdr:rowOff>
    </xdr:from>
    <xdr:ext cx="405111" cy="259045"/>
    <xdr:sp macro="" textlink="">
      <xdr:nvSpPr>
        <xdr:cNvPr id="205" name="n_3mainValue【橋りょう・トンネル】&#10;有形固定資産減価償却率"/>
        <xdr:cNvSpPr txBox="1"/>
      </xdr:nvSpPr>
      <xdr:spPr>
        <a:xfrm>
          <a:off x="1816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103250</xdr:rowOff>
    </xdr:from>
    <xdr:ext cx="405111" cy="259045"/>
    <xdr:sp macro="" textlink="">
      <xdr:nvSpPr>
        <xdr:cNvPr id="206" name="n_4mainValue【橋りょう・トンネル】&#10;有形固定資産減価償却率"/>
        <xdr:cNvSpPr txBox="1"/>
      </xdr:nvSpPr>
      <xdr:spPr>
        <a:xfrm>
          <a:off x="927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42033</xdr:rowOff>
    </xdr:from>
    <xdr:to>
      <xdr:col>55</xdr:col>
      <xdr:colOff>50800</xdr:colOff>
      <xdr:row>64</xdr:row>
      <xdr:rowOff>143633</xdr:rowOff>
    </xdr:to>
    <xdr:sp macro="" textlink="">
      <xdr:nvSpPr>
        <xdr:cNvPr id="248" name="楕円 247"/>
        <xdr:cNvSpPr/>
      </xdr:nvSpPr>
      <xdr:spPr>
        <a:xfrm>
          <a:off x="10426700" y="110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41494</xdr:rowOff>
    </xdr:from>
    <xdr:to>
      <xdr:col>50</xdr:col>
      <xdr:colOff>165100</xdr:colOff>
      <xdr:row>64</xdr:row>
      <xdr:rowOff>143094</xdr:rowOff>
    </xdr:to>
    <xdr:sp macro="" textlink="">
      <xdr:nvSpPr>
        <xdr:cNvPr id="250" name="楕円 249"/>
        <xdr:cNvSpPr/>
      </xdr:nvSpPr>
      <xdr:spPr>
        <a:xfrm>
          <a:off x="9588500" y="110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92294</xdr:rowOff>
    </xdr:from>
    <xdr:to>
      <xdr:col>55</xdr:col>
      <xdr:colOff>0</xdr:colOff>
      <xdr:row>64</xdr:row>
      <xdr:rowOff>92833</xdr:rowOff>
    </xdr:to>
    <xdr:cxnSp macro="">
      <xdr:nvCxnSpPr>
        <xdr:cNvPr id="251" name="直線コネクタ 250"/>
        <xdr:cNvCxnSpPr/>
      </xdr:nvCxnSpPr>
      <xdr:spPr>
        <a:xfrm>
          <a:off x="9639300" y="11065094"/>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40732</xdr:rowOff>
    </xdr:from>
    <xdr:to>
      <xdr:col>46</xdr:col>
      <xdr:colOff>38100</xdr:colOff>
      <xdr:row>64</xdr:row>
      <xdr:rowOff>142332</xdr:rowOff>
    </xdr:to>
    <xdr:sp macro="" textlink="">
      <xdr:nvSpPr>
        <xdr:cNvPr id="252" name="楕円 251"/>
        <xdr:cNvSpPr/>
      </xdr:nvSpPr>
      <xdr:spPr>
        <a:xfrm>
          <a:off x="8699500" y="110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91532</xdr:rowOff>
    </xdr:from>
    <xdr:to>
      <xdr:col>50</xdr:col>
      <xdr:colOff>114300</xdr:colOff>
      <xdr:row>64</xdr:row>
      <xdr:rowOff>92294</xdr:rowOff>
    </xdr:to>
    <xdr:cxnSp macro="">
      <xdr:nvCxnSpPr>
        <xdr:cNvPr id="253" name="直線コネクタ 252"/>
        <xdr:cNvCxnSpPr/>
      </xdr:nvCxnSpPr>
      <xdr:spPr>
        <a:xfrm>
          <a:off x="8750300" y="110643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40125</xdr:rowOff>
    </xdr:from>
    <xdr:to>
      <xdr:col>41</xdr:col>
      <xdr:colOff>101600</xdr:colOff>
      <xdr:row>64</xdr:row>
      <xdr:rowOff>141725</xdr:rowOff>
    </xdr:to>
    <xdr:sp macro="" textlink="">
      <xdr:nvSpPr>
        <xdr:cNvPr id="254" name="楕円 253"/>
        <xdr:cNvSpPr/>
      </xdr:nvSpPr>
      <xdr:spPr>
        <a:xfrm>
          <a:off x="7810500" y="110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90925</xdr:rowOff>
    </xdr:from>
    <xdr:to>
      <xdr:col>45</xdr:col>
      <xdr:colOff>177800</xdr:colOff>
      <xdr:row>64</xdr:row>
      <xdr:rowOff>91532</xdr:rowOff>
    </xdr:to>
    <xdr:cxnSp macro="">
      <xdr:nvCxnSpPr>
        <xdr:cNvPr id="255" name="直線コネクタ 254"/>
        <xdr:cNvCxnSpPr/>
      </xdr:nvCxnSpPr>
      <xdr:spPr>
        <a:xfrm>
          <a:off x="7861300" y="11063725"/>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40122</xdr:rowOff>
    </xdr:from>
    <xdr:to>
      <xdr:col>36</xdr:col>
      <xdr:colOff>165100</xdr:colOff>
      <xdr:row>64</xdr:row>
      <xdr:rowOff>141722</xdr:rowOff>
    </xdr:to>
    <xdr:sp macro="" textlink="">
      <xdr:nvSpPr>
        <xdr:cNvPr id="256" name="楕円 255"/>
        <xdr:cNvSpPr/>
      </xdr:nvSpPr>
      <xdr:spPr>
        <a:xfrm>
          <a:off x="6921500" y="110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90922</xdr:rowOff>
    </xdr:from>
    <xdr:to>
      <xdr:col>41</xdr:col>
      <xdr:colOff>50800</xdr:colOff>
      <xdr:row>64</xdr:row>
      <xdr:rowOff>90925</xdr:rowOff>
    </xdr:to>
    <xdr:cxnSp macro="">
      <xdr:nvCxnSpPr>
        <xdr:cNvPr id="257" name="直線コネクタ 256"/>
        <xdr:cNvCxnSpPr/>
      </xdr:nvCxnSpPr>
      <xdr:spPr>
        <a:xfrm>
          <a:off x="6972300" y="1106372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134221</xdr:rowOff>
    </xdr:from>
    <xdr:ext cx="599010" cy="259045"/>
    <xdr:sp macro="" textlink="">
      <xdr:nvSpPr>
        <xdr:cNvPr id="262" name="n_1mainValue【橋りょう・トンネル】&#10;一人当たり有形固定資産（償却資産）額"/>
        <xdr:cNvSpPr txBox="1"/>
      </xdr:nvSpPr>
      <xdr:spPr>
        <a:xfrm>
          <a:off x="9327095" y="1110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133459</xdr:rowOff>
    </xdr:from>
    <xdr:ext cx="599010" cy="259045"/>
    <xdr:sp macro="" textlink="">
      <xdr:nvSpPr>
        <xdr:cNvPr id="263" name="n_2mainValue【橋りょう・トンネル】&#10;一人当たり有形固定資産（償却資産）額"/>
        <xdr:cNvSpPr txBox="1"/>
      </xdr:nvSpPr>
      <xdr:spPr>
        <a:xfrm>
          <a:off x="8450795" y="111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132852</xdr:rowOff>
    </xdr:from>
    <xdr:ext cx="599010" cy="259045"/>
    <xdr:sp macro="" textlink="">
      <xdr:nvSpPr>
        <xdr:cNvPr id="264" name="n_3mainValue【橋りょう・トンネル】&#10;一人当たり有形固定資産（償却資産）額"/>
        <xdr:cNvSpPr txBox="1"/>
      </xdr:nvSpPr>
      <xdr:spPr>
        <a:xfrm>
          <a:off x="7561795" y="1110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132849</xdr:rowOff>
    </xdr:from>
    <xdr:ext cx="599010" cy="259045"/>
    <xdr:sp macro="" textlink="">
      <xdr:nvSpPr>
        <xdr:cNvPr id="265" name="n_4mainValue【橋りょう・トンネル】&#10;一人当たり有形固定資産（償却資産）額"/>
        <xdr:cNvSpPr txBox="1"/>
      </xdr:nvSpPr>
      <xdr:spPr>
        <a:xfrm>
          <a:off x="6672795" y="1110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23" name="直線コネクタ 32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7" name="直線コネクタ 32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28"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9" name="フローチャート: 判断 32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30" name="フローチャート: 判断 32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31" name="フローチャート: 判断 33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32" name="フローチャート: 判断 33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3" name="フローチャート: 判断 33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89081</xdr:rowOff>
    </xdr:from>
    <xdr:to>
      <xdr:col>85</xdr:col>
      <xdr:colOff>177800</xdr:colOff>
      <xdr:row>37</xdr:row>
      <xdr:rowOff>19231</xdr:rowOff>
    </xdr:to>
    <xdr:sp macro="" textlink="">
      <xdr:nvSpPr>
        <xdr:cNvPr id="339" name="楕円 338"/>
        <xdr:cNvSpPr/>
      </xdr:nvSpPr>
      <xdr:spPr>
        <a:xfrm>
          <a:off x="16268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111958</xdr:rowOff>
    </xdr:from>
    <xdr:ext cx="405111" cy="259045"/>
    <xdr:sp macro="" textlink="">
      <xdr:nvSpPr>
        <xdr:cNvPr id="340" name="【認定こども園・幼稚園・保育所】&#10;有形固定資産減価償却率該当値テキスト"/>
        <xdr:cNvSpPr txBox="1"/>
      </xdr:nvSpPr>
      <xdr:spPr>
        <a:xfrm>
          <a:off x="16357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61323</xdr:rowOff>
    </xdr:from>
    <xdr:to>
      <xdr:col>81</xdr:col>
      <xdr:colOff>101600</xdr:colOff>
      <xdr:row>36</xdr:row>
      <xdr:rowOff>162923</xdr:rowOff>
    </xdr:to>
    <xdr:sp macro="" textlink="">
      <xdr:nvSpPr>
        <xdr:cNvPr id="341" name="楕円 340"/>
        <xdr:cNvSpPr/>
      </xdr:nvSpPr>
      <xdr:spPr>
        <a:xfrm>
          <a:off x="15430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112123</xdr:rowOff>
    </xdr:from>
    <xdr:to>
      <xdr:col>85</xdr:col>
      <xdr:colOff>127000</xdr:colOff>
      <xdr:row>36</xdr:row>
      <xdr:rowOff>139881</xdr:rowOff>
    </xdr:to>
    <xdr:cxnSp macro="">
      <xdr:nvCxnSpPr>
        <xdr:cNvPr id="342" name="直線コネクタ 341"/>
        <xdr:cNvCxnSpPr/>
      </xdr:nvCxnSpPr>
      <xdr:spPr>
        <a:xfrm>
          <a:off x="15481300" y="62843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343" name="楕円 342"/>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36</xdr:row>
      <xdr:rowOff>112123</xdr:rowOff>
    </xdr:to>
    <xdr:cxnSp macro="">
      <xdr:nvCxnSpPr>
        <xdr:cNvPr id="344" name="直線コネクタ 343"/>
        <xdr:cNvCxnSpPr/>
      </xdr:nvCxnSpPr>
      <xdr:spPr>
        <a:xfrm>
          <a:off x="14592300" y="625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142966</xdr:rowOff>
    </xdr:from>
    <xdr:to>
      <xdr:col>72</xdr:col>
      <xdr:colOff>38100</xdr:colOff>
      <xdr:row>36</xdr:row>
      <xdr:rowOff>73116</xdr:rowOff>
    </xdr:to>
    <xdr:sp macro="" textlink="">
      <xdr:nvSpPr>
        <xdr:cNvPr id="345" name="楕円 344"/>
        <xdr:cNvSpPr/>
      </xdr:nvSpPr>
      <xdr:spPr>
        <a:xfrm>
          <a:off x="13652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22316</xdr:rowOff>
    </xdr:from>
    <xdr:to>
      <xdr:col>76</xdr:col>
      <xdr:colOff>114300</xdr:colOff>
      <xdr:row>36</xdr:row>
      <xdr:rowOff>79466</xdr:rowOff>
    </xdr:to>
    <xdr:cxnSp macro="">
      <xdr:nvCxnSpPr>
        <xdr:cNvPr id="346" name="直線コネクタ 345"/>
        <xdr:cNvCxnSpPr/>
      </xdr:nvCxnSpPr>
      <xdr:spPr>
        <a:xfrm>
          <a:off x="13703300" y="61945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77651</xdr:rowOff>
    </xdr:from>
    <xdr:to>
      <xdr:col>67</xdr:col>
      <xdr:colOff>101600</xdr:colOff>
      <xdr:row>36</xdr:row>
      <xdr:rowOff>7801</xdr:rowOff>
    </xdr:to>
    <xdr:sp macro="" textlink="">
      <xdr:nvSpPr>
        <xdr:cNvPr id="347" name="楕円 346"/>
        <xdr:cNvSpPr/>
      </xdr:nvSpPr>
      <xdr:spPr>
        <a:xfrm>
          <a:off x="12763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128451</xdr:rowOff>
    </xdr:from>
    <xdr:to>
      <xdr:col>71</xdr:col>
      <xdr:colOff>177800</xdr:colOff>
      <xdr:row>36</xdr:row>
      <xdr:rowOff>22316</xdr:rowOff>
    </xdr:to>
    <xdr:cxnSp macro="">
      <xdr:nvCxnSpPr>
        <xdr:cNvPr id="348" name="直線コネクタ 347"/>
        <xdr:cNvCxnSpPr/>
      </xdr:nvCxnSpPr>
      <xdr:spPr>
        <a:xfrm>
          <a:off x="12814300" y="612920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349"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350"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351"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52"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8000</xdr:rowOff>
    </xdr:from>
    <xdr:ext cx="405111" cy="259045"/>
    <xdr:sp macro="" textlink="">
      <xdr:nvSpPr>
        <xdr:cNvPr id="353" name="n_1mainValue【認定こども園・幼稚園・保育所】&#10;有形固定資産減価償却率"/>
        <xdr:cNvSpPr txBox="1"/>
      </xdr:nvSpPr>
      <xdr:spPr>
        <a:xfrm>
          <a:off x="152660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354" name="n_2mainValue【認定こども園・幼稚園・保育所】&#10;有形固定資産減価償却率"/>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89643</xdr:rowOff>
    </xdr:from>
    <xdr:ext cx="405111" cy="259045"/>
    <xdr:sp macro="" textlink="">
      <xdr:nvSpPr>
        <xdr:cNvPr id="355" name="n_3mainValue【認定こども園・幼稚園・保育所】&#10;有形固定資産減価償却率"/>
        <xdr:cNvSpPr txBox="1"/>
      </xdr:nvSpPr>
      <xdr:spPr>
        <a:xfrm>
          <a:off x="13500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24328</xdr:rowOff>
    </xdr:from>
    <xdr:ext cx="405111" cy="259045"/>
    <xdr:sp macro="" textlink="">
      <xdr:nvSpPr>
        <xdr:cNvPr id="356" name="n_4mainValue【認定こども園・幼稚園・保育所】&#10;有形固定資産減価償却率"/>
        <xdr:cNvSpPr txBox="1"/>
      </xdr:nvSpPr>
      <xdr:spPr>
        <a:xfrm>
          <a:off x="12611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8" name="直線コネクタ 377"/>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0" name="直線コネクタ 37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81"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82" name="直線コネクタ 381"/>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383"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4" name="フローチャート: 判断 383"/>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5" name="フローチャート: 判断 384"/>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6" name="フローチャート: 判断 385"/>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7" name="フローチャート: 判断 386"/>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8" name="フローチャート: 判断 387"/>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394" name="楕円 393"/>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395"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396" name="楕円 395"/>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28194</xdr:rowOff>
    </xdr:to>
    <xdr:cxnSp macro="">
      <xdr:nvCxnSpPr>
        <xdr:cNvPr id="397" name="直線コネクタ 396"/>
        <xdr:cNvCxnSpPr/>
      </xdr:nvCxnSpPr>
      <xdr:spPr>
        <a:xfrm>
          <a:off x="21323300" y="68839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398" name="楕円 397"/>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25908</xdr:rowOff>
    </xdr:to>
    <xdr:cxnSp macro="">
      <xdr:nvCxnSpPr>
        <xdr:cNvPr id="399" name="直線コネクタ 398"/>
        <xdr:cNvCxnSpPr/>
      </xdr:nvCxnSpPr>
      <xdr:spPr>
        <a:xfrm>
          <a:off x="20434300" y="68770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135128</xdr:rowOff>
    </xdr:from>
    <xdr:to>
      <xdr:col>102</xdr:col>
      <xdr:colOff>165100</xdr:colOff>
      <xdr:row>40</xdr:row>
      <xdr:rowOff>65278</xdr:rowOff>
    </xdr:to>
    <xdr:sp macro="" textlink="">
      <xdr:nvSpPr>
        <xdr:cNvPr id="400" name="楕円 399"/>
        <xdr:cNvSpPr/>
      </xdr:nvSpPr>
      <xdr:spPr>
        <a:xfrm>
          <a:off x="19494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xdr:rowOff>
    </xdr:from>
    <xdr:to>
      <xdr:col>107</xdr:col>
      <xdr:colOff>50800</xdr:colOff>
      <xdr:row>40</xdr:row>
      <xdr:rowOff>19050</xdr:rowOff>
    </xdr:to>
    <xdr:cxnSp macro="">
      <xdr:nvCxnSpPr>
        <xdr:cNvPr id="401" name="直線コネクタ 400"/>
        <xdr:cNvCxnSpPr/>
      </xdr:nvCxnSpPr>
      <xdr:spPr>
        <a:xfrm>
          <a:off x="19545300" y="687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02" name="楕円 401"/>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xdr:rowOff>
    </xdr:from>
    <xdr:to>
      <xdr:col>102</xdr:col>
      <xdr:colOff>114300</xdr:colOff>
      <xdr:row>40</xdr:row>
      <xdr:rowOff>25908</xdr:rowOff>
    </xdr:to>
    <xdr:cxnSp macro="">
      <xdr:nvCxnSpPr>
        <xdr:cNvPr id="403" name="直線コネクタ 402"/>
        <xdr:cNvCxnSpPr/>
      </xdr:nvCxnSpPr>
      <xdr:spPr>
        <a:xfrm flipV="1">
          <a:off x="18656300" y="68724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04"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05"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06"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07"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08"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409" name="n_2mainValue【認定こども園・幼稚園・保育所】&#10;一人当たり面積"/>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56405</xdr:rowOff>
    </xdr:from>
    <xdr:ext cx="469744" cy="259045"/>
    <xdr:sp macro="" textlink="">
      <xdr:nvSpPr>
        <xdr:cNvPr id="410" name="n_3mainValue【認定こども園・幼稚園・保育所】&#10;一人当たり面積"/>
        <xdr:cNvSpPr txBox="1"/>
      </xdr:nvSpPr>
      <xdr:spPr>
        <a:xfrm>
          <a:off x="19310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411" name="n_4mainValue【認定こども園・幼稚園・保育所】&#10;一人当たり面積"/>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6" name="直線コネクタ 435"/>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7"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8" name="直線コネクタ 437"/>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9"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40" name="直線コネクタ 439"/>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41"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2" name="フローチャート: 判断 441"/>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43" name="フローチャート: 判断 442"/>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4" name="フローチャート: 判断 443"/>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5" name="フローチャート: 判断 444"/>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6" name="フローチャート: 判断 445"/>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452" name="楕円 451"/>
        <xdr:cNvSpPr/>
      </xdr:nvSpPr>
      <xdr:spPr>
        <a:xfrm>
          <a:off x="16268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13987</xdr:rowOff>
    </xdr:from>
    <xdr:ext cx="405111" cy="259045"/>
    <xdr:sp macro="" textlink="">
      <xdr:nvSpPr>
        <xdr:cNvPr id="453" name="【学校施設】&#10;有形固定資産減価償却率該当値テキスト"/>
        <xdr:cNvSpPr txBox="1"/>
      </xdr:nvSpPr>
      <xdr:spPr>
        <a:xfrm>
          <a:off x="16357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454" name="楕円 453"/>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41910</xdr:rowOff>
    </xdr:to>
    <xdr:cxnSp macro="">
      <xdr:nvCxnSpPr>
        <xdr:cNvPr id="455" name="直線コネクタ 454"/>
        <xdr:cNvCxnSpPr/>
      </xdr:nvCxnSpPr>
      <xdr:spPr>
        <a:xfrm>
          <a:off x="15481300" y="101479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56" name="楕円 455"/>
        <xdr:cNvSpPr/>
      </xdr:nvSpPr>
      <xdr:spPr>
        <a:xfrm>
          <a:off x="1454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169545</xdr:rowOff>
    </xdr:from>
    <xdr:to>
      <xdr:col>81</xdr:col>
      <xdr:colOff>50800</xdr:colOff>
      <xdr:row>59</xdr:row>
      <xdr:rowOff>32385</xdr:rowOff>
    </xdr:to>
    <xdr:cxnSp macro="">
      <xdr:nvCxnSpPr>
        <xdr:cNvPr id="457" name="直線コネクタ 456"/>
        <xdr:cNvCxnSpPr/>
      </xdr:nvCxnSpPr>
      <xdr:spPr>
        <a:xfrm>
          <a:off x="14592300" y="10113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458" name="楕円 457"/>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58</xdr:row>
      <xdr:rowOff>169545</xdr:rowOff>
    </xdr:to>
    <xdr:cxnSp macro="">
      <xdr:nvCxnSpPr>
        <xdr:cNvPr id="459" name="直線コネクタ 458"/>
        <xdr:cNvCxnSpPr/>
      </xdr:nvCxnSpPr>
      <xdr:spPr>
        <a:xfrm>
          <a:off x="13703300" y="10092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36830</xdr:rowOff>
    </xdr:from>
    <xdr:to>
      <xdr:col>67</xdr:col>
      <xdr:colOff>101600</xdr:colOff>
      <xdr:row>58</xdr:row>
      <xdr:rowOff>138430</xdr:rowOff>
    </xdr:to>
    <xdr:sp macro="" textlink="">
      <xdr:nvSpPr>
        <xdr:cNvPr id="460" name="楕円 459"/>
        <xdr:cNvSpPr/>
      </xdr:nvSpPr>
      <xdr:spPr>
        <a:xfrm>
          <a:off x="12763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87630</xdr:rowOff>
    </xdr:from>
    <xdr:to>
      <xdr:col>71</xdr:col>
      <xdr:colOff>177800</xdr:colOff>
      <xdr:row>58</xdr:row>
      <xdr:rowOff>148590</xdr:rowOff>
    </xdr:to>
    <xdr:cxnSp macro="">
      <xdr:nvCxnSpPr>
        <xdr:cNvPr id="461" name="直線コネクタ 460"/>
        <xdr:cNvCxnSpPr/>
      </xdr:nvCxnSpPr>
      <xdr:spPr>
        <a:xfrm>
          <a:off x="12814300" y="100317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6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63"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464"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465"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99712</xdr:rowOff>
    </xdr:from>
    <xdr:ext cx="405111" cy="259045"/>
    <xdr:sp macro="" textlink="">
      <xdr:nvSpPr>
        <xdr:cNvPr id="466" name="n_1mainValue【学校施設】&#10;有形固定資産減価償却率"/>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467" name="n_2mainValue【学校施設】&#10;有形固定資産減価償却率"/>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468" name="n_3mainValue【学校施設】&#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154957</xdr:rowOff>
    </xdr:from>
    <xdr:ext cx="405111" cy="259045"/>
    <xdr:sp macro="" textlink="">
      <xdr:nvSpPr>
        <xdr:cNvPr id="469" name="n_4mainValue【学校施設】&#10;有形固定資産減価償却率"/>
        <xdr:cNvSpPr txBox="1"/>
      </xdr:nvSpPr>
      <xdr:spPr>
        <a:xfrm>
          <a:off x="12611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92" name="直線コネクタ 491"/>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93"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4" name="直線コネクタ 493"/>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5"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6" name="直線コネクタ 495"/>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7"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8" name="フローチャート: 判断 497"/>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9" name="フローチャート: 判断 498"/>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00" name="フローチャート: 判断 499"/>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01" name="フローチャート: 判断 500"/>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02" name="フローチャート: 判断 501"/>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111049</xdr:rowOff>
    </xdr:from>
    <xdr:to>
      <xdr:col>116</xdr:col>
      <xdr:colOff>114300</xdr:colOff>
      <xdr:row>63</xdr:row>
      <xdr:rowOff>41199</xdr:rowOff>
    </xdr:to>
    <xdr:sp macro="" textlink="">
      <xdr:nvSpPr>
        <xdr:cNvPr id="508" name="楕円 507"/>
        <xdr:cNvSpPr/>
      </xdr:nvSpPr>
      <xdr:spPr>
        <a:xfrm>
          <a:off x="221107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89476</xdr:rowOff>
    </xdr:from>
    <xdr:ext cx="469744" cy="259045"/>
    <xdr:sp macro="" textlink="">
      <xdr:nvSpPr>
        <xdr:cNvPr id="509" name="【学校施設】&#10;一人当たり面積該当値テキスト"/>
        <xdr:cNvSpPr txBox="1"/>
      </xdr:nvSpPr>
      <xdr:spPr>
        <a:xfrm>
          <a:off x="22199600" y="107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101905</xdr:rowOff>
    </xdr:from>
    <xdr:to>
      <xdr:col>112</xdr:col>
      <xdr:colOff>38100</xdr:colOff>
      <xdr:row>63</xdr:row>
      <xdr:rowOff>32055</xdr:rowOff>
    </xdr:to>
    <xdr:sp macro="" textlink="">
      <xdr:nvSpPr>
        <xdr:cNvPr id="510" name="楕円 509"/>
        <xdr:cNvSpPr/>
      </xdr:nvSpPr>
      <xdr:spPr>
        <a:xfrm>
          <a:off x="21272500" y="10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152705</xdr:rowOff>
    </xdr:from>
    <xdr:to>
      <xdr:col>116</xdr:col>
      <xdr:colOff>63500</xdr:colOff>
      <xdr:row>62</xdr:row>
      <xdr:rowOff>161849</xdr:rowOff>
    </xdr:to>
    <xdr:cxnSp macro="">
      <xdr:nvCxnSpPr>
        <xdr:cNvPr id="511" name="直線コネクタ 510"/>
        <xdr:cNvCxnSpPr/>
      </xdr:nvCxnSpPr>
      <xdr:spPr>
        <a:xfrm>
          <a:off x="21323300" y="1078260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93675</xdr:rowOff>
    </xdr:from>
    <xdr:to>
      <xdr:col>107</xdr:col>
      <xdr:colOff>101600</xdr:colOff>
      <xdr:row>63</xdr:row>
      <xdr:rowOff>23825</xdr:rowOff>
    </xdr:to>
    <xdr:sp macro="" textlink="">
      <xdr:nvSpPr>
        <xdr:cNvPr id="512" name="楕円 511"/>
        <xdr:cNvSpPr/>
      </xdr:nvSpPr>
      <xdr:spPr>
        <a:xfrm>
          <a:off x="20383500" y="107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144475</xdr:rowOff>
    </xdr:from>
    <xdr:to>
      <xdr:col>111</xdr:col>
      <xdr:colOff>177800</xdr:colOff>
      <xdr:row>62</xdr:row>
      <xdr:rowOff>152705</xdr:rowOff>
    </xdr:to>
    <xdr:cxnSp macro="">
      <xdr:nvCxnSpPr>
        <xdr:cNvPr id="513" name="直線コネクタ 512"/>
        <xdr:cNvCxnSpPr/>
      </xdr:nvCxnSpPr>
      <xdr:spPr>
        <a:xfrm>
          <a:off x="20434300" y="1077437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68986</xdr:rowOff>
    </xdr:from>
    <xdr:to>
      <xdr:col>102</xdr:col>
      <xdr:colOff>165100</xdr:colOff>
      <xdr:row>62</xdr:row>
      <xdr:rowOff>170586</xdr:rowOff>
    </xdr:to>
    <xdr:sp macro="" textlink="">
      <xdr:nvSpPr>
        <xdr:cNvPr id="514" name="楕円 513"/>
        <xdr:cNvSpPr/>
      </xdr:nvSpPr>
      <xdr:spPr>
        <a:xfrm>
          <a:off x="194945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119786</xdr:rowOff>
    </xdr:from>
    <xdr:to>
      <xdr:col>107</xdr:col>
      <xdr:colOff>50800</xdr:colOff>
      <xdr:row>62</xdr:row>
      <xdr:rowOff>144475</xdr:rowOff>
    </xdr:to>
    <xdr:cxnSp macro="">
      <xdr:nvCxnSpPr>
        <xdr:cNvPr id="515" name="直線コネクタ 514"/>
        <xdr:cNvCxnSpPr/>
      </xdr:nvCxnSpPr>
      <xdr:spPr>
        <a:xfrm>
          <a:off x="19545300" y="1074968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71730</xdr:rowOff>
    </xdr:from>
    <xdr:to>
      <xdr:col>98</xdr:col>
      <xdr:colOff>38100</xdr:colOff>
      <xdr:row>63</xdr:row>
      <xdr:rowOff>1880</xdr:rowOff>
    </xdr:to>
    <xdr:sp macro="" textlink="">
      <xdr:nvSpPr>
        <xdr:cNvPr id="516" name="楕円 515"/>
        <xdr:cNvSpPr/>
      </xdr:nvSpPr>
      <xdr:spPr>
        <a:xfrm>
          <a:off x="18605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119786</xdr:rowOff>
    </xdr:from>
    <xdr:to>
      <xdr:col>102</xdr:col>
      <xdr:colOff>114300</xdr:colOff>
      <xdr:row>62</xdr:row>
      <xdr:rowOff>122530</xdr:rowOff>
    </xdr:to>
    <xdr:cxnSp macro="">
      <xdr:nvCxnSpPr>
        <xdr:cNvPr id="517" name="直線コネクタ 516"/>
        <xdr:cNvCxnSpPr/>
      </xdr:nvCxnSpPr>
      <xdr:spPr>
        <a:xfrm flipV="1">
          <a:off x="18656300" y="1074968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8"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9"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20"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521"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23182</xdr:rowOff>
    </xdr:from>
    <xdr:ext cx="469744" cy="259045"/>
    <xdr:sp macro="" textlink="">
      <xdr:nvSpPr>
        <xdr:cNvPr id="522" name="n_1mainValue【学校施設】&#10;一人当たり面積"/>
        <xdr:cNvSpPr txBox="1"/>
      </xdr:nvSpPr>
      <xdr:spPr>
        <a:xfrm>
          <a:off x="21075727" y="108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14952</xdr:rowOff>
    </xdr:from>
    <xdr:ext cx="469744" cy="259045"/>
    <xdr:sp macro="" textlink="">
      <xdr:nvSpPr>
        <xdr:cNvPr id="523" name="n_2mainValue【学校施設】&#10;一人当たり面積"/>
        <xdr:cNvSpPr txBox="1"/>
      </xdr:nvSpPr>
      <xdr:spPr>
        <a:xfrm>
          <a:off x="20199427" y="108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15663</xdr:rowOff>
    </xdr:from>
    <xdr:ext cx="469744" cy="259045"/>
    <xdr:sp macro="" textlink="">
      <xdr:nvSpPr>
        <xdr:cNvPr id="524" name="n_3mainValue【学校施設】&#10;一人当たり面積"/>
        <xdr:cNvSpPr txBox="1"/>
      </xdr:nvSpPr>
      <xdr:spPr>
        <a:xfrm>
          <a:off x="19310427" y="104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18407</xdr:rowOff>
    </xdr:from>
    <xdr:ext cx="469744" cy="259045"/>
    <xdr:sp macro="" textlink="">
      <xdr:nvSpPr>
        <xdr:cNvPr id="525" name="n_4mainValue【学校施設】&#10;一人当たり面積"/>
        <xdr:cNvSpPr txBox="1"/>
      </xdr:nvSpPr>
      <xdr:spPr>
        <a:xfrm>
          <a:off x="18421427" y="104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56"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7" name="フローチャート: 判断 556"/>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58" name="フローチャート: 判断 557"/>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59" name="フローチャート: 判断 558"/>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60" name="フローチャート: 判断 559"/>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61" name="フローチャート: 判断 560"/>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567" name="楕円 566"/>
        <xdr:cNvSpPr/>
      </xdr:nvSpPr>
      <xdr:spPr>
        <a:xfrm>
          <a:off x="16268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16346</xdr:rowOff>
    </xdr:from>
    <xdr:ext cx="405111" cy="259045"/>
    <xdr:sp macro="" textlink="">
      <xdr:nvSpPr>
        <xdr:cNvPr id="568" name="【児童館】&#10;有形固定資産減価償却率該当値テキスト"/>
        <xdr:cNvSpPr txBox="1"/>
      </xdr:nvSpPr>
      <xdr:spPr>
        <a:xfrm>
          <a:off x="16357600"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569" name="楕円 568"/>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88719</xdr:rowOff>
    </xdr:to>
    <xdr:cxnSp macro="">
      <xdr:nvCxnSpPr>
        <xdr:cNvPr id="570" name="直線コネクタ 569"/>
        <xdr:cNvCxnSpPr/>
      </xdr:nvCxnSpPr>
      <xdr:spPr>
        <a:xfrm>
          <a:off x="15481300" y="1429131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571" name="楕円 570"/>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33201</xdr:rowOff>
    </xdr:from>
    <xdr:to>
      <xdr:col>81</xdr:col>
      <xdr:colOff>50800</xdr:colOff>
      <xdr:row>83</xdr:row>
      <xdr:rowOff>60961</xdr:rowOff>
    </xdr:to>
    <xdr:cxnSp macro="">
      <xdr:nvCxnSpPr>
        <xdr:cNvPr id="572" name="直線コネクタ 571"/>
        <xdr:cNvCxnSpPr/>
      </xdr:nvCxnSpPr>
      <xdr:spPr>
        <a:xfrm>
          <a:off x="14592300" y="142635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126093</xdr:rowOff>
    </xdr:from>
    <xdr:to>
      <xdr:col>72</xdr:col>
      <xdr:colOff>38100</xdr:colOff>
      <xdr:row>83</xdr:row>
      <xdr:rowOff>56243</xdr:rowOff>
    </xdr:to>
    <xdr:sp macro="" textlink="">
      <xdr:nvSpPr>
        <xdr:cNvPr id="573" name="楕円 572"/>
        <xdr:cNvSpPr/>
      </xdr:nvSpPr>
      <xdr:spPr>
        <a:xfrm>
          <a:off x="13652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5443</xdr:rowOff>
    </xdr:from>
    <xdr:to>
      <xdr:col>76</xdr:col>
      <xdr:colOff>114300</xdr:colOff>
      <xdr:row>83</xdr:row>
      <xdr:rowOff>33201</xdr:rowOff>
    </xdr:to>
    <xdr:cxnSp macro="">
      <xdr:nvCxnSpPr>
        <xdr:cNvPr id="574" name="直線コネクタ 573"/>
        <xdr:cNvCxnSpPr/>
      </xdr:nvCxnSpPr>
      <xdr:spPr>
        <a:xfrm>
          <a:off x="13703300" y="142357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157118</xdr:rowOff>
    </xdr:from>
    <xdr:to>
      <xdr:col>67</xdr:col>
      <xdr:colOff>101600</xdr:colOff>
      <xdr:row>82</xdr:row>
      <xdr:rowOff>87268</xdr:rowOff>
    </xdr:to>
    <xdr:sp macro="" textlink="">
      <xdr:nvSpPr>
        <xdr:cNvPr id="575" name="楕円 574"/>
        <xdr:cNvSpPr/>
      </xdr:nvSpPr>
      <xdr:spPr>
        <a:xfrm>
          <a:off x="12763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36468</xdr:rowOff>
    </xdr:from>
    <xdr:to>
      <xdr:col>71</xdr:col>
      <xdr:colOff>177800</xdr:colOff>
      <xdr:row>83</xdr:row>
      <xdr:rowOff>5443</xdr:rowOff>
    </xdr:to>
    <xdr:cxnSp macro="">
      <xdr:nvCxnSpPr>
        <xdr:cNvPr id="576" name="直線コネクタ 575"/>
        <xdr:cNvCxnSpPr/>
      </xdr:nvCxnSpPr>
      <xdr:spPr>
        <a:xfrm>
          <a:off x="12814300" y="14095368"/>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577"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578"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579"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580"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581" name="n_1mainValue【児童館】&#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582" name="n_2mainValue【児童館】&#10;有形固定資産減価償却率"/>
        <xdr:cNvSpPr txBox="1"/>
      </xdr:nvSpPr>
      <xdr:spPr>
        <a:xfrm>
          <a:off x="14389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47370</xdr:rowOff>
    </xdr:from>
    <xdr:ext cx="405111" cy="259045"/>
    <xdr:sp macro="" textlink="">
      <xdr:nvSpPr>
        <xdr:cNvPr id="583" name="n_3mainValue【児童館】&#10;有形固定資産減価償却率"/>
        <xdr:cNvSpPr txBox="1"/>
      </xdr:nvSpPr>
      <xdr:spPr>
        <a:xfrm>
          <a:off x="13500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78395</xdr:rowOff>
    </xdr:from>
    <xdr:ext cx="405111" cy="259045"/>
    <xdr:sp macro="" textlink="">
      <xdr:nvSpPr>
        <xdr:cNvPr id="584" name="n_4mainValue【児童館】&#10;有形固定資産減価償却率"/>
        <xdr:cNvSpPr txBox="1"/>
      </xdr:nvSpPr>
      <xdr:spPr>
        <a:xfrm>
          <a:off x="12611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8" name="直線コネクタ 607"/>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11"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12" name="直線コネクタ 61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3"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4" name="フローチャート: 判断 613"/>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6" name="フローチャート: 判断 615"/>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7" name="フローチャート: 判断 616"/>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18" name="フローチャート: 判断 617"/>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24" name="楕円 623"/>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625" name="【児童館】&#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26" name="楕円 625"/>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12700</xdr:rowOff>
    </xdr:to>
    <xdr:cxnSp macro="">
      <xdr:nvCxnSpPr>
        <xdr:cNvPr id="627" name="直線コネクタ 626"/>
        <xdr:cNvCxnSpPr/>
      </xdr:nvCxnSpPr>
      <xdr:spPr>
        <a:xfrm>
          <a:off x="21323300" y="1440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28" name="楕円 627"/>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629" name="直線コネクタ 628"/>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107950</xdr:rowOff>
    </xdr:from>
    <xdr:to>
      <xdr:col>102</xdr:col>
      <xdr:colOff>165100</xdr:colOff>
      <xdr:row>84</xdr:row>
      <xdr:rowOff>38100</xdr:rowOff>
    </xdr:to>
    <xdr:sp macro="" textlink="">
      <xdr:nvSpPr>
        <xdr:cNvPr id="630" name="楕円 629"/>
        <xdr:cNvSpPr/>
      </xdr:nvSpPr>
      <xdr:spPr>
        <a:xfrm>
          <a:off x="19494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158750</xdr:rowOff>
    </xdr:from>
    <xdr:to>
      <xdr:col>107</xdr:col>
      <xdr:colOff>50800</xdr:colOff>
      <xdr:row>84</xdr:row>
      <xdr:rowOff>0</xdr:rowOff>
    </xdr:to>
    <xdr:cxnSp macro="">
      <xdr:nvCxnSpPr>
        <xdr:cNvPr id="631" name="直線コネクタ 630"/>
        <xdr:cNvCxnSpPr/>
      </xdr:nvCxnSpPr>
      <xdr:spPr>
        <a:xfrm>
          <a:off x="19545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632" name="楕円 631"/>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158750</xdr:rowOff>
    </xdr:from>
    <xdr:to>
      <xdr:col>102</xdr:col>
      <xdr:colOff>114300</xdr:colOff>
      <xdr:row>83</xdr:row>
      <xdr:rowOff>158750</xdr:rowOff>
    </xdr:to>
    <xdr:cxnSp macro="">
      <xdr:nvCxnSpPr>
        <xdr:cNvPr id="633" name="直線コネクタ 632"/>
        <xdr:cNvCxnSpPr/>
      </xdr:nvCxnSpPr>
      <xdr:spPr>
        <a:xfrm>
          <a:off x="18656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35"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36"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637" name="n_4aveValue【児童館】&#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638"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9"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54627</xdr:rowOff>
    </xdr:from>
    <xdr:ext cx="469744" cy="259045"/>
    <xdr:sp macro="" textlink="">
      <xdr:nvSpPr>
        <xdr:cNvPr id="640" name="n_3mainValue【児童館】&#10;一人当たり面積"/>
        <xdr:cNvSpPr txBox="1"/>
      </xdr:nvSpPr>
      <xdr:spPr>
        <a:xfrm>
          <a:off x="19310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54627</xdr:rowOff>
    </xdr:from>
    <xdr:ext cx="469744" cy="259045"/>
    <xdr:sp macro="" textlink="">
      <xdr:nvSpPr>
        <xdr:cNvPr id="641" name="n_4mainValue【児童館】&#10;一人当たり面積"/>
        <xdr:cNvSpPr txBox="1"/>
      </xdr:nvSpPr>
      <xdr:spPr>
        <a:xfrm>
          <a:off x="18421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7" name="直線コネクタ 666"/>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70"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1" name="直線コネクタ 67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72"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3" name="フローチャート: 判断 67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4" name="フローチャート: 判断 673"/>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5" name="フローチャート: 判断 674"/>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6" name="フローチャート: 判断 675"/>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7" name="フローチャート: 判断 676"/>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17236</xdr:rowOff>
    </xdr:from>
    <xdr:to>
      <xdr:col>85</xdr:col>
      <xdr:colOff>177800</xdr:colOff>
      <xdr:row>102</xdr:row>
      <xdr:rowOff>118836</xdr:rowOff>
    </xdr:to>
    <xdr:sp macro="" textlink="">
      <xdr:nvSpPr>
        <xdr:cNvPr id="683" name="楕円 682"/>
        <xdr:cNvSpPr/>
      </xdr:nvSpPr>
      <xdr:spPr>
        <a:xfrm>
          <a:off x="16268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40113</xdr:rowOff>
    </xdr:from>
    <xdr:ext cx="405111" cy="259045"/>
    <xdr:sp macro="" textlink="">
      <xdr:nvSpPr>
        <xdr:cNvPr id="684" name="【公民館】&#10;有形固定資産減価償却率該当値テキスト"/>
        <xdr:cNvSpPr txBox="1"/>
      </xdr:nvSpPr>
      <xdr:spPr>
        <a:xfrm>
          <a:off x="16357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129902</xdr:rowOff>
    </xdr:from>
    <xdr:to>
      <xdr:col>81</xdr:col>
      <xdr:colOff>101600</xdr:colOff>
      <xdr:row>102</xdr:row>
      <xdr:rowOff>60052</xdr:rowOff>
    </xdr:to>
    <xdr:sp macro="" textlink="">
      <xdr:nvSpPr>
        <xdr:cNvPr id="685" name="楕円 684"/>
        <xdr:cNvSpPr/>
      </xdr:nvSpPr>
      <xdr:spPr>
        <a:xfrm>
          <a:off x="15430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xdr:rowOff>
    </xdr:from>
    <xdr:to>
      <xdr:col>85</xdr:col>
      <xdr:colOff>127000</xdr:colOff>
      <xdr:row>102</xdr:row>
      <xdr:rowOff>68036</xdr:rowOff>
    </xdr:to>
    <xdr:cxnSp macro="">
      <xdr:nvCxnSpPr>
        <xdr:cNvPr id="686" name="直線コネクタ 685"/>
        <xdr:cNvCxnSpPr/>
      </xdr:nvCxnSpPr>
      <xdr:spPr>
        <a:xfrm>
          <a:off x="15481300" y="1749715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72752</xdr:rowOff>
    </xdr:from>
    <xdr:to>
      <xdr:col>76</xdr:col>
      <xdr:colOff>165100</xdr:colOff>
      <xdr:row>102</xdr:row>
      <xdr:rowOff>2902</xdr:rowOff>
    </xdr:to>
    <xdr:sp macro="" textlink="">
      <xdr:nvSpPr>
        <xdr:cNvPr id="687" name="楕円 686"/>
        <xdr:cNvSpPr/>
      </xdr:nvSpPr>
      <xdr:spPr>
        <a:xfrm>
          <a:off x="14541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123552</xdr:rowOff>
    </xdr:from>
    <xdr:to>
      <xdr:col>81</xdr:col>
      <xdr:colOff>50800</xdr:colOff>
      <xdr:row>102</xdr:row>
      <xdr:rowOff>9252</xdr:rowOff>
    </xdr:to>
    <xdr:cxnSp macro="">
      <xdr:nvCxnSpPr>
        <xdr:cNvPr id="688" name="直線コネクタ 687"/>
        <xdr:cNvCxnSpPr/>
      </xdr:nvCxnSpPr>
      <xdr:spPr>
        <a:xfrm>
          <a:off x="14592300" y="174400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89" name="楕円 688"/>
        <xdr:cNvSpPr/>
      </xdr:nvSpPr>
      <xdr:spPr>
        <a:xfrm>
          <a:off x="1365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123552</xdr:rowOff>
    </xdr:from>
    <xdr:to>
      <xdr:col>76</xdr:col>
      <xdr:colOff>114300</xdr:colOff>
      <xdr:row>105</xdr:row>
      <xdr:rowOff>77832</xdr:rowOff>
    </xdr:to>
    <xdr:cxnSp macro="">
      <xdr:nvCxnSpPr>
        <xdr:cNvPr id="690" name="直線コネクタ 689"/>
        <xdr:cNvCxnSpPr/>
      </xdr:nvCxnSpPr>
      <xdr:spPr>
        <a:xfrm flipV="1">
          <a:off x="13703300" y="17440002"/>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69487</xdr:rowOff>
    </xdr:from>
    <xdr:to>
      <xdr:col>67</xdr:col>
      <xdr:colOff>101600</xdr:colOff>
      <xdr:row>101</xdr:row>
      <xdr:rowOff>171087</xdr:rowOff>
    </xdr:to>
    <xdr:sp macro="" textlink="">
      <xdr:nvSpPr>
        <xdr:cNvPr id="691" name="楕円 690"/>
        <xdr:cNvSpPr/>
      </xdr:nvSpPr>
      <xdr:spPr>
        <a:xfrm>
          <a:off x="12763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120287</xdr:rowOff>
    </xdr:from>
    <xdr:to>
      <xdr:col>71</xdr:col>
      <xdr:colOff>177800</xdr:colOff>
      <xdr:row>105</xdr:row>
      <xdr:rowOff>77832</xdr:rowOff>
    </xdr:to>
    <xdr:cxnSp macro="">
      <xdr:nvCxnSpPr>
        <xdr:cNvPr id="692" name="直線コネクタ 691"/>
        <xdr:cNvCxnSpPr/>
      </xdr:nvCxnSpPr>
      <xdr:spPr>
        <a:xfrm>
          <a:off x="12814300" y="17436737"/>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93"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94"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5"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6"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76579</xdr:rowOff>
    </xdr:from>
    <xdr:ext cx="405111" cy="259045"/>
    <xdr:sp macro="" textlink="">
      <xdr:nvSpPr>
        <xdr:cNvPr id="697" name="n_1mainValue【公民館】&#10;有形固定資産減価償却率"/>
        <xdr:cNvSpPr txBox="1"/>
      </xdr:nvSpPr>
      <xdr:spPr>
        <a:xfrm>
          <a:off x="15266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19429</xdr:rowOff>
    </xdr:from>
    <xdr:ext cx="405111" cy="259045"/>
    <xdr:sp macro="" textlink="">
      <xdr:nvSpPr>
        <xdr:cNvPr id="698" name="n_2mainValue【公民館】&#10;有形固定資産減価償却率"/>
        <xdr:cNvSpPr txBox="1"/>
      </xdr:nvSpPr>
      <xdr:spPr>
        <a:xfrm>
          <a:off x="14389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9" name="n_3mainValue【公民館】&#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16164</xdr:rowOff>
    </xdr:from>
    <xdr:ext cx="405111" cy="259045"/>
    <xdr:sp macro="" textlink="">
      <xdr:nvSpPr>
        <xdr:cNvPr id="700" name="n_4mainValue【公民館】&#10;有形固定資産減価償却率"/>
        <xdr:cNvSpPr txBox="1"/>
      </xdr:nvSpPr>
      <xdr:spPr>
        <a:xfrm>
          <a:off x="12611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6" name="直線コネクタ 725"/>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7"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8" name="直線コネクタ 72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31"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2" name="フローチャート: 判断 731"/>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3" name="フローチャート: 判断 732"/>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4" name="フローチャート: 判断 733"/>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5" name="フローチャート: 判断 734"/>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6" name="フローチャート: 判断 735"/>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742" name="楕円 741"/>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743" name="【公民館】&#10;一人当たり面積該当値テキスト"/>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744" name="楕円 743"/>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17418</xdr:rowOff>
    </xdr:to>
    <xdr:cxnSp macro="">
      <xdr:nvCxnSpPr>
        <xdr:cNvPr id="745" name="直線コネクタ 744"/>
        <xdr:cNvCxnSpPr/>
      </xdr:nvCxnSpPr>
      <xdr:spPr>
        <a:xfrm>
          <a:off x="21323300" y="185307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746" name="楕円 745"/>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14151</xdr:rowOff>
    </xdr:to>
    <xdr:cxnSp macro="">
      <xdr:nvCxnSpPr>
        <xdr:cNvPr id="747" name="直線コネクタ 746"/>
        <xdr:cNvCxnSpPr/>
      </xdr:nvCxnSpPr>
      <xdr:spPr>
        <a:xfrm>
          <a:off x="20434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748" name="楕円 747"/>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10886</xdr:rowOff>
    </xdr:to>
    <xdr:cxnSp macro="">
      <xdr:nvCxnSpPr>
        <xdr:cNvPr id="749" name="直線コネクタ 748"/>
        <xdr:cNvCxnSpPr/>
      </xdr:nvCxnSpPr>
      <xdr:spPr>
        <a:xfrm>
          <a:off x="19545300" y="1852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50" name="楕円 749"/>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108</xdr:row>
      <xdr:rowOff>7620</xdr:rowOff>
    </xdr:to>
    <xdr:cxnSp macro="">
      <xdr:nvCxnSpPr>
        <xdr:cNvPr id="751" name="直線コネクタ 750"/>
        <xdr:cNvCxnSpPr/>
      </xdr:nvCxnSpPr>
      <xdr:spPr>
        <a:xfrm>
          <a:off x="18656300" y="18318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2"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3"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4"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5"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756"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757" name="n_2mainValue【公民館】&#10;一人当たり面積"/>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758" name="n_3mainValue【公民館】&#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759" name="n_4mainValue【公民館】&#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ものの、今後、施設の維持をしていく上では、建物診断や調査をしっかり行う必要がある。また、財政状況から施設の建て替えや更新ではなく、長寿命化を方針としてい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最適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39,909
39,700
10.76
15,682,888
15,490,548
172,440
7,352,332
13,371,820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74386</xdr:rowOff>
    </xdr:from>
    <xdr:to>
      <xdr:col>24</xdr:col>
      <xdr:colOff>114300</xdr:colOff>
      <xdr:row>36</xdr:row>
      <xdr:rowOff>4536</xdr:rowOff>
    </xdr:to>
    <xdr:sp macro="" textlink="">
      <xdr:nvSpPr>
        <xdr:cNvPr id="74" name="楕円 73"/>
        <xdr:cNvSpPr/>
      </xdr:nvSpPr>
      <xdr:spPr>
        <a:xfrm>
          <a:off x="45847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97263</xdr:rowOff>
    </xdr:from>
    <xdr:ext cx="405111" cy="259045"/>
    <xdr:sp macro="" textlink="">
      <xdr:nvSpPr>
        <xdr:cNvPr id="75" name="【図書館】&#10;有形固定資産減価償却率該当値テキスト"/>
        <xdr:cNvSpPr txBox="1"/>
      </xdr:nvSpPr>
      <xdr:spPr>
        <a:xfrm>
          <a:off x="4673600"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15603</xdr:rowOff>
    </xdr:from>
    <xdr:to>
      <xdr:col>20</xdr:col>
      <xdr:colOff>38100</xdr:colOff>
      <xdr:row>35</xdr:row>
      <xdr:rowOff>117203</xdr:rowOff>
    </xdr:to>
    <xdr:sp macro="" textlink="">
      <xdr:nvSpPr>
        <xdr:cNvPr id="76" name="楕円 75"/>
        <xdr:cNvSpPr/>
      </xdr:nvSpPr>
      <xdr:spPr>
        <a:xfrm>
          <a:off x="3746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66403</xdr:rowOff>
    </xdr:from>
    <xdr:to>
      <xdr:col>24</xdr:col>
      <xdr:colOff>63500</xdr:colOff>
      <xdr:row>35</xdr:row>
      <xdr:rowOff>125186</xdr:rowOff>
    </xdr:to>
    <xdr:cxnSp macro="">
      <xdr:nvCxnSpPr>
        <xdr:cNvPr id="77" name="直線コネクタ 76"/>
        <xdr:cNvCxnSpPr/>
      </xdr:nvCxnSpPr>
      <xdr:spPr>
        <a:xfrm>
          <a:off x="3797300" y="606715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129903</xdr:rowOff>
    </xdr:from>
    <xdr:to>
      <xdr:col>15</xdr:col>
      <xdr:colOff>101600</xdr:colOff>
      <xdr:row>35</xdr:row>
      <xdr:rowOff>60053</xdr:rowOff>
    </xdr:to>
    <xdr:sp macro="" textlink="">
      <xdr:nvSpPr>
        <xdr:cNvPr id="78" name="楕円 77"/>
        <xdr:cNvSpPr/>
      </xdr:nvSpPr>
      <xdr:spPr>
        <a:xfrm>
          <a:off x="2857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9253</xdr:rowOff>
    </xdr:from>
    <xdr:to>
      <xdr:col>19</xdr:col>
      <xdr:colOff>177800</xdr:colOff>
      <xdr:row>35</xdr:row>
      <xdr:rowOff>66403</xdr:rowOff>
    </xdr:to>
    <xdr:cxnSp macro="">
      <xdr:nvCxnSpPr>
        <xdr:cNvPr id="79" name="直線コネクタ 78"/>
        <xdr:cNvCxnSpPr/>
      </xdr:nvCxnSpPr>
      <xdr:spPr>
        <a:xfrm>
          <a:off x="2908300" y="601000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71120</xdr:rowOff>
    </xdr:from>
    <xdr:to>
      <xdr:col>10</xdr:col>
      <xdr:colOff>165100</xdr:colOff>
      <xdr:row>35</xdr:row>
      <xdr:rowOff>1270</xdr:rowOff>
    </xdr:to>
    <xdr:sp macro="" textlink="">
      <xdr:nvSpPr>
        <xdr:cNvPr id="80" name="楕円 79"/>
        <xdr:cNvSpPr/>
      </xdr:nvSpPr>
      <xdr:spPr>
        <a:xfrm>
          <a:off x="196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121920</xdr:rowOff>
    </xdr:from>
    <xdr:to>
      <xdr:col>15</xdr:col>
      <xdr:colOff>50800</xdr:colOff>
      <xdr:row>35</xdr:row>
      <xdr:rowOff>9253</xdr:rowOff>
    </xdr:to>
    <xdr:cxnSp macro="">
      <xdr:nvCxnSpPr>
        <xdr:cNvPr id="81" name="直線コネクタ 80"/>
        <xdr:cNvCxnSpPr/>
      </xdr:nvCxnSpPr>
      <xdr:spPr>
        <a:xfrm>
          <a:off x="2019300" y="59512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85816</xdr:rowOff>
    </xdr:from>
    <xdr:to>
      <xdr:col>6</xdr:col>
      <xdr:colOff>38100</xdr:colOff>
      <xdr:row>34</xdr:row>
      <xdr:rowOff>15966</xdr:rowOff>
    </xdr:to>
    <xdr:sp macro="" textlink="">
      <xdr:nvSpPr>
        <xdr:cNvPr id="82" name="楕円 81"/>
        <xdr:cNvSpPr/>
      </xdr:nvSpPr>
      <xdr:spPr>
        <a:xfrm>
          <a:off x="1079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136616</xdr:rowOff>
    </xdr:from>
    <xdr:to>
      <xdr:col>10</xdr:col>
      <xdr:colOff>114300</xdr:colOff>
      <xdr:row>34</xdr:row>
      <xdr:rowOff>121920</xdr:rowOff>
    </xdr:to>
    <xdr:cxnSp macro="">
      <xdr:nvCxnSpPr>
        <xdr:cNvPr id="83" name="直線コネクタ 82"/>
        <xdr:cNvCxnSpPr/>
      </xdr:nvCxnSpPr>
      <xdr:spPr>
        <a:xfrm>
          <a:off x="1130300" y="579446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133730</xdr:rowOff>
    </xdr:from>
    <xdr:ext cx="405111" cy="259045"/>
    <xdr:sp macro="" textlink="">
      <xdr:nvSpPr>
        <xdr:cNvPr id="88" name="n_1mainValue【図書館】&#10;有形固定資産減価償却率"/>
        <xdr:cNvSpPr txBox="1"/>
      </xdr:nvSpPr>
      <xdr:spPr>
        <a:xfrm>
          <a:off x="35820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76580</xdr:rowOff>
    </xdr:from>
    <xdr:ext cx="405111" cy="259045"/>
    <xdr:sp macro="" textlink="">
      <xdr:nvSpPr>
        <xdr:cNvPr id="89" name="n_2mainValue【図書館】&#10;有形固定資産減価償却率"/>
        <xdr:cNvSpPr txBox="1"/>
      </xdr:nvSpPr>
      <xdr:spPr>
        <a:xfrm>
          <a:off x="2705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17797</xdr:rowOff>
    </xdr:from>
    <xdr:ext cx="405111" cy="259045"/>
    <xdr:sp macro="" textlink="">
      <xdr:nvSpPr>
        <xdr:cNvPr id="90" name="n_3mainValue【図書館】&#10;有形固定資産減価償却率"/>
        <xdr:cNvSpPr txBox="1"/>
      </xdr:nvSpPr>
      <xdr:spPr>
        <a:xfrm>
          <a:off x="1816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32493</xdr:rowOff>
    </xdr:from>
    <xdr:ext cx="340478" cy="259045"/>
    <xdr:sp macro="" textlink="">
      <xdr:nvSpPr>
        <xdr:cNvPr id="91" name="n_4mainValue【図書館】&#10;有形固定資産減価償却率"/>
        <xdr:cNvSpPr txBox="1"/>
      </xdr:nvSpPr>
      <xdr:spPr>
        <a:xfrm>
          <a:off x="960061" y="551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65405</xdr:rowOff>
    </xdr:from>
    <xdr:to>
      <xdr:col>55</xdr:col>
      <xdr:colOff>50800</xdr:colOff>
      <xdr:row>40</xdr:row>
      <xdr:rowOff>167005</xdr:rowOff>
    </xdr:to>
    <xdr:sp macro="" textlink="">
      <xdr:nvSpPr>
        <xdr:cNvPr id="127" name="楕円 126"/>
        <xdr:cNvSpPr/>
      </xdr:nvSpPr>
      <xdr:spPr>
        <a:xfrm>
          <a:off x="10426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151782</xdr:rowOff>
    </xdr:from>
    <xdr:ext cx="469744" cy="259045"/>
    <xdr:sp macro="" textlink="">
      <xdr:nvSpPr>
        <xdr:cNvPr id="128" name="【図書館】&#10;一人当たり面積該当値テキスト"/>
        <xdr:cNvSpPr txBox="1"/>
      </xdr:nvSpPr>
      <xdr:spPr>
        <a:xfrm>
          <a:off x="10515600" y="683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65405</xdr:rowOff>
    </xdr:from>
    <xdr:to>
      <xdr:col>50</xdr:col>
      <xdr:colOff>165100</xdr:colOff>
      <xdr:row>40</xdr:row>
      <xdr:rowOff>167005</xdr:rowOff>
    </xdr:to>
    <xdr:sp macro="" textlink="">
      <xdr:nvSpPr>
        <xdr:cNvPr id="129" name="楕円 128"/>
        <xdr:cNvSpPr/>
      </xdr:nvSpPr>
      <xdr:spPr>
        <a:xfrm>
          <a:off x="9588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116205</xdr:rowOff>
    </xdr:from>
    <xdr:to>
      <xdr:col>55</xdr:col>
      <xdr:colOff>0</xdr:colOff>
      <xdr:row>40</xdr:row>
      <xdr:rowOff>116205</xdr:rowOff>
    </xdr:to>
    <xdr:cxnSp macro="">
      <xdr:nvCxnSpPr>
        <xdr:cNvPr id="130" name="直線コネクタ 129"/>
        <xdr:cNvCxnSpPr/>
      </xdr:nvCxnSpPr>
      <xdr:spPr>
        <a:xfrm>
          <a:off x="9639300" y="697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65405</xdr:rowOff>
    </xdr:from>
    <xdr:to>
      <xdr:col>46</xdr:col>
      <xdr:colOff>38100</xdr:colOff>
      <xdr:row>40</xdr:row>
      <xdr:rowOff>167005</xdr:rowOff>
    </xdr:to>
    <xdr:sp macro="" textlink="">
      <xdr:nvSpPr>
        <xdr:cNvPr id="131" name="楕円 130"/>
        <xdr:cNvSpPr/>
      </xdr:nvSpPr>
      <xdr:spPr>
        <a:xfrm>
          <a:off x="8699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116205</xdr:rowOff>
    </xdr:from>
    <xdr:to>
      <xdr:col>50</xdr:col>
      <xdr:colOff>114300</xdr:colOff>
      <xdr:row>40</xdr:row>
      <xdr:rowOff>116205</xdr:rowOff>
    </xdr:to>
    <xdr:cxnSp macro="">
      <xdr:nvCxnSpPr>
        <xdr:cNvPr id="132" name="直線コネクタ 131"/>
        <xdr:cNvCxnSpPr/>
      </xdr:nvCxnSpPr>
      <xdr:spPr>
        <a:xfrm>
          <a:off x="8750300" y="697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59690</xdr:rowOff>
    </xdr:from>
    <xdr:to>
      <xdr:col>41</xdr:col>
      <xdr:colOff>101600</xdr:colOff>
      <xdr:row>38</xdr:row>
      <xdr:rowOff>161290</xdr:rowOff>
    </xdr:to>
    <xdr:sp macro="" textlink="">
      <xdr:nvSpPr>
        <xdr:cNvPr id="133" name="楕円 132"/>
        <xdr:cNvSpPr/>
      </xdr:nvSpPr>
      <xdr:spPr>
        <a:xfrm>
          <a:off x="781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110490</xdr:rowOff>
    </xdr:from>
    <xdr:to>
      <xdr:col>45</xdr:col>
      <xdr:colOff>177800</xdr:colOff>
      <xdr:row>40</xdr:row>
      <xdr:rowOff>116205</xdr:rowOff>
    </xdr:to>
    <xdr:cxnSp macro="">
      <xdr:nvCxnSpPr>
        <xdr:cNvPr id="134" name="直線コネクタ 133"/>
        <xdr:cNvCxnSpPr/>
      </xdr:nvCxnSpPr>
      <xdr:spPr>
        <a:xfrm>
          <a:off x="7861300" y="662559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65405</xdr:rowOff>
    </xdr:from>
    <xdr:to>
      <xdr:col>36</xdr:col>
      <xdr:colOff>165100</xdr:colOff>
      <xdr:row>40</xdr:row>
      <xdr:rowOff>167005</xdr:rowOff>
    </xdr:to>
    <xdr:sp macro="" textlink="">
      <xdr:nvSpPr>
        <xdr:cNvPr id="135" name="楕円 134"/>
        <xdr:cNvSpPr/>
      </xdr:nvSpPr>
      <xdr:spPr>
        <a:xfrm>
          <a:off x="6921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110490</xdr:rowOff>
    </xdr:from>
    <xdr:to>
      <xdr:col>41</xdr:col>
      <xdr:colOff>50800</xdr:colOff>
      <xdr:row>40</xdr:row>
      <xdr:rowOff>116205</xdr:rowOff>
    </xdr:to>
    <xdr:cxnSp macro="">
      <xdr:nvCxnSpPr>
        <xdr:cNvPr id="136" name="直線コネクタ 135"/>
        <xdr:cNvCxnSpPr/>
      </xdr:nvCxnSpPr>
      <xdr:spPr>
        <a:xfrm flipV="1">
          <a:off x="6972300" y="662559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158132</xdr:rowOff>
    </xdr:from>
    <xdr:ext cx="469744" cy="259045"/>
    <xdr:sp macro="" textlink="">
      <xdr:nvSpPr>
        <xdr:cNvPr id="141" name="n_1mainValue【図書館】&#10;一人当たり面積"/>
        <xdr:cNvSpPr txBox="1"/>
      </xdr:nvSpPr>
      <xdr:spPr>
        <a:xfrm>
          <a:off x="93917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158132</xdr:rowOff>
    </xdr:from>
    <xdr:ext cx="469744" cy="259045"/>
    <xdr:sp macro="" textlink="">
      <xdr:nvSpPr>
        <xdr:cNvPr id="142" name="n_2mainValue【図書館】&#10;一人当たり面積"/>
        <xdr:cNvSpPr txBox="1"/>
      </xdr:nvSpPr>
      <xdr:spPr>
        <a:xfrm>
          <a:off x="85154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6367</xdr:rowOff>
    </xdr:from>
    <xdr:ext cx="469744" cy="259045"/>
    <xdr:sp macro="" textlink="">
      <xdr:nvSpPr>
        <xdr:cNvPr id="143" name="n_3mainValue【図書館】&#10;一人当たり面積"/>
        <xdr:cNvSpPr txBox="1"/>
      </xdr:nvSpPr>
      <xdr:spPr>
        <a:xfrm>
          <a:off x="7626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158132</xdr:rowOff>
    </xdr:from>
    <xdr:ext cx="469744" cy="259045"/>
    <xdr:sp macro="" textlink="">
      <xdr:nvSpPr>
        <xdr:cNvPr id="144" name="n_4mainValue【図書館】&#10;一人当たり面積"/>
        <xdr:cNvSpPr txBox="1"/>
      </xdr:nvSpPr>
      <xdr:spPr>
        <a:xfrm>
          <a:off x="67374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44450</xdr:rowOff>
    </xdr:from>
    <xdr:to>
      <xdr:col>10</xdr:col>
      <xdr:colOff>165100</xdr:colOff>
      <xdr:row>61</xdr:row>
      <xdr:rowOff>146050</xdr:rowOff>
    </xdr:to>
    <xdr:sp macro="" textlink="">
      <xdr:nvSpPr>
        <xdr:cNvPr id="184" name="楕円 183"/>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163830</xdr:rowOff>
    </xdr:from>
    <xdr:to>
      <xdr:col>6</xdr:col>
      <xdr:colOff>38100</xdr:colOff>
      <xdr:row>58</xdr:row>
      <xdr:rowOff>93980</xdr:rowOff>
    </xdr:to>
    <xdr:sp macro="" textlink="">
      <xdr:nvSpPr>
        <xdr:cNvPr id="185" name="楕円 184"/>
        <xdr:cNvSpPr/>
      </xdr:nvSpPr>
      <xdr:spPr>
        <a:xfrm>
          <a:off x="1079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43180</xdr:rowOff>
    </xdr:from>
    <xdr:to>
      <xdr:col>10</xdr:col>
      <xdr:colOff>114300</xdr:colOff>
      <xdr:row>61</xdr:row>
      <xdr:rowOff>95250</xdr:rowOff>
    </xdr:to>
    <xdr:cxnSp macro="">
      <xdr:nvCxnSpPr>
        <xdr:cNvPr id="186" name="直線コネクタ 185"/>
        <xdr:cNvCxnSpPr/>
      </xdr:nvCxnSpPr>
      <xdr:spPr>
        <a:xfrm>
          <a:off x="1130300" y="9987280"/>
          <a:ext cx="889000" cy="5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7"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8"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9"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0"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191" name="n_3mainValue【体育館・プール】&#10;有形固定資産減価償却率"/>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110507</xdr:rowOff>
    </xdr:from>
    <xdr:ext cx="405111" cy="259045"/>
    <xdr:sp macro="" textlink="">
      <xdr:nvSpPr>
        <xdr:cNvPr id="192" name="n_4mainValue【体育館・プール】&#10;有形固定資産減価償却率"/>
        <xdr:cNvSpPr txBox="1"/>
      </xdr:nvSpPr>
      <xdr:spPr>
        <a:xfrm>
          <a:off x="927744" y="971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17780</xdr:rowOff>
    </xdr:from>
    <xdr:to>
      <xdr:col>41</xdr:col>
      <xdr:colOff>101600</xdr:colOff>
      <xdr:row>64</xdr:row>
      <xdr:rowOff>119380</xdr:rowOff>
    </xdr:to>
    <xdr:sp macro="" textlink="">
      <xdr:nvSpPr>
        <xdr:cNvPr id="232" name="楕円 231"/>
        <xdr:cNvSpPr/>
      </xdr:nvSpPr>
      <xdr:spPr>
        <a:xfrm>
          <a:off x="7810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21590</xdr:rowOff>
    </xdr:from>
    <xdr:to>
      <xdr:col>36</xdr:col>
      <xdr:colOff>165100</xdr:colOff>
      <xdr:row>63</xdr:row>
      <xdr:rowOff>123190</xdr:rowOff>
    </xdr:to>
    <xdr:sp macro="" textlink="">
      <xdr:nvSpPr>
        <xdr:cNvPr id="233" name="楕円 232"/>
        <xdr:cNvSpPr/>
      </xdr:nvSpPr>
      <xdr:spPr>
        <a:xfrm>
          <a:off x="6921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72390</xdr:rowOff>
    </xdr:from>
    <xdr:to>
      <xdr:col>41</xdr:col>
      <xdr:colOff>50800</xdr:colOff>
      <xdr:row>64</xdr:row>
      <xdr:rowOff>68580</xdr:rowOff>
    </xdr:to>
    <xdr:cxnSp macro="">
      <xdr:nvCxnSpPr>
        <xdr:cNvPr id="234" name="直線コネクタ 233"/>
        <xdr:cNvCxnSpPr/>
      </xdr:nvCxnSpPr>
      <xdr:spPr>
        <a:xfrm>
          <a:off x="6972300" y="10873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35"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36"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3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38"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110507</xdr:rowOff>
    </xdr:from>
    <xdr:ext cx="469744" cy="259045"/>
    <xdr:sp macro="" textlink="">
      <xdr:nvSpPr>
        <xdr:cNvPr id="239" name="n_3mainValue【体育館・プール】&#10;一人当たり面積"/>
        <xdr:cNvSpPr txBox="1"/>
      </xdr:nvSpPr>
      <xdr:spPr>
        <a:xfrm>
          <a:off x="7626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114317</xdr:rowOff>
    </xdr:from>
    <xdr:ext cx="469744" cy="259045"/>
    <xdr:sp macro="" textlink="">
      <xdr:nvSpPr>
        <xdr:cNvPr id="240" name="n_4mainValue【体育館・プール】&#10;一人当たり面積"/>
        <xdr:cNvSpPr txBox="1"/>
      </xdr:nvSpPr>
      <xdr:spPr>
        <a:xfrm>
          <a:off x="6737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65" name="直線コネクタ 264"/>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68"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69" name="直線コネクタ 268"/>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0"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1" name="フローチャート: 判断 270"/>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2" name="フローチャート: 判断 271"/>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3" name="フローチャート: 判断 272"/>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74" name="フローチャート: 判断 273"/>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75" name="フローチャート: 判断 274"/>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105411</xdr:rowOff>
    </xdr:from>
    <xdr:to>
      <xdr:col>24</xdr:col>
      <xdr:colOff>114300</xdr:colOff>
      <xdr:row>79</xdr:row>
      <xdr:rowOff>35561</xdr:rowOff>
    </xdr:to>
    <xdr:sp macro="" textlink="">
      <xdr:nvSpPr>
        <xdr:cNvPr id="281" name="楕円 280"/>
        <xdr:cNvSpPr/>
      </xdr:nvSpPr>
      <xdr:spPr>
        <a:xfrm>
          <a:off x="4584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128288</xdr:rowOff>
    </xdr:from>
    <xdr:ext cx="405111" cy="259045"/>
    <xdr:sp macro="" textlink="">
      <xdr:nvSpPr>
        <xdr:cNvPr id="282" name="【福祉施設】&#10;有形固定資産減価償却率該当値テキスト"/>
        <xdr:cNvSpPr txBox="1"/>
      </xdr:nvSpPr>
      <xdr:spPr>
        <a:xfrm>
          <a:off x="4673600"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40639</xdr:rowOff>
    </xdr:from>
    <xdr:to>
      <xdr:col>20</xdr:col>
      <xdr:colOff>38100</xdr:colOff>
      <xdr:row>78</xdr:row>
      <xdr:rowOff>142239</xdr:rowOff>
    </xdr:to>
    <xdr:sp macro="" textlink="">
      <xdr:nvSpPr>
        <xdr:cNvPr id="283" name="楕円 282"/>
        <xdr:cNvSpPr/>
      </xdr:nvSpPr>
      <xdr:spPr>
        <a:xfrm>
          <a:off x="3746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91439</xdr:rowOff>
    </xdr:from>
    <xdr:to>
      <xdr:col>24</xdr:col>
      <xdr:colOff>63500</xdr:colOff>
      <xdr:row>78</xdr:row>
      <xdr:rowOff>156211</xdr:rowOff>
    </xdr:to>
    <xdr:cxnSp macro="">
      <xdr:nvCxnSpPr>
        <xdr:cNvPr id="284" name="直線コネクタ 283"/>
        <xdr:cNvCxnSpPr/>
      </xdr:nvCxnSpPr>
      <xdr:spPr>
        <a:xfrm>
          <a:off x="3797300" y="134645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149225</xdr:rowOff>
    </xdr:from>
    <xdr:to>
      <xdr:col>15</xdr:col>
      <xdr:colOff>101600</xdr:colOff>
      <xdr:row>78</xdr:row>
      <xdr:rowOff>79375</xdr:rowOff>
    </xdr:to>
    <xdr:sp macro="" textlink="">
      <xdr:nvSpPr>
        <xdr:cNvPr id="285" name="楕円 284"/>
        <xdr:cNvSpPr/>
      </xdr:nvSpPr>
      <xdr:spPr>
        <a:xfrm>
          <a:off x="2857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28575</xdr:rowOff>
    </xdr:from>
    <xdr:to>
      <xdr:col>19</xdr:col>
      <xdr:colOff>177800</xdr:colOff>
      <xdr:row>78</xdr:row>
      <xdr:rowOff>91439</xdr:rowOff>
    </xdr:to>
    <xdr:cxnSp macro="">
      <xdr:nvCxnSpPr>
        <xdr:cNvPr id="286" name="直線コネクタ 285"/>
        <xdr:cNvCxnSpPr/>
      </xdr:nvCxnSpPr>
      <xdr:spPr>
        <a:xfrm>
          <a:off x="2908300" y="134016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105411</xdr:rowOff>
    </xdr:from>
    <xdr:to>
      <xdr:col>10</xdr:col>
      <xdr:colOff>165100</xdr:colOff>
      <xdr:row>80</xdr:row>
      <xdr:rowOff>35561</xdr:rowOff>
    </xdr:to>
    <xdr:sp macro="" textlink="">
      <xdr:nvSpPr>
        <xdr:cNvPr id="287" name="楕円 286"/>
        <xdr:cNvSpPr/>
      </xdr:nvSpPr>
      <xdr:spPr>
        <a:xfrm>
          <a:off x="1968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28575</xdr:rowOff>
    </xdr:from>
    <xdr:to>
      <xdr:col>15</xdr:col>
      <xdr:colOff>50800</xdr:colOff>
      <xdr:row>79</xdr:row>
      <xdr:rowOff>156211</xdr:rowOff>
    </xdr:to>
    <xdr:cxnSp macro="">
      <xdr:nvCxnSpPr>
        <xdr:cNvPr id="288" name="直線コネクタ 287"/>
        <xdr:cNvCxnSpPr/>
      </xdr:nvCxnSpPr>
      <xdr:spPr>
        <a:xfrm flipV="1">
          <a:off x="2019300" y="13401675"/>
          <a:ext cx="8890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89"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0"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1"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158766</xdr:rowOff>
    </xdr:from>
    <xdr:ext cx="405111" cy="259045"/>
    <xdr:sp macro="" textlink="">
      <xdr:nvSpPr>
        <xdr:cNvPr id="293" name="n_1mainValue【福祉施設】&#10;有形固定資産減価償却率"/>
        <xdr:cNvSpPr txBox="1"/>
      </xdr:nvSpPr>
      <xdr:spPr>
        <a:xfrm>
          <a:off x="3582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95902</xdr:rowOff>
    </xdr:from>
    <xdr:ext cx="405111" cy="259045"/>
    <xdr:sp macro="" textlink="">
      <xdr:nvSpPr>
        <xdr:cNvPr id="294" name="n_2mainValue【福祉施設】&#10;有形固定資産減価償却率"/>
        <xdr:cNvSpPr txBox="1"/>
      </xdr:nvSpPr>
      <xdr:spPr>
        <a:xfrm>
          <a:off x="270574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295" name="n_3mainValue【福祉施設】&#10;有形固定資産減価償却率"/>
        <xdr:cNvSpPr txBox="1"/>
      </xdr:nvSpPr>
      <xdr:spPr>
        <a:xfrm>
          <a:off x="1816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17" name="直線コネクタ 316"/>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18"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19" name="直線コネクタ 318"/>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0"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1" name="直線コネクタ 320"/>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2"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3" name="フローチャート: 判断 322"/>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24" name="フローチャート: 判断 323"/>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25" name="フローチャート: 判断 324"/>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26" name="フローチャート: 判断 325"/>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27" name="フローチャート: 判断 326"/>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33" name="楕円 332"/>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34" name="【福祉施設】&#10;一人当たり面積該当値テキスト"/>
        <xdr:cNvSpPr txBox="1"/>
      </xdr:nvSpPr>
      <xdr:spPr>
        <a:xfrm>
          <a:off x="10515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35" name="楕円 334"/>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70104</xdr:rowOff>
    </xdr:from>
    <xdr:to>
      <xdr:col>55</xdr:col>
      <xdr:colOff>0</xdr:colOff>
      <xdr:row>85</xdr:row>
      <xdr:rowOff>72389</xdr:rowOff>
    </xdr:to>
    <xdr:cxnSp macro="">
      <xdr:nvCxnSpPr>
        <xdr:cNvPr id="336" name="直線コネクタ 335"/>
        <xdr:cNvCxnSpPr/>
      </xdr:nvCxnSpPr>
      <xdr:spPr>
        <a:xfrm>
          <a:off x="9639300" y="146433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xdr:rowOff>
    </xdr:from>
    <xdr:to>
      <xdr:col>46</xdr:col>
      <xdr:colOff>38100</xdr:colOff>
      <xdr:row>85</xdr:row>
      <xdr:rowOff>118618</xdr:rowOff>
    </xdr:to>
    <xdr:sp macro="" textlink="">
      <xdr:nvSpPr>
        <xdr:cNvPr id="337" name="楕円 336"/>
        <xdr:cNvSpPr/>
      </xdr:nvSpPr>
      <xdr:spPr>
        <a:xfrm>
          <a:off x="8699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67818</xdr:rowOff>
    </xdr:from>
    <xdr:to>
      <xdr:col>50</xdr:col>
      <xdr:colOff>114300</xdr:colOff>
      <xdr:row>85</xdr:row>
      <xdr:rowOff>70104</xdr:rowOff>
    </xdr:to>
    <xdr:cxnSp macro="">
      <xdr:nvCxnSpPr>
        <xdr:cNvPr id="338" name="直線コネクタ 337"/>
        <xdr:cNvCxnSpPr/>
      </xdr:nvCxnSpPr>
      <xdr:spPr>
        <a:xfrm>
          <a:off x="8750300" y="1464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62737</xdr:rowOff>
    </xdr:from>
    <xdr:to>
      <xdr:col>41</xdr:col>
      <xdr:colOff>101600</xdr:colOff>
      <xdr:row>84</xdr:row>
      <xdr:rowOff>164337</xdr:rowOff>
    </xdr:to>
    <xdr:sp macro="" textlink="">
      <xdr:nvSpPr>
        <xdr:cNvPr id="339" name="楕円 338"/>
        <xdr:cNvSpPr/>
      </xdr:nvSpPr>
      <xdr:spPr>
        <a:xfrm>
          <a:off x="7810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113537</xdr:rowOff>
    </xdr:from>
    <xdr:to>
      <xdr:col>45</xdr:col>
      <xdr:colOff>177800</xdr:colOff>
      <xdr:row>85</xdr:row>
      <xdr:rowOff>67818</xdr:rowOff>
    </xdr:to>
    <xdr:cxnSp macro="">
      <xdr:nvCxnSpPr>
        <xdr:cNvPr id="340" name="直線コネクタ 339"/>
        <xdr:cNvCxnSpPr/>
      </xdr:nvCxnSpPr>
      <xdr:spPr>
        <a:xfrm>
          <a:off x="7861300" y="14515337"/>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1"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2"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3"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44"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45" name="n_1main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109745</xdr:rowOff>
    </xdr:from>
    <xdr:ext cx="469744" cy="259045"/>
    <xdr:sp macro="" textlink="">
      <xdr:nvSpPr>
        <xdr:cNvPr id="346" name="n_2mainValue【福祉施設】&#10;一人当たり面積"/>
        <xdr:cNvSpPr txBox="1"/>
      </xdr:nvSpPr>
      <xdr:spPr>
        <a:xfrm>
          <a:off x="8515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9414</xdr:rowOff>
    </xdr:from>
    <xdr:ext cx="469744" cy="259045"/>
    <xdr:sp macro="" textlink="">
      <xdr:nvSpPr>
        <xdr:cNvPr id="347" name="n_3mainValue【福祉施設】&#10;一人当たり面積"/>
        <xdr:cNvSpPr txBox="1"/>
      </xdr:nvSpPr>
      <xdr:spPr>
        <a:xfrm>
          <a:off x="7626427" y="142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0" name="テキスト ボックス 35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0" name="テキスト ボックス 36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3" name="直線コネクタ 372"/>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5" name="直線コネクタ 37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76"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77" name="直線コネクタ 376"/>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78"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79" name="フローチャート: 判断 378"/>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0" name="フローチャート: 判断 379"/>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1" name="フローチャート: 判断 380"/>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2" name="フローチャート: 判断 381"/>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3" name="フローチャート: 判断 382"/>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72752</xdr:rowOff>
    </xdr:from>
    <xdr:to>
      <xdr:col>10</xdr:col>
      <xdr:colOff>165100</xdr:colOff>
      <xdr:row>103</xdr:row>
      <xdr:rowOff>2902</xdr:rowOff>
    </xdr:to>
    <xdr:sp macro="" textlink="">
      <xdr:nvSpPr>
        <xdr:cNvPr id="389" name="楕円 388"/>
        <xdr:cNvSpPr/>
      </xdr:nvSpPr>
      <xdr:spPr>
        <a:xfrm>
          <a:off x="1968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9633</xdr:rowOff>
    </xdr:from>
    <xdr:ext cx="405111" cy="259045"/>
    <xdr:sp macro="" textlink="">
      <xdr:nvSpPr>
        <xdr:cNvPr id="390"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91"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2"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93"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19429</xdr:rowOff>
    </xdr:from>
    <xdr:ext cx="405111" cy="259045"/>
    <xdr:sp macro="" textlink="">
      <xdr:nvSpPr>
        <xdr:cNvPr id="394" name="n_3mainValue【市民会館】&#10;有形固定資産減価償却率"/>
        <xdr:cNvSpPr txBox="1"/>
      </xdr:nvSpPr>
      <xdr:spPr>
        <a:xfrm>
          <a:off x="1816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5" name="直線コネクタ 40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6" name="テキスト ボックス 40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7" name="直線コネクタ 40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8" name="テキスト ボックス 40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9" name="直線コネクタ 40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0" name="テキスト ボックス 40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1" name="直線コネクタ 41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2" name="テキスト ボックス 41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16" name="直線コネクタ 415"/>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7"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8" name="直線コネクタ 417"/>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19"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20" name="直線コネクタ 419"/>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21"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22" name="フローチャート: 判断 421"/>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23" name="フローチャート: 判断 422"/>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24" name="フローチャート: 判断 423"/>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25" name="フローチャート: 判断 424"/>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26" name="フローチャート: 判断 425"/>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141987</xdr:rowOff>
    </xdr:from>
    <xdr:to>
      <xdr:col>41</xdr:col>
      <xdr:colOff>101600</xdr:colOff>
      <xdr:row>107</xdr:row>
      <xdr:rowOff>72137</xdr:rowOff>
    </xdr:to>
    <xdr:sp macro="" textlink="">
      <xdr:nvSpPr>
        <xdr:cNvPr id="432" name="楕円 431"/>
        <xdr:cNvSpPr/>
      </xdr:nvSpPr>
      <xdr:spPr>
        <a:xfrm>
          <a:off x="7810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138955</xdr:rowOff>
    </xdr:from>
    <xdr:ext cx="469744" cy="259045"/>
    <xdr:sp macro="" textlink="">
      <xdr:nvSpPr>
        <xdr:cNvPr id="433"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34"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35"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36"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63264</xdr:rowOff>
    </xdr:from>
    <xdr:ext cx="469744" cy="259045"/>
    <xdr:sp macro="" textlink="">
      <xdr:nvSpPr>
        <xdr:cNvPr id="437" name="n_3mainValue【市民会館】&#10;一人当たり面積"/>
        <xdr:cNvSpPr txBox="1"/>
      </xdr:nvSpPr>
      <xdr:spPr>
        <a:xfrm>
          <a:off x="7626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8" name="正方形/長方形 4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9" name="正方形/長方形 4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0" name="正方形/長方形 4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1" name="正方形/長方形 4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2" name="正方形/長方形 4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3" name="正方形/長方形 4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4" name="正方形/長方形 4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4" name="テキスト ボックス 46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5" name="直線コネクタ 4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6" name="テキスト ボックス 46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7" name="直線コネクタ 4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8" name="テキスト ボックス 4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9" name="直線コネクタ 4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0" name="テキスト ボックス 4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1" name="直線コネクタ 4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2" name="テキスト ボックス 4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3" name="直線コネクタ 4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4" name="テキスト ボックス 4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5" name="直線コネクタ 4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6" name="テキスト ボックス 47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79" name="直線コネクタ 478"/>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80"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81" name="直線コネクタ 480"/>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82"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3" name="直線コネクタ 48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84"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85" name="フローチャート: 判断 484"/>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86" name="フローチャート: 判断 485"/>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87" name="フローチャート: 判断 486"/>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88" name="フローチャート: 判断 48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89" name="フローチャート: 判断 488"/>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156573</xdr:rowOff>
    </xdr:from>
    <xdr:to>
      <xdr:col>67</xdr:col>
      <xdr:colOff>101600</xdr:colOff>
      <xdr:row>56</xdr:row>
      <xdr:rowOff>86723</xdr:rowOff>
    </xdr:to>
    <xdr:sp macro="" textlink="">
      <xdr:nvSpPr>
        <xdr:cNvPr id="495" name="楕円 494"/>
        <xdr:cNvSpPr/>
      </xdr:nvSpPr>
      <xdr:spPr>
        <a:xfrm>
          <a:off x="12763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33037</xdr:rowOff>
    </xdr:from>
    <xdr:ext cx="405111" cy="259045"/>
    <xdr:sp macro="" textlink="">
      <xdr:nvSpPr>
        <xdr:cNvPr id="496"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97"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9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499"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103250</xdr:rowOff>
    </xdr:from>
    <xdr:ext cx="405111" cy="259045"/>
    <xdr:sp macro="" textlink="">
      <xdr:nvSpPr>
        <xdr:cNvPr id="500" name="n_4mainValue【保健センター・保健所】&#10;有形固定資産減価償却率"/>
        <xdr:cNvSpPr txBox="1"/>
      </xdr:nvSpPr>
      <xdr:spPr>
        <a:xfrm>
          <a:off x="12611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1" name="直線コネクタ 5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2" name="テキスト ボックス 5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3" name="直線コネクタ 5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4" name="テキスト ボックス 5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5" name="直線コネクタ 5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6" name="テキスト ボックス 5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7" name="直線コネクタ 5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8" name="テキスト ボックス 5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9" name="直線コネクタ 5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0" name="テキスト ボックス 5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1" name="直線コネクタ 5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2" name="テキスト ボックス 5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26" name="直線コネクタ 525"/>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2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28" name="直線コネクタ 52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29"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30" name="直線コネクタ 529"/>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31"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32" name="フローチャート: 判断 531"/>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33" name="フローチャート: 判断 532"/>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34" name="フローチャート: 判断 533"/>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35" name="フローチャート: 判断 534"/>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36" name="フローチャート: 判断 535"/>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42273</xdr:rowOff>
    </xdr:from>
    <xdr:to>
      <xdr:col>98</xdr:col>
      <xdr:colOff>38100</xdr:colOff>
      <xdr:row>63</xdr:row>
      <xdr:rowOff>143873</xdr:rowOff>
    </xdr:to>
    <xdr:sp macro="" textlink="">
      <xdr:nvSpPr>
        <xdr:cNvPr id="542" name="楕円 541"/>
        <xdr:cNvSpPr/>
      </xdr:nvSpPr>
      <xdr:spPr>
        <a:xfrm>
          <a:off x="18605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166931</xdr:rowOff>
    </xdr:from>
    <xdr:ext cx="469744" cy="259045"/>
    <xdr:sp macro="" textlink="">
      <xdr:nvSpPr>
        <xdr:cNvPr id="543"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44"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45"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46"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135000</xdr:rowOff>
    </xdr:from>
    <xdr:ext cx="469744" cy="259045"/>
    <xdr:sp macro="" textlink="">
      <xdr:nvSpPr>
        <xdr:cNvPr id="547" name="n_4mainValue【保健センター・保健所】&#10;一人当たり面積"/>
        <xdr:cNvSpPr txBox="1"/>
      </xdr:nvSpPr>
      <xdr:spPr>
        <a:xfrm>
          <a:off x="18421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4" name="テキスト ボックス 57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76" name="テキスト ボックス 57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86" name="テキスト ボックス 58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589" name="直線コネクタ 588"/>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1" name="直線コネクタ 5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592"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593" name="直線コネクタ 592"/>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594"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595" name="フローチャート: 判断 594"/>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96" name="フローチャート: 判断 595"/>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597" name="フローチャート: 判断 596"/>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598" name="フローチャート: 判断 597"/>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599" name="フローチャート: 判断 598"/>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58057</xdr:rowOff>
    </xdr:from>
    <xdr:to>
      <xdr:col>85</xdr:col>
      <xdr:colOff>177800</xdr:colOff>
      <xdr:row>105</xdr:row>
      <xdr:rowOff>159657</xdr:rowOff>
    </xdr:to>
    <xdr:sp macro="" textlink="">
      <xdr:nvSpPr>
        <xdr:cNvPr id="605" name="楕円 604"/>
        <xdr:cNvSpPr/>
      </xdr:nvSpPr>
      <xdr:spPr>
        <a:xfrm>
          <a:off x="16268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36484</xdr:rowOff>
    </xdr:from>
    <xdr:ext cx="405111" cy="259045"/>
    <xdr:sp macro="" textlink="">
      <xdr:nvSpPr>
        <xdr:cNvPr id="606" name="【庁舎】&#10;有形固定資産減価償却率該当値テキスト"/>
        <xdr:cNvSpPr txBox="1"/>
      </xdr:nvSpPr>
      <xdr:spPr>
        <a:xfrm>
          <a:off x="16357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35198</xdr:rowOff>
    </xdr:from>
    <xdr:to>
      <xdr:col>81</xdr:col>
      <xdr:colOff>101600</xdr:colOff>
      <xdr:row>105</xdr:row>
      <xdr:rowOff>136798</xdr:rowOff>
    </xdr:to>
    <xdr:sp macro="" textlink="">
      <xdr:nvSpPr>
        <xdr:cNvPr id="607" name="楕円 606"/>
        <xdr:cNvSpPr/>
      </xdr:nvSpPr>
      <xdr:spPr>
        <a:xfrm>
          <a:off x="15430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85998</xdr:rowOff>
    </xdr:from>
    <xdr:to>
      <xdr:col>85</xdr:col>
      <xdr:colOff>127000</xdr:colOff>
      <xdr:row>105</xdr:row>
      <xdr:rowOff>108857</xdr:rowOff>
    </xdr:to>
    <xdr:cxnSp macro="">
      <xdr:nvCxnSpPr>
        <xdr:cNvPr id="608" name="直線コネクタ 607"/>
        <xdr:cNvCxnSpPr/>
      </xdr:nvCxnSpPr>
      <xdr:spPr>
        <a:xfrm>
          <a:off x="15481300" y="1808824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609" name="楕円 608"/>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85998</xdr:rowOff>
    </xdr:to>
    <xdr:cxnSp macro="">
      <xdr:nvCxnSpPr>
        <xdr:cNvPr id="610" name="直線コネクタ 609"/>
        <xdr:cNvCxnSpPr/>
      </xdr:nvCxnSpPr>
      <xdr:spPr>
        <a:xfrm>
          <a:off x="14592300" y="180768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611" name="楕円 610"/>
        <xdr:cNvSpPr/>
      </xdr:nvSpPr>
      <xdr:spPr>
        <a:xfrm>
          <a:off x="1365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46808</xdr:rowOff>
    </xdr:from>
    <xdr:to>
      <xdr:col>76</xdr:col>
      <xdr:colOff>114300</xdr:colOff>
      <xdr:row>105</xdr:row>
      <xdr:rowOff>74568</xdr:rowOff>
    </xdr:to>
    <xdr:cxnSp macro="">
      <xdr:nvCxnSpPr>
        <xdr:cNvPr id="612" name="直線コネクタ 611"/>
        <xdr:cNvCxnSpPr/>
      </xdr:nvCxnSpPr>
      <xdr:spPr>
        <a:xfrm>
          <a:off x="13703300" y="180490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152763</xdr:rowOff>
    </xdr:from>
    <xdr:to>
      <xdr:col>67</xdr:col>
      <xdr:colOff>101600</xdr:colOff>
      <xdr:row>103</xdr:row>
      <xdr:rowOff>82913</xdr:rowOff>
    </xdr:to>
    <xdr:sp macro="" textlink="">
      <xdr:nvSpPr>
        <xdr:cNvPr id="613" name="楕円 612"/>
        <xdr:cNvSpPr/>
      </xdr:nvSpPr>
      <xdr:spPr>
        <a:xfrm>
          <a:off x="12763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32113</xdr:rowOff>
    </xdr:from>
    <xdr:to>
      <xdr:col>71</xdr:col>
      <xdr:colOff>177800</xdr:colOff>
      <xdr:row>105</xdr:row>
      <xdr:rowOff>46808</xdr:rowOff>
    </xdr:to>
    <xdr:cxnSp macro="">
      <xdr:nvCxnSpPr>
        <xdr:cNvPr id="614" name="直線コネクタ 613"/>
        <xdr:cNvCxnSpPr/>
      </xdr:nvCxnSpPr>
      <xdr:spPr>
        <a:xfrm>
          <a:off x="12814300" y="17691463"/>
          <a:ext cx="8890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15"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1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17"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618" name="n_4aveValue【庁舎】&#10;有形固定資産減価償却率"/>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127925</xdr:rowOff>
    </xdr:from>
    <xdr:ext cx="405111" cy="259045"/>
    <xdr:sp macro="" textlink="">
      <xdr:nvSpPr>
        <xdr:cNvPr id="619" name="n_1mainValue【庁舎】&#10;有形固定資産減価償却率"/>
        <xdr:cNvSpPr txBox="1"/>
      </xdr:nvSpPr>
      <xdr:spPr>
        <a:xfrm>
          <a:off x="152660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620" name="n_2mainValue【庁舎】&#10;有形固定資産減価償却率"/>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88735</xdr:rowOff>
    </xdr:from>
    <xdr:ext cx="405111" cy="259045"/>
    <xdr:sp macro="" textlink="">
      <xdr:nvSpPr>
        <xdr:cNvPr id="621" name="n_3mainValue【庁舎】&#10;有形固定資産減価償却率"/>
        <xdr:cNvSpPr txBox="1"/>
      </xdr:nvSpPr>
      <xdr:spPr>
        <a:xfrm>
          <a:off x="13500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99440</xdr:rowOff>
    </xdr:from>
    <xdr:ext cx="405111" cy="259045"/>
    <xdr:sp macro="" textlink="">
      <xdr:nvSpPr>
        <xdr:cNvPr id="622" name="n_4mainValue【庁舎】&#10;有形固定資産減価償却率"/>
        <xdr:cNvSpPr txBox="1"/>
      </xdr:nvSpPr>
      <xdr:spPr>
        <a:xfrm>
          <a:off x="12611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46" name="直線コネクタ 645"/>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47"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48" name="直線コネクタ 647"/>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49"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50" name="直線コネクタ 649"/>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51"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52" name="フローチャート: 判断 651"/>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53" name="フローチャート: 判断 652"/>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54" name="フローチャート: 判断 653"/>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55" name="フローチャート: 判断 654"/>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56" name="フローチャート: 判断 655"/>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62" name="楕円 661"/>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663" name="【庁舎】&#10;一人当たり面積該当値テキスト"/>
        <xdr:cNvSpPr txBox="1"/>
      </xdr:nvSpPr>
      <xdr:spPr>
        <a:xfrm>
          <a:off x="22199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64" name="楕円 663"/>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148589</xdr:rowOff>
    </xdr:to>
    <xdr:cxnSp macro="">
      <xdr:nvCxnSpPr>
        <xdr:cNvPr id="665" name="直線コネクタ 664"/>
        <xdr:cNvCxnSpPr/>
      </xdr:nvCxnSpPr>
      <xdr:spPr>
        <a:xfrm>
          <a:off x="21323300" y="18318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666" name="楕円 665"/>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144780</xdr:rowOff>
    </xdr:to>
    <xdr:cxnSp macro="">
      <xdr:nvCxnSpPr>
        <xdr:cNvPr id="667" name="直線コネクタ 666"/>
        <xdr:cNvCxnSpPr/>
      </xdr:nvCxnSpPr>
      <xdr:spPr>
        <a:xfrm>
          <a:off x="20434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80645</xdr:rowOff>
    </xdr:from>
    <xdr:to>
      <xdr:col>102</xdr:col>
      <xdr:colOff>165100</xdr:colOff>
      <xdr:row>107</xdr:row>
      <xdr:rowOff>10795</xdr:rowOff>
    </xdr:to>
    <xdr:sp macro="" textlink="">
      <xdr:nvSpPr>
        <xdr:cNvPr id="668" name="楕円 667"/>
        <xdr:cNvSpPr/>
      </xdr:nvSpPr>
      <xdr:spPr>
        <a:xfrm>
          <a:off x="19494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131445</xdr:rowOff>
    </xdr:from>
    <xdr:to>
      <xdr:col>107</xdr:col>
      <xdr:colOff>50800</xdr:colOff>
      <xdr:row>106</xdr:row>
      <xdr:rowOff>137161</xdr:rowOff>
    </xdr:to>
    <xdr:cxnSp macro="">
      <xdr:nvCxnSpPr>
        <xdr:cNvPr id="669" name="直線コネクタ 668"/>
        <xdr:cNvCxnSpPr/>
      </xdr:nvCxnSpPr>
      <xdr:spPr>
        <a:xfrm>
          <a:off x="19545300" y="183051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70" name="楕円 669"/>
        <xdr:cNvSpPr/>
      </xdr:nvSpPr>
      <xdr:spPr>
        <a:xfrm>
          <a:off x="18605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125730</xdr:rowOff>
    </xdr:from>
    <xdr:to>
      <xdr:col>102</xdr:col>
      <xdr:colOff>114300</xdr:colOff>
      <xdr:row>106</xdr:row>
      <xdr:rowOff>131445</xdr:rowOff>
    </xdr:to>
    <xdr:cxnSp macro="">
      <xdr:nvCxnSpPr>
        <xdr:cNvPr id="671" name="直線コネクタ 670"/>
        <xdr:cNvCxnSpPr/>
      </xdr:nvCxnSpPr>
      <xdr:spPr>
        <a:xfrm>
          <a:off x="18656300" y="1829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672"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673"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74"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675"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76"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677" name="n_2mainValue【庁舎】&#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1922</xdr:rowOff>
    </xdr:from>
    <xdr:ext cx="469744" cy="259045"/>
    <xdr:sp macro="" textlink="">
      <xdr:nvSpPr>
        <xdr:cNvPr id="678" name="n_3mainValue【庁舎】&#10;一人当たり面積"/>
        <xdr:cNvSpPr txBox="1"/>
      </xdr:nvSpPr>
      <xdr:spPr>
        <a:xfrm>
          <a:off x="19310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679" name="n_4mainValue【庁舎】&#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有形固定資産減価償却率について、多くの施設が類似団体より下回っている。図書館や保健センターなどは建設から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年も経過していないため、未だ減価償却率は低い状況である。しかしながら今後、施設の維持をしていく上では建物診断や調査をしっかり行う必要がある。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また、財政状況から施設の建て替えや更新ではなく、長寿命化を方針としているため、公共施設等総合管理計画を基に個別計画を策定し、計画通りに実施していく必要がある。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適切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39,909
39,700
10.76
15,682,888
15,490,548
172,440
7,352,332
13,371,820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こ数年微増となっており、全国及び県平均を上回っている。これは、年々人口増に伴う町税が増えているのが要因である。今後も滞納整理等による税の徴収強化など歳入確保に努めるとともに、事業の見直し等による歳出の節減合理化を図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5" name="直線コネクタ 74"/>
        <xdr:cNvCxnSpPr/>
      </xdr:nvCxnSpPr>
      <xdr:spPr>
        <a:xfrm flipV="1">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までは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類似団体平均を上回っていたが、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下回っている。しかしながら、高い数値で推移しており、その要因としては、こども医療費助成金の対象年齢の拡大や介護給付・訓練等給付事業費、待機児童解消に要する経費など扶助費の増によるものである。今後も社会保障関係経費の増加が見込まれるため、継続して経常経費の抑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38418</xdr:rowOff>
    </xdr:from>
    <xdr:to>
      <xdr:col>23</xdr:col>
      <xdr:colOff>133350</xdr:colOff>
      <xdr:row>62</xdr:row>
      <xdr:rowOff>80645</xdr:rowOff>
    </xdr:to>
    <xdr:cxnSp macro="">
      <xdr:nvCxnSpPr>
        <xdr:cNvPr id="128" name="直線コネクタ 127"/>
        <xdr:cNvCxnSpPr/>
      </xdr:nvCxnSpPr>
      <xdr:spPr>
        <a:xfrm flipV="1">
          <a:off x="4114800" y="1066831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80645</xdr:rowOff>
    </xdr:to>
    <xdr:cxnSp macro="">
      <xdr:nvCxnSpPr>
        <xdr:cNvPr id="131" name="直線コネクタ 130"/>
        <xdr:cNvCxnSpPr/>
      </xdr:nvCxnSpPr>
      <xdr:spPr>
        <a:xfrm>
          <a:off x="3225800" y="106502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5715</xdr:rowOff>
    </xdr:to>
    <xdr:cxnSp macro="">
      <xdr:nvCxnSpPr>
        <xdr:cNvPr id="134" name="直線コネクタ 133"/>
        <xdr:cNvCxnSpPr/>
      </xdr:nvCxnSpPr>
      <xdr:spPr>
        <a:xfrm flipV="1">
          <a:off x="2336800" y="106502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63</xdr:row>
      <xdr:rowOff>5715</xdr:rowOff>
    </xdr:to>
    <xdr:cxnSp macro="">
      <xdr:nvCxnSpPr>
        <xdr:cNvPr id="137" name="直線コネクタ 136"/>
        <xdr:cNvCxnSpPr/>
      </xdr:nvCxnSpPr>
      <xdr:spPr>
        <a:xfrm>
          <a:off x="1447800" y="107346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159068</xdr:rowOff>
    </xdr:from>
    <xdr:to>
      <xdr:col>23</xdr:col>
      <xdr:colOff>184150</xdr:colOff>
      <xdr:row>62</xdr:row>
      <xdr:rowOff>89218</xdr:rowOff>
    </xdr:to>
    <xdr:sp macro="" textlink="">
      <xdr:nvSpPr>
        <xdr:cNvPr id="147" name="楕円 146"/>
        <xdr:cNvSpPr/>
      </xdr:nvSpPr>
      <xdr:spPr>
        <a:xfrm>
          <a:off x="4902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4145</xdr:rowOff>
    </xdr:from>
    <xdr:ext cx="762000" cy="259045"/>
    <xdr:sp macro="" textlink="">
      <xdr:nvSpPr>
        <xdr:cNvPr id="148" name="財政構造の弾力性該当値テキスト"/>
        <xdr:cNvSpPr txBox="1"/>
      </xdr:nvSpPr>
      <xdr:spPr>
        <a:xfrm>
          <a:off x="50419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49" name="楕円 148"/>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0" name="テキスト ボックス 149"/>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1" name="楕円 150"/>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2" name="テキスト ボックス 151"/>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3" name="楕円 152"/>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4" name="テキスト ボックス 153"/>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5" name="楕円 154"/>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56" name="テキスト ボックス 155"/>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だ成果があげられる。今後も継続して歳出抑制に取り組んでいくが、県からの権限委譲等により、これ以上定員定数を削減することが厳しい状況であることや、町民サービスの向上を図るための委託料等の経費が増加していることから、今後物件費についての抑制が厳しい一面もあ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34021</xdr:rowOff>
    </xdr:from>
    <xdr:to>
      <xdr:col>23</xdr:col>
      <xdr:colOff>133350</xdr:colOff>
      <xdr:row>82</xdr:row>
      <xdr:rowOff>41735</xdr:rowOff>
    </xdr:to>
    <xdr:cxnSp macro="">
      <xdr:nvCxnSpPr>
        <xdr:cNvPr id="191" name="直線コネクタ 190"/>
        <xdr:cNvCxnSpPr/>
      </xdr:nvCxnSpPr>
      <xdr:spPr>
        <a:xfrm flipV="1">
          <a:off x="4114800" y="14092921"/>
          <a:ext cx="8382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41735</xdr:rowOff>
    </xdr:from>
    <xdr:to>
      <xdr:col>19</xdr:col>
      <xdr:colOff>133350</xdr:colOff>
      <xdr:row>82</xdr:row>
      <xdr:rowOff>47606</xdr:rowOff>
    </xdr:to>
    <xdr:cxnSp macro="">
      <xdr:nvCxnSpPr>
        <xdr:cNvPr id="194" name="直線コネクタ 193"/>
        <xdr:cNvCxnSpPr/>
      </xdr:nvCxnSpPr>
      <xdr:spPr>
        <a:xfrm flipV="1">
          <a:off x="3225800" y="14100635"/>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47606</xdr:rowOff>
    </xdr:from>
    <xdr:to>
      <xdr:col>15</xdr:col>
      <xdr:colOff>82550</xdr:colOff>
      <xdr:row>82</xdr:row>
      <xdr:rowOff>77496</xdr:rowOff>
    </xdr:to>
    <xdr:cxnSp macro="">
      <xdr:nvCxnSpPr>
        <xdr:cNvPr id="197" name="直線コネクタ 196"/>
        <xdr:cNvCxnSpPr/>
      </xdr:nvCxnSpPr>
      <xdr:spPr>
        <a:xfrm flipV="1">
          <a:off x="2336800" y="14106506"/>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77496</xdr:rowOff>
    </xdr:from>
    <xdr:to>
      <xdr:col>11</xdr:col>
      <xdr:colOff>31750</xdr:colOff>
      <xdr:row>82</xdr:row>
      <xdr:rowOff>89150</xdr:rowOff>
    </xdr:to>
    <xdr:cxnSp macro="">
      <xdr:nvCxnSpPr>
        <xdr:cNvPr id="200" name="直線コネクタ 199"/>
        <xdr:cNvCxnSpPr/>
      </xdr:nvCxnSpPr>
      <xdr:spPr>
        <a:xfrm flipV="1">
          <a:off x="1447800" y="14136396"/>
          <a:ext cx="8890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154671</xdr:rowOff>
    </xdr:from>
    <xdr:to>
      <xdr:col>23</xdr:col>
      <xdr:colOff>184150</xdr:colOff>
      <xdr:row>82</xdr:row>
      <xdr:rowOff>84821</xdr:rowOff>
    </xdr:to>
    <xdr:sp macro="" textlink="">
      <xdr:nvSpPr>
        <xdr:cNvPr id="210" name="楕円 209"/>
        <xdr:cNvSpPr/>
      </xdr:nvSpPr>
      <xdr:spPr>
        <a:xfrm>
          <a:off x="4902200" y="1404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75948</xdr:rowOff>
    </xdr:from>
    <xdr:ext cx="762000" cy="259045"/>
    <xdr:sp macro="" textlink="">
      <xdr:nvSpPr>
        <xdr:cNvPr id="211" name="人件費・物件費等の状況該当値テキスト"/>
        <xdr:cNvSpPr txBox="1"/>
      </xdr:nvSpPr>
      <xdr:spPr>
        <a:xfrm>
          <a:off x="5041900" y="1396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162385</xdr:rowOff>
    </xdr:from>
    <xdr:to>
      <xdr:col>19</xdr:col>
      <xdr:colOff>184150</xdr:colOff>
      <xdr:row>82</xdr:row>
      <xdr:rowOff>92535</xdr:rowOff>
    </xdr:to>
    <xdr:sp macro="" textlink="">
      <xdr:nvSpPr>
        <xdr:cNvPr id="212" name="楕円 211"/>
        <xdr:cNvSpPr/>
      </xdr:nvSpPr>
      <xdr:spPr>
        <a:xfrm>
          <a:off x="4064000" y="140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102712</xdr:rowOff>
    </xdr:from>
    <xdr:ext cx="736600" cy="259045"/>
    <xdr:sp macro="" textlink="">
      <xdr:nvSpPr>
        <xdr:cNvPr id="213" name="テキスト ボックス 212"/>
        <xdr:cNvSpPr txBox="1"/>
      </xdr:nvSpPr>
      <xdr:spPr>
        <a:xfrm>
          <a:off x="3733800" y="1381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168256</xdr:rowOff>
    </xdr:from>
    <xdr:to>
      <xdr:col>15</xdr:col>
      <xdr:colOff>133350</xdr:colOff>
      <xdr:row>82</xdr:row>
      <xdr:rowOff>98406</xdr:rowOff>
    </xdr:to>
    <xdr:sp macro="" textlink="">
      <xdr:nvSpPr>
        <xdr:cNvPr id="214" name="楕円 213"/>
        <xdr:cNvSpPr/>
      </xdr:nvSpPr>
      <xdr:spPr>
        <a:xfrm>
          <a:off x="3175000" y="140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108583</xdr:rowOff>
    </xdr:from>
    <xdr:ext cx="762000" cy="259045"/>
    <xdr:sp macro="" textlink="">
      <xdr:nvSpPr>
        <xdr:cNvPr id="215" name="テキスト ボックス 214"/>
        <xdr:cNvSpPr txBox="1"/>
      </xdr:nvSpPr>
      <xdr:spPr>
        <a:xfrm>
          <a:off x="2844800" y="138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26696</xdr:rowOff>
    </xdr:from>
    <xdr:to>
      <xdr:col>11</xdr:col>
      <xdr:colOff>82550</xdr:colOff>
      <xdr:row>82</xdr:row>
      <xdr:rowOff>128296</xdr:rowOff>
    </xdr:to>
    <xdr:sp macro="" textlink="">
      <xdr:nvSpPr>
        <xdr:cNvPr id="216" name="楕円 215"/>
        <xdr:cNvSpPr/>
      </xdr:nvSpPr>
      <xdr:spPr>
        <a:xfrm>
          <a:off x="2286000" y="140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138473</xdr:rowOff>
    </xdr:from>
    <xdr:ext cx="762000" cy="259045"/>
    <xdr:sp macro="" textlink="">
      <xdr:nvSpPr>
        <xdr:cNvPr id="217" name="テキスト ボックス 216"/>
        <xdr:cNvSpPr txBox="1"/>
      </xdr:nvSpPr>
      <xdr:spPr>
        <a:xfrm>
          <a:off x="1955800" y="138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38350</xdr:rowOff>
    </xdr:from>
    <xdr:to>
      <xdr:col>7</xdr:col>
      <xdr:colOff>31750</xdr:colOff>
      <xdr:row>82</xdr:row>
      <xdr:rowOff>139950</xdr:rowOff>
    </xdr:to>
    <xdr:sp macro="" textlink="">
      <xdr:nvSpPr>
        <xdr:cNvPr id="218" name="楕円 217"/>
        <xdr:cNvSpPr/>
      </xdr:nvSpPr>
      <xdr:spPr>
        <a:xfrm>
          <a:off x="1397000" y="140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150127</xdr:rowOff>
    </xdr:from>
    <xdr:ext cx="762000" cy="259045"/>
    <xdr:sp macro="" textlink="">
      <xdr:nvSpPr>
        <xdr:cNvPr id="219" name="テキスト ボックス 218"/>
        <xdr:cNvSpPr txBox="1"/>
      </xdr:nvSpPr>
      <xdr:spPr>
        <a:xfrm>
          <a:off x="1066800" y="1386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ポイント上回り、全国町村平均をも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ポイント上回っている。その要因は、職員の経験年数の階層変動に伴う変動によるものである。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0</xdr:rowOff>
    </xdr:to>
    <xdr:cxnSp macro="">
      <xdr:nvCxnSpPr>
        <xdr:cNvPr id="255" name="直線コネクタ 254"/>
        <xdr:cNvCxnSpPr/>
      </xdr:nvCxnSpPr>
      <xdr:spPr>
        <a:xfrm>
          <a:off x="16179800" y="150703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34471</xdr:rowOff>
    </xdr:to>
    <xdr:cxnSp macro="">
      <xdr:nvCxnSpPr>
        <xdr:cNvPr id="258" name="直線コネクタ 257"/>
        <xdr:cNvCxnSpPr/>
      </xdr:nvCxnSpPr>
      <xdr:spPr>
        <a:xfrm flipV="1">
          <a:off x="15290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68943</xdr:rowOff>
    </xdr:to>
    <xdr:cxnSp macro="">
      <xdr:nvCxnSpPr>
        <xdr:cNvPr id="261" name="直線コネクタ 260"/>
        <xdr:cNvCxnSpPr/>
      </xdr:nvCxnSpPr>
      <xdr:spPr>
        <a:xfrm flipV="1">
          <a:off x="14401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86179</xdr:rowOff>
    </xdr:to>
    <xdr:cxnSp macro="">
      <xdr:nvCxnSpPr>
        <xdr:cNvPr id="264" name="直線コネクタ 263"/>
        <xdr:cNvCxnSpPr/>
      </xdr:nvCxnSpPr>
      <xdr:spPr>
        <a:xfrm flipV="1">
          <a:off x="13512800" y="151565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6" name="楕円 275"/>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7" name="テキスト ボックス 276"/>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8" name="楕円 277"/>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9" name="テキスト ボックス 278"/>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0" name="楕円 279"/>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1" name="テキスト ボックス 280"/>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類似団体と比較して低くなっている要因は、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年度に「町職員定員適正化計画」を策定し取り組んだ結果、</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人だった職員数が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ったことによる。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140788</xdr:rowOff>
    </xdr:to>
    <xdr:cxnSp macro="">
      <xdr:nvCxnSpPr>
        <xdr:cNvPr id="320" name="直線コネクタ 319"/>
        <xdr:cNvCxnSpPr/>
      </xdr:nvCxnSpPr>
      <xdr:spPr>
        <a:xfrm flipV="1">
          <a:off x="16179800" y="1006420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140788</xdr:rowOff>
    </xdr:from>
    <xdr:to>
      <xdr:col>77</xdr:col>
      <xdr:colOff>44450</xdr:colOff>
      <xdr:row>58</xdr:row>
      <xdr:rowOff>152853</xdr:rowOff>
    </xdr:to>
    <xdr:cxnSp macro="">
      <xdr:nvCxnSpPr>
        <xdr:cNvPr id="323" name="直線コネクタ 322"/>
        <xdr:cNvCxnSpPr/>
      </xdr:nvCxnSpPr>
      <xdr:spPr>
        <a:xfrm flipV="1">
          <a:off x="15290800" y="100848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152853</xdr:rowOff>
    </xdr:from>
    <xdr:to>
      <xdr:col>72</xdr:col>
      <xdr:colOff>203200</xdr:colOff>
      <xdr:row>58</xdr:row>
      <xdr:rowOff>170090</xdr:rowOff>
    </xdr:to>
    <xdr:cxnSp macro="">
      <xdr:nvCxnSpPr>
        <xdr:cNvPr id="326" name="直線コネクタ 325"/>
        <xdr:cNvCxnSpPr/>
      </xdr:nvCxnSpPr>
      <xdr:spPr>
        <a:xfrm flipV="1">
          <a:off x="14401800" y="10096953"/>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170090</xdr:rowOff>
    </xdr:from>
    <xdr:to>
      <xdr:col>68</xdr:col>
      <xdr:colOff>152400</xdr:colOff>
      <xdr:row>59</xdr:row>
      <xdr:rowOff>5534</xdr:rowOff>
    </xdr:to>
    <xdr:cxnSp macro="">
      <xdr:nvCxnSpPr>
        <xdr:cNvPr id="329" name="直線コネクタ 328"/>
        <xdr:cNvCxnSpPr/>
      </xdr:nvCxnSpPr>
      <xdr:spPr>
        <a:xfrm flipV="1">
          <a:off x="13512800" y="101141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69306</xdr:rowOff>
    </xdr:from>
    <xdr:to>
      <xdr:col>81</xdr:col>
      <xdr:colOff>95250</xdr:colOff>
      <xdr:row>58</xdr:row>
      <xdr:rowOff>170906</xdr:rowOff>
    </xdr:to>
    <xdr:sp macro="" textlink="">
      <xdr:nvSpPr>
        <xdr:cNvPr id="339" name="楕円 338"/>
        <xdr:cNvSpPr/>
      </xdr:nvSpPr>
      <xdr:spPr>
        <a:xfrm>
          <a:off x="16967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85833</xdr:rowOff>
    </xdr:from>
    <xdr:ext cx="762000" cy="259045"/>
    <xdr:sp macro="" textlink="">
      <xdr:nvSpPr>
        <xdr:cNvPr id="340" name="定員管理の状況該当値テキスト"/>
        <xdr:cNvSpPr txBox="1"/>
      </xdr:nvSpPr>
      <xdr:spPr>
        <a:xfrm>
          <a:off x="171069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89988</xdr:rowOff>
    </xdr:from>
    <xdr:to>
      <xdr:col>77</xdr:col>
      <xdr:colOff>95250</xdr:colOff>
      <xdr:row>59</xdr:row>
      <xdr:rowOff>20138</xdr:rowOff>
    </xdr:to>
    <xdr:sp macro="" textlink="">
      <xdr:nvSpPr>
        <xdr:cNvPr id="341" name="楕円 340"/>
        <xdr:cNvSpPr/>
      </xdr:nvSpPr>
      <xdr:spPr>
        <a:xfrm>
          <a:off x="16129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30315</xdr:rowOff>
    </xdr:from>
    <xdr:ext cx="736600" cy="259045"/>
    <xdr:sp macro="" textlink="">
      <xdr:nvSpPr>
        <xdr:cNvPr id="342" name="テキスト ボックス 341"/>
        <xdr:cNvSpPr txBox="1"/>
      </xdr:nvSpPr>
      <xdr:spPr>
        <a:xfrm>
          <a:off x="15798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102053</xdr:rowOff>
    </xdr:from>
    <xdr:to>
      <xdr:col>73</xdr:col>
      <xdr:colOff>44450</xdr:colOff>
      <xdr:row>59</xdr:row>
      <xdr:rowOff>32203</xdr:rowOff>
    </xdr:to>
    <xdr:sp macro="" textlink="">
      <xdr:nvSpPr>
        <xdr:cNvPr id="343" name="楕円 342"/>
        <xdr:cNvSpPr/>
      </xdr:nvSpPr>
      <xdr:spPr>
        <a:xfrm>
          <a:off x="15240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42380</xdr:rowOff>
    </xdr:from>
    <xdr:ext cx="762000" cy="259045"/>
    <xdr:sp macro="" textlink="">
      <xdr:nvSpPr>
        <xdr:cNvPr id="344" name="テキスト ボックス 343"/>
        <xdr:cNvSpPr txBox="1"/>
      </xdr:nvSpPr>
      <xdr:spPr>
        <a:xfrm>
          <a:off x="14909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119290</xdr:rowOff>
    </xdr:from>
    <xdr:to>
      <xdr:col>68</xdr:col>
      <xdr:colOff>203200</xdr:colOff>
      <xdr:row>59</xdr:row>
      <xdr:rowOff>49440</xdr:rowOff>
    </xdr:to>
    <xdr:sp macro="" textlink="">
      <xdr:nvSpPr>
        <xdr:cNvPr id="345" name="楕円 344"/>
        <xdr:cNvSpPr/>
      </xdr:nvSpPr>
      <xdr:spPr>
        <a:xfrm>
          <a:off x="14351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59617</xdr:rowOff>
    </xdr:from>
    <xdr:ext cx="762000" cy="259045"/>
    <xdr:sp macro="" textlink="">
      <xdr:nvSpPr>
        <xdr:cNvPr id="346" name="テキスト ボックス 345"/>
        <xdr:cNvSpPr txBox="1"/>
      </xdr:nvSpPr>
      <xdr:spPr>
        <a:xfrm>
          <a:off x="14020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126184</xdr:rowOff>
    </xdr:from>
    <xdr:to>
      <xdr:col>64</xdr:col>
      <xdr:colOff>152400</xdr:colOff>
      <xdr:row>59</xdr:row>
      <xdr:rowOff>56334</xdr:rowOff>
    </xdr:to>
    <xdr:sp macro="" textlink="">
      <xdr:nvSpPr>
        <xdr:cNvPr id="347" name="楕円 346"/>
        <xdr:cNvSpPr/>
      </xdr:nvSpPr>
      <xdr:spPr>
        <a:xfrm>
          <a:off x="13462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66511</xdr:rowOff>
    </xdr:from>
    <xdr:ext cx="762000" cy="259045"/>
    <xdr:sp macro="" textlink="">
      <xdr:nvSpPr>
        <xdr:cNvPr id="348" name="テキスト ボックス 347"/>
        <xdr:cNvSpPr txBox="1"/>
      </xdr:nvSpPr>
      <xdr:spPr>
        <a:xfrm>
          <a:off x="13131800" y="98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県平均を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ポイント、全国市町村平均を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道路整備事業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6773</xdr:rowOff>
    </xdr:to>
    <xdr:cxnSp macro="">
      <xdr:nvCxnSpPr>
        <xdr:cNvPr id="381" name="直線コネクタ 380"/>
        <xdr:cNvCxnSpPr/>
      </xdr:nvCxnSpPr>
      <xdr:spPr>
        <a:xfrm>
          <a:off x="16179800" y="73549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42</xdr:row>
      <xdr:rowOff>154094</xdr:rowOff>
    </xdr:to>
    <xdr:cxnSp macro="">
      <xdr:nvCxnSpPr>
        <xdr:cNvPr id="384" name="直線コネクタ 383"/>
        <xdr:cNvCxnSpPr/>
      </xdr:nvCxnSpPr>
      <xdr:spPr>
        <a:xfrm>
          <a:off x="15290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6773</xdr:rowOff>
    </xdr:to>
    <xdr:cxnSp macro="">
      <xdr:nvCxnSpPr>
        <xdr:cNvPr id="387" name="直線コネクタ 386"/>
        <xdr:cNvCxnSpPr/>
      </xdr:nvCxnSpPr>
      <xdr:spPr>
        <a:xfrm flipV="1">
          <a:off x="14401800" y="735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14817</xdr:rowOff>
    </xdr:to>
    <xdr:cxnSp macro="">
      <xdr:nvCxnSpPr>
        <xdr:cNvPr id="390" name="直線コネクタ 389"/>
        <xdr:cNvCxnSpPr/>
      </xdr:nvCxnSpPr>
      <xdr:spPr>
        <a:xfrm flipV="1">
          <a:off x="13512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0" name="楕円 399"/>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1"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2" name="楕円 401"/>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3" name="テキスト ボックス 402"/>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4" name="楕円 403"/>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5" name="テキスト ボックス 404"/>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6" name="楕円 405"/>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7" name="テキスト ボックス 406"/>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がったものの、全国平均及び県平均、類似団体と比較すると大きく上回っている状況である。要因は、国民健康保険特別会計における赤字や地方債の増によるものである。また、地方債残高について、道路整備事業や公園整備事業、土地区画整理事業などの多くの事業が整備途中であるため、今後も続くと予想され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今後も上昇が見込まれるが、整備後の接続率の向上を図り、一般会計からの繰入を抑制するように努め適正な財政運営を促していく。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159899</xdr:rowOff>
    </xdr:from>
    <xdr:to>
      <xdr:col>81</xdr:col>
      <xdr:colOff>44450</xdr:colOff>
      <xdr:row>20</xdr:row>
      <xdr:rowOff>76926</xdr:rowOff>
    </xdr:to>
    <xdr:cxnSp macro="">
      <xdr:nvCxnSpPr>
        <xdr:cNvPr id="445" name="直線コネクタ 444"/>
        <xdr:cNvCxnSpPr/>
      </xdr:nvCxnSpPr>
      <xdr:spPr>
        <a:xfrm flipV="1">
          <a:off x="16179800" y="341744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76926</xdr:rowOff>
    </xdr:from>
    <xdr:to>
      <xdr:col>77</xdr:col>
      <xdr:colOff>44450</xdr:colOff>
      <xdr:row>21</xdr:row>
      <xdr:rowOff>15784</xdr:rowOff>
    </xdr:to>
    <xdr:cxnSp macro="">
      <xdr:nvCxnSpPr>
        <xdr:cNvPr id="448" name="直線コネクタ 447"/>
        <xdr:cNvCxnSpPr/>
      </xdr:nvCxnSpPr>
      <xdr:spPr>
        <a:xfrm flipV="1">
          <a:off x="15290800" y="350592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15784</xdr:rowOff>
    </xdr:from>
    <xdr:to>
      <xdr:col>72</xdr:col>
      <xdr:colOff>203200</xdr:colOff>
      <xdr:row>21</xdr:row>
      <xdr:rowOff>101963</xdr:rowOff>
    </xdr:to>
    <xdr:cxnSp macro="">
      <xdr:nvCxnSpPr>
        <xdr:cNvPr id="451" name="直線コネクタ 450"/>
        <xdr:cNvCxnSpPr/>
      </xdr:nvCxnSpPr>
      <xdr:spPr>
        <a:xfrm flipV="1">
          <a:off x="14401800" y="361623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101963</xdr:rowOff>
    </xdr:from>
    <xdr:to>
      <xdr:col>68</xdr:col>
      <xdr:colOff>152400</xdr:colOff>
      <xdr:row>21</xdr:row>
      <xdr:rowOff>128391</xdr:rowOff>
    </xdr:to>
    <xdr:cxnSp macro="">
      <xdr:nvCxnSpPr>
        <xdr:cNvPr id="454" name="直線コネクタ 453"/>
        <xdr:cNvCxnSpPr/>
      </xdr:nvCxnSpPr>
      <xdr:spPr>
        <a:xfrm flipV="1">
          <a:off x="13512800" y="370241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109099</xdr:rowOff>
    </xdr:from>
    <xdr:to>
      <xdr:col>81</xdr:col>
      <xdr:colOff>95250</xdr:colOff>
      <xdr:row>20</xdr:row>
      <xdr:rowOff>39249</xdr:rowOff>
    </xdr:to>
    <xdr:sp macro="" textlink="">
      <xdr:nvSpPr>
        <xdr:cNvPr id="464" name="楕円 463"/>
        <xdr:cNvSpPr/>
      </xdr:nvSpPr>
      <xdr:spPr>
        <a:xfrm>
          <a:off x="16967200" y="33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81176</xdr:rowOff>
    </xdr:from>
    <xdr:ext cx="762000" cy="259045"/>
    <xdr:sp macro="" textlink="">
      <xdr:nvSpPr>
        <xdr:cNvPr id="465" name="将来負担の状況該当値テキスト"/>
        <xdr:cNvSpPr txBox="1"/>
      </xdr:nvSpPr>
      <xdr:spPr>
        <a:xfrm>
          <a:off x="17106900" y="333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26126</xdr:rowOff>
    </xdr:from>
    <xdr:to>
      <xdr:col>77</xdr:col>
      <xdr:colOff>95250</xdr:colOff>
      <xdr:row>20</xdr:row>
      <xdr:rowOff>127726</xdr:rowOff>
    </xdr:to>
    <xdr:sp macro="" textlink="">
      <xdr:nvSpPr>
        <xdr:cNvPr id="466" name="楕円 465"/>
        <xdr:cNvSpPr/>
      </xdr:nvSpPr>
      <xdr:spPr>
        <a:xfrm>
          <a:off x="161290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112503</xdr:rowOff>
    </xdr:from>
    <xdr:ext cx="736600" cy="259045"/>
    <xdr:sp macro="" textlink="">
      <xdr:nvSpPr>
        <xdr:cNvPr id="467" name="テキスト ボックス 466"/>
        <xdr:cNvSpPr txBox="1"/>
      </xdr:nvSpPr>
      <xdr:spPr>
        <a:xfrm>
          <a:off x="15798800" y="354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136434</xdr:rowOff>
    </xdr:from>
    <xdr:to>
      <xdr:col>73</xdr:col>
      <xdr:colOff>44450</xdr:colOff>
      <xdr:row>21</xdr:row>
      <xdr:rowOff>66584</xdr:rowOff>
    </xdr:to>
    <xdr:sp macro="" textlink="">
      <xdr:nvSpPr>
        <xdr:cNvPr id="468" name="楕円 467"/>
        <xdr:cNvSpPr/>
      </xdr:nvSpPr>
      <xdr:spPr>
        <a:xfrm>
          <a:off x="15240000" y="35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51361</xdr:rowOff>
    </xdr:from>
    <xdr:ext cx="762000" cy="259045"/>
    <xdr:sp macro="" textlink="">
      <xdr:nvSpPr>
        <xdr:cNvPr id="469" name="テキスト ボックス 468"/>
        <xdr:cNvSpPr txBox="1"/>
      </xdr:nvSpPr>
      <xdr:spPr>
        <a:xfrm>
          <a:off x="14909800" y="365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51163</xdr:rowOff>
    </xdr:from>
    <xdr:to>
      <xdr:col>68</xdr:col>
      <xdr:colOff>203200</xdr:colOff>
      <xdr:row>21</xdr:row>
      <xdr:rowOff>152763</xdr:rowOff>
    </xdr:to>
    <xdr:sp macro="" textlink="">
      <xdr:nvSpPr>
        <xdr:cNvPr id="470" name="楕円 469"/>
        <xdr:cNvSpPr/>
      </xdr:nvSpPr>
      <xdr:spPr>
        <a:xfrm>
          <a:off x="14351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137540</xdr:rowOff>
    </xdr:from>
    <xdr:ext cx="762000" cy="259045"/>
    <xdr:sp macro="" textlink="">
      <xdr:nvSpPr>
        <xdr:cNvPr id="471" name="テキスト ボックス 470"/>
        <xdr:cNvSpPr txBox="1"/>
      </xdr:nvSpPr>
      <xdr:spPr>
        <a:xfrm>
          <a:off x="14020800" y="373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77591</xdr:rowOff>
    </xdr:from>
    <xdr:to>
      <xdr:col>64</xdr:col>
      <xdr:colOff>152400</xdr:colOff>
      <xdr:row>22</xdr:row>
      <xdr:rowOff>7741</xdr:rowOff>
    </xdr:to>
    <xdr:sp macro="" textlink="">
      <xdr:nvSpPr>
        <xdr:cNvPr id="472" name="楕円 471"/>
        <xdr:cNvSpPr/>
      </xdr:nvSpPr>
      <xdr:spPr>
        <a:xfrm>
          <a:off x="13462000" y="3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163968</xdr:rowOff>
    </xdr:from>
    <xdr:ext cx="762000" cy="259045"/>
    <xdr:sp macro="" textlink="">
      <xdr:nvSpPr>
        <xdr:cNvPr id="473" name="テキスト ボックス 472"/>
        <xdr:cNvSpPr txBox="1"/>
      </xdr:nvSpPr>
      <xdr:spPr>
        <a:xfrm>
          <a:off x="13131800" y="37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39,909
39,700
10.76
15,682,888
15,490,548
172,440
7,352,332
13,371,820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類似団体と比較して低くなっている要因は、ごみ処理業務、消防、介護保険、後期高齢者医療保険、水道業務を一部事務組合で運営していることや、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年度に「町職員定員適正化計画」を策定し取り組んだ結果、</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人だった職員数が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ことによる。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156718</xdr:rowOff>
    </xdr:to>
    <xdr:cxnSp macro="">
      <xdr:nvCxnSpPr>
        <xdr:cNvPr id="64" name="直線コネクタ 63"/>
        <xdr:cNvCxnSpPr/>
      </xdr:nvCxnSpPr>
      <xdr:spPr>
        <a:xfrm flipV="1">
          <a:off x="3987800" y="6139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17272</xdr:rowOff>
    </xdr:to>
    <xdr:cxnSp macro="">
      <xdr:nvCxnSpPr>
        <xdr:cNvPr id="67" name="直線コネクタ 66"/>
        <xdr:cNvCxnSpPr/>
      </xdr:nvCxnSpPr>
      <xdr:spPr>
        <a:xfrm flipV="1">
          <a:off x="3098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35560</xdr:rowOff>
    </xdr:to>
    <xdr:cxnSp macro="">
      <xdr:nvCxnSpPr>
        <xdr:cNvPr id="70" name="直線コネクタ 69"/>
        <xdr:cNvCxnSpPr/>
      </xdr:nvCxnSpPr>
      <xdr:spPr>
        <a:xfrm flipV="1">
          <a:off x="2209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35560</xdr:rowOff>
    </xdr:to>
    <xdr:cxnSp macro="">
      <xdr:nvCxnSpPr>
        <xdr:cNvPr id="73" name="直線コネクタ 72"/>
        <xdr:cNvCxnSpPr/>
      </xdr:nvCxnSpPr>
      <xdr:spPr>
        <a:xfrm>
          <a:off x="1320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「財政健全化計画」に基づき、歳出削減を図ってきた結果、類似団体平均値を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ポイント増となっており、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町民サービスの向上を図るための委託料などが増加傾向にあるため、引き続き歳出削減に向けて取り組んでいく。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1270</xdr:rowOff>
    </xdr:to>
    <xdr:cxnSp macro="">
      <xdr:nvCxnSpPr>
        <xdr:cNvPr id="125" name="直線コネクタ 124"/>
        <xdr:cNvCxnSpPr/>
      </xdr:nvCxnSpPr>
      <xdr:spPr>
        <a:xfrm flipV="1">
          <a:off x="15671800" y="255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1270</xdr:rowOff>
    </xdr:to>
    <xdr:cxnSp macro="">
      <xdr:nvCxnSpPr>
        <xdr:cNvPr id="128" name="直線コネクタ 127"/>
        <xdr:cNvCxnSpPr/>
      </xdr:nvCxnSpPr>
      <xdr:spPr>
        <a:xfrm>
          <a:off x="14782800" y="254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46990</xdr:rowOff>
    </xdr:to>
    <xdr:cxnSp macro="">
      <xdr:nvCxnSpPr>
        <xdr:cNvPr id="131" name="直線コネクタ 130"/>
        <xdr:cNvCxnSpPr/>
      </xdr:nvCxnSpPr>
      <xdr:spPr>
        <a:xfrm flipV="1">
          <a:off x="13893800" y="254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46990</xdr:rowOff>
    </xdr:to>
    <xdr:cxnSp macro="">
      <xdr:nvCxnSpPr>
        <xdr:cNvPr id="134" name="直線コネクタ 133"/>
        <xdr:cNvCxnSpPr/>
      </xdr:nvCxnSpPr>
      <xdr:spPr>
        <a:xfrm>
          <a:off x="13004800" y="255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48" name="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県平均は下回ったものの、類似団体平均を大きく上回っている。本町の歳出の特徴として、扶助費の突出があげられるが、その中でも認可保育園運営費補助金など子ども・子育て支援に係る経費が大きな割合を占めている。ま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こども医療費助成金の対象年齢を拡大したことも要因の一つである。今後も、待機児童解消に要する経費や障害者自立支援給付費などの社会保障経費全般が増加することが予想されるため、抑制に向けての対策を行う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110672</xdr:rowOff>
    </xdr:to>
    <xdr:cxnSp macro="">
      <xdr:nvCxnSpPr>
        <xdr:cNvPr id="188" name="直線コネクタ 187"/>
        <xdr:cNvCxnSpPr/>
      </xdr:nvCxnSpPr>
      <xdr:spPr>
        <a:xfrm>
          <a:off x="3987800" y="10332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34472</xdr:rowOff>
    </xdr:from>
    <xdr:to>
      <xdr:col>19</xdr:col>
      <xdr:colOff>187325</xdr:colOff>
      <xdr:row>60</xdr:row>
      <xdr:rowOff>45357</xdr:rowOff>
    </xdr:to>
    <xdr:cxnSp macro="">
      <xdr:nvCxnSpPr>
        <xdr:cNvPr id="191" name="直線コネクタ 190"/>
        <xdr:cNvCxnSpPr/>
      </xdr:nvCxnSpPr>
      <xdr:spPr>
        <a:xfrm>
          <a:off x="3098800" y="10321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129722</xdr:rowOff>
    </xdr:from>
    <xdr:to>
      <xdr:col>15</xdr:col>
      <xdr:colOff>98425</xdr:colOff>
      <xdr:row>60</xdr:row>
      <xdr:rowOff>34472</xdr:rowOff>
    </xdr:to>
    <xdr:cxnSp macro="">
      <xdr:nvCxnSpPr>
        <xdr:cNvPr id="194" name="直線コネクタ 193"/>
        <xdr:cNvCxnSpPr/>
      </xdr:nvCxnSpPr>
      <xdr:spPr>
        <a:xfrm>
          <a:off x="2209800" y="10245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170543</xdr:rowOff>
    </xdr:from>
    <xdr:to>
      <xdr:col>11</xdr:col>
      <xdr:colOff>9525</xdr:colOff>
      <xdr:row>59</xdr:row>
      <xdr:rowOff>129722</xdr:rowOff>
    </xdr:to>
    <xdr:cxnSp macro="">
      <xdr:nvCxnSpPr>
        <xdr:cNvPr id="197" name="直線コネクタ 196"/>
        <xdr:cNvCxnSpPr/>
      </xdr:nvCxnSpPr>
      <xdr:spPr>
        <a:xfrm>
          <a:off x="1320800" y="10114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7" name="楕円 206"/>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08" name="扶助費該当値テキスト"/>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09" name="楕円 208"/>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0" name="テキスト ボックス 209"/>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155122</xdr:rowOff>
    </xdr:from>
    <xdr:to>
      <xdr:col>15</xdr:col>
      <xdr:colOff>149225</xdr:colOff>
      <xdr:row>60</xdr:row>
      <xdr:rowOff>85272</xdr:rowOff>
    </xdr:to>
    <xdr:sp macro="" textlink="">
      <xdr:nvSpPr>
        <xdr:cNvPr id="211" name="楕円 210"/>
        <xdr:cNvSpPr/>
      </xdr:nvSpPr>
      <xdr:spPr>
        <a:xfrm>
          <a:off x="3048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70049</xdr:rowOff>
    </xdr:from>
    <xdr:ext cx="762000" cy="259045"/>
    <xdr:sp macro="" textlink="">
      <xdr:nvSpPr>
        <xdr:cNvPr id="212" name="テキスト ボックス 211"/>
        <xdr:cNvSpPr txBox="1"/>
      </xdr:nvSpPr>
      <xdr:spPr>
        <a:xfrm>
          <a:off x="2717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78922</xdr:rowOff>
    </xdr:from>
    <xdr:to>
      <xdr:col>11</xdr:col>
      <xdr:colOff>60325</xdr:colOff>
      <xdr:row>60</xdr:row>
      <xdr:rowOff>9072</xdr:rowOff>
    </xdr:to>
    <xdr:sp macro="" textlink="">
      <xdr:nvSpPr>
        <xdr:cNvPr id="213" name="楕円 212"/>
        <xdr:cNvSpPr/>
      </xdr:nvSpPr>
      <xdr:spPr>
        <a:xfrm>
          <a:off x="2159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165299</xdr:rowOff>
    </xdr:from>
    <xdr:ext cx="762000" cy="259045"/>
    <xdr:sp macro="" textlink="">
      <xdr:nvSpPr>
        <xdr:cNvPr id="214" name="テキスト ボックス 213"/>
        <xdr:cNvSpPr txBox="1"/>
      </xdr:nvSpPr>
      <xdr:spPr>
        <a:xfrm>
          <a:off x="1828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119743</xdr:rowOff>
    </xdr:from>
    <xdr:to>
      <xdr:col>6</xdr:col>
      <xdr:colOff>171450</xdr:colOff>
      <xdr:row>59</xdr:row>
      <xdr:rowOff>49893</xdr:rowOff>
    </xdr:to>
    <xdr:sp macro="" textlink="">
      <xdr:nvSpPr>
        <xdr:cNvPr id="215" name="楕円 214"/>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34670</xdr:rowOff>
    </xdr:from>
    <xdr:ext cx="762000" cy="259045"/>
    <xdr:sp macro="" textlink="">
      <xdr:nvSpPr>
        <xdr:cNvPr id="216" name="テキスト ボックス 215"/>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県平均値並であり、また類似団体を下回っているが、介護保険への繰出金など、医療費にかかる繰出金が増加していることから、今後も厳しい状況になることが見込まれる。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41275</xdr:rowOff>
    </xdr:from>
    <xdr:to>
      <xdr:col>82</xdr:col>
      <xdr:colOff>107950</xdr:colOff>
      <xdr:row>55</xdr:row>
      <xdr:rowOff>50800</xdr:rowOff>
    </xdr:to>
    <xdr:cxnSp macro="">
      <xdr:nvCxnSpPr>
        <xdr:cNvPr id="253" name="直線コネクタ 252"/>
        <xdr:cNvCxnSpPr/>
      </xdr:nvCxnSpPr>
      <xdr:spPr>
        <a:xfrm flipV="1">
          <a:off x="15671800" y="94710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50800</xdr:rowOff>
    </xdr:to>
    <xdr:cxnSp macro="">
      <xdr:nvCxnSpPr>
        <xdr:cNvPr id="256" name="直線コネクタ 255"/>
        <xdr:cNvCxnSpPr/>
      </xdr:nvCxnSpPr>
      <xdr:spPr>
        <a:xfrm>
          <a:off x="14782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107950</xdr:rowOff>
    </xdr:to>
    <xdr:cxnSp macro="">
      <xdr:nvCxnSpPr>
        <xdr:cNvPr id="259" name="直線コネクタ 258"/>
        <xdr:cNvCxnSpPr/>
      </xdr:nvCxnSpPr>
      <xdr:spPr>
        <a:xfrm flipV="1">
          <a:off x="13893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88900</xdr:rowOff>
    </xdr:from>
    <xdr:to>
      <xdr:col>69</xdr:col>
      <xdr:colOff>92075</xdr:colOff>
      <xdr:row>55</xdr:row>
      <xdr:rowOff>107950</xdr:rowOff>
    </xdr:to>
    <xdr:cxnSp macro="">
      <xdr:nvCxnSpPr>
        <xdr:cNvPr id="262" name="直線コネクタ 261"/>
        <xdr:cNvCxnSpPr/>
      </xdr:nvCxnSpPr>
      <xdr:spPr>
        <a:xfrm>
          <a:off x="13004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161925</xdr:rowOff>
    </xdr:from>
    <xdr:to>
      <xdr:col>82</xdr:col>
      <xdr:colOff>158750</xdr:colOff>
      <xdr:row>55</xdr:row>
      <xdr:rowOff>92075</xdr:rowOff>
    </xdr:to>
    <xdr:sp macro="" textlink="">
      <xdr:nvSpPr>
        <xdr:cNvPr id="272" name="楕円 271"/>
        <xdr:cNvSpPr/>
      </xdr:nvSpPr>
      <xdr:spPr>
        <a:xfrm>
          <a:off x="16459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7002</xdr:rowOff>
    </xdr:from>
    <xdr:ext cx="762000" cy="259045"/>
    <xdr:sp macro="" textlink="">
      <xdr:nvSpPr>
        <xdr:cNvPr id="273" name="その他該当値テキスト"/>
        <xdr:cNvSpPr txBox="1"/>
      </xdr:nvSpPr>
      <xdr:spPr>
        <a:xfrm>
          <a:off x="16598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4" name="楕円 273"/>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5" name="テキスト ボックス 274"/>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76" name="楕円 275"/>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77" name="テキスト ボックス 276"/>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8" name="楕円 27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9" name="テキスト ボックス 27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80" name="楕円 279"/>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149877</xdr:rowOff>
    </xdr:from>
    <xdr:ext cx="762000" cy="259045"/>
    <xdr:sp macro="" textlink="">
      <xdr:nvSpPr>
        <xdr:cNvPr id="281" name="テキスト ボックス 280"/>
        <xdr:cNvSpPr txBox="1"/>
      </xdr:nvSpPr>
      <xdr:spPr>
        <a:xfrm>
          <a:off x="12623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一部事務組合に複数加入し業務を行っているため、全国、県平均を上回っている。</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0 .9</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、一部事務組合における経費</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増加傾向にあるため、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今後も補助費等については増加することが見込まれる。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108712</xdr:rowOff>
    </xdr:to>
    <xdr:cxnSp macro="">
      <xdr:nvCxnSpPr>
        <xdr:cNvPr id="311" name="直線コネクタ 310"/>
        <xdr:cNvCxnSpPr/>
      </xdr:nvCxnSpPr>
      <xdr:spPr>
        <a:xfrm flipV="1">
          <a:off x="15671800" y="6239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108712</xdr:rowOff>
    </xdr:to>
    <xdr:cxnSp macro="">
      <xdr:nvCxnSpPr>
        <xdr:cNvPr id="314" name="直線コネクタ 313"/>
        <xdr:cNvCxnSpPr/>
      </xdr:nvCxnSpPr>
      <xdr:spPr>
        <a:xfrm>
          <a:off x="14782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94996</xdr:rowOff>
    </xdr:to>
    <xdr:cxnSp macro="">
      <xdr:nvCxnSpPr>
        <xdr:cNvPr id="317" name="直線コネクタ 316"/>
        <xdr:cNvCxnSpPr/>
      </xdr:nvCxnSpPr>
      <xdr:spPr>
        <a:xfrm flipV="1">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149860</xdr:rowOff>
    </xdr:to>
    <xdr:cxnSp macro="">
      <xdr:nvCxnSpPr>
        <xdr:cNvPr id="320" name="直線コネクタ 319"/>
        <xdr:cNvCxnSpPr/>
      </xdr:nvCxnSpPr>
      <xdr:spPr>
        <a:xfrm flipV="1">
          <a:off x="13004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2" name="楕円 331"/>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3" name="テキスト ボックス 332"/>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4" name="楕円 333"/>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5" name="テキスト ボックス 33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6" name="楕円 335"/>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7" name="テキスト ボックス 336"/>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8" name="楕円 337"/>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9" name="テキスト ボックス 33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ここ数年、町内４幼稚園園舎新増築、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幼小中学校空調整備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の整備を実施したため、類似団体平均を上回っている。また、現在整備途中である、土地区画整理事業、下水道事業、公園整備の改修事業もあり、今後も公債費の増が見込まれている。臨時財政対策債を除く町債発行額が当該年度の公債費元金償還額以下になるよう抑制し、公債費負担の中長期的な平準化を図っ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20320</xdr:rowOff>
    </xdr:to>
    <xdr:cxnSp macro="">
      <xdr:nvCxnSpPr>
        <xdr:cNvPr id="372" name="直線コネクタ 371"/>
        <xdr:cNvCxnSpPr/>
      </xdr:nvCxnSpPr>
      <xdr:spPr>
        <a:xfrm>
          <a:off x="3987800" y="133705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77</xdr:row>
      <xdr:rowOff>168911</xdr:rowOff>
    </xdr:to>
    <xdr:cxnSp macro="">
      <xdr:nvCxnSpPr>
        <xdr:cNvPr id="375" name="直線コネクタ 374"/>
        <xdr:cNvCxnSpPr/>
      </xdr:nvCxnSpPr>
      <xdr:spPr>
        <a:xfrm>
          <a:off x="3098800" y="13370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27939</xdr:rowOff>
    </xdr:to>
    <xdr:cxnSp macro="">
      <xdr:nvCxnSpPr>
        <xdr:cNvPr id="378" name="直線コネクタ 377"/>
        <xdr:cNvCxnSpPr/>
      </xdr:nvCxnSpPr>
      <xdr:spPr>
        <a:xfrm flipV="1">
          <a:off x="2209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27939</xdr:rowOff>
    </xdr:to>
    <xdr:cxnSp macro="">
      <xdr:nvCxnSpPr>
        <xdr:cNvPr id="381" name="直線コネクタ 380"/>
        <xdr:cNvCxnSpPr/>
      </xdr:nvCxnSpPr>
      <xdr:spPr>
        <a:xfrm>
          <a:off x="1320800" y="13401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1" name="楕円 390"/>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2"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3" name="楕円 392"/>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94" name="テキスト ボックス 393"/>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5" name="楕円 394"/>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6" name="テキスト ボックス 395"/>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7" name="楕円 396"/>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8" name="テキスト ボックス 397"/>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9" name="楕円 398"/>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400" name="テキスト ボックス 399"/>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類似団体、全国平均、県平均を下回っているが、今後も扶助費をはじめ、補助費等及び繰出金が増加していくことが見込まれるため、継続して経常一般財源の確保、経常経費の抑制に努める。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117856</xdr:rowOff>
    </xdr:to>
    <xdr:cxnSp macro="">
      <xdr:nvCxnSpPr>
        <xdr:cNvPr id="431" name="直線コネクタ 430"/>
        <xdr:cNvCxnSpPr/>
      </xdr:nvCxnSpPr>
      <xdr:spPr>
        <a:xfrm flipV="1">
          <a:off x="15671800" y="13102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117856</xdr:rowOff>
    </xdr:to>
    <xdr:cxnSp macro="">
      <xdr:nvCxnSpPr>
        <xdr:cNvPr id="434" name="直線コネクタ 433"/>
        <xdr:cNvCxnSpPr/>
      </xdr:nvCxnSpPr>
      <xdr:spPr>
        <a:xfrm>
          <a:off x="14782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1270</xdr:rowOff>
    </xdr:to>
    <xdr:cxnSp macro="">
      <xdr:nvCxnSpPr>
        <xdr:cNvPr id="437" name="直線コネクタ 436"/>
        <xdr:cNvCxnSpPr/>
      </xdr:nvCxnSpPr>
      <xdr:spPr>
        <a:xfrm flipV="1">
          <a:off x="13893800" y="131023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1270</xdr:rowOff>
    </xdr:to>
    <xdr:cxnSp macro="">
      <xdr:nvCxnSpPr>
        <xdr:cNvPr id="440" name="直線コネクタ 439"/>
        <xdr:cNvCxnSpPr/>
      </xdr:nvCxnSpPr>
      <xdr:spPr>
        <a:xfrm>
          <a:off x="13004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50" name="楕円 449"/>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1"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2" name="楕円 451"/>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3" name="テキスト ボックス 452"/>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4" name="楕円 453"/>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5" name="テキスト ボックス 454"/>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6" name="楕円 455"/>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7" name="テキスト ボックス 456"/>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8" name="楕円 457"/>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9" name="テキスト ボックス 458"/>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142491</xdr:rowOff>
    </xdr:from>
    <xdr:to>
      <xdr:col>29</xdr:col>
      <xdr:colOff>127000</xdr:colOff>
      <xdr:row>19</xdr:row>
      <xdr:rowOff>9184</xdr:rowOff>
    </xdr:to>
    <xdr:cxnSp macro="">
      <xdr:nvCxnSpPr>
        <xdr:cNvPr id="52" name="直線コネクタ 51"/>
        <xdr:cNvCxnSpPr/>
      </xdr:nvCxnSpPr>
      <xdr:spPr bwMode="auto">
        <a:xfrm>
          <a:off x="5003800" y="3276216"/>
          <a:ext cx="647700" cy="3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142491</xdr:rowOff>
    </xdr:from>
    <xdr:to>
      <xdr:col>26</xdr:col>
      <xdr:colOff>50800</xdr:colOff>
      <xdr:row>18</xdr:row>
      <xdr:rowOff>142605</xdr:rowOff>
    </xdr:to>
    <xdr:cxnSp macro="">
      <xdr:nvCxnSpPr>
        <xdr:cNvPr id="55" name="直線コネクタ 54"/>
        <xdr:cNvCxnSpPr/>
      </xdr:nvCxnSpPr>
      <xdr:spPr bwMode="auto">
        <a:xfrm flipV="1">
          <a:off x="4305300" y="3276216"/>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142605</xdr:rowOff>
    </xdr:from>
    <xdr:to>
      <xdr:col>22</xdr:col>
      <xdr:colOff>114300</xdr:colOff>
      <xdr:row>19</xdr:row>
      <xdr:rowOff>15977</xdr:rowOff>
    </xdr:to>
    <xdr:cxnSp macro="">
      <xdr:nvCxnSpPr>
        <xdr:cNvPr id="58" name="直線コネクタ 57"/>
        <xdr:cNvCxnSpPr/>
      </xdr:nvCxnSpPr>
      <xdr:spPr bwMode="auto">
        <a:xfrm flipV="1">
          <a:off x="3606800" y="3276330"/>
          <a:ext cx="698500" cy="4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117997</xdr:rowOff>
    </xdr:from>
    <xdr:to>
      <xdr:col>18</xdr:col>
      <xdr:colOff>177800</xdr:colOff>
      <xdr:row>19</xdr:row>
      <xdr:rowOff>15977</xdr:rowOff>
    </xdr:to>
    <xdr:cxnSp macro="">
      <xdr:nvCxnSpPr>
        <xdr:cNvPr id="61" name="直線コネクタ 60"/>
        <xdr:cNvCxnSpPr/>
      </xdr:nvCxnSpPr>
      <xdr:spPr bwMode="auto">
        <a:xfrm>
          <a:off x="2908300" y="3251722"/>
          <a:ext cx="6985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129834</xdr:rowOff>
    </xdr:from>
    <xdr:to>
      <xdr:col>29</xdr:col>
      <xdr:colOff>177800</xdr:colOff>
      <xdr:row>19</xdr:row>
      <xdr:rowOff>59984</xdr:rowOff>
    </xdr:to>
    <xdr:sp macro="" textlink="">
      <xdr:nvSpPr>
        <xdr:cNvPr id="71" name="楕円 70"/>
        <xdr:cNvSpPr/>
      </xdr:nvSpPr>
      <xdr:spPr bwMode="auto">
        <a:xfrm>
          <a:off x="5600700" y="326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101911</xdr:rowOff>
    </xdr:from>
    <xdr:ext cx="762000" cy="259045"/>
    <xdr:sp macro="" textlink="">
      <xdr:nvSpPr>
        <xdr:cNvPr id="72" name="人口1人当たり決算額の推移該当値テキスト130"/>
        <xdr:cNvSpPr txBox="1"/>
      </xdr:nvSpPr>
      <xdr:spPr>
        <a:xfrm>
          <a:off x="5740400" y="323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91690</xdr:rowOff>
    </xdr:from>
    <xdr:to>
      <xdr:col>26</xdr:col>
      <xdr:colOff>101600</xdr:colOff>
      <xdr:row>19</xdr:row>
      <xdr:rowOff>21841</xdr:rowOff>
    </xdr:to>
    <xdr:sp macro="" textlink="">
      <xdr:nvSpPr>
        <xdr:cNvPr id="73" name="楕円 72"/>
        <xdr:cNvSpPr/>
      </xdr:nvSpPr>
      <xdr:spPr bwMode="auto">
        <a:xfrm>
          <a:off x="4953000" y="322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6618</xdr:rowOff>
    </xdr:from>
    <xdr:ext cx="736600" cy="259045"/>
    <xdr:sp macro="" textlink="">
      <xdr:nvSpPr>
        <xdr:cNvPr id="74" name="テキスト ボックス 73"/>
        <xdr:cNvSpPr txBox="1"/>
      </xdr:nvSpPr>
      <xdr:spPr>
        <a:xfrm>
          <a:off x="4622800" y="331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91805</xdr:rowOff>
    </xdr:from>
    <xdr:to>
      <xdr:col>22</xdr:col>
      <xdr:colOff>165100</xdr:colOff>
      <xdr:row>19</xdr:row>
      <xdr:rowOff>21954</xdr:rowOff>
    </xdr:to>
    <xdr:sp macro="" textlink="">
      <xdr:nvSpPr>
        <xdr:cNvPr id="75" name="楕円 74"/>
        <xdr:cNvSpPr/>
      </xdr:nvSpPr>
      <xdr:spPr bwMode="auto">
        <a:xfrm>
          <a:off x="42545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6732</xdr:rowOff>
    </xdr:from>
    <xdr:ext cx="762000" cy="259045"/>
    <xdr:sp macro="" textlink="">
      <xdr:nvSpPr>
        <xdr:cNvPr id="76" name="テキスト ボックス 75"/>
        <xdr:cNvSpPr txBox="1"/>
      </xdr:nvSpPr>
      <xdr:spPr>
        <a:xfrm>
          <a:off x="3924300" y="33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136627</xdr:rowOff>
    </xdr:from>
    <xdr:to>
      <xdr:col>19</xdr:col>
      <xdr:colOff>38100</xdr:colOff>
      <xdr:row>19</xdr:row>
      <xdr:rowOff>66777</xdr:rowOff>
    </xdr:to>
    <xdr:sp macro="" textlink="">
      <xdr:nvSpPr>
        <xdr:cNvPr id="77" name="楕円 76"/>
        <xdr:cNvSpPr/>
      </xdr:nvSpPr>
      <xdr:spPr bwMode="auto">
        <a:xfrm>
          <a:off x="35560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51554</xdr:rowOff>
    </xdr:from>
    <xdr:ext cx="762000" cy="259045"/>
    <xdr:sp macro="" textlink="">
      <xdr:nvSpPr>
        <xdr:cNvPr id="78" name="テキスト ボックス 77"/>
        <xdr:cNvSpPr txBox="1"/>
      </xdr:nvSpPr>
      <xdr:spPr>
        <a:xfrm>
          <a:off x="3225800" y="33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67197</xdr:rowOff>
    </xdr:from>
    <xdr:to>
      <xdr:col>15</xdr:col>
      <xdr:colOff>101600</xdr:colOff>
      <xdr:row>18</xdr:row>
      <xdr:rowOff>168797</xdr:rowOff>
    </xdr:to>
    <xdr:sp macro="" textlink="">
      <xdr:nvSpPr>
        <xdr:cNvPr id="79" name="楕円 78"/>
        <xdr:cNvSpPr/>
      </xdr:nvSpPr>
      <xdr:spPr bwMode="auto">
        <a:xfrm>
          <a:off x="2857500" y="320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153574</xdr:rowOff>
    </xdr:from>
    <xdr:ext cx="762000" cy="259045"/>
    <xdr:sp macro="" textlink="">
      <xdr:nvSpPr>
        <xdr:cNvPr id="80" name="テキスト ボックス 79"/>
        <xdr:cNvSpPr txBox="1"/>
      </xdr:nvSpPr>
      <xdr:spPr>
        <a:xfrm>
          <a:off x="2527300" y="328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100058</xdr:rowOff>
    </xdr:from>
    <xdr:to>
      <xdr:col>29</xdr:col>
      <xdr:colOff>127000</xdr:colOff>
      <xdr:row>35</xdr:row>
      <xdr:rowOff>149762</xdr:rowOff>
    </xdr:to>
    <xdr:cxnSp macro="">
      <xdr:nvCxnSpPr>
        <xdr:cNvPr id="115" name="直線コネクタ 114"/>
        <xdr:cNvCxnSpPr/>
      </xdr:nvCxnSpPr>
      <xdr:spPr bwMode="auto">
        <a:xfrm flipV="1">
          <a:off x="5003800" y="6710408"/>
          <a:ext cx="6477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149762</xdr:rowOff>
    </xdr:from>
    <xdr:to>
      <xdr:col>26</xdr:col>
      <xdr:colOff>50800</xdr:colOff>
      <xdr:row>35</xdr:row>
      <xdr:rowOff>167462</xdr:rowOff>
    </xdr:to>
    <xdr:cxnSp macro="">
      <xdr:nvCxnSpPr>
        <xdr:cNvPr id="118" name="直線コネクタ 117"/>
        <xdr:cNvCxnSpPr/>
      </xdr:nvCxnSpPr>
      <xdr:spPr bwMode="auto">
        <a:xfrm flipV="1">
          <a:off x="4305300" y="6760112"/>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167462</xdr:rowOff>
    </xdr:from>
    <xdr:to>
      <xdr:col>22</xdr:col>
      <xdr:colOff>114300</xdr:colOff>
      <xdr:row>35</xdr:row>
      <xdr:rowOff>169291</xdr:rowOff>
    </xdr:to>
    <xdr:cxnSp macro="">
      <xdr:nvCxnSpPr>
        <xdr:cNvPr id="121" name="直線コネクタ 120"/>
        <xdr:cNvCxnSpPr/>
      </xdr:nvCxnSpPr>
      <xdr:spPr bwMode="auto">
        <a:xfrm flipV="1">
          <a:off x="3606800" y="6777812"/>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157567</xdr:rowOff>
    </xdr:from>
    <xdr:to>
      <xdr:col>18</xdr:col>
      <xdr:colOff>177800</xdr:colOff>
      <xdr:row>35</xdr:row>
      <xdr:rowOff>169291</xdr:rowOff>
    </xdr:to>
    <xdr:cxnSp macro="">
      <xdr:nvCxnSpPr>
        <xdr:cNvPr id="124" name="直線コネクタ 123"/>
        <xdr:cNvCxnSpPr/>
      </xdr:nvCxnSpPr>
      <xdr:spPr bwMode="auto">
        <a:xfrm>
          <a:off x="2908300" y="6767917"/>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49258</xdr:rowOff>
    </xdr:from>
    <xdr:to>
      <xdr:col>29</xdr:col>
      <xdr:colOff>177800</xdr:colOff>
      <xdr:row>35</xdr:row>
      <xdr:rowOff>150858</xdr:rowOff>
    </xdr:to>
    <xdr:sp macro="" textlink="">
      <xdr:nvSpPr>
        <xdr:cNvPr id="134" name="楕円 133"/>
        <xdr:cNvSpPr/>
      </xdr:nvSpPr>
      <xdr:spPr bwMode="auto">
        <a:xfrm>
          <a:off x="5600700" y="6659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237235</xdr:rowOff>
    </xdr:from>
    <xdr:ext cx="762000" cy="259045"/>
    <xdr:sp macro="" textlink="">
      <xdr:nvSpPr>
        <xdr:cNvPr id="135" name="人口1人当たり決算額の推移該当値テキスト445"/>
        <xdr:cNvSpPr txBox="1"/>
      </xdr:nvSpPr>
      <xdr:spPr>
        <a:xfrm>
          <a:off x="5740400" y="650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98962</xdr:rowOff>
    </xdr:from>
    <xdr:to>
      <xdr:col>26</xdr:col>
      <xdr:colOff>101600</xdr:colOff>
      <xdr:row>35</xdr:row>
      <xdr:rowOff>200562</xdr:rowOff>
    </xdr:to>
    <xdr:sp macro="" textlink="">
      <xdr:nvSpPr>
        <xdr:cNvPr id="136" name="楕円 135"/>
        <xdr:cNvSpPr/>
      </xdr:nvSpPr>
      <xdr:spPr bwMode="auto">
        <a:xfrm>
          <a:off x="4953000" y="670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210739</xdr:rowOff>
    </xdr:from>
    <xdr:ext cx="736600" cy="259045"/>
    <xdr:sp macro="" textlink="">
      <xdr:nvSpPr>
        <xdr:cNvPr id="137" name="テキスト ボックス 136"/>
        <xdr:cNvSpPr txBox="1"/>
      </xdr:nvSpPr>
      <xdr:spPr>
        <a:xfrm>
          <a:off x="4622800" y="647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116662</xdr:rowOff>
    </xdr:from>
    <xdr:to>
      <xdr:col>22</xdr:col>
      <xdr:colOff>165100</xdr:colOff>
      <xdr:row>35</xdr:row>
      <xdr:rowOff>218262</xdr:rowOff>
    </xdr:to>
    <xdr:sp macro="" textlink="">
      <xdr:nvSpPr>
        <xdr:cNvPr id="138" name="楕円 137"/>
        <xdr:cNvSpPr/>
      </xdr:nvSpPr>
      <xdr:spPr bwMode="auto">
        <a:xfrm>
          <a:off x="4254500" y="672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228439</xdr:rowOff>
    </xdr:from>
    <xdr:ext cx="762000" cy="259045"/>
    <xdr:sp macro="" textlink="">
      <xdr:nvSpPr>
        <xdr:cNvPr id="139" name="テキスト ボックス 138"/>
        <xdr:cNvSpPr txBox="1"/>
      </xdr:nvSpPr>
      <xdr:spPr>
        <a:xfrm>
          <a:off x="3924300" y="64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118491</xdr:rowOff>
    </xdr:from>
    <xdr:to>
      <xdr:col>19</xdr:col>
      <xdr:colOff>38100</xdr:colOff>
      <xdr:row>35</xdr:row>
      <xdr:rowOff>220091</xdr:rowOff>
    </xdr:to>
    <xdr:sp macro="" textlink="">
      <xdr:nvSpPr>
        <xdr:cNvPr id="140" name="楕円 139"/>
        <xdr:cNvSpPr/>
      </xdr:nvSpPr>
      <xdr:spPr bwMode="auto">
        <a:xfrm>
          <a:off x="3556000" y="67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230268</xdr:rowOff>
    </xdr:from>
    <xdr:ext cx="762000" cy="259045"/>
    <xdr:sp macro="" textlink="">
      <xdr:nvSpPr>
        <xdr:cNvPr id="141" name="テキスト ボックス 140"/>
        <xdr:cNvSpPr txBox="1"/>
      </xdr:nvSpPr>
      <xdr:spPr>
        <a:xfrm>
          <a:off x="3225800" y="64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106767</xdr:rowOff>
    </xdr:from>
    <xdr:to>
      <xdr:col>15</xdr:col>
      <xdr:colOff>101600</xdr:colOff>
      <xdr:row>35</xdr:row>
      <xdr:rowOff>208367</xdr:rowOff>
    </xdr:to>
    <xdr:sp macro="" textlink="">
      <xdr:nvSpPr>
        <xdr:cNvPr id="142" name="楕円 141"/>
        <xdr:cNvSpPr/>
      </xdr:nvSpPr>
      <xdr:spPr bwMode="auto">
        <a:xfrm>
          <a:off x="2857500" y="671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218544</xdr:rowOff>
    </xdr:from>
    <xdr:ext cx="762000" cy="259045"/>
    <xdr:sp macro="" textlink="">
      <xdr:nvSpPr>
        <xdr:cNvPr id="143" name="テキスト ボックス 142"/>
        <xdr:cNvSpPr txBox="1"/>
      </xdr:nvSpPr>
      <xdr:spPr>
        <a:xfrm>
          <a:off x="2527300" y="64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39,909
39,700
10.76
15,682,888
15,490,548
172,440
7,352,332
13,371,820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148330</xdr:rowOff>
    </xdr:from>
    <xdr:to>
      <xdr:col>24</xdr:col>
      <xdr:colOff>63500</xdr:colOff>
      <xdr:row>39</xdr:row>
      <xdr:rowOff>4445</xdr:rowOff>
    </xdr:to>
    <xdr:cxnSp macro="">
      <xdr:nvCxnSpPr>
        <xdr:cNvPr id="61" name="直線コネクタ 60"/>
        <xdr:cNvCxnSpPr/>
      </xdr:nvCxnSpPr>
      <xdr:spPr>
        <a:xfrm>
          <a:off x="3797300" y="6663430"/>
          <a:ext cx="8382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148330</xdr:rowOff>
    </xdr:from>
    <xdr:to>
      <xdr:col>19</xdr:col>
      <xdr:colOff>177800</xdr:colOff>
      <xdr:row>38</xdr:row>
      <xdr:rowOff>149187</xdr:rowOff>
    </xdr:to>
    <xdr:cxnSp macro="">
      <xdr:nvCxnSpPr>
        <xdr:cNvPr id="64" name="直線コネクタ 63"/>
        <xdr:cNvCxnSpPr/>
      </xdr:nvCxnSpPr>
      <xdr:spPr>
        <a:xfrm flipV="1">
          <a:off x="2908300" y="666343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129908</xdr:rowOff>
    </xdr:from>
    <xdr:to>
      <xdr:col>15</xdr:col>
      <xdr:colOff>50800</xdr:colOff>
      <xdr:row>38</xdr:row>
      <xdr:rowOff>149187</xdr:rowOff>
    </xdr:to>
    <xdr:cxnSp macro="">
      <xdr:nvCxnSpPr>
        <xdr:cNvPr id="67" name="直線コネクタ 66"/>
        <xdr:cNvCxnSpPr/>
      </xdr:nvCxnSpPr>
      <xdr:spPr>
        <a:xfrm>
          <a:off x="2019300" y="6645008"/>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116497</xdr:rowOff>
    </xdr:from>
    <xdr:to>
      <xdr:col>10</xdr:col>
      <xdr:colOff>114300</xdr:colOff>
      <xdr:row>38</xdr:row>
      <xdr:rowOff>129908</xdr:rowOff>
    </xdr:to>
    <xdr:cxnSp macro="">
      <xdr:nvCxnSpPr>
        <xdr:cNvPr id="70" name="直線コネクタ 69"/>
        <xdr:cNvCxnSpPr/>
      </xdr:nvCxnSpPr>
      <xdr:spPr>
        <a:xfrm>
          <a:off x="1130300" y="6631597"/>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125095</xdr:rowOff>
    </xdr:from>
    <xdr:to>
      <xdr:col>24</xdr:col>
      <xdr:colOff>114300</xdr:colOff>
      <xdr:row>39</xdr:row>
      <xdr:rowOff>55245</xdr:rowOff>
    </xdr:to>
    <xdr:sp macro="" textlink="">
      <xdr:nvSpPr>
        <xdr:cNvPr id="80" name="楕円 79"/>
        <xdr:cNvSpPr/>
      </xdr:nvSpPr>
      <xdr:spPr>
        <a:xfrm>
          <a:off x="4584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40022</xdr:rowOff>
    </xdr:from>
    <xdr:ext cx="534377" cy="259045"/>
    <xdr:sp macro="" textlink="">
      <xdr:nvSpPr>
        <xdr:cNvPr id="81" name="人件費該当値テキスト"/>
        <xdr:cNvSpPr txBox="1"/>
      </xdr:nvSpPr>
      <xdr:spPr>
        <a:xfrm>
          <a:off x="4686300" y="65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97530</xdr:rowOff>
    </xdr:from>
    <xdr:to>
      <xdr:col>20</xdr:col>
      <xdr:colOff>38100</xdr:colOff>
      <xdr:row>39</xdr:row>
      <xdr:rowOff>27680</xdr:rowOff>
    </xdr:to>
    <xdr:sp macro="" textlink="">
      <xdr:nvSpPr>
        <xdr:cNvPr id="82" name="楕円 81"/>
        <xdr:cNvSpPr/>
      </xdr:nvSpPr>
      <xdr:spPr>
        <a:xfrm>
          <a:off x="3746500" y="6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18807</xdr:rowOff>
    </xdr:from>
    <xdr:ext cx="534377" cy="259045"/>
    <xdr:sp macro="" textlink="">
      <xdr:nvSpPr>
        <xdr:cNvPr id="83" name="テキスト ボックス 82"/>
        <xdr:cNvSpPr txBox="1"/>
      </xdr:nvSpPr>
      <xdr:spPr>
        <a:xfrm>
          <a:off x="3530111" y="67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98387</xdr:rowOff>
    </xdr:from>
    <xdr:to>
      <xdr:col>15</xdr:col>
      <xdr:colOff>101600</xdr:colOff>
      <xdr:row>39</xdr:row>
      <xdr:rowOff>28537</xdr:rowOff>
    </xdr:to>
    <xdr:sp macro="" textlink="">
      <xdr:nvSpPr>
        <xdr:cNvPr id="84" name="楕円 83"/>
        <xdr:cNvSpPr/>
      </xdr:nvSpPr>
      <xdr:spPr>
        <a:xfrm>
          <a:off x="2857500" y="66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19664</xdr:rowOff>
    </xdr:from>
    <xdr:ext cx="534377" cy="259045"/>
    <xdr:sp macro="" textlink="">
      <xdr:nvSpPr>
        <xdr:cNvPr id="85" name="テキスト ボックス 84"/>
        <xdr:cNvSpPr txBox="1"/>
      </xdr:nvSpPr>
      <xdr:spPr>
        <a:xfrm>
          <a:off x="2641111" y="67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79108</xdr:rowOff>
    </xdr:from>
    <xdr:to>
      <xdr:col>10</xdr:col>
      <xdr:colOff>165100</xdr:colOff>
      <xdr:row>39</xdr:row>
      <xdr:rowOff>9258</xdr:rowOff>
    </xdr:to>
    <xdr:sp macro="" textlink="">
      <xdr:nvSpPr>
        <xdr:cNvPr id="86" name="楕円 85"/>
        <xdr:cNvSpPr/>
      </xdr:nvSpPr>
      <xdr:spPr>
        <a:xfrm>
          <a:off x="19685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385</xdr:rowOff>
    </xdr:from>
    <xdr:ext cx="534377" cy="259045"/>
    <xdr:sp macro="" textlink="">
      <xdr:nvSpPr>
        <xdr:cNvPr id="87" name="テキスト ボックス 86"/>
        <xdr:cNvSpPr txBox="1"/>
      </xdr:nvSpPr>
      <xdr:spPr>
        <a:xfrm>
          <a:off x="1752111" y="66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65697</xdr:rowOff>
    </xdr:from>
    <xdr:to>
      <xdr:col>6</xdr:col>
      <xdr:colOff>38100</xdr:colOff>
      <xdr:row>38</xdr:row>
      <xdr:rowOff>167297</xdr:rowOff>
    </xdr:to>
    <xdr:sp macro="" textlink="">
      <xdr:nvSpPr>
        <xdr:cNvPr id="88" name="楕円 87"/>
        <xdr:cNvSpPr/>
      </xdr:nvSpPr>
      <xdr:spPr>
        <a:xfrm>
          <a:off x="1079500" y="6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158424</xdr:rowOff>
    </xdr:from>
    <xdr:ext cx="534377" cy="259045"/>
    <xdr:sp macro="" textlink="">
      <xdr:nvSpPr>
        <xdr:cNvPr id="89" name="テキスト ボックス 88"/>
        <xdr:cNvSpPr txBox="1"/>
      </xdr:nvSpPr>
      <xdr:spPr>
        <a:xfrm>
          <a:off x="863111" y="66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165812</xdr:rowOff>
    </xdr:from>
    <xdr:to>
      <xdr:col>24</xdr:col>
      <xdr:colOff>63500</xdr:colOff>
      <xdr:row>58</xdr:row>
      <xdr:rowOff>8204</xdr:rowOff>
    </xdr:to>
    <xdr:cxnSp macro="">
      <xdr:nvCxnSpPr>
        <xdr:cNvPr id="119" name="直線コネクタ 118"/>
        <xdr:cNvCxnSpPr/>
      </xdr:nvCxnSpPr>
      <xdr:spPr>
        <a:xfrm flipV="1">
          <a:off x="3797300" y="9938462"/>
          <a:ext cx="8382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7455</xdr:rowOff>
    </xdr:from>
    <xdr:to>
      <xdr:col>19</xdr:col>
      <xdr:colOff>177800</xdr:colOff>
      <xdr:row>58</xdr:row>
      <xdr:rowOff>8204</xdr:rowOff>
    </xdr:to>
    <xdr:cxnSp macro="">
      <xdr:nvCxnSpPr>
        <xdr:cNvPr id="122" name="直線コネクタ 121"/>
        <xdr:cNvCxnSpPr/>
      </xdr:nvCxnSpPr>
      <xdr:spPr>
        <a:xfrm>
          <a:off x="2908300" y="9951555"/>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139979</xdr:rowOff>
    </xdr:from>
    <xdr:to>
      <xdr:col>15</xdr:col>
      <xdr:colOff>50800</xdr:colOff>
      <xdr:row>58</xdr:row>
      <xdr:rowOff>7455</xdr:rowOff>
    </xdr:to>
    <xdr:cxnSp macro="">
      <xdr:nvCxnSpPr>
        <xdr:cNvPr id="125" name="直線コネクタ 124"/>
        <xdr:cNvCxnSpPr/>
      </xdr:nvCxnSpPr>
      <xdr:spPr>
        <a:xfrm>
          <a:off x="2019300" y="9912629"/>
          <a:ext cx="889000" cy="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133324</xdr:rowOff>
    </xdr:from>
    <xdr:to>
      <xdr:col>10</xdr:col>
      <xdr:colOff>114300</xdr:colOff>
      <xdr:row>57</xdr:row>
      <xdr:rowOff>139979</xdr:rowOff>
    </xdr:to>
    <xdr:cxnSp macro="">
      <xdr:nvCxnSpPr>
        <xdr:cNvPr id="128" name="直線コネクタ 127"/>
        <xdr:cNvCxnSpPr/>
      </xdr:nvCxnSpPr>
      <xdr:spPr>
        <a:xfrm>
          <a:off x="1130300" y="9905974"/>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115012</xdr:rowOff>
    </xdr:from>
    <xdr:to>
      <xdr:col>24</xdr:col>
      <xdr:colOff>114300</xdr:colOff>
      <xdr:row>58</xdr:row>
      <xdr:rowOff>45162</xdr:rowOff>
    </xdr:to>
    <xdr:sp macro="" textlink="">
      <xdr:nvSpPr>
        <xdr:cNvPr id="138" name="楕円 137"/>
        <xdr:cNvSpPr/>
      </xdr:nvSpPr>
      <xdr:spPr>
        <a:xfrm>
          <a:off x="4584700" y="98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93439</xdr:rowOff>
    </xdr:from>
    <xdr:ext cx="534377" cy="259045"/>
    <xdr:sp macro="" textlink="">
      <xdr:nvSpPr>
        <xdr:cNvPr id="139" name="物件費該当値テキスト"/>
        <xdr:cNvSpPr txBox="1"/>
      </xdr:nvSpPr>
      <xdr:spPr>
        <a:xfrm>
          <a:off x="4686300" y="98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128854</xdr:rowOff>
    </xdr:from>
    <xdr:to>
      <xdr:col>20</xdr:col>
      <xdr:colOff>38100</xdr:colOff>
      <xdr:row>58</xdr:row>
      <xdr:rowOff>59004</xdr:rowOff>
    </xdr:to>
    <xdr:sp macro="" textlink="">
      <xdr:nvSpPr>
        <xdr:cNvPr id="140" name="楕円 139"/>
        <xdr:cNvSpPr/>
      </xdr:nvSpPr>
      <xdr:spPr>
        <a:xfrm>
          <a:off x="3746500" y="99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50131</xdr:rowOff>
    </xdr:from>
    <xdr:ext cx="534377" cy="259045"/>
    <xdr:sp macro="" textlink="">
      <xdr:nvSpPr>
        <xdr:cNvPr id="141" name="テキスト ボックス 140"/>
        <xdr:cNvSpPr txBox="1"/>
      </xdr:nvSpPr>
      <xdr:spPr>
        <a:xfrm>
          <a:off x="3530111" y="99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128105</xdr:rowOff>
    </xdr:from>
    <xdr:to>
      <xdr:col>15</xdr:col>
      <xdr:colOff>101600</xdr:colOff>
      <xdr:row>58</xdr:row>
      <xdr:rowOff>58255</xdr:rowOff>
    </xdr:to>
    <xdr:sp macro="" textlink="">
      <xdr:nvSpPr>
        <xdr:cNvPr id="142" name="楕円 141"/>
        <xdr:cNvSpPr/>
      </xdr:nvSpPr>
      <xdr:spPr>
        <a:xfrm>
          <a:off x="2857500" y="99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49382</xdr:rowOff>
    </xdr:from>
    <xdr:ext cx="534377" cy="259045"/>
    <xdr:sp macro="" textlink="">
      <xdr:nvSpPr>
        <xdr:cNvPr id="143" name="テキスト ボックス 142"/>
        <xdr:cNvSpPr txBox="1"/>
      </xdr:nvSpPr>
      <xdr:spPr>
        <a:xfrm>
          <a:off x="2641111" y="99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89179</xdr:rowOff>
    </xdr:from>
    <xdr:to>
      <xdr:col>10</xdr:col>
      <xdr:colOff>165100</xdr:colOff>
      <xdr:row>58</xdr:row>
      <xdr:rowOff>19329</xdr:rowOff>
    </xdr:to>
    <xdr:sp macro="" textlink="">
      <xdr:nvSpPr>
        <xdr:cNvPr id="144" name="楕円 143"/>
        <xdr:cNvSpPr/>
      </xdr:nvSpPr>
      <xdr:spPr>
        <a:xfrm>
          <a:off x="1968500" y="98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10456</xdr:rowOff>
    </xdr:from>
    <xdr:ext cx="534377" cy="259045"/>
    <xdr:sp macro="" textlink="">
      <xdr:nvSpPr>
        <xdr:cNvPr id="145" name="テキスト ボックス 144"/>
        <xdr:cNvSpPr txBox="1"/>
      </xdr:nvSpPr>
      <xdr:spPr>
        <a:xfrm>
          <a:off x="1752111" y="99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82524</xdr:rowOff>
    </xdr:from>
    <xdr:to>
      <xdr:col>6</xdr:col>
      <xdr:colOff>38100</xdr:colOff>
      <xdr:row>58</xdr:row>
      <xdr:rowOff>12674</xdr:rowOff>
    </xdr:to>
    <xdr:sp macro="" textlink="">
      <xdr:nvSpPr>
        <xdr:cNvPr id="146" name="楕円 145"/>
        <xdr:cNvSpPr/>
      </xdr:nvSpPr>
      <xdr:spPr>
        <a:xfrm>
          <a:off x="1079500" y="98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3801</xdr:rowOff>
    </xdr:from>
    <xdr:ext cx="534377" cy="259045"/>
    <xdr:sp macro="" textlink="">
      <xdr:nvSpPr>
        <xdr:cNvPr id="147" name="テキスト ボックス 146"/>
        <xdr:cNvSpPr txBox="1"/>
      </xdr:nvSpPr>
      <xdr:spPr>
        <a:xfrm>
          <a:off x="863111" y="99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164103</xdr:rowOff>
    </xdr:from>
    <xdr:to>
      <xdr:col>24</xdr:col>
      <xdr:colOff>63500</xdr:colOff>
      <xdr:row>78</xdr:row>
      <xdr:rowOff>9627</xdr:rowOff>
    </xdr:to>
    <xdr:cxnSp macro="">
      <xdr:nvCxnSpPr>
        <xdr:cNvPr id="172" name="直線コネクタ 171"/>
        <xdr:cNvCxnSpPr/>
      </xdr:nvCxnSpPr>
      <xdr:spPr>
        <a:xfrm>
          <a:off x="3797300" y="13365753"/>
          <a:ext cx="8382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164103</xdr:rowOff>
    </xdr:from>
    <xdr:to>
      <xdr:col>19</xdr:col>
      <xdr:colOff>177800</xdr:colOff>
      <xdr:row>78</xdr:row>
      <xdr:rowOff>369</xdr:rowOff>
    </xdr:to>
    <xdr:cxnSp macro="">
      <xdr:nvCxnSpPr>
        <xdr:cNvPr id="175" name="直線コネクタ 174"/>
        <xdr:cNvCxnSpPr/>
      </xdr:nvCxnSpPr>
      <xdr:spPr>
        <a:xfrm flipV="1">
          <a:off x="2908300" y="13365753"/>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166790</xdr:rowOff>
    </xdr:from>
    <xdr:to>
      <xdr:col>15</xdr:col>
      <xdr:colOff>50800</xdr:colOff>
      <xdr:row>78</xdr:row>
      <xdr:rowOff>369</xdr:rowOff>
    </xdr:to>
    <xdr:cxnSp macro="">
      <xdr:nvCxnSpPr>
        <xdr:cNvPr id="178" name="直線コネクタ 177"/>
        <xdr:cNvCxnSpPr/>
      </xdr:nvCxnSpPr>
      <xdr:spPr>
        <a:xfrm>
          <a:off x="2019300" y="1336844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161703</xdr:rowOff>
    </xdr:from>
    <xdr:to>
      <xdr:col>10</xdr:col>
      <xdr:colOff>114300</xdr:colOff>
      <xdr:row>77</xdr:row>
      <xdr:rowOff>166790</xdr:rowOff>
    </xdr:to>
    <xdr:cxnSp macro="">
      <xdr:nvCxnSpPr>
        <xdr:cNvPr id="181" name="直線コネクタ 180"/>
        <xdr:cNvCxnSpPr/>
      </xdr:nvCxnSpPr>
      <xdr:spPr>
        <a:xfrm>
          <a:off x="1130300" y="13363353"/>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130277</xdr:rowOff>
    </xdr:from>
    <xdr:to>
      <xdr:col>24</xdr:col>
      <xdr:colOff>114300</xdr:colOff>
      <xdr:row>78</xdr:row>
      <xdr:rowOff>60427</xdr:rowOff>
    </xdr:to>
    <xdr:sp macro="" textlink="">
      <xdr:nvSpPr>
        <xdr:cNvPr id="191" name="楕円 190"/>
        <xdr:cNvSpPr/>
      </xdr:nvSpPr>
      <xdr:spPr>
        <a:xfrm>
          <a:off x="45847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45204</xdr:rowOff>
    </xdr:from>
    <xdr:ext cx="378565" cy="259045"/>
    <xdr:sp macro="" textlink="">
      <xdr:nvSpPr>
        <xdr:cNvPr id="192" name="維持補修費該当値テキスト"/>
        <xdr:cNvSpPr txBox="1"/>
      </xdr:nvSpPr>
      <xdr:spPr>
        <a:xfrm>
          <a:off x="4686300" y="1324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113303</xdr:rowOff>
    </xdr:from>
    <xdr:to>
      <xdr:col>20</xdr:col>
      <xdr:colOff>38100</xdr:colOff>
      <xdr:row>78</xdr:row>
      <xdr:rowOff>43453</xdr:rowOff>
    </xdr:to>
    <xdr:sp macro="" textlink="">
      <xdr:nvSpPr>
        <xdr:cNvPr id="193" name="楕円 192"/>
        <xdr:cNvSpPr/>
      </xdr:nvSpPr>
      <xdr:spPr>
        <a:xfrm>
          <a:off x="3746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34580</xdr:rowOff>
    </xdr:from>
    <xdr:ext cx="378565" cy="259045"/>
    <xdr:sp macro="" textlink="">
      <xdr:nvSpPr>
        <xdr:cNvPr id="194" name="テキスト ボックス 193"/>
        <xdr:cNvSpPr txBox="1"/>
      </xdr:nvSpPr>
      <xdr:spPr>
        <a:xfrm>
          <a:off x="3608017" y="1340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121019</xdr:rowOff>
    </xdr:from>
    <xdr:to>
      <xdr:col>15</xdr:col>
      <xdr:colOff>101600</xdr:colOff>
      <xdr:row>78</xdr:row>
      <xdr:rowOff>51169</xdr:rowOff>
    </xdr:to>
    <xdr:sp macro="" textlink="">
      <xdr:nvSpPr>
        <xdr:cNvPr id="195" name="楕円 194"/>
        <xdr:cNvSpPr/>
      </xdr:nvSpPr>
      <xdr:spPr>
        <a:xfrm>
          <a:off x="2857500" y="13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42296</xdr:rowOff>
    </xdr:from>
    <xdr:ext cx="378565" cy="259045"/>
    <xdr:sp macro="" textlink="">
      <xdr:nvSpPr>
        <xdr:cNvPr id="196" name="テキスト ボックス 195"/>
        <xdr:cNvSpPr txBox="1"/>
      </xdr:nvSpPr>
      <xdr:spPr>
        <a:xfrm>
          <a:off x="2719017" y="134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115990</xdr:rowOff>
    </xdr:from>
    <xdr:to>
      <xdr:col>10</xdr:col>
      <xdr:colOff>165100</xdr:colOff>
      <xdr:row>78</xdr:row>
      <xdr:rowOff>46140</xdr:rowOff>
    </xdr:to>
    <xdr:sp macro="" textlink="">
      <xdr:nvSpPr>
        <xdr:cNvPr id="197" name="楕円 196"/>
        <xdr:cNvSpPr/>
      </xdr:nvSpPr>
      <xdr:spPr>
        <a:xfrm>
          <a:off x="1968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37267</xdr:rowOff>
    </xdr:from>
    <xdr:ext cx="378565" cy="259045"/>
    <xdr:sp macro="" textlink="">
      <xdr:nvSpPr>
        <xdr:cNvPr id="198" name="テキスト ボックス 197"/>
        <xdr:cNvSpPr txBox="1"/>
      </xdr:nvSpPr>
      <xdr:spPr>
        <a:xfrm>
          <a:off x="1830017" y="1341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110903</xdr:rowOff>
    </xdr:from>
    <xdr:to>
      <xdr:col>6</xdr:col>
      <xdr:colOff>38100</xdr:colOff>
      <xdr:row>78</xdr:row>
      <xdr:rowOff>41053</xdr:rowOff>
    </xdr:to>
    <xdr:sp macro="" textlink="">
      <xdr:nvSpPr>
        <xdr:cNvPr id="199" name="楕円 198"/>
        <xdr:cNvSpPr/>
      </xdr:nvSpPr>
      <xdr:spPr>
        <a:xfrm>
          <a:off x="1079500" y="133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32180</xdr:rowOff>
    </xdr:from>
    <xdr:ext cx="378565" cy="259045"/>
    <xdr:sp macro="" textlink="">
      <xdr:nvSpPr>
        <xdr:cNvPr id="200" name="テキスト ボックス 199"/>
        <xdr:cNvSpPr txBox="1"/>
      </xdr:nvSpPr>
      <xdr:spPr>
        <a:xfrm>
          <a:off x="941017" y="13405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142754</xdr:rowOff>
    </xdr:from>
    <xdr:to>
      <xdr:col>24</xdr:col>
      <xdr:colOff>63500</xdr:colOff>
      <xdr:row>92</xdr:row>
      <xdr:rowOff>31147</xdr:rowOff>
    </xdr:to>
    <xdr:cxnSp macro="">
      <xdr:nvCxnSpPr>
        <xdr:cNvPr id="232" name="直線コネクタ 231"/>
        <xdr:cNvCxnSpPr/>
      </xdr:nvCxnSpPr>
      <xdr:spPr>
        <a:xfrm flipV="1">
          <a:off x="3797300" y="15744704"/>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31147</xdr:rowOff>
    </xdr:from>
    <xdr:to>
      <xdr:col>19</xdr:col>
      <xdr:colOff>177800</xdr:colOff>
      <xdr:row>92</xdr:row>
      <xdr:rowOff>89799</xdr:rowOff>
    </xdr:to>
    <xdr:cxnSp macro="">
      <xdr:nvCxnSpPr>
        <xdr:cNvPr id="235" name="直線コネクタ 234"/>
        <xdr:cNvCxnSpPr/>
      </xdr:nvCxnSpPr>
      <xdr:spPr>
        <a:xfrm flipV="1">
          <a:off x="2908300" y="15804547"/>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89799</xdr:rowOff>
    </xdr:from>
    <xdr:to>
      <xdr:col>15</xdr:col>
      <xdr:colOff>50800</xdr:colOff>
      <xdr:row>93</xdr:row>
      <xdr:rowOff>56507</xdr:rowOff>
    </xdr:to>
    <xdr:cxnSp macro="">
      <xdr:nvCxnSpPr>
        <xdr:cNvPr id="238" name="直線コネクタ 237"/>
        <xdr:cNvCxnSpPr/>
      </xdr:nvCxnSpPr>
      <xdr:spPr>
        <a:xfrm flipV="1">
          <a:off x="2019300" y="15863199"/>
          <a:ext cx="889000" cy="13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56507</xdr:rowOff>
    </xdr:from>
    <xdr:to>
      <xdr:col>10</xdr:col>
      <xdr:colOff>114300</xdr:colOff>
      <xdr:row>93</xdr:row>
      <xdr:rowOff>151033</xdr:rowOff>
    </xdr:to>
    <xdr:cxnSp macro="">
      <xdr:nvCxnSpPr>
        <xdr:cNvPr id="241" name="直線コネクタ 240"/>
        <xdr:cNvCxnSpPr/>
      </xdr:nvCxnSpPr>
      <xdr:spPr>
        <a:xfrm flipV="1">
          <a:off x="1130300" y="16001357"/>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91954</xdr:rowOff>
    </xdr:from>
    <xdr:to>
      <xdr:col>24</xdr:col>
      <xdr:colOff>114300</xdr:colOff>
      <xdr:row>92</xdr:row>
      <xdr:rowOff>22104</xdr:rowOff>
    </xdr:to>
    <xdr:sp macro="" textlink="">
      <xdr:nvSpPr>
        <xdr:cNvPr id="251" name="楕円 250"/>
        <xdr:cNvSpPr/>
      </xdr:nvSpPr>
      <xdr:spPr>
        <a:xfrm>
          <a:off x="4584700" y="156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114831</xdr:rowOff>
    </xdr:from>
    <xdr:ext cx="599010" cy="259045"/>
    <xdr:sp macro="" textlink="">
      <xdr:nvSpPr>
        <xdr:cNvPr id="252" name="扶助費該当値テキスト"/>
        <xdr:cNvSpPr txBox="1"/>
      </xdr:nvSpPr>
      <xdr:spPr>
        <a:xfrm>
          <a:off x="4686300" y="15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151797</xdr:rowOff>
    </xdr:from>
    <xdr:to>
      <xdr:col>20</xdr:col>
      <xdr:colOff>38100</xdr:colOff>
      <xdr:row>92</xdr:row>
      <xdr:rowOff>81947</xdr:rowOff>
    </xdr:to>
    <xdr:sp macro="" textlink="">
      <xdr:nvSpPr>
        <xdr:cNvPr id="253" name="楕円 252"/>
        <xdr:cNvSpPr/>
      </xdr:nvSpPr>
      <xdr:spPr>
        <a:xfrm>
          <a:off x="3746500" y="157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98474</xdr:rowOff>
    </xdr:from>
    <xdr:ext cx="599010" cy="259045"/>
    <xdr:sp macro="" textlink="">
      <xdr:nvSpPr>
        <xdr:cNvPr id="254" name="テキスト ボックス 253"/>
        <xdr:cNvSpPr txBox="1"/>
      </xdr:nvSpPr>
      <xdr:spPr>
        <a:xfrm>
          <a:off x="3497795" y="1552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38999</xdr:rowOff>
    </xdr:from>
    <xdr:to>
      <xdr:col>15</xdr:col>
      <xdr:colOff>101600</xdr:colOff>
      <xdr:row>92</xdr:row>
      <xdr:rowOff>140599</xdr:rowOff>
    </xdr:to>
    <xdr:sp macro="" textlink="">
      <xdr:nvSpPr>
        <xdr:cNvPr id="255" name="楕円 254"/>
        <xdr:cNvSpPr/>
      </xdr:nvSpPr>
      <xdr:spPr>
        <a:xfrm>
          <a:off x="2857500" y="158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157126</xdr:rowOff>
    </xdr:from>
    <xdr:ext cx="599010" cy="259045"/>
    <xdr:sp macro="" textlink="">
      <xdr:nvSpPr>
        <xdr:cNvPr id="256" name="テキスト ボックス 255"/>
        <xdr:cNvSpPr txBox="1"/>
      </xdr:nvSpPr>
      <xdr:spPr>
        <a:xfrm>
          <a:off x="2608795" y="1558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5707</xdr:rowOff>
    </xdr:from>
    <xdr:to>
      <xdr:col>10</xdr:col>
      <xdr:colOff>165100</xdr:colOff>
      <xdr:row>93</xdr:row>
      <xdr:rowOff>107307</xdr:rowOff>
    </xdr:to>
    <xdr:sp macro="" textlink="">
      <xdr:nvSpPr>
        <xdr:cNvPr id="257" name="楕円 256"/>
        <xdr:cNvSpPr/>
      </xdr:nvSpPr>
      <xdr:spPr>
        <a:xfrm>
          <a:off x="1968500" y="159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123834</xdr:rowOff>
    </xdr:from>
    <xdr:ext cx="599010" cy="259045"/>
    <xdr:sp macro="" textlink="">
      <xdr:nvSpPr>
        <xdr:cNvPr id="258" name="テキスト ボックス 257"/>
        <xdr:cNvSpPr txBox="1"/>
      </xdr:nvSpPr>
      <xdr:spPr>
        <a:xfrm>
          <a:off x="1719795" y="1572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100233</xdr:rowOff>
    </xdr:from>
    <xdr:to>
      <xdr:col>6</xdr:col>
      <xdr:colOff>38100</xdr:colOff>
      <xdr:row>94</xdr:row>
      <xdr:rowOff>30383</xdr:rowOff>
    </xdr:to>
    <xdr:sp macro="" textlink="">
      <xdr:nvSpPr>
        <xdr:cNvPr id="259" name="楕円 258"/>
        <xdr:cNvSpPr/>
      </xdr:nvSpPr>
      <xdr:spPr>
        <a:xfrm>
          <a:off x="1079500" y="160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46910</xdr:rowOff>
    </xdr:from>
    <xdr:ext cx="534377" cy="259045"/>
    <xdr:sp macro="" textlink="">
      <xdr:nvSpPr>
        <xdr:cNvPr id="260" name="テキスト ボックス 259"/>
        <xdr:cNvSpPr txBox="1"/>
      </xdr:nvSpPr>
      <xdr:spPr>
        <a:xfrm>
          <a:off x="863111" y="1582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49272</xdr:rowOff>
    </xdr:from>
    <xdr:to>
      <xdr:col>55</xdr:col>
      <xdr:colOff>0</xdr:colOff>
      <xdr:row>37</xdr:row>
      <xdr:rowOff>70053</xdr:rowOff>
    </xdr:to>
    <xdr:cxnSp macro="">
      <xdr:nvCxnSpPr>
        <xdr:cNvPr id="291" name="直線コネクタ 290"/>
        <xdr:cNvCxnSpPr/>
      </xdr:nvCxnSpPr>
      <xdr:spPr>
        <a:xfrm>
          <a:off x="9639300" y="6392922"/>
          <a:ext cx="8382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49272</xdr:rowOff>
    </xdr:from>
    <xdr:to>
      <xdr:col>50</xdr:col>
      <xdr:colOff>114300</xdr:colOff>
      <xdr:row>37</xdr:row>
      <xdr:rowOff>56032</xdr:rowOff>
    </xdr:to>
    <xdr:cxnSp macro="">
      <xdr:nvCxnSpPr>
        <xdr:cNvPr id="294" name="直線コネクタ 293"/>
        <xdr:cNvCxnSpPr/>
      </xdr:nvCxnSpPr>
      <xdr:spPr>
        <a:xfrm flipV="1">
          <a:off x="8750300" y="6392922"/>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56032</xdr:rowOff>
    </xdr:from>
    <xdr:to>
      <xdr:col>45</xdr:col>
      <xdr:colOff>177800</xdr:colOff>
      <xdr:row>37</xdr:row>
      <xdr:rowOff>59908</xdr:rowOff>
    </xdr:to>
    <xdr:cxnSp macro="">
      <xdr:nvCxnSpPr>
        <xdr:cNvPr id="297" name="直線コネクタ 296"/>
        <xdr:cNvCxnSpPr/>
      </xdr:nvCxnSpPr>
      <xdr:spPr>
        <a:xfrm flipV="1">
          <a:off x="7861300" y="6399682"/>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55161</xdr:rowOff>
    </xdr:from>
    <xdr:to>
      <xdr:col>41</xdr:col>
      <xdr:colOff>50800</xdr:colOff>
      <xdr:row>37</xdr:row>
      <xdr:rowOff>59908</xdr:rowOff>
    </xdr:to>
    <xdr:cxnSp macro="">
      <xdr:nvCxnSpPr>
        <xdr:cNvPr id="300" name="直線コネクタ 299"/>
        <xdr:cNvCxnSpPr/>
      </xdr:nvCxnSpPr>
      <xdr:spPr>
        <a:xfrm>
          <a:off x="6972300" y="6398811"/>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19253</xdr:rowOff>
    </xdr:from>
    <xdr:to>
      <xdr:col>55</xdr:col>
      <xdr:colOff>50800</xdr:colOff>
      <xdr:row>37</xdr:row>
      <xdr:rowOff>120853</xdr:rowOff>
    </xdr:to>
    <xdr:sp macro="" textlink="">
      <xdr:nvSpPr>
        <xdr:cNvPr id="310" name="楕円 309"/>
        <xdr:cNvSpPr/>
      </xdr:nvSpPr>
      <xdr:spPr>
        <a:xfrm>
          <a:off x="10426700" y="63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169130</xdr:rowOff>
    </xdr:from>
    <xdr:ext cx="534377" cy="259045"/>
    <xdr:sp macro="" textlink="">
      <xdr:nvSpPr>
        <xdr:cNvPr id="311" name="補助費等該当値テキスト"/>
        <xdr:cNvSpPr txBox="1"/>
      </xdr:nvSpPr>
      <xdr:spPr>
        <a:xfrm>
          <a:off x="10528300" y="63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169922</xdr:rowOff>
    </xdr:from>
    <xdr:to>
      <xdr:col>50</xdr:col>
      <xdr:colOff>165100</xdr:colOff>
      <xdr:row>37</xdr:row>
      <xdr:rowOff>100072</xdr:rowOff>
    </xdr:to>
    <xdr:sp macro="" textlink="">
      <xdr:nvSpPr>
        <xdr:cNvPr id="312" name="楕円 311"/>
        <xdr:cNvSpPr/>
      </xdr:nvSpPr>
      <xdr:spPr>
        <a:xfrm>
          <a:off x="9588500" y="63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91199</xdr:rowOff>
    </xdr:from>
    <xdr:ext cx="534377" cy="259045"/>
    <xdr:sp macro="" textlink="">
      <xdr:nvSpPr>
        <xdr:cNvPr id="313" name="テキスト ボックス 312"/>
        <xdr:cNvSpPr txBox="1"/>
      </xdr:nvSpPr>
      <xdr:spPr>
        <a:xfrm>
          <a:off x="9372111" y="643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5232</xdr:rowOff>
    </xdr:from>
    <xdr:to>
      <xdr:col>46</xdr:col>
      <xdr:colOff>38100</xdr:colOff>
      <xdr:row>37</xdr:row>
      <xdr:rowOff>106832</xdr:rowOff>
    </xdr:to>
    <xdr:sp macro="" textlink="">
      <xdr:nvSpPr>
        <xdr:cNvPr id="314" name="楕円 313"/>
        <xdr:cNvSpPr/>
      </xdr:nvSpPr>
      <xdr:spPr>
        <a:xfrm>
          <a:off x="8699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97959</xdr:rowOff>
    </xdr:from>
    <xdr:ext cx="534377" cy="259045"/>
    <xdr:sp macro="" textlink="">
      <xdr:nvSpPr>
        <xdr:cNvPr id="315" name="テキスト ボックス 314"/>
        <xdr:cNvSpPr txBox="1"/>
      </xdr:nvSpPr>
      <xdr:spPr>
        <a:xfrm>
          <a:off x="8483111" y="64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9108</xdr:rowOff>
    </xdr:from>
    <xdr:to>
      <xdr:col>41</xdr:col>
      <xdr:colOff>101600</xdr:colOff>
      <xdr:row>37</xdr:row>
      <xdr:rowOff>110708</xdr:rowOff>
    </xdr:to>
    <xdr:sp macro="" textlink="">
      <xdr:nvSpPr>
        <xdr:cNvPr id="316" name="楕円 315"/>
        <xdr:cNvSpPr/>
      </xdr:nvSpPr>
      <xdr:spPr>
        <a:xfrm>
          <a:off x="7810500" y="63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101835</xdr:rowOff>
    </xdr:from>
    <xdr:ext cx="534377" cy="259045"/>
    <xdr:sp macro="" textlink="">
      <xdr:nvSpPr>
        <xdr:cNvPr id="317" name="テキスト ボックス 316"/>
        <xdr:cNvSpPr txBox="1"/>
      </xdr:nvSpPr>
      <xdr:spPr>
        <a:xfrm>
          <a:off x="7594111" y="64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4361</xdr:rowOff>
    </xdr:from>
    <xdr:to>
      <xdr:col>36</xdr:col>
      <xdr:colOff>165100</xdr:colOff>
      <xdr:row>37</xdr:row>
      <xdr:rowOff>105961</xdr:rowOff>
    </xdr:to>
    <xdr:sp macro="" textlink="">
      <xdr:nvSpPr>
        <xdr:cNvPr id="318" name="楕円 317"/>
        <xdr:cNvSpPr/>
      </xdr:nvSpPr>
      <xdr:spPr>
        <a:xfrm>
          <a:off x="6921500" y="63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97088</xdr:rowOff>
    </xdr:from>
    <xdr:ext cx="534377" cy="259045"/>
    <xdr:sp macro="" textlink="">
      <xdr:nvSpPr>
        <xdr:cNvPr id="319" name="テキスト ボックス 318"/>
        <xdr:cNvSpPr txBox="1"/>
      </xdr:nvSpPr>
      <xdr:spPr>
        <a:xfrm>
          <a:off x="6705111" y="64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51513</xdr:rowOff>
    </xdr:from>
    <xdr:to>
      <xdr:col>55</xdr:col>
      <xdr:colOff>0</xdr:colOff>
      <xdr:row>58</xdr:row>
      <xdr:rowOff>67035</xdr:rowOff>
    </xdr:to>
    <xdr:cxnSp macro="">
      <xdr:nvCxnSpPr>
        <xdr:cNvPr id="346" name="直線コネクタ 345"/>
        <xdr:cNvCxnSpPr/>
      </xdr:nvCxnSpPr>
      <xdr:spPr>
        <a:xfrm flipV="1">
          <a:off x="9639300" y="9995613"/>
          <a:ext cx="8382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166546</xdr:rowOff>
    </xdr:from>
    <xdr:to>
      <xdr:col>50</xdr:col>
      <xdr:colOff>114300</xdr:colOff>
      <xdr:row>58</xdr:row>
      <xdr:rowOff>67035</xdr:rowOff>
    </xdr:to>
    <xdr:cxnSp macro="">
      <xdr:nvCxnSpPr>
        <xdr:cNvPr id="349" name="直線コネクタ 348"/>
        <xdr:cNvCxnSpPr/>
      </xdr:nvCxnSpPr>
      <xdr:spPr>
        <a:xfrm>
          <a:off x="8750300" y="9939196"/>
          <a:ext cx="889000" cy="7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166546</xdr:rowOff>
    </xdr:from>
    <xdr:to>
      <xdr:col>45</xdr:col>
      <xdr:colOff>177800</xdr:colOff>
      <xdr:row>58</xdr:row>
      <xdr:rowOff>9270</xdr:rowOff>
    </xdr:to>
    <xdr:cxnSp macro="">
      <xdr:nvCxnSpPr>
        <xdr:cNvPr id="352" name="直線コネクタ 351"/>
        <xdr:cNvCxnSpPr/>
      </xdr:nvCxnSpPr>
      <xdr:spPr>
        <a:xfrm flipV="1">
          <a:off x="7861300" y="993919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87485</xdr:rowOff>
    </xdr:from>
    <xdr:to>
      <xdr:col>41</xdr:col>
      <xdr:colOff>50800</xdr:colOff>
      <xdr:row>58</xdr:row>
      <xdr:rowOff>9270</xdr:rowOff>
    </xdr:to>
    <xdr:cxnSp macro="">
      <xdr:nvCxnSpPr>
        <xdr:cNvPr id="355" name="直線コネクタ 354"/>
        <xdr:cNvCxnSpPr/>
      </xdr:nvCxnSpPr>
      <xdr:spPr>
        <a:xfrm>
          <a:off x="6972300" y="9860135"/>
          <a:ext cx="889000" cy="9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713</xdr:rowOff>
    </xdr:from>
    <xdr:to>
      <xdr:col>55</xdr:col>
      <xdr:colOff>50800</xdr:colOff>
      <xdr:row>58</xdr:row>
      <xdr:rowOff>102313</xdr:rowOff>
    </xdr:to>
    <xdr:sp macro="" textlink="">
      <xdr:nvSpPr>
        <xdr:cNvPr id="365" name="楕円 364"/>
        <xdr:cNvSpPr/>
      </xdr:nvSpPr>
      <xdr:spPr>
        <a:xfrm>
          <a:off x="10426700" y="99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16235</xdr:rowOff>
    </xdr:from>
    <xdr:to>
      <xdr:col>50</xdr:col>
      <xdr:colOff>165100</xdr:colOff>
      <xdr:row>58</xdr:row>
      <xdr:rowOff>117835</xdr:rowOff>
    </xdr:to>
    <xdr:sp macro="" textlink="">
      <xdr:nvSpPr>
        <xdr:cNvPr id="367" name="楕円 366"/>
        <xdr:cNvSpPr/>
      </xdr:nvSpPr>
      <xdr:spPr>
        <a:xfrm>
          <a:off x="9588500" y="99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108962</xdr:rowOff>
    </xdr:from>
    <xdr:ext cx="534377" cy="259045"/>
    <xdr:sp macro="" textlink="">
      <xdr:nvSpPr>
        <xdr:cNvPr id="368" name="テキスト ボックス 367"/>
        <xdr:cNvSpPr txBox="1"/>
      </xdr:nvSpPr>
      <xdr:spPr>
        <a:xfrm>
          <a:off x="9372111" y="100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115746</xdr:rowOff>
    </xdr:from>
    <xdr:to>
      <xdr:col>46</xdr:col>
      <xdr:colOff>38100</xdr:colOff>
      <xdr:row>58</xdr:row>
      <xdr:rowOff>45896</xdr:rowOff>
    </xdr:to>
    <xdr:sp macro="" textlink="">
      <xdr:nvSpPr>
        <xdr:cNvPr id="369" name="楕円 368"/>
        <xdr:cNvSpPr/>
      </xdr:nvSpPr>
      <xdr:spPr>
        <a:xfrm>
          <a:off x="8699500" y="98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62423</xdr:rowOff>
    </xdr:from>
    <xdr:ext cx="534377" cy="259045"/>
    <xdr:sp macro="" textlink="">
      <xdr:nvSpPr>
        <xdr:cNvPr id="370" name="テキスト ボックス 369"/>
        <xdr:cNvSpPr txBox="1"/>
      </xdr:nvSpPr>
      <xdr:spPr>
        <a:xfrm>
          <a:off x="8483111" y="96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129920</xdr:rowOff>
    </xdr:from>
    <xdr:to>
      <xdr:col>41</xdr:col>
      <xdr:colOff>101600</xdr:colOff>
      <xdr:row>58</xdr:row>
      <xdr:rowOff>60070</xdr:rowOff>
    </xdr:to>
    <xdr:sp macro="" textlink="">
      <xdr:nvSpPr>
        <xdr:cNvPr id="371" name="楕円 370"/>
        <xdr:cNvSpPr/>
      </xdr:nvSpPr>
      <xdr:spPr>
        <a:xfrm>
          <a:off x="7810500" y="99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76597</xdr:rowOff>
    </xdr:from>
    <xdr:ext cx="534377" cy="259045"/>
    <xdr:sp macro="" textlink="">
      <xdr:nvSpPr>
        <xdr:cNvPr id="372" name="テキスト ボックス 371"/>
        <xdr:cNvSpPr txBox="1"/>
      </xdr:nvSpPr>
      <xdr:spPr>
        <a:xfrm>
          <a:off x="7594111" y="96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36685</xdr:rowOff>
    </xdr:from>
    <xdr:to>
      <xdr:col>36</xdr:col>
      <xdr:colOff>165100</xdr:colOff>
      <xdr:row>57</xdr:row>
      <xdr:rowOff>138285</xdr:rowOff>
    </xdr:to>
    <xdr:sp macro="" textlink="">
      <xdr:nvSpPr>
        <xdr:cNvPr id="373" name="楕円 372"/>
        <xdr:cNvSpPr/>
      </xdr:nvSpPr>
      <xdr:spPr>
        <a:xfrm>
          <a:off x="6921500" y="98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154812</xdr:rowOff>
    </xdr:from>
    <xdr:ext cx="534377" cy="259045"/>
    <xdr:sp macro="" textlink="">
      <xdr:nvSpPr>
        <xdr:cNvPr id="374" name="テキスト ボックス 373"/>
        <xdr:cNvSpPr txBox="1"/>
      </xdr:nvSpPr>
      <xdr:spPr>
        <a:xfrm>
          <a:off x="6705111" y="95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114723</xdr:rowOff>
    </xdr:from>
    <xdr:to>
      <xdr:col>55</xdr:col>
      <xdr:colOff>0</xdr:colOff>
      <xdr:row>78</xdr:row>
      <xdr:rowOff>124155</xdr:rowOff>
    </xdr:to>
    <xdr:cxnSp macro="">
      <xdr:nvCxnSpPr>
        <xdr:cNvPr id="401" name="直線コネクタ 400"/>
        <xdr:cNvCxnSpPr/>
      </xdr:nvCxnSpPr>
      <xdr:spPr>
        <a:xfrm flipV="1">
          <a:off x="9639300" y="13487823"/>
          <a:ext cx="8382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124155</xdr:rowOff>
    </xdr:from>
    <xdr:to>
      <xdr:col>50</xdr:col>
      <xdr:colOff>114300</xdr:colOff>
      <xdr:row>78</xdr:row>
      <xdr:rowOff>124427</xdr:rowOff>
    </xdr:to>
    <xdr:cxnSp macro="">
      <xdr:nvCxnSpPr>
        <xdr:cNvPr id="404" name="直線コネクタ 403"/>
        <xdr:cNvCxnSpPr/>
      </xdr:nvCxnSpPr>
      <xdr:spPr>
        <a:xfrm flipV="1">
          <a:off x="8750300" y="13497255"/>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124427</xdr:rowOff>
    </xdr:from>
    <xdr:to>
      <xdr:col>45</xdr:col>
      <xdr:colOff>177800</xdr:colOff>
      <xdr:row>78</xdr:row>
      <xdr:rowOff>133424</xdr:rowOff>
    </xdr:to>
    <xdr:cxnSp macro="">
      <xdr:nvCxnSpPr>
        <xdr:cNvPr id="407" name="直線コネクタ 406"/>
        <xdr:cNvCxnSpPr/>
      </xdr:nvCxnSpPr>
      <xdr:spPr>
        <a:xfrm flipV="1">
          <a:off x="7861300" y="13497527"/>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133424</xdr:rowOff>
    </xdr:from>
    <xdr:to>
      <xdr:col>41</xdr:col>
      <xdr:colOff>50800</xdr:colOff>
      <xdr:row>78</xdr:row>
      <xdr:rowOff>138971</xdr:rowOff>
    </xdr:to>
    <xdr:cxnSp macro="">
      <xdr:nvCxnSpPr>
        <xdr:cNvPr id="410" name="直線コネクタ 409"/>
        <xdr:cNvCxnSpPr/>
      </xdr:nvCxnSpPr>
      <xdr:spPr>
        <a:xfrm flipV="1">
          <a:off x="6972300" y="13506524"/>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63923</xdr:rowOff>
    </xdr:from>
    <xdr:to>
      <xdr:col>55</xdr:col>
      <xdr:colOff>50800</xdr:colOff>
      <xdr:row>78</xdr:row>
      <xdr:rowOff>165523</xdr:rowOff>
    </xdr:to>
    <xdr:sp macro="" textlink="">
      <xdr:nvSpPr>
        <xdr:cNvPr id="420" name="楕円 419"/>
        <xdr:cNvSpPr/>
      </xdr:nvSpPr>
      <xdr:spPr>
        <a:xfrm>
          <a:off x="10426700" y="134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534377" cy="259045"/>
    <xdr:sp macro="" textlink="">
      <xdr:nvSpPr>
        <xdr:cNvPr id="421" name="普通建設事業費 （ うち新規整備　）該当値テキスト"/>
        <xdr:cNvSpPr txBox="1"/>
      </xdr:nvSpPr>
      <xdr:spPr>
        <a:xfrm>
          <a:off x="10528300" y="134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73355</xdr:rowOff>
    </xdr:from>
    <xdr:to>
      <xdr:col>50</xdr:col>
      <xdr:colOff>165100</xdr:colOff>
      <xdr:row>79</xdr:row>
      <xdr:rowOff>3505</xdr:rowOff>
    </xdr:to>
    <xdr:sp macro="" textlink="">
      <xdr:nvSpPr>
        <xdr:cNvPr id="422" name="楕円 421"/>
        <xdr:cNvSpPr/>
      </xdr:nvSpPr>
      <xdr:spPr>
        <a:xfrm>
          <a:off x="9588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166082</xdr:rowOff>
    </xdr:from>
    <xdr:ext cx="469744" cy="259045"/>
    <xdr:sp macro="" textlink="">
      <xdr:nvSpPr>
        <xdr:cNvPr id="423" name="テキスト ボックス 422"/>
        <xdr:cNvSpPr txBox="1"/>
      </xdr:nvSpPr>
      <xdr:spPr>
        <a:xfrm>
          <a:off x="9404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73627</xdr:rowOff>
    </xdr:from>
    <xdr:to>
      <xdr:col>46</xdr:col>
      <xdr:colOff>38100</xdr:colOff>
      <xdr:row>79</xdr:row>
      <xdr:rowOff>3777</xdr:rowOff>
    </xdr:to>
    <xdr:sp macro="" textlink="">
      <xdr:nvSpPr>
        <xdr:cNvPr id="424" name="楕円 423"/>
        <xdr:cNvSpPr/>
      </xdr:nvSpPr>
      <xdr:spPr>
        <a:xfrm>
          <a:off x="8699500" y="134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166354</xdr:rowOff>
    </xdr:from>
    <xdr:ext cx="469744" cy="259045"/>
    <xdr:sp macro="" textlink="">
      <xdr:nvSpPr>
        <xdr:cNvPr id="425" name="テキスト ボックス 424"/>
        <xdr:cNvSpPr txBox="1"/>
      </xdr:nvSpPr>
      <xdr:spPr>
        <a:xfrm>
          <a:off x="8515428" y="1353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82624</xdr:rowOff>
    </xdr:from>
    <xdr:to>
      <xdr:col>41</xdr:col>
      <xdr:colOff>101600</xdr:colOff>
      <xdr:row>79</xdr:row>
      <xdr:rowOff>12774</xdr:rowOff>
    </xdr:to>
    <xdr:sp macro="" textlink="">
      <xdr:nvSpPr>
        <xdr:cNvPr id="426" name="楕円 425"/>
        <xdr:cNvSpPr/>
      </xdr:nvSpPr>
      <xdr:spPr>
        <a:xfrm>
          <a:off x="7810500" y="134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3901</xdr:rowOff>
    </xdr:from>
    <xdr:ext cx="469744" cy="259045"/>
    <xdr:sp macro="" textlink="">
      <xdr:nvSpPr>
        <xdr:cNvPr id="427" name="テキスト ボックス 426"/>
        <xdr:cNvSpPr txBox="1"/>
      </xdr:nvSpPr>
      <xdr:spPr>
        <a:xfrm>
          <a:off x="7626428" y="135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88171</xdr:rowOff>
    </xdr:from>
    <xdr:to>
      <xdr:col>36</xdr:col>
      <xdr:colOff>165100</xdr:colOff>
      <xdr:row>79</xdr:row>
      <xdr:rowOff>18321</xdr:rowOff>
    </xdr:to>
    <xdr:sp macro="" textlink="">
      <xdr:nvSpPr>
        <xdr:cNvPr id="428" name="楕円 427"/>
        <xdr:cNvSpPr/>
      </xdr:nvSpPr>
      <xdr:spPr>
        <a:xfrm>
          <a:off x="6921500" y="134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9448</xdr:rowOff>
    </xdr:from>
    <xdr:ext cx="378565" cy="259045"/>
    <xdr:sp macro="" textlink="">
      <xdr:nvSpPr>
        <xdr:cNvPr id="429" name="テキスト ボックス 428"/>
        <xdr:cNvSpPr txBox="1"/>
      </xdr:nvSpPr>
      <xdr:spPr>
        <a:xfrm>
          <a:off x="6783017" y="13553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52046</xdr:rowOff>
    </xdr:from>
    <xdr:to>
      <xdr:col>55</xdr:col>
      <xdr:colOff>0</xdr:colOff>
      <xdr:row>98</xdr:row>
      <xdr:rowOff>70518</xdr:rowOff>
    </xdr:to>
    <xdr:cxnSp macro="">
      <xdr:nvCxnSpPr>
        <xdr:cNvPr id="458" name="直線コネクタ 457"/>
        <xdr:cNvCxnSpPr/>
      </xdr:nvCxnSpPr>
      <xdr:spPr>
        <a:xfrm>
          <a:off x="9639300" y="16854146"/>
          <a:ext cx="8382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147411</xdr:rowOff>
    </xdr:from>
    <xdr:to>
      <xdr:col>50</xdr:col>
      <xdr:colOff>114300</xdr:colOff>
      <xdr:row>98</xdr:row>
      <xdr:rowOff>52046</xdr:rowOff>
    </xdr:to>
    <xdr:cxnSp macro="">
      <xdr:nvCxnSpPr>
        <xdr:cNvPr id="461" name="直線コネクタ 460"/>
        <xdr:cNvCxnSpPr/>
      </xdr:nvCxnSpPr>
      <xdr:spPr>
        <a:xfrm>
          <a:off x="8750300" y="16778061"/>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39711</xdr:rowOff>
    </xdr:from>
    <xdr:to>
      <xdr:col>45</xdr:col>
      <xdr:colOff>177800</xdr:colOff>
      <xdr:row>97</xdr:row>
      <xdr:rowOff>147411</xdr:rowOff>
    </xdr:to>
    <xdr:cxnSp macro="">
      <xdr:nvCxnSpPr>
        <xdr:cNvPr id="464" name="直線コネクタ 463"/>
        <xdr:cNvCxnSpPr/>
      </xdr:nvCxnSpPr>
      <xdr:spPr>
        <a:xfrm>
          <a:off x="7861300" y="16670361"/>
          <a:ext cx="889000" cy="10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93363</xdr:rowOff>
    </xdr:from>
    <xdr:to>
      <xdr:col>41</xdr:col>
      <xdr:colOff>50800</xdr:colOff>
      <xdr:row>97</xdr:row>
      <xdr:rowOff>39711</xdr:rowOff>
    </xdr:to>
    <xdr:cxnSp macro="">
      <xdr:nvCxnSpPr>
        <xdr:cNvPr id="467" name="直線コネクタ 466"/>
        <xdr:cNvCxnSpPr/>
      </xdr:nvCxnSpPr>
      <xdr:spPr>
        <a:xfrm>
          <a:off x="6972300" y="16381113"/>
          <a:ext cx="889000" cy="2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19718</xdr:rowOff>
    </xdr:from>
    <xdr:to>
      <xdr:col>55</xdr:col>
      <xdr:colOff>50800</xdr:colOff>
      <xdr:row>98</xdr:row>
      <xdr:rowOff>121318</xdr:rowOff>
    </xdr:to>
    <xdr:sp macro="" textlink="">
      <xdr:nvSpPr>
        <xdr:cNvPr id="477" name="楕円 476"/>
        <xdr:cNvSpPr/>
      </xdr:nvSpPr>
      <xdr:spPr>
        <a:xfrm>
          <a:off x="10426700" y="168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106095</xdr:rowOff>
    </xdr:from>
    <xdr:ext cx="534377" cy="259045"/>
    <xdr:sp macro="" textlink="">
      <xdr:nvSpPr>
        <xdr:cNvPr id="478" name="普通建設事業費 （ うち更新整備　）該当値テキスト"/>
        <xdr:cNvSpPr txBox="1"/>
      </xdr:nvSpPr>
      <xdr:spPr>
        <a:xfrm>
          <a:off x="10528300" y="167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1246</xdr:rowOff>
    </xdr:from>
    <xdr:to>
      <xdr:col>50</xdr:col>
      <xdr:colOff>165100</xdr:colOff>
      <xdr:row>98</xdr:row>
      <xdr:rowOff>102846</xdr:rowOff>
    </xdr:to>
    <xdr:sp macro="" textlink="">
      <xdr:nvSpPr>
        <xdr:cNvPr id="479" name="楕円 478"/>
        <xdr:cNvSpPr/>
      </xdr:nvSpPr>
      <xdr:spPr>
        <a:xfrm>
          <a:off x="9588500" y="168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93973</xdr:rowOff>
    </xdr:from>
    <xdr:ext cx="534377" cy="259045"/>
    <xdr:sp macro="" textlink="">
      <xdr:nvSpPr>
        <xdr:cNvPr id="480" name="テキスト ボックス 479"/>
        <xdr:cNvSpPr txBox="1"/>
      </xdr:nvSpPr>
      <xdr:spPr>
        <a:xfrm>
          <a:off x="9372111" y="168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96611</xdr:rowOff>
    </xdr:from>
    <xdr:to>
      <xdr:col>46</xdr:col>
      <xdr:colOff>38100</xdr:colOff>
      <xdr:row>98</xdr:row>
      <xdr:rowOff>26761</xdr:rowOff>
    </xdr:to>
    <xdr:sp macro="" textlink="">
      <xdr:nvSpPr>
        <xdr:cNvPr id="481" name="楕円 480"/>
        <xdr:cNvSpPr/>
      </xdr:nvSpPr>
      <xdr:spPr>
        <a:xfrm>
          <a:off x="8699500" y="167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43288</xdr:rowOff>
    </xdr:from>
    <xdr:ext cx="534377" cy="259045"/>
    <xdr:sp macro="" textlink="">
      <xdr:nvSpPr>
        <xdr:cNvPr id="482" name="テキスト ボックス 481"/>
        <xdr:cNvSpPr txBox="1"/>
      </xdr:nvSpPr>
      <xdr:spPr>
        <a:xfrm>
          <a:off x="8483111" y="165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160361</xdr:rowOff>
    </xdr:from>
    <xdr:to>
      <xdr:col>41</xdr:col>
      <xdr:colOff>101600</xdr:colOff>
      <xdr:row>97</xdr:row>
      <xdr:rowOff>90511</xdr:rowOff>
    </xdr:to>
    <xdr:sp macro="" textlink="">
      <xdr:nvSpPr>
        <xdr:cNvPr id="483" name="楕円 482"/>
        <xdr:cNvSpPr/>
      </xdr:nvSpPr>
      <xdr:spPr>
        <a:xfrm>
          <a:off x="7810500" y="166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107038</xdr:rowOff>
    </xdr:from>
    <xdr:ext cx="534377" cy="259045"/>
    <xdr:sp macro="" textlink="">
      <xdr:nvSpPr>
        <xdr:cNvPr id="484" name="テキスト ボックス 483"/>
        <xdr:cNvSpPr txBox="1"/>
      </xdr:nvSpPr>
      <xdr:spPr>
        <a:xfrm>
          <a:off x="7594111" y="1639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42563</xdr:rowOff>
    </xdr:from>
    <xdr:to>
      <xdr:col>36</xdr:col>
      <xdr:colOff>165100</xdr:colOff>
      <xdr:row>95</xdr:row>
      <xdr:rowOff>144163</xdr:rowOff>
    </xdr:to>
    <xdr:sp macro="" textlink="">
      <xdr:nvSpPr>
        <xdr:cNvPr id="485" name="楕円 484"/>
        <xdr:cNvSpPr/>
      </xdr:nvSpPr>
      <xdr:spPr>
        <a:xfrm>
          <a:off x="6921500" y="163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160690</xdr:rowOff>
    </xdr:from>
    <xdr:ext cx="534377" cy="259045"/>
    <xdr:sp macro="" textlink="">
      <xdr:nvSpPr>
        <xdr:cNvPr id="486" name="テキスト ボックス 485"/>
        <xdr:cNvSpPr txBox="1"/>
      </xdr:nvSpPr>
      <xdr:spPr>
        <a:xfrm>
          <a:off x="6705111" y="1610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41909</xdr:rowOff>
    </xdr:from>
    <xdr:to>
      <xdr:col>85</xdr:col>
      <xdr:colOff>127000</xdr:colOff>
      <xdr:row>39</xdr:row>
      <xdr:rowOff>43604</xdr:rowOff>
    </xdr:to>
    <xdr:cxnSp macro="">
      <xdr:nvCxnSpPr>
        <xdr:cNvPr id="515" name="直線コネクタ 514"/>
        <xdr:cNvCxnSpPr/>
      </xdr:nvCxnSpPr>
      <xdr:spPr>
        <a:xfrm>
          <a:off x="15481300" y="6728459"/>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41909</xdr:rowOff>
    </xdr:from>
    <xdr:to>
      <xdr:col>81</xdr:col>
      <xdr:colOff>50800</xdr:colOff>
      <xdr:row>39</xdr:row>
      <xdr:rowOff>43455</xdr:rowOff>
    </xdr:to>
    <xdr:cxnSp macro="">
      <xdr:nvCxnSpPr>
        <xdr:cNvPr id="518" name="直線コネクタ 517"/>
        <xdr:cNvCxnSpPr/>
      </xdr:nvCxnSpPr>
      <xdr:spPr>
        <a:xfrm flipV="1">
          <a:off x="14592300" y="6728459"/>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43455</xdr:rowOff>
    </xdr:from>
    <xdr:to>
      <xdr:col>76</xdr:col>
      <xdr:colOff>114300</xdr:colOff>
      <xdr:row>39</xdr:row>
      <xdr:rowOff>44450</xdr:rowOff>
    </xdr:to>
    <xdr:cxnSp macro="">
      <xdr:nvCxnSpPr>
        <xdr:cNvPr id="521" name="直線コネクタ 520"/>
        <xdr:cNvCxnSpPr/>
      </xdr:nvCxnSpPr>
      <xdr:spPr>
        <a:xfrm flipV="1">
          <a:off x="13703300" y="6730005"/>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164254</xdr:rowOff>
    </xdr:from>
    <xdr:to>
      <xdr:col>85</xdr:col>
      <xdr:colOff>177800</xdr:colOff>
      <xdr:row>39</xdr:row>
      <xdr:rowOff>94404</xdr:rowOff>
    </xdr:to>
    <xdr:sp macro="" textlink="">
      <xdr:nvSpPr>
        <xdr:cNvPr id="534" name="楕円 533"/>
        <xdr:cNvSpPr/>
      </xdr:nvSpPr>
      <xdr:spPr>
        <a:xfrm>
          <a:off x="16268700" y="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162559</xdr:rowOff>
    </xdr:from>
    <xdr:to>
      <xdr:col>81</xdr:col>
      <xdr:colOff>101600</xdr:colOff>
      <xdr:row>39</xdr:row>
      <xdr:rowOff>92709</xdr:rowOff>
    </xdr:to>
    <xdr:sp macro="" textlink="">
      <xdr:nvSpPr>
        <xdr:cNvPr id="536" name="楕円 535"/>
        <xdr:cNvSpPr/>
      </xdr:nvSpPr>
      <xdr:spPr>
        <a:xfrm>
          <a:off x="15430500" y="66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83836</xdr:rowOff>
    </xdr:from>
    <xdr:ext cx="378565" cy="259045"/>
    <xdr:sp macro="" textlink="">
      <xdr:nvSpPr>
        <xdr:cNvPr id="537" name="テキスト ボックス 536"/>
        <xdr:cNvSpPr txBox="1"/>
      </xdr:nvSpPr>
      <xdr:spPr>
        <a:xfrm>
          <a:off x="15292017" y="6770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164105</xdr:rowOff>
    </xdr:from>
    <xdr:to>
      <xdr:col>76</xdr:col>
      <xdr:colOff>165100</xdr:colOff>
      <xdr:row>39</xdr:row>
      <xdr:rowOff>94255</xdr:rowOff>
    </xdr:to>
    <xdr:sp macro="" textlink="">
      <xdr:nvSpPr>
        <xdr:cNvPr id="538" name="楕円 537"/>
        <xdr:cNvSpPr/>
      </xdr:nvSpPr>
      <xdr:spPr>
        <a:xfrm>
          <a:off x="14541500" y="66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85382</xdr:rowOff>
    </xdr:from>
    <xdr:ext cx="378565" cy="259045"/>
    <xdr:sp macro="" textlink="">
      <xdr:nvSpPr>
        <xdr:cNvPr id="539" name="テキスト ボックス 538"/>
        <xdr:cNvSpPr txBox="1"/>
      </xdr:nvSpPr>
      <xdr:spPr>
        <a:xfrm>
          <a:off x="14403017" y="6771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162624</xdr:rowOff>
    </xdr:from>
    <xdr:to>
      <xdr:col>85</xdr:col>
      <xdr:colOff>127000</xdr:colOff>
      <xdr:row>76</xdr:row>
      <xdr:rowOff>169139</xdr:rowOff>
    </xdr:to>
    <xdr:cxnSp macro="">
      <xdr:nvCxnSpPr>
        <xdr:cNvPr id="621" name="直線コネクタ 620"/>
        <xdr:cNvCxnSpPr/>
      </xdr:nvCxnSpPr>
      <xdr:spPr>
        <a:xfrm flipV="1">
          <a:off x="15481300" y="13192824"/>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169139</xdr:rowOff>
    </xdr:from>
    <xdr:to>
      <xdr:col>81</xdr:col>
      <xdr:colOff>50800</xdr:colOff>
      <xdr:row>77</xdr:row>
      <xdr:rowOff>2502</xdr:rowOff>
    </xdr:to>
    <xdr:cxnSp macro="">
      <xdr:nvCxnSpPr>
        <xdr:cNvPr id="624" name="直線コネクタ 623"/>
        <xdr:cNvCxnSpPr/>
      </xdr:nvCxnSpPr>
      <xdr:spPr>
        <a:xfrm flipV="1">
          <a:off x="14592300" y="13199339"/>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171310</xdr:rowOff>
    </xdr:from>
    <xdr:to>
      <xdr:col>76</xdr:col>
      <xdr:colOff>114300</xdr:colOff>
      <xdr:row>77</xdr:row>
      <xdr:rowOff>2502</xdr:rowOff>
    </xdr:to>
    <xdr:cxnSp macro="">
      <xdr:nvCxnSpPr>
        <xdr:cNvPr id="627" name="直線コネクタ 626"/>
        <xdr:cNvCxnSpPr/>
      </xdr:nvCxnSpPr>
      <xdr:spPr>
        <a:xfrm>
          <a:off x="13703300" y="13201510"/>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162967</xdr:rowOff>
    </xdr:from>
    <xdr:to>
      <xdr:col>71</xdr:col>
      <xdr:colOff>177800</xdr:colOff>
      <xdr:row>76</xdr:row>
      <xdr:rowOff>171310</xdr:rowOff>
    </xdr:to>
    <xdr:cxnSp macro="">
      <xdr:nvCxnSpPr>
        <xdr:cNvPr id="630" name="直線コネクタ 629"/>
        <xdr:cNvCxnSpPr/>
      </xdr:nvCxnSpPr>
      <xdr:spPr>
        <a:xfrm>
          <a:off x="12814300" y="13193167"/>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111824</xdr:rowOff>
    </xdr:from>
    <xdr:to>
      <xdr:col>85</xdr:col>
      <xdr:colOff>177800</xdr:colOff>
      <xdr:row>77</xdr:row>
      <xdr:rowOff>41974</xdr:rowOff>
    </xdr:to>
    <xdr:sp macro="" textlink="">
      <xdr:nvSpPr>
        <xdr:cNvPr id="640" name="楕円 639"/>
        <xdr:cNvSpPr/>
      </xdr:nvSpPr>
      <xdr:spPr>
        <a:xfrm>
          <a:off x="16268700" y="131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90251</xdr:rowOff>
    </xdr:from>
    <xdr:ext cx="534377" cy="259045"/>
    <xdr:sp macro="" textlink="">
      <xdr:nvSpPr>
        <xdr:cNvPr id="641" name="公債費該当値テキスト"/>
        <xdr:cNvSpPr txBox="1"/>
      </xdr:nvSpPr>
      <xdr:spPr>
        <a:xfrm>
          <a:off x="16370300" y="131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118339</xdr:rowOff>
    </xdr:from>
    <xdr:to>
      <xdr:col>81</xdr:col>
      <xdr:colOff>101600</xdr:colOff>
      <xdr:row>77</xdr:row>
      <xdr:rowOff>48489</xdr:rowOff>
    </xdr:to>
    <xdr:sp macro="" textlink="">
      <xdr:nvSpPr>
        <xdr:cNvPr id="642" name="楕円 641"/>
        <xdr:cNvSpPr/>
      </xdr:nvSpPr>
      <xdr:spPr>
        <a:xfrm>
          <a:off x="15430500" y="131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39616</xdr:rowOff>
    </xdr:from>
    <xdr:ext cx="534377" cy="259045"/>
    <xdr:sp macro="" textlink="">
      <xdr:nvSpPr>
        <xdr:cNvPr id="643" name="テキスト ボックス 642"/>
        <xdr:cNvSpPr txBox="1"/>
      </xdr:nvSpPr>
      <xdr:spPr>
        <a:xfrm>
          <a:off x="15214111" y="132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123152</xdr:rowOff>
    </xdr:from>
    <xdr:to>
      <xdr:col>76</xdr:col>
      <xdr:colOff>165100</xdr:colOff>
      <xdr:row>77</xdr:row>
      <xdr:rowOff>53302</xdr:rowOff>
    </xdr:to>
    <xdr:sp macro="" textlink="">
      <xdr:nvSpPr>
        <xdr:cNvPr id="644" name="楕円 643"/>
        <xdr:cNvSpPr/>
      </xdr:nvSpPr>
      <xdr:spPr>
        <a:xfrm>
          <a:off x="14541500" y="131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44429</xdr:rowOff>
    </xdr:from>
    <xdr:ext cx="534377" cy="259045"/>
    <xdr:sp macro="" textlink="">
      <xdr:nvSpPr>
        <xdr:cNvPr id="645" name="テキスト ボックス 644"/>
        <xdr:cNvSpPr txBox="1"/>
      </xdr:nvSpPr>
      <xdr:spPr>
        <a:xfrm>
          <a:off x="14325111" y="132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120510</xdr:rowOff>
    </xdr:from>
    <xdr:to>
      <xdr:col>72</xdr:col>
      <xdr:colOff>38100</xdr:colOff>
      <xdr:row>77</xdr:row>
      <xdr:rowOff>50660</xdr:rowOff>
    </xdr:to>
    <xdr:sp macro="" textlink="">
      <xdr:nvSpPr>
        <xdr:cNvPr id="646" name="楕円 645"/>
        <xdr:cNvSpPr/>
      </xdr:nvSpPr>
      <xdr:spPr>
        <a:xfrm>
          <a:off x="13652500" y="131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41787</xdr:rowOff>
    </xdr:from>
    <xdr:ext cx="534377" cy="259045"/>
    <xdr:sp macro="" textlink="">
      <xdr:nvSpPr>
        <xdr:cNvPr id="647" name="テキスト ボックス 646"/>
        <xdr:cNvSpPr txBox="1"/>
      </xdr:nvSpPr>
      <xdr:spPr>
        <a:xfrm>
          <a:off x="13436111" y="132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112167</xdr:rowOff>
    </xdr:from>
    <xdr:to>
      <xdr:col>67</xdr:col>
      <xdr:colOff>101600</xdr:colOff>
      <xdr:row>77</xdr:row>
      <xdr:rowOff>42317</xdr:rowOff>
    </xdr:to>
    <xdr:sp macro="" textlink="">
      <xdr:nvSpPr>
        <xdr:cNvPr id="648" name="楕円 647"/>
        <xdr:cNvSpPr/>
      </xdr:nvSpPr>
      <xdr:spPr>
        <a:xfrm>
          <a:off x="12763500" y="131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58843</xdr:rowOff>
    </xdr:from>
    <xdr:ext cx="534377" cy="259045"/>
    <xdr:sp macro="" textlink="">
      <xdr:nvSpPr>
        <xdr:cNvPr id="649" name="テキスト ボックス 648"/>
        <xdr:cNvSpPr txBox="1"/>
      </xdr:nvSpPr>
      <xdr:spPr>
        <a:xfrm>
          <a:off x="12547111" y="129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42011</xdr:rowOff>
    </xdr:from>
    <xdr:to>
      <xdr:col>85</xdr:col>
      <xdr:colOff>127000</xdr:colOff>
      <xdr:row>97</xdr:row>
      <xdr:rowOff>58953</xdr:rowOff>
    </xdr:to>
    <xdr:cxnSp macro="">
      <xdr:nvCxnSpPr>
        <xdr:cNvPr id="678" name="直線コネクタ 677"/>
        <xdr:cNvCxnSpPr/>
      </xdr:nvCxnSpPr>
      <xdr:spPr>
        <a:xfrm>
          <a:off x="15481300" y="16672661"/>
          <a:ext cx="8382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131242</xdr:rowOff>
    </xdr:from>
    <xdr:to>
      <xdr:col>81</xdr:col>
      <xdr:colOff>50800</xdr:colOff>
      <xdr:row>97</xdr:row>
      <xdr:rowOff>42011</xdr:rowOff>
    </xdr:to>
    <xdr:cxnSp macro="">
      <xdr:nvCxnSpPr>
        <xdr:cNvPr id="681" name="直線コネクタ 680"/>
        <xdr:cNvCxnSpPr/>
      </xdr:nvCxnSpPr>
      <xdr:spPr>
        <a:xfrm>
          <a:off x="14592300" y="16418992"/>
          <a:ext cx="889000" cy="2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131242</xdr:rowOff>
    </xdr:from>
    <xdr:to>
      <xdr:col>76</xdr:col>
      <xdr:colOff>114300</xdr:colOff>
      <xdr:row>96</xdr:row>
      <xdr:rowOff>95656</xdr:rowOff>
    </xdr:to>
    <xdr:cxnSp macro="">
      <xdr:nvCxnSpPr>
        <xdr:cNvPr id="684" name="直線コネクタ 683"/>
        <xdr:cNvCxnSpPr/>
      </xdr:nvCxnSpPr>
      <xdr:spPr>
        <a:xfrm flipV="1">
          <a:off x="13703300" y="16418992"/>
          <a:ext cx="889000" cy="1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95656</xdr:rowOff>
    </xdr:from>
    <xdr:to>
      <xdr:col>71</xdr:col>
      <xdr:colOff>177800</xdr:colOff>
      <xdr:row>97</xdr:row>
      <xdr:rowOff>17983</xdr:rowOff>
    </xdr:to>
    <xdr:cxnSp macro="">
      <xdr:nvCxnSpPr>
        <xdr:cNvPr id="687" name="直線コネクタ 686"/>
        <xdr:cNvCxnSpPr/>
      </xdr:nvCxnSpPr>
      <xdr:spPr>
        <a:xfrm flipV="1">
          <a:off x="12814300" y="16554856"/>
          <a:ext cx="889000" cy="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8153</xdr:rowOff>
    </xdr:from>
    <xdr:to>
      <xdr:col>85</xdr:col>
      <xdr:colOff>177800</xdr:colOff>
      <xdr:row>97</xdr:row>
      <xdr:rowOff>109753</xdr:rowOff>
    </xdr:to>
    <xdr:sp macro="" textlink="">
      <xdr:nvSpPr>
        <xdr:cNvPr id="697" name="楕円 696"/>
        <xdr:cNvSpPr/>
      </xdr:nvSpPr>
      <xdr:spPr>
        <a:xfrm>
          <a:off x="16268700" y="166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31030</xdr:rowOff>
    </xdr:from>
    <xdr:ext cx="534377" cy="259045"/>
    <xdr:sp macro="" textlink="">
      <xdr:nvSpPr>
        <xdr:cNvPr id="698" name="積立金該当値テキスト"/>
        <xdr:cNvSpPr txBox="1"/>
      </xdr:nvSpPr>
      <xdr:spPr>
        <a:xfrm>
          <a:off x="16370300" y="164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162661</xdr:rowOff>
    </xdr:from>
    <xdr:to>
      <xdr:col>81</xdr:col>
      <xdr:colOff>101600</xdr:colOff>
      <xdr:row>97</xdr:row>
      <xdr:rowOff>92811</xdr:rowOff>
    </xdr:to>
    <xdr:sp macro="" textlink="">
      <xdr:nvSpPr>
        <xdr:cNvPr id="699" name="楕円 698"/>
        <xdr:cNvSpPr/>
      </xdr:nvSpPr>
      <xdr:spPr>
        <a:xfrm>
          <a:off x="15430500" y="166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109338</xdr:rowOff>
    </xdr:from>
    <xdr:ext cx="534377" cy="259045"/>
    <xdr:sp macro="" textlink="">
      <xdr:nvSpPr>
        <xdr:cNvPr id="700" name="テキスト ボックス 699"/>
        <xdr:cNvSpPr txBox="1"/>
      </xdr:nvSpPr>
      <xdr:spPr>
        <a:xfrm>
          <a:off x="15214111" y="1639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80442</xdr:rowOff>
    </xdr:from>
    <xdr:to>
      <xdr:col>76</xdr:col>
      <xdr:colOff>165100</xdr:colOff>
      <xdr:row>96</xdr:row>
      <xdr:rowOff>10592</xdr:rowOff>
    </xdr:to>
    <xdr:sp macro="" textlink="">
      <xdr:nvSpPr>
        <xdr:cNvPr id="701" name="楕円 700"/>
        <xdr:cNvSpPr/>
      </xdr:nvSpPr>
      <xdr:spPr>
        <a:xfrm>
          <a:off x="14541500" y="163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27119</xdr:rowOff>
    </xdr:from>
    <xdr:ext cx="534377" cy="259045"/>
    <xdr:sp macro="" textlink="">
      <xdr:nvSpPr>
        <xdr:cNvPr id="702" name="テキスト ボックス 701"/>
        <xdr:cNvSpPr txBox="1"/>
      </xdr:nvSpPr>
      <xdr:spPr>
        <a:xfrm>
          <a:off x="14325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44856</xdr:rowOff>
    </xdr:from>
    <xdr:to>
      <xdr:col>72</xdr:col>
      <xdr:colOff>38100</xdr:colOff>
      <xdr:row>96</xdr:row>
      <xdr:rowOff>146456</xdr:rowOff>
    </xdr:to>
    <xdr:sp macro="" textlink="">
      <xdr:nvSpPr>
        <xdr:cNvPr id="703" name="楕円 702"/>
        <xdr:cNvSpPr/>
      </xdr:nvSpPr>
      <xdr:spPr>
        <a:xfrm>
          <a:off x="13652500" y="165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162983</xdr:rowOff>
    </xdr:from>
    <xdr:ext cx="534377" cy="259045"/>
    <xdr:sp macro="" textlink="">
      <xdr:nvSpPr>
        <xdr:cNvPr id="704" name="テキスト ボックス 703"/>
        <xdr:cNvSpPr txBox="1"/>
      </xdr:nvSpPr>
      <xdr:spPr>
        <a:xfrm>
          <a:off x="13436111" y="1627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138633</xdr:rowOff>
    </xdr:from>
    <xdr:to>
      <xdr:col>67</xdr:col>
      <xdr:colOff>101600</xdr:colOff>
      <xdr:row>97</xdr:row>
      <xdr:rowOff>68783</xdr:rowOff>
    </xdr:to>
    <xdr:sp macro="" textlink="">
      <xdr:nvSpPr>
        <xdr:cNvPr id="705" name="楕円 704"/>
        <xdr:cNvSpPr/>
      </xdr:nvSpPr>
      <xdr:spPr>
        <a:xfrm>
          <a:off x="12763500" y="165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85310</xdr:rowOff>
    </xdr:from>
    <xdr:ext cx="534377" cy="259045"/>
    <xdr:sp macro="" textlink="">
      <xdr:nvSpPr>
        <xdr:cNvPr id="706" name="テキスト ボックス 705"/>
        <xdr:cNvSpPr txBox="1"/>
      </xdr:nvSpPr>
      <xdr:spPr>
        <a:xfrm>
          <a:off x="12547111" y="1637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105318</xdr:rowOff>
    </xdr:from>
    <xdr:to>
      <xdr:col>116</xdr:col>
      <xdr:colOff>63500</xdr:colOff>
      <xdr:row>58</xdr:row>
      <xdr:rowOff>116474</xdr:rowOff>
    </xdr:to>
    <xdr:cxnSp macro="">
      <xdr:nvCxnSpPr>
        <xdr:cNvPr id="786" name="直線コネクタ 785"/>
        <xdr:cNvCxnSpPr/>
      </xdr:nvCxnSpPr>
      <xdr:spPr>
        <a:xfrm flipV="1">
          <a:off x="21323300" y="10049418"/>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116474</xdr:rowOff>
    </xdr:from>
    <xdr:to>
      <xdr:col>111</xdr:col>
      <xdr:colOff>177800</xdr:colOff>
      <xdr:row>58</xdr:row>
      <xdr:rowOff>121915</xdr:rowOff>
    </xdr:to>
    <xdr:cxnSp macro="">
      <xdr:nvCxnSpPr>
        <xdr:cNvPr id="789" name="直線コネクタ 788"/>
        <xdr:cNvCxnSpPr/>
      </xdr:nvCxnSpPr>
      <xdr:spPr>
        <a:xfrm flipV="1">
          <a:off x="20434300" y="10060574"/>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109617</xdr:rowOff>
    </xdr:from>
    <xdr:to>
      <xdr:col>107</xdr:col>
      <xdr:colOff>50800</xdr:colOff>
      <xdr:row>58</xdr:row>
      <xdr:rowOff>121915</xdr:rowOff>
    </xdr:to>
    <xdr:cxnSp macro="">
      <xdr:nvCxnSpPr>
        <xdr:cNvPr id="792" name="直線コネクタ 791"/>
        <xdr:cNvCxnSpPr/>
      </xdr:nvCxnSpPr>
      <xdr:spPr>
        <a:xfrm>
          <a:off x="19545300" y="10053717"/>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109113</xdr:rowOff>
    </xdr:from>
    <xdr:to>
      <xdr:col>102</xdr:col>
      <xdr:colOff>114300</xdr:colOff>
      <xdr:row>58</xdr:row>
      <xdr:rowOff>109617</xdr:rowOff>
    </xdr:to>
    <xdr:cxnSp macro="">
      <xdr:nvCxnSpPr>
        <xdr:cNvPr id="795" name="直線コネクタ 794"/>
        <xdr:cNvCxnSpPr/>
      </xdr:nvCxnSpPr>
      <xdr:spPr>
        <a:xfrm>
          <a:off x="18656300" y="1005321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54518</xdr:rowOff>
    </xdr:from>
    <xdr:to>
      <xdr:col>116</xdr:col>
      <xdr:colOff>114300</xdr:colOff>
      <xdr:row>58</xdr:row>
      <xdr:rowOff>156118</xdr:rowOff>
    </xdr:to>
    <xdr:sp macro="" textlink="">
      <xdr:nvSpPr>
        <xdr:cNvPr id="805" name="楕円 804"/>
        <xdr:cNvSpPr/>
      </xdr:nvSpPr>
      <xdr:spPr>
        <a:xfrm>
          <a:off x="22110700" y="99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65674</xdr:rowOff>
    </xdr:from>
    <xdr:to>
      <xdr:col>112</xdr:col>
      <xdr:colOff>38100</xdr:colOff>
      <xdr:row>58</xdr:row>
      <xdr:rowOff>167274</xdr:rowOff>
    </xdr:to>
    <xdr:sp macro="" textlink="">
      <xdr:nvSpPr>
        <xdr:cNvPr id="807" name="楕円 806"/>
        <xdr:cNvSpPr/>
      </xdr:nvSpPr>
      <xdr:spPr>
        <a:xfrm>
          <a:off x="21272500" y="10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158401</xdr:rowOff>
    </xdr:from>
    <xdr:ext cx="378565" cy="259045"/>
    <xdr:sp macro="" textlink="">
      <xdr:nvSpPr>
        <xdr:cNvPr id="808" name="テキスト ボックス 807"/>
        <xdr:cNvSpPr txBox="1"/>
      </xdr:nvSpPr>
      <xdr:spPr>
        <a:xfrm>
          <a:off x="21134017" y="1010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71115</xdr:rowOff>
    </xdr:from>
    <xdr:to>
      <xdr:col>107</xdr:col>
      <xdr:colOff>101600</xdr:colOff>
      <xdr:row>59</xdr:row>
      <xdr:rowOff>1265</xdr:rowOff>
    </xdr:to>
    <xdr:sp macro="" textlink="">
      <xdr:nvSpPr>
        <xdr:cNvPr id="809" name="楕円 808"/>
        <xdr:cNvSpPr/>
      </xdr:nvSpPr>
      <xdr:spPr>
        <a:xfrm>
          <a:off x="20383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163842</xdr:rowOff>
    </xdr:from>
    <xdr:ext cx="378565" cy="259045"/>
    <xdr:sp macro="" textlink="">
      <xdr:nvSpPr>
        <xdr:cNvPr id="810" name="テキスト ボックス 809"/>
        <xdr:cNvSpPr txBox="1"/>
      </xdr:nvSpPr>
      <xdr:spPr>
        <a:xfrm>
          <a:off x="20245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58817</xdr:rowOff>
    </xdr:from>
    <xdr:to>
      <xdr:col>102</xdr:col>
      <xdr:colOff>165100</xdr:colOff>
      <xdr:row>58</xdr:row>
      <xdr:rowOff>160417</xdr:rowOff>
    </xdr:to>
    <xdr:sp macro="" textlink="">
      <xdr:nvSpPr>
        <xdr:cNvPr id="811" name="楕円 810"/>
        <xdr:cNvSpPr/>
      </xdr:nvSpPr>
      <xdr:spPr>
        <a:xfrm>
          <a:off x="19494500" y="100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151544</xdr:rowOff>
    </xdr:from>
    <xdr:ext cx="378565" cy="259045"/>
    <xdr:sp macro="" textlink="">
      <xdr:nvSpPr>
        <xdr:cNvPr id="812" name="テキスト ボックス 811"/>
        <xdr:cNvSpPr txBox="1"/>
      </xdr:nvSpPr>
      <xdr:spPr>
        <a:xfrm>
          <a:off x="19356017" y="1009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58313</xdr:rowOff>
    </xdr:from>
    <xdr:to>
      <xdr:col>98</xdr:col>
      <xdr:colOff>38100</xdr:colOff>
      <xdr:row>58</xdr:row>
      <xdr:rowOff>159913</xdr:rowOff>
    </xdr:to>
    <xdr:sp macro="" textlink="">
      <xdr:nvSpPr>
        <xdr:cNvPr id="813" name="楕円 812"/>
        <xdr:cNvSpPr/>
      </xdr:nvSpPr>
      <xdr:spPr>
        <a:xfrm>
          <a:off x="18605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151040</xdr:rowOff>
    </xdr:from>
    <xdr:ext cx="378565" cy="259045"/>
    <xdr:sp macro="" textlink="">
      <xdr:nvSpPr>
        <xdr:cNvPr id="814" name="テキスト ボックス 813"/>
        <xdr:cNvSpPr txBox="1"/>
      </xdr:nvSpPr>
      <xdr:spPr>
        <a:xfrm>
          <a:off x="18467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53746</xdr:rowOff>
    </xdr:from>
    <xdr:to>
      <xdr:col>116</xdr:col>
      <xdr:colOff>63500</xdr:colOff>
      <xdr:row>76</xdr:row>
      <xdr:rowOff>43619</xdr:rowOff>
    </xdr:to>
    <xdr:cxnSp macro="">
      <xdr:nvCxnSpPr>
        <xdr:cNvPr id="842" name="直線コネクタ 841"/>
        <xdr:cNvCxnSpPr/>
      </xdr:nvCxnSpPr>
      <xdr:spPr>
        <a:xfrm flipV="1">
          <a:off x="21323300" y="12912496"/>
          <a:ext cx="838200" cy="1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8506</xdr:rowOff>
    </xdr:from>
    <xdr:to>
      <xdr:col>111</xdr:col>
      <xdr:colOff>177800</xdr:colOff>
      <xdr:row>76</xdr:row>
      <xdr:rowOff>43619</xdr:rowOff>
    </xdr:to>
    <xdr:cxnSp macro="">
      <xdr:nvCxnSpPr>
        <xdr:cNvPr id="845" name="直線コネクタ 844"/>
        <xdr:cNvCxnSpPr/>
      </xdr:nvCxnSpPr>
      <xdr:spPr>
        <a:xfrm>
          <a:off x="20434300" y="12695806"/>
          <a:ext cx="889000" cy="37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8506</xdr:rowOff>
    </xdr:from>
    <xdr:to>
      <xdr:col>107</xdr:col>
      <xdr:colOff>50800</xdr:colOff>
      <xdr:row>77</xdr:row>
      <xdr:rowOff>60925</xdr:rowOff>
    </xdr:to>
    <xdr:cxnSp macro="">
      <xdr:nvCxnSpPr>
        <xdr:cNvPr id="848" name="直線コネクタ 847"/>
        <xdr:cNvCxnSpPr/>
      </xdr:nvCxnSpPr>
      <xdr:spPr>
        <a:xfrm flipV="1">
          <a:off x="19545300" y="12695806"/>
          <a:ext cx="889000" cy="5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56490</xdr:rowOff>
    </xdr:from>
    <xdr:to>
      <xdr:col>102</xdr:col>
      <xdr:colOff>114300</xdr:colOff>
      <xdr:row>77</xdr:row>
      <xdr:rowOff>60925</xdr:rowOff>
    </xdr:to>
    <xdr:cxnSp macro="">
      <xdr:nvCxnSpPr>
        <xdr:cNvPr id="851" name="直線コネクタ 850"/>
        <xdr:cNvCxnSpPr/>
      </xdr:nvCxnSpPr>
      <xdr:spPr>
        <a:xfrm>
          <a:off x="18656300" y="13258140"/>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2946</xdr:rowOff>
    </xdr:from>
    <xdr:to>
      <xdr:col>116</xdr:col>
      <xdr:colOff>114300</xdr:colOff>
      <xdr:row>75</xdr:row>
      <xdr:rowOff>104546</xdr:rowOff>
    </xdr:to>
    <xdr:sp macro="" textlink="">
      <xdr:nvSpPr>
        <xdr:cNvPr id="861" name="楕円 860"/>
        <xdr:cNvSpPr/>
      </xdr:nvSpPr>
      <xdr:spPr>
        <a:xfrm>
          <a:off x="22110700" y="128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25823</xdr:rowOff>
    </xdr:from>
    <xdr:ext cx="534377" cy="259045"/>
    <xdr:sp macro="" textlink="">
      <xdr:nvSpPr>
        <xdr:cNvPr id="862" name="繰出金該当値テキスト"/>
        <xdr:cNvSpPr txBox="1"/>
      </xdr:nvSpPr>
      <xdr:spPr>
        <a:xfrm>
          <a:off x="22212300" y="127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164269</xdr:rowOff>
    </xdr:from>
    <xdr:to>
      <xdr:col>112</xdr:col>
      <xdr:colOff>38100</xdr:colOff>
      <xdr:row>76</xdr:row>
      <xdr:rowOff>94419</xdr:rowOff>
    </xdr:to>
    <xdr:sp macro="" textlink="">
      <xdr:nvSpPr>
        <xdr:cNvPr id="863" name="楕円 862"/>
        <xdr:cNvSpPr/>
      </xdr:nvSpPr>
      <xdr:spPr>
        <a:xfrm>
          <a:off x="21272500" y="130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85546</xdr:rowOff>
    </xdr:from>
    <xdr:ext cx="534377" cy="259045"/>
    <xdr:sp macro="" textlink="">
      <xdr:nvSpPr>
        <xdr:cNvPr id="864" name="テキスト ボックス 863"/>
        <xdr:cNvSpPr txBox="1"/>
      </xdr:nvSpPr>
      <xdr:spPr>
        <a:xfrm>
          <a:off x="21056111" y="131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129156</xdr:rowOff>
    </xdr:from>
    <xdr:to>
      <xdr:col>107</xdr:col>
      <xdr:colOff>101600</xdr:colOff>
      <xdr:row>74</xdr:row>
      <xdr:rowOff>59306</xdr:rowOff>
    </xdr:to>
    <xdr:sp macro="" textlink="">
      <xdr:nvSpPr>
        <xdr:cNvPr id="865" name="楕円 864"/>
        <xdr:cNvSpPr/>
      </xdr:nvSpPr>
      <xdr:spPr>
        <a:xfrm>
          <a:off x="20383500" y="126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75833</xdr:rowOff>
    </xdr:from>
    <xdr:ext cx="534377" cy="259045"/>
    <xdr:sp macro="" textlink="">
      <xdr:nvSpPr>
        <xdr:cNvPr id="866" name="テキスト ボックス 865"/>
        <xdr:cNvSpPr txBox="1"/>
      </xdr:nvSpPr>
      <xdr:spPr>
        <a:xfrm>
          <a:off x="20167111" y="124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10125</xdr:rowOff>
    </xdr:from>
    <xdr:to>
      <xdr:col>102</xdr:col>
      <xdr:colOff>165100</xdr:colOff>
      <xdr:row>77</xdr:row>
      <xdr:rowOff>111725</xdr:rowOff>
    </xdr:to>
    <xdr:sp macro="" textlink="">
      <xdr:nvSpPr>
        <xdr:cNvPr id="867" name="楕円 866"/>
        <xdr:cNvSpPr/>
      </xdr:nvSpPr>
      <xdr:spPr>
        <a:xfrm>
          <a:off x="19494500" y="13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102852</xdr:rowOff>
    </xdr:from>
    <xdr:ext cx="534377" cy="259045"/>
    <xdr:sp macro="" textlink="">
      <xdr:nvSpPr>
        <xdr:cNvPr id="868" name="テキスト ボックス 867"/>
        <xdr:cNvSpPr txBox="1"/>
      </xdr:nvSpPr>
      <xdr:spPr>
        <a:xfrm>
          <a:off x="19278111" y="133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5690</xdr:rowOff>
    </xdr:from>
    <xdr:to>
      <xdr:col>98</xdr:col>
      <xdr:colOff>38100</xdr:colOff>
      <xdr:row>77</xdr:row>
      <xdr:rowOff>107290</xdr:rowOff>
    </xdr:to>
    <xdr:sp macro="" textlink="">
      <xdr:nvSpPr>
        <xdr:cNvPr id="869" name="楕円 868"/>
        <xdr:cNvSpPr/>
      </xdr:nvSpPr>
      <xdr:spPr>
        <a:xfrm>
          <a:off x="18605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98417</xdr:rowOff>
    </xdr:from>
    <xdr:ext cx="534377" cy="259045"/>
    <xdr:sp macro="" textlink="">
      <xdr:nvSpPr>
        <xdr:cNvPr id="870" name="テキスト ボックス 869"/>
        <xdr:cNvSpPr txBox="1"/>
      </xdr:nvSpPr>
      <xdr:spPr>
        <a:xfrm>
          <a:off x="18389111" y="133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県平均と比較して、</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貸付金が上回っており、その他は県平均より下回っている。また、県平均より下回っているものの、類似団体と比較して大きくなっている項目は、扶助費である。その要因としては、近年、認可保育園における待機児童数が問題となっており、解消するための対策として分園や増築による定員増を図ったことによるものである。その他では、障害者に対する給付事業も年々大幅に増加しているため大きく影響を及ぼしている。しかしながら、これらの必要経費においても財政状況を考慮すると、抑制を図っていく必要があると考える。また、積立金については、国民健康保険事業特別会計の累積赤字に対応していくため積み立てる必要があ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39,909
39,700
10.76
15,682,888
15,490,548
172,440
7,352,332
13,371,820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113574</xdr:rowOff>
    </xdr:from>
    <xdr:to>
      <xdr:col>24</xdr:col>
      <xdr:colOff>63500</xdr:colOff>
      <xdr:row>37</xdr:row>
      <xdr:rowOff>117166</xdr:rowOff>
    </xdr:to>
    <xdr:cxnSp macro="">
      <xdr:nvCxnSpPr>
        <xdr:cNvPr id="63" name="直線コネクタ 62"/>
        <xdr:cNvCxnSpPr/>
      </xdr:nvCxnSpPr>
      <xdr:spPr>
        <a:xfrm>
          <a:off x="3797300" y="6457224"/>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72753</xdr:rowOff>
    </xdr:from>
    <xdr:to>
      <xdr:col>19</xdr:col>
      <xdr:colOff>177800</xdr:colOff>
      <xdr:row>37</xdr:row>
      <xdr:rowOff>113574</xdr:rowOff>
    </xdr:to>
    <xdr:cxnSp macro="">
      <xdr:nvCxnSpPr>
        <xdr:cNvPr id="66" name="直線コネクタ 65"/>
        <xdr:cNvCxnSpPr/>
      </xdr:nvCxnSpPr>
      <xdr:spPr>
        <a:xfrm>
          <a:off x="2908300" y="64164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58384</xdr:rowOff>
    </xdr:from>
    <xdr:to>
      <xdr:col>15</xdr:col>
      <xdr:colOff>50800</xdr:colOff>
      <xdr:row>37</xdr:row>
      <xdr:rowOff>72753</xdr:rowOff>
    </xdr:to>
    <xdr:cxnSp macro="">
      <xdr:nvCxnSpPr>
        <xdr:cNvPr id="69" name="直線コネクタ 68"/>
        <xdr:cNvCxnSpPr/>
      </xdr:nvCxnSpPr>
      <xdr:spPr>
        <a:xfrm>
          <a:off x="2019300" y="640203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115860</xdr:rowOff>
    </xdr:from>
    <xdr:to>
      <xdr:col>10</xdr:col>
      <xdr:colOff>114300</xdr:colOff>
      <xdr:row>37</xdr:row>
      <xdr:rowOff>58384</xdr:rowOff>
    </xdr:to>
    <xdr:cxnSp macro="">
      <xdr:nvCxnSpPr>
        <xdr:cNvPr id="72" name="直線コネクタ 71"/>
        <xdr:cNvCxnSpPr/>
      </xdr:nvCxnSpPr>
      <xdr:spPr>
        <a:xfrm>
          <a:off x="1130300" y="6288060"/>
          <a:ext cx="889000" cy="1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66366</xdr:rowOff>
    </xdr:from>
    <xdr:to>
      <xdr:col>24</xdr:col>
      <xdr:colOff>114300</xdr:colOff>
      <xdr:row>37</xdr:row>
      <xdr:rowOff>167966</xdr:rowOff>
    </xdr:to>
    <xdr:sp macro="" textlink="">
      <xdr:nvSpPr>
        <xdr:cNvPr id="82" name="楕円 81"/>
        <xdr:cNvSpPr/>
      </xdr:nvSpPr>
      <xdr:spPr>
        <a:xfrm>
          <a:off x="45847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44793</xdr:rowOff>
    </xdr:from>
    <xdr:ext cx="469744" cy="259045"/>
    <xdr:sp macro="" textlink="">
      <xdr:nvSpPr>
        <xdr:cNvPr id="83" name="議会費該当値テキスト"/>
        <xdr:cNvSpPr txBox="1"/>
      </xdr:nvSpPr>
      <xdr:spPr>
        <a:xfrm>
          <a:off x="4686300"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62774</xdr:rowOff>
    </xdr:from>
    <xdr:to>
      <xdr:col>20</xdr:col>
      <xdr:colOff>38100</xdr:colOff>
      <xdr:row>37</xdr:row>
      <xdr:rowOff>164374</xdr:rowOff>
    </xdr:to>
    <xdr:sp macro="" textlink="">
      <xdr:nvSpPr>
        <xdr:cNvPr id="84" name="楕円 83"/>
        <xdr:cNvSpPr/>
      </xdr:nvSpPr>
      <xdr:spPr>
        <a:xfrm>
          <a:off x="3746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155501</xdr:rowOff>
    </xdr:from>
    <xdr:ext cx="469744" cy="259045"/>
    <xdr:sp macro="" textlink="">
      <xdr:nvSpPr>
        <xdr:cNvPr id="85" name="テキスト ボックス 84"/>
        <xdr:cNvSpPr txBox="1"/>
      </xdr:nvSpPr>
      <xdr:spPr>
        <a:xfrm>
          <a:off x="3562428" y="64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21953</xdr:rowOff>
    </xdr:from>
    <xdr:to>
      <xdr:col>15</xdr:col>
      <xdr:colOff>101600</xdr:colOff>
      <xdr:row>37</xdr:row>
      <xdr:rowOff>123553</xdr:rowOff>
    </xdr:to>
    <xdr:sp macro="" textlink="">
      <xdr:nvSpPr>
        <xdr:cNvPr id="86" name="楕円 85"/>
        <xdr:cNvSpPr/>
      </xdr:nvSpPr>
      <xdr:spPr>
        <a:xfrm>
          <a:off x="2857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114680</xdr:rowOff>
    </xdr:from>
    <xdr:ext cx="469744" cy="259045"/>
    <xdr:sp macro="" textlink="">
      <xdr:nvSpPr>
        <xdr:cNvPr id="87" name="テキスト ボックス 86"/>
        <xdr:cNvSpPr txBox="1"/>
      </xdr:nvSpPr>
      <xdr:spPr>
        <a:xfrm>
          <a:off x="2673428"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7584</xdr:rowOff>
    </xdr:from>
    <xdr:to>
      <xdr:col>10</xdr:col>
      <xdr:colOff>165100</xdr:colOff>
      <xdr:row>37</xdr:row>
      <xdr:rowOff>109184</xdr:rowOff>
    </xdr:to>
    <xdr:sp macro="" textlink="">
      <xdr:nvSpPr>
        <xdr:cNvPr id="88" name="楕円 87"/>
        <xdr:cNvSpPr/>
      </xdr:nvSpPr>
      <xdr:spPr>
        <a:xfrm>
          <a:off x="1968500" y="63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100311</xdr:rowOff>
    </xdr:from>
    <xdr:ext cx="469744" cy="259045"/>
    <xdr:sp macro="" textlink="">
      <xdr:nvSpPr>
        <xdr:cNvPr id="89" name="テキスト ボックス 88"/>
        <xdr:cNvSpPr txBox="1"/>
      </xdr:nvSpPr>
      <xdr:spPr>
        <a:xfrm>
          <a:off x="1784428" y="644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65060</xdr:rowOff>
    </xdr:from>
    <xdr:to>
      <xdr:col>6</xdr:col>
      <xdr:colOff>38100</xdr:colOff>
      <xdr:row>36</xdr:row>
      <xdr:rowOff>166660</xdr:rowOff>
    </xdr:to>
    <xdr:sp macro="" textlink="">
      <xdr:nvSpPr>
        <xdr:cNvPr id="90" name="楕円 89"/>
        <xdr:cNvSpPr/>
      </xdr:nvSpPr>
      <xdr:spPr>
        <a:xfrm>
          <a:off x="1079500" y="62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157787</xdr:rowOff>
    </xdr:from>
    <xdr:ext cx="469744" cy="259045"/>
    <xdr:sp macro="" textlink="">
      <xdr:nvSpPr>
        <xdr:cNvPr id="91" name="テキスト ボックス 90"/>
        <xdr:cNvSpPr txBox="1"/>
      </xdr:nvSpPr>
      <xdr:spPr>
        <a:xfrm>
          <a:off x="895428" y="632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3477</xdr:rowOff>
    </xdr:from>
    <xdr:to>
      <xdr:col>24</xdr:col>
      <xdr:colOff>63500</xdr:colOff>
      <xdr:row>58</xdr:row>
      <xdr:rowOff>24388</xdr:rowOff>
    </xdr:to>
    <xdr:cxnSp macro="">
      <xdr:nvCxnSpPr>
        <xdr:cNvPr id="123" name="直線コネクタ 122"/>
        <xdr:cNvCxnSpPr/>
      </xdr:nvCxnSpPr>
      <xdr:spPr>
        <a:xfrm>
          <a:off x="3797300" y="9947577"/>
          <a:ext cx="8382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42229</xdr:rowOff>
    </xdr:from>
    <xdr:to>
      <xdr:col>19</xdr:col>
      <xdr:colOff>177800</xdr:colOff>
      <xdr:row>58</xdr:row>
      <xdr:rowOff>3477</xdr:rowOff>
    </xdr:to>
    <xdr:cxnSp macro="">
      <xdr:nvCxnSpPr>
        <xdr:cNvPr id="126" name="直線コネクタ 125"/>
        <xdr:cNvCxnSpPr/>
      </xdr:nvCxnSpPr>
      <xdr:spPr>
        <a:xfrm>
          <a:off x="2908300" y="9643429"/>
          <a:ext cx="889000" cy="30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42229</xdr:rowOff>
    </xdr:from>
    <xdr:to>
      <xdr:col>15</xdr:col>
      <xdr:colOff>50800</xdr:colOff>
      <xdr:row>57</xdr:row>
      <xdr:rowOff>11782</xdr:rowOff>
    </xdr:to>
    <xdr:cxnSp macro="">
      <xdr:nvCxnSpPr>
        <xdr:cNvPr id="129" name="直線コネクタ 128"/>
        <xdr:cNvCxnSpPr/>
      </xdr:nvCxnSpPr>
      <xdr:spPr>
        <a:xfrm flipV="1">
          <a:off x="2019300" y="9643429"/>
          <a:ext cx="889000" cy="14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11782</xdr:rowOff>
    </xdr:from>
    <xdr:to>
      <xdr:col>10</xdr:col>
      <xdr:colOff>114300</xdr:colOff>
      <xdr:row>57</xdr:row>
      <xdr:rowOff>136227</xdr:rowOff>
    </xdr:to>
    <xdr:cxnSp macro="">
      <xdr:nvCxnSpPr>
        <xdr:cNvPr id="132" name="直線コネクタ 131"/>
        <xdr:cNvCxnSpPr/>
      </xdr:nvCxnSpPr>
      <xdr:spPr>
        <a:xfrm flipV="1">
          <a:off x="1130300" y="9784432"/>
          <a:ext cx="889000" cy="1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145038</xdr:rowOff>
    </xdr:from>
    <xdr:to>
      <xdr:col>24</xdr:col>
      <xdr:colOff>114300</xdr:colOff>
      <xdr:row>58</xdr:row>
      <xdr:rowOff>75188</xdr:rowOff>
    </xdr:to>
    <xdr:sp macro="" textlink="">
      <xdr:nvSpPr>
        <xdr:cNvPr id="142" name="楕円 141"/>
        <xdr:cNvSpPr/>
      </xdr:nvSpPr>
      <xdr:spPr>
        <a:xfrm>
          <a:off x="4584700" y="99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123465</xdr:rowOff>
    </xdr:from>
    <xdr:ext cx="534377" cy="259045"/>
    <xdr:sp macro="" textlink="">
      <xdr:nvSpPr>
        <xdr:cNvPr id="143" name="総務費該当値テキスト"/>
        <xdr:cNvSpPr txBox="1"/>
      </xdr:nvSpPr>
      <xdr:spPr>
        <a:xfrm>
          <a:off x="4686300" y="98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124127</xdr:rowOff>
    </xdr:from>
    <xdr:to>
      <xdr:col>20</xdr:col>
      <xdr:colOff>38100</xdr:colOff>
      <xdr:row>58</xdr:row>
      <xdr:rowOff>54277</xdr:rowOff>
    </xdr:to>
    <xdr:sp macro="" textlink="">
      <xdr:nvSpPr>
        <xdr:cNvPr id="144" name="楕円 143"/>
        <xdr:cNvSpPr/>
      </xdr:nvSpPr>
      <xdr:spPr>
        <a:xfrm>
          <a:off x="3746500" y="98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45404</xdr:rowOff>
    </xdr:from>
    <xdr:ext cx="534377" cy="259045"/>
    <xdr:sp macro="" textlink="">
      <xdr:nvSpPr>
        <xdr:cNvPr id="145" name="テキスト ボックス 144"/>
        <xdr:cNvSpPr txBox="1"/>
      </xdr:nvSpPr>
      <xdr:spPr>
        <a:xfrm>
          <a:off x="3530111" y="99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162879</xdr:rowOff>
    </xdr:from>
    <xdr:to>
      <xdr:col>15</xdr:col>
      <xdr:colOff>101600</xdr:colOff>
      <xdr:row>56</xdr:row>
      <xdr:rowOff>93029</xdr:rowOff>
    </xdr:to>
    <xdr:sp macro="" textlink="">
      <xdr:nvSpPr>
        <xdr:cNvPr id="146" name="楕円 145"/>
        <xdr:cNvSpPr/>
      </xdr:nvSpPr>
      <xdr:spPr>
        <a:xfrm>
          <a:off x="2857500" y="9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109556</xdr:rowOff>
    </xdr:from>
    <xdr:ext cx="534377" cy="259045"/>
    <xdr:sp macro="" textlink="">
      <xdr:nvSpPr>
        <xdr:cNvPr id="147" name="テキスト ボックス 146"/>
        <xdr:cNvSpPr txBox="1"/>
      </xdr:nvSpPr>
      <xdr:spPr>
        <a:xfrm>
          <a:off x="2641111" y="936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132432</xdr:rowOff>
    </xdr:from>
    <xdr:to>
      <xdr:col>10</xdr:col>
      <xdr:colOff>165100</xdr:colOff>
      <xdr:row>57</xdr:row>
      <xdr:rowOff>62582</xdr:rowOff>
    </xdr:to>
    <xdr:sp macro="" textlink="">
      <xdr:nvSpPr>
        <xdr:cNvPr id="148" name="楕円 147"/>
        <xdr:cNvSpPr/>
      </xdr:nvSpPr>
      <xdr:spPr>
        <a:xfrm>
          <a:off x="1968500" y="9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79109</xdr:rowOff>
    </xdr:from>
    <xdr:ext cx="534377" cy="259045"/>
    <xdr:sp macro="" textlink="">
      <xdr:nvSpPr>
        <xdr:cNvPr id="149" name="テキスト ボックス 148"/>
        <xdr:cNvSpPr txBox="1"/>
      </xdr:nvSpPr>
      <xdr:spPr>
        <a:xfrm>
          <a:off x="1752111" y="95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85427</xdr:rowOff>
    </xdr:from>
    <xdr:to>
      <xdr:col>6</xdr:col>
      <xdr:colOff>38100</xdr:colOff>
      <xdr:row>58</xdr:row>
      <xdr:rowOff>15577</xdr:rowOff>
    </xdr:to>
    <xdr:sp macro="" textlink="">
      <xdr:nvSpPr>
        <xdr:cNvPr id="150" name="楕円 149"/>
        <xdr:cNvSpPr/>
      </xdr:nvSpPr>
      <xdr:spPr>
        <a:xfrm>
          <a:off x="1079500" y="98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32104</xdr:rowOff>
    </xdr:from>
    <xdr:ext cx="534377" cy="259045"/>
    <xdr:sp macro="" textlink="">
      <xdr:nvSpPr>
        <xdr:cNvPr id="151" name="テキスト ボックス 150"/>
        <xdr:cNvSpPr txBox="1"/>
      </xdr:nvSpPr>
      <xdr:spPr>
        <a:xfrm>
          <a:off x="863111" y="963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61290</xdr:rowOff>
    </xdr:from>
    <xdr:to>
      <xdr:col>24</xdr:col>
      <xdr:colOff>63500</xdr:colOff>
      <xdr:row>73</xdr:row>
      <xdr:rowOff>92266</xdr:rowOff>
    </xdr:to>
    <xdr:cxnSp macro="">
      <xdr:nvCxnSpPr>
        <xdr:cNvPr id="181" name="直線コネクタ 180"/>
        <xdr:cNvCxnSpPr/>
      </xdr:nvCxnSpPr>
      <xdr:spPr>
        <a:xfrm flipV="1">
          <a:off x="3797300" y="12405690"/>
          <a:ext cx="838200" cy="20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96520</xdr:rowOff>
    </xdr:from>
    <xdr:to>
      <xdr:col>19</xdr:col>
      <xdr:colOff>177800</xdr:colOff>
      <xdr:row>73</xdr:row>
      <xdr:rowOff>92266</xdr:rowOff>
    </xdr:to>
    <xdr:cxnSp macro="">
      <xdr:nvCxnSpPr>
        <xdr:cNvPr id="184" name="直線コネクタ 183"/>
        <xdr:cNvCxnSpPr/>
      </xdr:nvCxnSpPr>
      <xdr:spPr>
        <a:xfrm>
          <a:off x="2908300" y="12269470"/>
          <a:ext cx="889000" cy="3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96520</xdr:rowOff>
    </xdr:from>
    <xdr:to>
      <xdr:col>15</xdr:col>
      <xdr:colOff>50800</xdr:colOff>
      <xdr:row>74</xdr:row>
      <xdr:rowOff>131508</xdr:rowOff>
    </xdr:to>
    <xdr:cxnSp macro="">
      <xdr:nvCxnSpPr>
        <xdr:cNvPr id="187" name="直線コネクタ 186"/>
        <xdr:cNvCxnSpPr/>
      </xdr:nvCxnSpPr>
      <xdr:spPr>
        <a:xfrm flipV="1">
          <a:off x="2019300" y="12269470"/>
          <a:ext cx="889000" cy="5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131508</xdr:rowOff>
    </xdr:from>
    <xdr:to>
      <xdr:col>10</xdr:col>
      <xdr:colOff>114300</xdr:colOff>
      <xdr:row>75</xdr:row>
      <xdr:rowOff>66154</xdr:rowOff>
    </xdr:to>
    <xdr:cxnSp macro="">
      <xdr:nvCxnSpPr>
        <xdr:cNvPr id="190" name="直線コネクタ 189"/>
        <xdr:cNvCxnSpPr/>
      </xdr:nvCxnSpPr>
      <xdr:spPr>
        <a:xfrm flipV="1">
          <a:off x="1130300" y="12818808"/>
          <a:ext cx="889000" cy="10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10490</xdr:rowOff>
    </xdr:from>
    <xdr:to>
      <xdr:col>24</xdr:col>
      <xdr:colOff>114300</xdr:colOff>
      <xdr:row>72</xdr:row>
      <xdr:rowOff>112090</xdr:rowOff>
    </xdr:to>
    <xdr:sp macro="" textlink="">
      <xdr:nvSpPr>
        <xdr:cNvPr id="200" name="楕円 199"/>
        <xdr:cNvSpPr/>
      </xdr:nvSpPr>
      <xdr:spPr>
        <a:xfrm>
          <a:off x="4584700" y="123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33367</xdr:rowOff>
    </xdr:from>
    <xdr:ext cx="599010" cy="259045"/>
    <xdr:sp macro="" textlink="">
      <xdr:nvSpPr>
        <xdr:cNvPr id="201" name="民生費該当値テキスト"/>
        <xdr:cNvSpPr txBox="1"/>
      </xdr:nvSpPr>
      <xdr:spPr>
        <a:xfrm>
          <a:off x="4686300" y="122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41466</xdr:rowOff>
    </xdr:from>
    <xdr:to>
      <xdr:col>20</xdr:col>
      <xdr:colOff>38100</xdr:colOff>
      <xdr:row>73</xdr:row>
      <xdr:rowOff>143066</xdr:rowOff>
    </xdr:to>
    <xdr:sp macro="" textlink="">
      <xdr:nvSpPr>
        <xdr:cNvPr id="202" name="楕円 201"/>
        <xdr:cNvSpPr/>
      </xdr:nvSpPr>
      <xdr:spPr>
        <a:xfrm>
          <a:off x="3746500" y="125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159593</xdr:rowOff>
    </xdr:from>
    <xdr:ext cx="599010" cy="259045"/>
    <xdr:sp macro="" textlink="">
      <xdr:nvSpPr>
        <xdr:cNvPr id="203" name="テキスト ボックス 202"/>
        <xdr:cNvSpPr txBox="1"/>
      </xdr:nvSpPr>
      <xdr:spPr>
        <a:xfrm>
          <a:off x="3497795" y="1233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45720</xdr:rowOff>
    </xdr:from>
    <xdr:to>
      <xdr:col>15</xdr:col>
      <xdr:colOff>101600</xdr:colOff>
      <xdr:row>71</xdr:row>
      <xdr:rowOff>147320</xdr:rowOff>
    </xdr:to>
    <xdr:sp macro="" textlink="">
      <xdr:nvSpPr>
        <xdr:cNvPr id="204" name="楕円 203"/>
        <xdr:cNvSpPr/>
      </xdr:nvSpPr>
      <xdr:spPr>
        <a:xfrm>
          <a:off x="2857500" y="12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163847</xdr:rowOff>
    </xdr:from>
    <xdr:ext cx="599010" cy="259045"/>
    <xdr:sp macro="" textlink="">
      <xdr:nvSpPr>
        <xdr:cNvPr id="205" name="テキスト ボックス 204"/>
        <xdr:cNvSpPr txBox="1"/>
      </xdr:nvSpPr>
      <xdr:spPr>
        <a:xfrm>
          <a:off x="2608795" y="1199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80708</xdr:rowOff>
    </xdr:from>
    <xdr:to>
      <xdr:col>10</xdr:col>
      <xdr:colOff>165100</xdr:colOff>
      <xdr:row>75</xdr:row>
      <xdr:rowOff>10858</xdr:rowOff>
    </xdr:to>
    <xdr:sp macro="" textlink="">
      <xdr:nvSpPr>
        <xdr:cNvPr id="206" name="楕円 205"/>
        <xdr:cNvSpPr/>
      </xdr:nvSpPr>
      <xdr:spPr>
        <a:xfrm>
          <a:off x="1968500" y="12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27385</xdr:rowOff>
    </xdr:from>
    <xdr:ext cx="599010" cy="259045"/>
    <xdr:sp macro="" textlink="">
      <xdr:nvSpPr>
        <xdr:cNvPr id="207" name="テキスト ボックス 206"/>
        <xdr:cNvSpPr txBox="1"/>
      </xdr:nvSpPr>
      <xdr:spPr>
        <a:xfrm>
          <a:off x="1719795" y="1254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15354</xdr:rowOff>
    </xdr:from>
    <xdr:to>
      <xdr:col>6</xdr:col>
      <xdr:colOff>38100</xdr:colOff>
      <xdr:row>75</xdr:row>
      <xdr:rowOff>116954</xdr:rowOff>
    </xdr:to>
    <xdr:sp macro="" textlink="">
      <xdr:nvSpPr>
        <xdr:cNvPr id="208" name="楕円 207"/>
        <xdr:cNvSpPr/>
      </xdr:nvSpPr>
      <xdr:spPr>
        <a:xfrm>
          <a:off x="1079500" y="128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133481</xdr:rowOff>
    </xdr:from>
    <xdr:ext cx="599010" cy="259045"/>
    <xdr:sp macro="" textlink="">
      <xdr:nvSpPr>
        <xdr:cNvPr id="209" name="テキスト ボックス 208"/>
        <xdr:cNvSpPr txBox="1"/>
      </xdr:nvSpPr>
      <xdr:spPr>
        <a:xfrm>
          <a:off x="830795" y="1264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21808</xdr:rowOff>
    </xdr:from>
    <xdr:to>
      <xdr:col>24</xdr:col>
      <xdr:colOff>63500</xdr:colOff>
      <xdr:row>99</xdr:row>
      <xdr:rowOff>25188</xdr:rowOff>
    </xdr:to>
    <xdr:cxnSp macro="">
      <xdr:nvCxnSpPr>
        <xdr:cNvPr id="241" name="直線コネクタ 240"/>
        <xdr:cNvCxnSpPr/>
      </xdr:nvCxnSpPr>
      <xdr:spPr>
        <a:xfrm>
          <a:off x="3797300" y="16995358"/>
          <a:ext cx="8382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21808</xdr:rowOff>
    </xdr:from>
    <xdr:to>
      <xdr:col>19</xdr:col>
      <xdr:colOff>177800</xdr:colOff>
      <xdr:row>99</xdr:row>
      <xdr:rowOff>26885</xdr:rowOff>
    </xdr:to>
    <xdr:cxnSp macro="">
      <xdr:nvCxnSpPr>
        <xdr:cNvPr id="244" name="直線コネクタ 243"/>
        <xdr:cNvCxnSpPr/>
      </xdr:nvCxnSpPr>
      <xdr:spPr>
        <a:xfrm flipV="1">
          <a:off x="2908300" y="16995358"/>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26885</xdr:rowOff>
    </xdr:from>
    <xdr:to>
      <xdr:col>15</xdr:col>
      <xdr:colOff>50800</xdr:colOff>
      <xdr:row>99</xdr:row>
      <xdr:rowOff>34446</xdr:rowOff>
    </xdr:to>
    <xdr:cxnSp macro="">
      <xdr:nvCxnSpPr>
        <xdr:cNvPr id="247" name="直線コネクタ 246"/>
        <xdr:cNvCxnSpPr/>
      </xdr:nvCxnSpPr>
      <xdr:spPr>
        <a:xfrm flipV="1">
          <a:off x="2019300" y="17000435"/>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34446</xdr:rowOff>
    </xdr:from>
    <xdr:to>
      <xdr:col>10</xdr:col>
      <xdr:colOff>114300</xdr:colOff>
      <xdr:row>99</xdr:row>
      <xdr:rowOff>42920</xdr:rowOff>
    </xdr:to>
    <xdr:cxnSp macro="">
      <xdr:nvCxnSpPr>
        <xdr:cNvPr id="250" name="直線コネクタ 249"/>
        <xdr:cNvCxnSpPr/>
      </xdr:nvCxnSpPr>
      <xdr:spPr>
        <a:xfrm flipV="1">
          <a:off x="1130300" y="17007996"/>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145838</xdr:rowOff>
    </xdr:from>
    <xdr:to>
      <xdr:col>24</xdr:col>
      <xdr:colOff>114300</xdr:colOff>
      <xdr:row>99</xdr:row>
      <xdr:rowOff>75988</xdr:rowOff>
    </xdr:to>
    <xdr:sp macro="" textlink="">
      <xdr:nvSpPr>
        <xdr:cNvPr id="260" name="楕円 259"/>
        <xdr:cNvSpPr/>
      </xdr:nvSpPr>
      <xdr:spPr>
        <a:xfrm>
          <a:off x="4584700" y="169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60765</xdr:rowOff>
    </xdr:from>
    <xdr:ext cx="534377" cy="259045"/>
    <xdr:sp macro="" textlink="">
      <xdr:nvSpPr>
        <xdr:cNvPr id="261" name="衛生費該当値テキスト"/>
        <xdr:cNvSpPr txBox="1"/>
      </xdr:nvSpPr>
      <xdr:spPr>
        <a:xfrm>
          <a:off x="4686300" y="168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142458</xdr:rowOff>
    </xdr:from>
    <xdr:to>
      <xdr:col>20</xdr:col>
      <xdr:colOff>38100</xdr:colOff>
      <xdr:row>99</xdr:row>
      <xdr:rowOff>72608</xdr:rowOff>
    </xdr:to>
    <xdr:sp macro="" textlink="">
      <xdr:nvSpPr>
        <xdr:cNvPr id="262" name="楕円 261"/>
        <xdr:cNvSpPr/>
      </xdr:nvSpPr>
      <xdr:spPr>
        <a:xfrm>
          <a:off x="3746500" y="169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63735</xdr:rowOff>
    </xdr:from>
    <xdr:ext cx="534377" cy="259045"/>
    <xdr:sp macro="" textlink="">
      <xdr:nvSpPr>
        <xdr:cNvPr id="263" name="テキスト ボックス 262"/>
        <xdr:cNvSpPr txBox="1"/>
      </xdr:nvSpPr>
      <xdr:spPr>
        <a:xfrm>
          <a:off x="3530111" y="170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147535</xdr:rowOff>
    </xdr:from>
    <xdr:to>
      <xdr:col>15</xdr:col>
      <xdr:colOff>101600</xdr:colOff>
      <xdr:row>99</xdr:row>
      <xdr:rowOff>77685</xdr:rowOff>
    </xdr:to>
    <xdr:sp macro="" textlink="">
      <xdr:nvSpPr>
        <xdr:cNvPr id="264" name="楕円 263"/>
        <xdr:cNvSpPr/>
      </xdr:nvSpPr>
      <xdr:spPr>
        <a:xfrm>
          <a:off x="2857500" y="169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68812</xdr:rowOff>
    </xdr:from>
    <xdr:ext cx="534377" cy="259045"/>
    <xdr:sp macro="" textlink="">
      <xdr:nvSpPr>
        <xdr:cNvPr id="265" name="テキスト ボックス 264"/>
        <xdr:cNvSpPr txBox="1"/>
      </xdr:nvSpPr>
      <xdr:spPr>
        <a:xfrm>
          <a:off x="2641111" y="170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155096</xdr:rowOff>
    </xdr:from>
    <xdr:to>
      <xdr:col>10</xdr:col>
      <xdr:colOff>165100</xdr:colOff>
      <xdr:row>99</xdr:row>
      <xdr:rowOff>85246</xdr:rowOff>
    </xdr:to>
    <xdr:sp macro="" textlink="">
      <xdr:nvSpPr>
        <xdr:cNvPr id="266" name="楕円 265"/>
        <xdr:cNvSpPr/>
      </xdr:nvSpPr>
      <xdr:spPr>
        <a:xfrm>
          <a:off x="1968500" y="169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76373</xdr:rowOff>
    </xdr:from>
    <xdr:ext cx="534377" cy="259045"/>
    <xdr:sp macro="" textlink="">
      <xdr:nvSpPr>
        <xdr:cNvPr id="267" name="テキスト ボックス 266"/>
        <xdr:cNvSpPr txBox="1"/>
      </xdr:nvSpPr>
      <xdr:spPr>
        <a:xfrm>
          <a:off x="1752111" y="170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163570</xdr:rowOff>
    </xdr:from>
    <xdr:to>
      <xdr:col>6</xdr:col>
      <xdr:colOff>38100</xdr:colOff>
      <xdr:row>99</xdr:row>
      <xdr:rowOff>93720</xdr:rowOff>
    </xdr:to>
    <xdr:sp macro="" textlink="">
      <xdr:nvSpPr>
        <xdr:cNvPr id="268" name="楕円 267"/>
        <xdr:cNvSpPr/>
      </xdr:nvSpPr>
      <xdr:spPr>
        <a:xfrm>
          <a:off x="1079500" y="1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84847</xdr:rowOff>
    </xdr:from>
    <xdr:ext cx="534377" cy="259045"/>
    <xdr:sp macro="" textlink="">
      <xdr:nvSpPr>
        <xdr:cNvPr id="269" name="テキスト ボックス 268"/>
        <xdr:cNvSpPr txBox="1"/>
      </xdr:nvSpPr>
      <xdr:spPr>
        <a:xfrm>
          <a:off x="863111" y="17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61650</xdr:rowOff>
    </xdr:from>
    <xdr:to>
      <xdr:col>55</xdr:col>
      <xdr:colOff>0</xdr:colOff>
      <xdr:row>38</xdr:row>
      <xdr:rowOff>71447</xdr:rowOff>
    </xdr:to>
    <xdr:cxnSp macro="">
      <xdr:nvCxnSpPr>
        <xdr:cNvPr id="300" name="直線コネクタ 299"/>
        <xdr:cNvCxnSpPr/>
      </xdr:nvCxnSpPr>
      <xdr:spPr>
        <a:xfrm>
          <a:off x="9639300" y="657675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61650</xdr:rowOff>
    </xdr:from>
    <xdr:to>
      <xdr:col>50</xdr:col>
      <xdr:colOff>114300</xdr:colOff>
      <xdr:row>38</xdr:row>
      <xdr:rowOff>73733</xdr:rowOff>
    </xdr:to>
    <xdr:cxnSp macro="">
      <xdr:nvCxnSpPr>
        <xdr:cNvPr id="303" name="直線コネクタ 302"/>
        <xdr:cNvCxnSpPr/>
      </xdr:nvCxnSpPr>
      <xdr:spPr>
        <a:xfrm flipV="1">
          <a:off x="8750300" y="657675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73733</xdr:rowOff>
    </xdr:from>
    <xdr:to>
      <xdr:col>45</xdr:col>
      <xdr:colOff>177800</xdr:colOff>
      <xdr:row>38</xdr:row>
      <xdr:rowOff>106390</xdr:rowOff>
    </xdr:to>
    <xdr:cxnSp macro="">
      <xdr:nvCxnSpPr>
        <xdr:cNvPr id="306" name="直線コネクタ 305"/>
        <xdr:cNvCxnSpPr/>
      </xdr:nvCxnSpPr>
      <xdr:spPr>
        <a:xfrm flipV="1">
          <a:off x="7861300" y="65888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21155</xdr:rowOff>
    </xdr:from>
    <xdr:to>
      <xdr:col>41</xdr:col>
      <xdr:colOff>50800</xdr:colOff>
      <xdr:row>38</xdr:row>
      <xdr:rowOff>106390</xdr:rowOff>
    </xdr:to>
    <xdr:cxnSp macro="">
      <xdr:nvCxnSpPr>
        <xdr:cNvPr id="309" name="直線コネクタ 308"/>
        <xdr:cNvCxnSpPr/>
      </xdr:nvCxnSpPr>
      <xdr:spPr>
        <a:xfrm>
          <a:off x="6972300" y="6536255"/>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20647</xdr:rowOff>
    </xdr:from>
    <xdr:to>
      <xdr:col>55</xdr:col>
      <xdr:colOff>50800</xdr:colOff>
      <xdr:row>38</xdr:row>
      <xdr:rowOff>122247</xdr:rowOff>
    </xdr:to>
    <xdr:sp macro="" textlink="">
      <xdr:nvSpPr>
        <xdr:cNvPr id="319" name="楕円 318"/>
        <xdr:cNvSpPr/>
      </xdr:nvSpPr>
      <xdr:spPr>
        <a:xfrm>
          <a:off x="104267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43523</xdr:rowOff>
    </xdr:from>
    <xdr:ext cx="378565" cy="259045"/>
    <xdr:sp macro="" textlink="">
      <xdr:nvSpPr>
        <xdr:cNvPr id="320" name="労働費該当値テキスト"/>
        <xdr:cNvSpPr txBox="1"/>
      </xdr:nvSpPr>
      <xdr:spPr>
        <a:xfrm>
          <a:off x="10528300" y="638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10850</xdr:rowOff>
    </xdr:from>
    <xdr:to>
      <xdr:col>50</xdr:col>
      <xdr:colOff>165100</xdr:colOff>
      <xdr:row>38</xdr:row>
      <xdr:rowOff>112450</xdr:rowOff>
    </xdr:to>
    <xdr:sp macro="" textlink="">
      <xdr:nvSpPr>
        <xdr:cNvPr id="321" name="楕円 320"/>
        <xdr:cNvSpPr/>
      </xdr:nvSpPr>
      <xdr:spPr>
        <a:xfrm>
          <a:off x="9588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128976</xdr:rowOff>
    </xdr:from>
    <xdr:ext cx="378565" cy="259045"/>
    <xdr:sp macro="" textlink="">
      <xdr:nvSpPr>
        <xdr:cNvPr id="322" name="テキスト ボックス 321"/>
        <xdr:cNvSpPr txBox="1"/>
      </xdr:nvSpPr>
      <xdr:spPr>
        <a:xfrm>
          <a:off x="9450017" y="6301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22933</xdr:rowOff>
    </xdr:from>
    <xdr:to>
      <xdr:col>46</xdr:col>
      <xdr:colOff>38100</xdr:colOff>
      <xdr:row>38</xdr:row>
      <xdr:rowOff>124533</xdr:rowOff>
    </xdr:to>
    <xdr:sp macro="" textlink="">
      <xdr:nvSpPr>
        <xdr:cNvPr id="323" name="楕円 322"/>
        <xdr:cNvSpPr/>
      </xdr:nvSpPr>
      <xdr:spPr>
        <a:xfrm>
          <a:off x="86995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141060</xdr:rowOff>
    </xdr:from>
    <xdr:ext cx="378565" cy="259045"/>
    <xdr:sp macro="" textlink="">
      <xdr:nvSpPr>
        <xdr:cNvPr id="324" name="テキスト ボックス 323"/>
        <xdr:cNvSpPr txBox="1"/>
      </xdr:nvSpPr>
      <xdr:spPr>
        <a:xfrm>
          <a:off x="8561017" y="631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55590</xdr:rowOff>
    </xdr:from>
    <xdr:to>
      <xdr:col>41</xdr:col>
      <xdr:colOff>101600</xdr:colOff>
      <xdr:row>38</xdr:row>
      <xdr:rowOff>157190</xdr:rowOff>
    </xdr:to>
    <xdr:sp macro="" textlink="">
      <xdr:nvSpPr>
        <xdr:cNvPr id="325" name="楕円 324"/>
        <xdr:cNvSpPr/>
      </xdr:nvSpPr>
      <xdr:spPr>
        <a:xfrm>
          <a:off x="7810500" y="65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2267</xdr:rowOff>
    </xdr:from>
    <xdr:ext cx="378565" cy="259045"/>
    <xdr:sp macro="" textlink="">
      <xdr:nvSpPr>
        <xdr:cNvPr id="326" name="テキスト ボックス 325"/>
        <xdr:cNvSpPr txBox="1"/>
      </xdr:nvSpPr>
      <xdr:spPr>
        <a:xfrm>
          <a:off x="7672017" y="634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141805</xdr:rowOff>
    </xdr:from>
    <xdr:to>
      <xdr:col>36</xdr:col>
      <xdr:colOff>165100</xdr:colOff>
      <xdr:row>38</xdr:row>
      <xdr:rowOff>71955</xdr:rowOff>
    </xdr:to>
    <xdr:sp macro="" textlink="">
      <xdr:nvSpPr>
        <xdr:cNvPr id="327" name="楕円 326"/>
        <xdr:cNvSpPr/>
      </xdr:nvSpPr>
      <xdr:spPr>
        <a:xfrm>
          <a:off x="6921500" y="64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88482</xdr:rowOff>
    </xdr:from>
    <xdr:ext cx="378565" cy="259045"/>
    <xdr:sp macro="" textlink="">
      <xdr:nvSpPr>
        <xdr:cNvPr id="328" name="テキスト ボックス 327"/>
        <xdr:cNvSpPr txBox="1"/>
      </xdr:nvSpPr>
      <xdr:spPr>
        <a:xfrm>
          <a:off x="6783017" y="6260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9627</xdr:rowOff>
    </xdr:from>
    <xdr:to>
      <xdr:col>55</xdr:col>
      <xdr:colOff>0</xdr:colOff>
      <xdr:row>59</xdr:row>
      <xdr:rowOff>59151</xdr:rowOff>
    </xdr:to>
    <xdr:cxnSp macro="">
      <xdr:nvCxnSpPr>
        <xdr:cNvPr id="359" name="直線コネクタ 358"/>
        <xdr:cNvCxnSpPr/>
      </xdr:nvCxnSpPr>
      <xdr:spPr>
        <a:xfrm>
          <a:off x="9639300" y="10125177"/>
          <a:ext cx="8382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9627</xdr:rowOff>
    </xdr:from>
    <xdr:to>
      <xdr:col>50</xdr:col>
      <xdr:colOff>114300</xdr:colOff>
      <xdr:row>59</xdr:row>
      <xdr:rowOff>37173</xdr:rowOff>
    </xdr:to>
    <xdr:cxnSp macro="">
      <xdr:nvCxnSpPr>
        <xdr:cNvPr id="362" name="直線コネクタ 361"/>
        <xdr:cNvCxnSpPr/>
      </xdr:nvCxnSpPr>
      <xdr:spPr>
        <a:xfrm flipV="1">
          <a:off x="8750300" y="10125177"/>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22477</xdr:rowOff>
    </xdr:from>
    <xdr:to>
      <xdr:col>45</xdr:col>
      <xdr:colOff>177800</xdr:colOff>
      <xdr:row>59</xdr:row>
      <xdr:rowOff>37173</xdr:rowOff>
    </xdr:to>
    <xdr:cxnSp macro="">
      <xdr:nvCxnSpPr>
        <xdr:cNvPr id="365" name="直線コネクタ 364"/>
        <xdr:cNvCxnSpPr/>
      </xdr:nvCxnSpPr>
      <xdr:spPr>
        <a:xfrm>
          <a:off x="7861300" y="101380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150232</xdr:rowOff>
    </xdr:from>
    <xdr:to>
      <xdr:col>41</xdr:col>
      <xdr:colOff>50800</xdr:colOff>
      <xdr:row>59</xdr:row>
      <xdr:rowOff>22477</xdr:rowOff>
    </xdr:to>
    <xdr:cxnSp macro="">
      <xdr:nvCxnSpPr>
        <xdr:cNvPr id="368" name="直線コネクタ 367"/>
        <xdr:cNvCxnSpPr/>
      </xdr:nvCxnSpPr>
      <xdr:spPr>
        <a:xfrm>
          <a:off x="6972300" y="10094332"/>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8351</xdr:rowOff>
    </xdr:from>
    <xdr:to>
      <xdr:col>55</xdr:col>
      <xdr:colOff>50800</xdr:colOff>
      <xdr:row>59</xdr:row>
      <xdr:rowOff>109951</xdr:rowOff>
    </xdr:to>
    <xdr:sp macro="" textlink="">
      <xdr:nvSpPr>
        <xdr:cNvPr id="378" name="楕円 377"/>
        <xdr:cNvSpPr/>
      </xdr:nvSpPr>
      <xdr:spPr>
        <a:xfrm>
          <a:off x="10426700" y="10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94728</xdr:rowOff>
    </xdr:from>
    <xdr:ext cx="469744" cy="259045"/>
    <xdr:sp macro="" textlink="">
      <xdr:nvSpPr>
        <xdr:cNvPr id="379" name="農林水産業費該当値テキスト"/>
        <xdr:cNvSpPr txBox="1"/>
      </xdr:nvSpPr>
      <xdr:spPr>
        <a:xfrm>
          <a:off x="10528300" y="1003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130277</xdr:rowOff>
    </xdr:from>
    <xdr:to>
      <xdr:col>50</xdr:col>
      <xdr:colOff>165100</xdr:colOff>
      <xdr:row>59</xdr:row>
      <xdr:rowOff>60427</xdr:rowOff>
    </xdr:to>
    <xdr:sp macro="" textlink="">
      <xdr:nvSpPr>
        <xdr:cNvPr id="380" name="楕円 379"/>
        <xdr:cNvSpPr/>
      </xdr:nvSpPr>
      <xdr:spPr>
        <a:xfrm>
          <a:off x="9588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51554</xdr:rowOff>
    </xdr:from>
    <xdr:ext cx="469744" cy="259045"/>
    <xdr:sp macro="" textlink="">
      <xdr:nvSpPr>
        <xdr:cNvPr id="381" name="テキスト ボックス 380"/>
        <xdr:cNvSpPr txBox="1"/>
      </xdr:nvSpPr>
      <xdr:spPr>
        <a:xfrm>
          <a:off x="9404428" y="101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157823</xdr:rowOff>
    </xdr:from>
    <xdr:to>
      <xdr:col>46</xdr:col>
      <xdr:colOff>38100</xdr:colOff>
      <xdr:row>59</xdr:row>
      <xdr:rowOff>87973</xdr:rowOff>
    </xdr:to>
    <xdr:sp macro="" textlink="">
      <xdr:nvSpPr>
        <xdr:cNvPr id="382" name="楕円 381"/>
        <xdr:cNvSpPr/>
      </xdr:nvSpPr>
      <xdr:spPr>
        <a:xfrm>
          <a:off x="8699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79100</xdr:rowOff>
    </xdr:from>
    <xdr:ext cx="469744" cy="259045"/>
    <xdr:sp macro="" textlink="">
      <xdr:nvSpPr>
        <xdr:cNvPr id="383" name="テキスト ボックス 382"/>
        <xdr:cNvSpPr txBox="1"/>
      </xdr:nvSpPr>
      <xdr:spPr>
        <a:xfrm>
          <a:off x="8515428" y="101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143127</xdr:rowOff>
    </xdr:from>
    <xdr:to>
      <xdr:col>41</xdr:col>
      <xdr:colOff>101600</xdr:colOff>
      <xdr:row>59</xdr:row>
      <xdr:rowOff>73277</xdr:rowOff>
    </xdr:to>
    <xdr:sp macro="" textlink="">
      <xdr:nvSpPr>
        <xdr:cNvPr id="384" name="楕円 383"/>
        <xdr:cNvSpPr/>
      </xdr:nvSpPr>
      <xdr:spPr>
        <a:xfrm>
          <a:off x="7810500" y="100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64404</xdr:rowOff>
    </xdr:from>
    <xdr:ext cx="469744" cy="259045"/>
    <xdr:sp macro="" textlink="">
      <xdr:nvSpPr>
        <xdr:cNvPr id="385" name="テキスト ボックス 384"/>
        <xdr:cNvSpPr txBox="1"/>
      </xdr:nvSpPr>
      <xdr:spPr>
        <a:xfrm>
          <a:off x="7626428" y="1017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99432</xdr:rowOff>
    </xdr:from>
    <xdr:to>
      <xdr:col>36</xdr:col>
      <xdr:colOff>165100</xdr:colOff>
      <xdr:row>59</xdr:row>
      <xdr:rowOff>29582</xdr:rowOff>
    </xdr:to>
    <xdr:sp macro="" textlink="">
      <xdr:nvSpPr>
        <xdr:cNvPr id="386" name="楕円 385"/>
        <xdr:cNvSpPr/>
      </xdr:nvSpPr>
      <xdr:spPr>
        <a:xfrm>
          <a:off x="6921500" y="100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20709</xdr:rowOff>
    </xdr:from>
    <xdr:ext cx="469744" cy="259045"/>
    <xdr:sp macro="" textlink="">
      <xdr:nvSpPr>
        <xdr:cNvPr id="387" name="テキスト ボックス 386"/>
        <xdr:cNvSpPr txBox="1"/>
      </xdr:nvSpPr>
      <xdr:spPr>
        <a:xfrm>
          <a:off x="6737428" y="101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56652</xdr:rowOff>
    </xdr:from>
    <xdr:to>
      <xdr:col>55</xdr:col>
      <xdr:colOff>0</xdr:colOff>
      <xdr:row>79</xdr:row>
      <xdr:rowOff>63641</xdr:rowOff>
    </xdr:to>
    <xdr:cxnSp macro="">
      <xdr:nvCxnSpPr>
        <xdr:cNvPr id="418" name="直線コネクタ 417"/>
        <xdr:cNvCxnSpPr/>
      </xdr:nvCxnSpPr>
      <xdr:spPr>
        <a:xfrm flipV="1">
          <a:off x="9639300" y="13601202"/>
          <a:ext cx="8382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62150</xdr:rowOff>
    </xdr:from>
    <xdr:to>
      <xdr:col>50</xdr:col>
      <xdr:colOff>114300</xdr:colOff>
      <xdr:row>79</xdr:row>
      <xdr:rowOff>63641</xdr:rowOff>
    </xdr:to>
    <xdr:cxnSp macro="">
      <xdr:nvCxnSpPr>
        <xdr:cNvPr id="421" name="直線コネクタ 420"/>
        <xdr:cNvCxnSpPr/>
      </xdr:nvCxnSpPr>
      <xdr:spPr>
        <a:xfrm>
          <a:off x="8750300" y="13606700"/>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50099</xdr:rowOff>
    </xdr:from>
    <xdr:to>
      <xdr:col>45</xdr:col>
      <xdr:colOff>177800</xdr:colOff>
      <xdr:row>79</xdr:row>
      <xdr:rowOff>62150</xdr:rowOff>
    </xdr:to>
    <xdr:cxnSp macro="">
      <xdr:nvCxnSpPr>
        <xdr:cNvPr id="424" name="直線コネクタ 423"/>
        <xdr:cNvCxnSpPr/>
      </xdr:nvCxnSpPr>
      <xdr:spPr>
        <a:xfrm>
          <a:off x="7861300" y="13594649"/>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33238</xdr:rowOff>
    </xdr:from>
    <xdr:to>
      <xdr:col>41</xdr:col>
      <xdr:colOff>50800</xdr:colOff>
      <xdr:row>79</xdr:row>
      <xdr:rowOff>50099</xdr:rowOff>
    </xdr:to>
    <xdr:cxnSp macro="">
      <xdr:nvCxnSpPr>
        <xdr:cNvPr id="427" name="直線コネクタ 426"/>
        <xdr:cNvCxnSpPr/>
      </xdr:nvCxnSpPr>
      <xdr:spPr>
        <a:xfrm>
          <a:off x="6972300" y="13577788"/>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5852</xdr:rowOff>
    </xdr:from>
    <xdr:to>
      <xdr:col>55</xdr:col>
      <xdr:colOff>50800</xdr:colOff>
      <xdr:row>79</xdr:row>
      <xdr:rowOff>107452</xdr:rowOff>
    </xdr:to>
    <xdr:sp macro="" textlink="">
      <xdr:nvSpPr>
        <xdr:cNvPr id="437" name="楕円 436"/>
        <xdr:cNvSpPr/>
      </xdr:nvSpPr>
      <xdr:spPr>
        <a:xfrm>
          <a:off x="10426700" y="135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12841</xdr:rowOff>
    </xdr:from>
    <xdr:to>
      <xdr:col>50</xdr:col>
      <xdr:colOff>165100</xdr:colOff>
      <xdr:row>79</xdr:row>
      <xdr:rowOff>114441</xdr:rowOff>
    </xdr:to>
    <xdr:sp macro="" textlink="">
      <xdr:nvSpPr>
        <xdr:cNvPr id="439" name="楕円 438"/>
        <xdr:cNvSpPr/>
      </xdr:nvSpPr>
      <xdr:spPr>
        <a:xfrm>
          <a:off x="9588500" y="13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105568</xdr:rowOff>
    </xdr:from>
    <xdr:ext cx="469744" cy="259045"/>
    <xdr:sp macro="" textlink="">
      <xdr:nvSpPr>
        <xdr:cNvPr id="440" name="テキスト ボックス 439"/>
        <xdr:cNvSpPr txBox="1"/>
      </xdr:nvSpPr>
      <xdr:spPr>
        <a:xfrm>
          <a:off x="9404428" y="136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11350</xdr:rowOff>
    </xdr:from>
    <xdr:to>
      <xdr:col>46</xdr:col>
      <xdr:colOff>38100</xdr:colOff>
      <xdr:row>79</xdr:row>
      <xdr:rowOff>112950</xdr:rowOff>
    </xdr:to>
    <xdr:sp macro="" textlink="">
      <xdr:nvSpPr>
        <xdr:cNvPr id="441" name="楕円 440"/>
        <xdr:cNvSpPr/>
      </xdr:nvSpPr>
      <xdr:spPr>
        <a:xfrm>
          <a:off x="8699500" y="135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104077</xdr:rowOff>
    </xdr:from>
    <xdr:ext cx="469744" cy="259045"/>
    <xdr:sp macro="" textlink="">
      <xdr:nvSpPr>
        <xdr:cNvPr id="442" name="テキスト ボックス 441"/>
        <xdr:cNvSpPr txBox="1"/>
      </xdr:nvSpPr>
      <xdr:spPr>
        <a:xfrm>
          <a:off x="8515428" y="1364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170749</xdr:rowOff>
    </xdr:from>
    <xdr:to>
      <xdr:col>41</xdr:col>
      <xdr:colOff>101600</xdr:colOff>
      <xdr:row>79</xdr:row>
      <xdr:rowOff>100899</xdr:rowOff>
    </xdr:to>
    <xdr:sp macro="" textlink="">
      <xdr:nvSpPr>
        <xdr:cNvPr id="443" name="楕円 442"/>
        <xdr:cNvSpPr/>
      </xdr:nvSpPr>
      <xdr:spPr>
        <a:xfrm>
          <a:off x="7810500" y="135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92026</xdr:rowOff>
    </xdr:from>
    <xdr:ext cx="469744" cy="259045"/>
    <xdr:sp macro="" textlink="">
      <xdr:nvSpPr>
        <xdr:cNvPr id="444" name="テキスト ボックス 443"/>
        <xdr:cNvSpPr txBox="1"/>
      </xdr:nvSpPr>
      <xdr:spPr>
        <a:xfrm>
          <a:off x="7626428" y="1363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153888</xdr:rowOff>
    </xdr:from>
    <xdr:to>
      <xdr:col>36</xdr:col>
      <xdr:colOff>165100</xdr:colOff>
      <xdr:row>79</xdr:row>
      <xdr:rowOff>84038</xdr:rowOff>
    </xdr:to>
    <xdr:sp macro="" textlink="">
      <xdr:nvSpPr>
        <xdr:cNvPr id="445" name="楕円 444"/>
        <xdr:cNvSpPr/>
      </xdr:nvSpPr>
      <xdr:spPr>
        <a:xfrm>
          <a:off x="6921500" y="135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75165</xdr:rowOff>
    </xdr:from>
    <xdr:ext cx="469744" cy="259045"/>
    <xdr:sp macro="" textlink="">
      <xdr:nvSpPr>
        <xdr:cNvPr id="446" name="テキスト ボックス 445"/>
        <xdr:cNvSpPr txBox="1"/>
      </xdr:nvSpPr>
      <xdr:spPr>
        <a:xfrm>
          <a:off x="6737428" y="136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79429</xdr:rowOff>
    </xdr:from>
    <xdr:to>
      <xdr:col>55</xdr:col>
      <xdr:colOff>0</xdr:colOff>
      <xdr:row>98</xdr:row>
      <xdr:rowOff>88962</xdr:rowOff>
    </xdr:to>
    <xdr:cxnSp macro="">
      <xdr:nvCxnSpPr>
        <xdr:cNvPr id="473" name="直線コネクタ 472"/>
        <xdr:cNvCxnSpPr/>
      </xdr:nvCxnSpPr>
      <xdr:spPr>
        <a:xfrm>
          <a:off x="9639300" y="16881529"/>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48427</xdr:rowOff>
    </xdr:from>
    <xdr:to>
      <xdr:col>50</xdr:col>
      <xdr:colOff>114300</xdr:colOff>
      <xdr:row>98</xdr:row>
      <xdr:rowOff>79429</xdr:rowOff>
    </xdr:to>
    <xdr:cxnSp macro="">
      <xdr:nvCxnSpPr>
        <xdr:cNvPr id="476" name="直線コネクタ 475"/>
        <xdr:cNvCxnSpPr/>
      </xdr:nvCxnSpPr>
      <xdr:spPr>
        <a:xfrm>
          <a:off x="8750300" y="16850527"/>
          <a:ext cx="8890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22323</xdr:rowOff>
    </xdr:from>
    <xdr:to>
      <xdr:col>45</xdr:col>
      <xdr:colOff>177800</xdr:colOff>
      <xdr:row>98</xdr:row>
      <xdr:rowOff>48427</xdr:rowOff>
    </xdr:to>
    <xdr:cxnSp macro="">
      <xdr:nvCxnSpPr>
        <xdr:cNvPr id="479" name="直線コネクタ 478"/>
        <xdr:cNvCxnSpPr/>
      </xdr:nvCxnSpPr>
      <xdr:spPr>
        <a:xfrm>
          <a:off x="7861300" y="16824423"/>
          <a:ext cx="889000" cy="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125785</xdr:rowOff>
    </xdr:from>
    <xdr:to>
      <xdr:col>41</xdr:col>
      <xdr:colOff>50800</xdr:colOff>
      <xdr:row>98</xdr:row>
      <xdr:rowOff>22323</xdr:rowOff>
    </xdr:to>
    <xdr:cxnSp macro="">
      <xdr:nvCxnSpPr>
        <xdr:cNvPr id="482" name="直線コネクタ 481"/>
        <xdr:cNvCxnSpPr/>
      </xdr:nvCxnSpPr>
      <xdr:spPr>
        <a:xfrm>
          <a:off x="6972300" y="16756435"/>
          <a:ext cx="889000" cy="6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38162</xdr:rowOff>
    </xdr:from>
    <xdr:to>
      <xdr:col>55</xdr:col>
      <xdr:colOff>50800</xdr:colOff>
      <xdr:row>98</xdr:row>
      <xdr:rowOff>139762</xdr:rowOff>
    </xdr:to>
    <xdr:sp macro="" textlink="">
      <xdr:nvSpPr>
        <xdr:cNvPr id="492" name="楕円 491"/>
        <xdr:cNvSpPr/>
      </xdr:nvSpPr>
      <xdr:spPr>
        <a:xfrm>
          <a:off x="10426700" y="168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28629</xdr:rowOff>
    </xdr:from>
    <xdr:to>
      <xdr:col>50</xdr:col>
      <xdr:colOff>165100</xdr:colOff>
      <xdr:row>98</xdr:row>
      <xdr:rowOff>130229</xdr:rowOff>
    </xdr:to>
    <xdr:sp macro="" textlink="">
      <xdr:nvSpPr>
        <xdr:cNvPr id="494" name="楕円 493"/>
        <xdr:cNvSpPr/>
      </xdr:nvSpPr>
      <xdr:spPr>
        <a:xfrm>
          <a:off x="9588500" y="168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121356</xdr:rowOff>
    </xdr:from>
    <xdr:ext cx="534377" cy="259045"/>
    <xdr:sp macro="" textlink="">
      <xdr:nvSpPr>
        <xdr:cNvPr id="495" name="テキスト ボックス 494"/>
        <xdr:cNvSpPr txBox="1"/>
      </xdr:nvSpPr>
      <xdr:spPr>
        <a:xfrm>
          <a:off x="9372111" y="169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169077</xdr:rowOff>
    </xdr:from>
    <xdr:to>
      <xdr:col>46</xdr:col>
      <xdr:colOff>38100</xdr:colOff>
      <xdr:row>98</xdr:row>
      <xdr:rowOff>99227</xdr:rowOff>
    </xdr:to>
    <xdr:sp macro="" textlink="">
      <xdr:nvSpPr>
        <xdr:cNvPr id="496" name="楕円 495"/>
        <xdr:cNvSpPr/>
      </xdr:nvSpPr>
      <xdr:spPr>
        <a:xfrm>
          <a:off x="8699500" y="16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90354</xdr:rowOff>
    </xdr:from>
    <xdr:ext cx="534377" cy="259045"/>
    <xdr:sp macro="" textlink="">
      <xdr:nvSpPr>
        <xdr:cNvPr id="497" name="テキスト ボックス 496"/>
        <xdr:cNvSpPr txBox="1"/>
      </xdr:nvSpPr>
      <xdr:spPr>
        <a:xfrm>
          <a:off x="8483111" y="1689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142973</xdr:rowOff>
    </xdr:from>
    <xdr:to>
      <xdr:col>41</xdr:col>
      <xdr:colOff>101600</xdr:colOff>
      <xdr:row>98</xdr:row>
      <xdr:rowOff>73123</xdr:rowOff>
    </xdr:to>
    <xdr:sp macro="" textlink="">
      <xdr:nvSpPr>
        <xdr:cNvPr id="498" name="楕円 497"/>
        <xdr:cNvSpPr/>
      </xdr:nvSpPr>
      <xdr:spPr>
        <a:xfrm>
          <a:off x="7810500" y="167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89650</xdr:rowOff>
    </xdr:from>
    <xdr:ext cx="534377" cy="259045"/>
    <xdr:sp macro="" textlink="">
      <xdr:nvSpPr>
        <xdr:cNvPr id="499" name="テキスト ボックス 498"/>
        <xdr:cNvSpPr txBox="1"/>
      </xdr:nvSpPr>
      <xdr:spPr>
        <a:xfrm>
          <a:off x="7594111" y="165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74985</xdr:rowOff>
    </xdr:from>
    <xdr:to>
      <xdr:col>36</xdr:col>
      <xdr:colOff>165100</xdr:colOff>
      <xdr:row>98</xdr:row>
      <xdr:rowOff>5135</xdr:rowOff>
    </xdr:to>
    <xdr:sp macro="" textlink="">
      <xdr:nvSpPr>
        <xdr:cNvPr id="500" name="楕円 499"/>
        <xdr:cNvSpPr/>
      </xdr:nvSpPr>
      <xdr:spPr>
        <a:xfrm>
          <a:off x="6921500" y="167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21662</xdr:rowOff>
    </xdr:from>
    <xdr:ext cx="534377" cy="259045"/>
    <xdr:sp macro="" textlink="">
      <xdr:nvSpPr>
        <xdr:cNvPr id="501" name="テキスト ボックス 500"/>
        <xdr:cNvSpPr txBox="1"/>
      </xdr:nvSpPr>
      <xdr:spPr>
        <a:xfrm>
          <a:off x="6705111" y="1648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145758</xdr:rowOff>
    </xdr:from>
    <xdr:to>
      <xdr:col>85</xdr:col>
      <xdr:colOff>127000</xdr:colOff>
      <xdr:row>39</xdr:row>
      <xdr:rowOff>17132</xdr:rowOff>
    </xdr:to>
    <xdr:cxnSp macro="">
      <xdr:nvCxnSpPr>
        <xdr:cNvPr id="531" name="直線コネクタ 530"/>
        <xdr:cNvCxnSpPr/>
      </xdr:nvCxnSpPr>
      <xdr:spPr>
        <a:xfrm flipV="1">
          <a:off x="15481300" y="6660858"/>
          <a:ext cx="8382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13360</xdr:rowOff>
    </xdr:from>
    <xdr:to>
      <xdr:col>81</xdr:col>
      <xdr:colOff>50800</xdr:colOff>
      <xdr:row>39</xdr:row>
      <xdr:rowOff>17132</xdr:rowOff>
    </xdr:to>
    <xdr:cxnSp macro="">
      <xdr:nvCxnSpPr>
        <xdr:cNvPr id="534" name="直線コネクタ 533"/>
        <xdr:cNvCxnSpPr/>
      </xdr:nvCxnSpPr>
      <xdr:spPr>
        <a:xfrm>
          <a:off x="14592300" y="6699910"/>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5512</xdr:rowOff>
    </xdr:from>
    <xdr:to>
      <xdr:col>76</xdr:col>
      <xdr:colOff>114300</xdr:colOff>
      <xdr:row>39</xdr:row>
      <xdr:rowOff>13360</xdr:rowOff>
    </xdr:to>
    <xdr:cxnSp macro="">
      <xdr:nvCxnSpPr>
        <xdr:cNvPr id="537" name="直線コネクタ 536"/>
        <xdr:cNvCxnSpPr/>
      </xdr:nvCxnSpPr>
      <xdr:spPr>
        <a:xfrm>
          <a:off x="13703300" y="6692062"/>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141148</xdr:rowOff>
    </xdr:from>
    <xdr:to>
      <xdr:col>71</xdr:col>
      <xdr:colOff>177800</xdr:colOff>
      <xdr:row>39</xdr:row>
      <xdr:rowOff>5512</xdr:rowOff>
    </xdr:to>
    <xdr:cxnSp macro="">
      <xdr:nvCxnSpPr>
        <xdr:cNvPr id="540" name="直線コネクタ 539"/>
        <xdr:cNvCxnSpPr/>
      </xdr:nvCxnSpPr>
      <xdr:spPr>
        <a:xfrm>
          <a:off x="12814300" y="665624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94958</xdr:rowOff>
    </xdr:from>
    <xdr:to>
      <xdr:col>85</xdr:col>
      <xdr:colOff>177800</xdr:colOff>
      <xdr:row>39</xdr:row>
      <xdr:rowOff>25108</xdr:rowOff>
    </xdr:to>
    <xdr:sp macro="" textlink="">
      <xdr:nvSpPr>
        <xdr:cNvPr id="550" name="楕円 549"/>
        <xdr:cNvSpPr/>
      </xdr:nvSpPr>
      <xdr:spPr>
        <a:xfrm>
          <a:off x="16268700" y="66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9885</xdr:rowOff>
    </xdr:from>
    <xdr:ext cx="534377" cy="259045"/>
    <xdr:sp macro="" textlink="">
      <xdr:nvSpPr>
        <xdr:cNvPr id="551" name="消防費該当値テキスト"/>
        <xdr:cNvSpPr txBox="1"/>
      </xdr:nvSpPr>
      <xdr:spPr>
        <a:xfrm>
          <a:off x="16370300" y="652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137782</xdr:rowOff>
    </xdr:from>
    <xdr:to>
      <xdr:col>81</xdr:col>
      <xdr:colOff>101600</xdr:colOff>
      <xdr:row>39</xdr:row>
      <xdr:rowOff>67932</xdr:rowOff>
    </xdr:to>
    <xdr:sp macro="" textlink="">
      <xdr:nvSpPr>
        <xdr:cNvPr id="552" name="楕円 551"/>
        <xdr:cNvSpPr/>
      </xdr:nvSpPr>
      <xdr:spPr>
        <a:xfrm>
          <a:off x="15430500" y="66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59059</xdr:rowOff>
    </xdr:from>
    <xdr:ext cx="534377" cy="259045"/>
    <xdr:sp macro="" textlink="">
      <xdr:nvSpPr>
        <xdr:cNvPr id="553" name="テキスト ボックス 552"/>
        <xdr:cNvSpPr txBox="1"/>
      </xdr:nvSpPr>
      <xdr:spPr>
        <a:xfrm>
          <a:off x="15214111" y="67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134010</xdr:rowOff>
    </xdr:from>
    <xdr:to>
      <xdr:col>76</xdr:col>
      <xdr:colOff>165100</xdr:colOff>
      <xdr:row>39</xdr:row>
      <xdr:rowOff>64160</xdr:rowOff>
    </xdr:to>
    <xdr:sp macro="" textlink="">
      <xdr:nvSpPr>
        <xdr:cNvPr id="554" name="楕円 553"/>
        <xdr:cNvSpPr/>
      </xdr:nvSpPr>
      <xdr:spPr>
        <a:xfrm>
          <a:off x="145415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55287</xdr:rowOff>
    </xdr:from>
    <xdr:ext cx="534377" cy="259045"/>
    <xdr:sp macro="" textlink="">
      <xdr:nvSpPr>
        <xdr:cNvPr id="555" name="テキスト ボックス 554"/>
        <xdr:cNvSpPr txBox="1"/>
      </xdr:nvSpPr>
      <xdr:spPr>
        <a:xfrm>
          <a:off x="14325111" y="67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126162</xdr:rowOff>
    </xdr:from>
    <xdr:to>
      <xdr:col>72</xdr:col>
      <xdr:colOff>38100</xdr:colOff>
      <xdr:row>39</xdr:row>
      <xdr:rowOff>56312</xdr:rowOff>
    </xdr:to>
    <xdr:sp macro="" textlink="">
      <xdr:nvSpPr>
        <xdr:cNvPr id="556" name="楕円 555"/>
        <xdr:cNvSpPr/>
      </xdr:nvSpPr>
      <xdr:spPr>
        <a:xfrm>
          <a:off x="13652500" y="66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47439</xdr:rowOff>
    </xdr:from>
    <xdr:ext cx="534377" cy="259045"/>
    <xdr:sp macro="" textlink="">
      <xdr:nvSpPr>
        <xdr:cNvPr id="557" name="テキスト ボックス 556"/>
        <xdr:cNvSpPr txBox="1"/>
      </xdr:nvSpPr>
      <xdr:spPr>
        <a:xfrm>
          <a:off x="13436111" y="67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90348</xdr:rowOff>
    </xdr:from>
    <xdr:to>
      <xdr:col>67</xdr:col>
      <xdr:colOff>101600</xdr:colOff>
      <xdr:row>39</xdr:row>
      <xdr:rowOff>20498</xdr:rowOff>
    </xdr:to>
    <xdr:sp macro="" textlink="">
      <xdr:nvSpPr>
        <xdr:cNvPr id="558" name="楕円 557"/>
        <xdr:cNvSpPr/>
      </xdr:nvSpPr>
      <xdr:spPr>
        <a:xfrm>
          <a:off x="12763500" y="66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11625</xdr:rowOff>
    </xdr:from>
    <xdr:ext cx="534377" cy="259045"/>
    <xdr:sp macro="" textlink="">
      <xdr:nvSpPr>
        <xdr:cNvPr id="559" name="テキスト ボックス 558"/>
        <xdr:cNvSpPr txBox="1"/>
      </xdr:nvSpPr>
      <xdr:spPr>
        <a:xfrm>
          <a:off x="12547111" y="66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25422</xdr:rowOff>
    </xdr:from>
    <xdr:to>
      <xdr:col>85</xdr:col>
      <xdr:colOff>127000</xdr:colOff>
      <xdr:row>58</xdr:row>
      <xdr:rowOff>85565</xdr:rowOff>
    </xdr:to>
    <xdr:cxnSp macro="">
      <xdr:nvCxnSpPr>
        <xdr:cNvPr id="591" name="直線コネクタ 590"/>
        <xdr:cNvCxnSpPr/>
      </xdr:nvCxnSpPr>
      <xdr:spPr>
        <a:xfrm flipV="1">
          <a:off x="15481300" y="9969522"/>
          <a:ext cx="8382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85565</xdr:rowOff>
    </xdr:from>
    <xdr:to>
      <xdr:col>81</xdr:col>
      <xdr:colOff>50800</xdr:colOff>
      <xdr:row>58</xdr:row>
      <xdr:rowOff>117885</xdr:rowOff>
    </xdr:to>
    <xdr:cxnSp macro="">
      <xdr:nvCxnSpPr>
        <xdr:cNvPr id="594" name="直線コネクタ 593"/>
        <xdr:cNvCxnSpPr/>
      </xdr:nvCxnSpPr>
      <xdr:spPr>
        <a:xfrm flipV="1">
          <a:off x="14592300" y="10029665"/>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117885</xdr:rowOff>
    </xdr:from>
    <xdr:to>
      <xdr:col>76</xdr:col>
      <xdr:colOff>114300</xdr:colOff>
      <xdr:row>58</xdr:row>
      <xdr:rowOff>150313</xdr:rowOff>
    </xdr:to>
    <xdr:cxnSp macro="">
      <xdr:nvCxnSpPr>
        <xdr:cNvPr id="597" name="直線コネクタ 596"/>
        <xdr:cNvCxnSpPr/>
      </xdr:nvCxnSpPr>
      <xdr:spPr>
        <a:xfrm flipV="1">
          <a:off x="13703300" y="10061985"/>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165456</xdr:rowOff>
    </xdr:from>
    <xdr:to>
      <xdr:col>71</xdr:col>
      <xdr:colOff>177800</xdr:colOff>
      <xdr:row>58</xdr:row>
      <xdr:rowOff>150313</xdr:rowOff>
    </xdr:to>
    <xdr:cxnSp macro="">
      <xdr:nvCxnSpPr>
        <xdr:cNvPr id="600" name="直線コネクタ 599"/>
        <xdr:cNvCxnSpPr/>
      </xdr:nvCxnSpPr>
      <xdr:spPr>
        <a:xfrm>
          <a:off x="12814300" y="9938106"/>
          <a:ext cx="889000" cy="15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146072</xdr:rowOff>
    </xdr:from>
    <xdr:to>
      <xdr:col>85</xdr:col>
      <xdr:colOff>177800</xdr:colOff>
      <xdr:row>58</xdr:row>
      <xdr:rowOff>76222</xdr:rowOff>
    </xdr:to>
    <xdr:sp macro="" textlink="">
      <xdr:nvSpPr>
        <xdr:cNvPr id="610" name="楕円 609"/>
        <xdr:cNvSpPr/>
      </xdr:nvSpPr>
      <xdr:spPr>
        <a:xfrm>
          <a:off x="16268700" y="99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168949</xdr:rowOff>
    </xdr:from>
    <xdr:ext cx="534377" cy="259045"/>
    <xdr:sp macro="" textlink="">
      <xdr:nvSpPr>
        <xdr:cNvPr id="611" name="教育費該当値テキスト"/>
        <xdr:cNvSpPr txBox="1"/>
      </xdr:nvSpPr>
      <xdr:spPr>
        <a:xfrm>
          <a:off x="16370300" y="977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34765</xdr:rowOff>
    </xdr:from>
    <xdr:to>
      <xdr:col>81</xdr:col>
      <xdr:colOff>101600</xdr:colOff>
      <xdr:row>58</xdr:row>
      <xdr:rowOff>136365</xdr:rowOff>
    </xdr:to>
    <xdr:sp macro="" textlink="">
      <xdr:nvSpPr>
        <xdr:cNvPr id="612" name="楕円 611"/>
        <xdr:cNvSpPr/>
      </xdr:nvSpPr>
      <xdr:spPr>
        <a:xfrm>
          <a:off x="15430500" y="99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152892</xdr:rowOff>
    </xdr:from>
    <xdr:ext cx="534377" cy="259045"/>
    <xdr:sp macro="" textlink="">
      <xdr:nvSpPr>
        <xdr:cNvPr id="613" name="テキスト ボックス 612"/>
        <xdr:cNvSpPr txBox="1"/>
      </xdr:nvSpPr>
      <xdr:spPr>
        <a:xfrm>
          <a:off x="15214111" y="975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67085</xdr:rowOff>
    </xdr:from>
    <xdr:to>
      <xdr:col>76</xdr:col>
      <xdr:colOff>165100</xdr:colOff>
      <xdr:row>58</xdr:row>
      <xdr:rowOff>168685</xdr:rowOff>
    </xdr:to>
    <xdr:sp macro="" textlink="">
      <xdr:nvSpPr>
        <xdr:cNvPr id="614" name="楕円 613"/>
        <xdr:cNvSpPr/>
      </xdr:nvSpPr>
      <xdr:spPr>
        <a:xfrm>
          <a:off x="14541500" y="100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159812</xdr:rowOff>
    </xdr:from>
    <xdr:ext cx="534377" cy="259045"/>
    <xdr:sp macro="" textlink="">
      <xdr:nvSpPr>
        <xdr:cNvPr id="615" name="テキスト ボックス 614"/>
        <xdr:cNvSpPr txBox="1"/>
      </xdr:nvSpPr>
      <xdr:spPr>
        <a:xfrm>
          <a:off x="14325111" y="1010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99513</xdr:rowOff>
    </xdr:from>
    <xdr:to>
      <xdr:col>72</xdr:col>
      <xdr:colOff>38100</xdr:colOff>
      <xdr:row>59</xdr:row>
      <xdr:rowOff>29663</xdr:rowOff>
    </xdr:to>
    <xdr:sp macro="" textlink="">
      <xdr:nvSpPr>
        <xdr:cNvPr id="616" name="楕円 615"/>
        <xdr:cNvSpPr/>
      </xdr:nvSpPr>
      <xdr:spPr>
        <a:xfrm>
          <a:off x="13652500" y="100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20790</xdr:rowOff>
    </xdr:from>
    <xdr:ext cx="534377" cy="259045"/>
    <xdr:sp macro="" textlink="">
      <xdr:nvSpPr>
        <xdr:cNvPr id="617" name="テキスト ボックス 616"/>
        <xdr:cNvSpPr txBox="1"/>
      </xdr:nvSpPr>
      <xdr:spPr>
        <a:xfrm>
          <a:off x="13436111" y="101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114656</xdr:rowOff>
    </xdr:from>
    <xdr:to>
      <xdr:col>67</xdr:col>
      <xdr:colOff>101600</xdr:colOff>
      <xdr:row>58</xdr:row>
      <xdr:rowOff>44806</xdr:rowOff>
    </xdr:to>
    <xdr:sp macro="" textlink="">
      <xdr:nvSpPr>
        <xdr:cNvPr id="618" name="楕円 617"/>
        <xdr:cNvSpPr/>
      </xdr:nvSpPr>
      <xdr:spPr>
        <a:xfrm>
          <a:off x="12763500" y="98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61333</xdr:rowOff>
    </xdr:from>
    <xdr:ext cx="534377" cy="259045"/>
    <xdr:sp macro="" textlink="">
      <xdr:nvSpPr>
        <xdr:cNvPr id="619" name="テキスト ボックス 618"/>
        <xdr:cNvSpPr txBox="1"/>
      </xdr:nvSpPr>
      <xdr:spPr>
        <a:xfrm>
          <a:off x="12547111" y="96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41909</xdr:rowOff>
    </xdr:from>
    <xdr:to>
      <xdr:col>85</xdr:col>
      <xdr:colOff>127000</xdr:colOff>
      <xdr:row>79</xdr:row>
      <xdr:rowOff>43604</xdr:rowOff>
    </xdr:to>
    <xdr:cxnSp macro="">
      <xdr:nvCxnSpPr>
        <xdr:cNvPr id="648" name="直線コネクタ 647"/>
        <xdr:cNvCxnSpPr/>
      </xdr:nvCxnSpPr>
      <xdr:spPr>
        <a:xfrm>
          <a:off x="15481300" y="13586459"/>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41909</xdr:rowOff>
    </xdr:from>
    <xdr:to>
      <xdr:col>81</xdr:col>
      <xdr:colOff>50800</xdr:colOff>
      <xdr:row>79</xdr:row>
      <xdr:rowOff>43456</xdr:rowOff>
    </xdr:to>
    <xdr:cxnSp macro="">
      <xdr:nvCxnSpPr>
        <xdr:cNvPr id="651" name="直線コネクタ 650"/>
        <xdr:cNvCxnSpPr/>
      </xdr:nvCxnSpPr>
      <xdr:spPr>
        <a:xfrm flipV="1">
          <a:off x="14592300" y="13586459"/>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43456</xdr:rowOff>
    </xdr:from>
    <xdr:to>
      <xdr:col>76</xdr:col>
      <xdr:colOff>114300</xdr:colOff>
      <xdr:row>79</xdr:row>
      <xdr:rowOff>44450</xdr:rowOff>
    </xdr:to>
    <xdr:cxnSp macro="">
      <xdr:nvCxnSpPr>
        <xdr:cNvPr id="654" name="直線コネクタ 653"/>
        <xdr:cNvCxnSpPr/>
      </xdr:nvCxnSpPr>
      <xdr:spPr>
        <a:xfrm flipV="1">
          <a:off x="13703300" y="13588006"/>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164254</xdr:rowOff>
    </xdr:from>
    <xdr:to>
      <xdr:col>85</xdr:col>
      <xdr:colOff>177800</xdr:colOff>
      <xdr:row>79</xdr:row>
      <xdr:rowOff>94404</xdr:rowOff>
    </xdr:to>
    <xdr:sp macro="" textlink="">
      <xdr:nvSpPr>
        <xdr:cNvPr id="667" name="楕円 666"/>
        <xdr:cNvSpPr/>
      </xdr:nvSpPr>
      <xdr:spPr>
        <a:xfrm>
          <a:off x="16268700" y="135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162559</xdr:rowOff>
    </xdr:from>
    <xdr:to>
      <xdr:col>81</xdr:col>
      <xdr:colOff>101600</xdr:colOff>
      <xdr:row>79</xdr:row>
      <xdr:rowOff>92709</xdr:rowOff>
    </xdr:to>
    <xdr:sp macro="" textlink="">
      <xdr:nvSpPr>
        <xdr:cNvPr id="669" name="楕円 668"/>
        <xdr:cNvSpPr/>
      </xdr:nvSpPr>
      <xdr:spPr>
        <a:xfrm>
          <a:off x="15430500" y="135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83836</xdr:rowOff>
    </xdr:from>
    <xdr:ext cx="378565" cy="259045"/>
    <xdr:sp macro="" textlink="">
      <xdr:nvSpPr>
        <xdr:cNvPr id="670" name="テキスト ボックス 669"/>
        <xdr:cNvSpPr txBox="1"/>
      </xdr:nvSpPr>
      <xdr:spPr>
        <a:xfrm>
          <a:off x="15292017" y="13628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164106</xdr:rowOff>
    </xdr:from>
    <xdr:to>
      <xdr:col>76</xdr:col>
      <xdr:colOff>165100</xdr:colOff>
      <xdr:row>79</xdr:row>
      <xdr:rowOff>94256</xdr:rowOff>
    </xdr:to>
    <xdr:sp macro="" textlink="">
      <xdr:nvSpPr>
        <xdr:cNvPr id="671" name="楕円 670"/>
        <xdr:cNvSpPr/>
      </xdr:nvSpPr>
      <xdr:spPr>
        <a:xfrm>
          <a:off x="14541500" y="135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85383</xdr:rowOff>
    </xdr:from>
    <xdr:ext cx="378565" cy="259045"/>
    <xdr:sp macro="" textlink="">
      <xdr:nvSpPr>
        <xdr:cNvPr id="672" name="テキスト ボックス 671"/>
        <xdr:cNvSpPr txBox="1"/>
      </xdr:nvSpPr>
      <xdr:spPr>
        <a:xfrm>
          <a:off x="14403017" y="1362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162624</xdr:rowOff>
    </xdr:from>
    <xdr:to>
      <xdr:col>85</xdr:col>
      <xdr:colOff>127000</xdr:colOff>
      <xdr:row>96</xdr:row>
      <xdr:rowOff>169139</xdr:rowOff>
    </xdr:to>
    <xdr:cxnSp macro="">
      <xdr:nvCxnSpPr>
        <xdr:cNvPr id="705" name="直線コネクタ 704"/>
        <xdr:cNvCxnSpPr/>
      </xdr:nvCxnSpPr>
      <xdr:spPr>
        <a:xfrm flipV="1">
          <a:off x="15481300" y="16621824"/>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169139</xdr:rowOff>
    </xdr:from>
    <xdr:to>
      <xdr:col>81</xdr:col>
      <xdr:colOff>50800</xdr:colOff>
      <xdr:row>97</xdr:row>
      <xdr:rowOff>2502</xdr:rowOff>
    </xdr:to>
    <xdr:cxnSp macro="">
      <xdr:nvCxnSpPr>
        <xdr:cNvPr id="708" name="直線コネクタ 707"/>
        <xdr:cNvCxnSpPr/>
      </xdr:nvCxnSpPr>
      <xdr:spPr>
        <a:xfrm flipV="1">
          <a:off x="14592300" y="16628339"/>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171310</xdr:rowOff>
    </xdr:from>
    <xdr:to>
      <xdr:col>76</xdr:col>
      <xdr:colOff>114300</xdr:colOff>
      <xdr:row>97</xdr:row>
      <xdr:rowOff>2502</xdr:rowOff>
    </xdr:to>
    <xdr:cxnSp macro="">
      <xdr:nvCxnSpPr>
        <xdr:cNvPr id="711" name="直線コネクタ 710"/>
        <xdr:cNvCxnSpPr/>
      </xdr:nvCxnSpPr>
      <xdr:spPr>
        <a:xfrm>
          <a:off x="13703300" y="16630510"/>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162967</xdr:rowOff>
    </xdr:from>
    <xdr:to>
      <xdr:col>71</xdr:col>
      <xdr:colOff>177800</xdr:colOff>
      <xdr:row>96</xdr:row>
      <xdr:rowOff>171310</xdr:rowOff>
    </xdr:to>
    <xdr:cxnSp macro="">
      <xdr:nvCxnSpPr>
        <xdr:cNvPr id="714" name="直線コネクタ 713"/>
        <xdr:cNvCxnSpPr/>
      </xdr:nvCxnSpPr>
      <xdr:spPr>
        <a:xfrm>
          <a:off x="12814300" y="16622167"/>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111824</xdr:rowOff>
    </xdr:from>
    <xdr:to>
      <xdr:col>85</xdr:col>
      <xdr:colOff>177800</xdr:colOff>
      <xdr:row>97</xdr:row>
      <xdr:rowOff>41974</xdr:rowOff>
    </xdr:to>
    <xdr:sp macro="" textlink="">
      <xdr:nvSpPr>
        <xdr:cNvPr id="724" name="楕円 723"/>
        <xdr:cNvSpPr/>
      </xdr:nvSpPr>
      <xdr:spPr>
        <a:xfrm>
          <a:off x="16268700" y="165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90251</xdr:rowOff>
    </xdr:from>
    <xdr:ext cx="534377" cy="259045"/>
    <xdr:sp macro="" textlink="">
      <xdr:nvSpPr>
        <xdr:cNvPr id="725" name="公債費該当値テキスト"/>
        <xdr:cNvSpPr txBox="1"/>
      </xdr:nvSpPr>
      <xdr:spPr>
        <a:xfrm>
          <a:off x="16370300" y="165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118339</xdr:rowOff>
    </xdr:from>
    <xdr:to>
      <xdr:col>81</xdr:col>
      <xdr:colOff>101600</xdr:colOff>
      <xdr:row>97</xdr:row>
      <xdr:rowOff>48489</xdr:rowOff>
    </xdr:to>
    <xdr:sp macro="" textlink="">
      <xdr:nvSpPr>
        <xdr:cNvPr id="726" name="楕円 725"/>
        <xdr:cNvSpPr/>
      </xdr:nvSpPr>
      <xdr:spPr>
        <a:xfrm>
          <a:off x="15430500" y="165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39616</xdr:rowOff>
    </xdr:from>
    <xdr:ext cx="534377" cy="259045"/>
    <xdr:sp macro="" textlink="">
      <xdr:nvSpPr>
        <xdr:cNvPr id="727" name="テキスト ボックス 726"/>
        <xdr:cNvSpPr txBox="1"/>
      </xdr:nvSpPr>
      <xdr:spPr>
        <a:xfrm>
          <a:off x="15214111" y="166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123152</xdr:rowOff>
    </xdr:from>
    <xdr:to>
      <xdr:col>76</xdr:col>
      <xdr:colOff>165100</xdr:colOff>
      <xdr:row>97</xdr:row>
      <xdr:rowOff>53302</xdr:rowOff>
    </xdr:to>
    <xdr:sp macro="" textlink="">
      <xdr:nvSpPr>
        <xdr:cNvPr id="728" name="楕円 727"/>
        <xdr:cNvSpPr/>
      </xdr:nvSpPr>
      <xdr:spPr>
        <a:xfrm>
          <a:off x="14541500" y="165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44429</xdr:rowOff>
    </xdr:from>
    <xdr:ext cx="534377" cy="259045"/>
    <xdr:sp macro="" textlink="">
      <xdr:nvSpPr>
        <xdr:cNvPr id="729" name="テキスト ボックス 728"/>
        <xdr:cNvSpPr txBox="1"/>
      </xdr:nvSpPr>
      <xdr:spPr>
        <a:xfrm>
          <a:off x="14325111" y="166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120510</xdr:rowOff>
    </xdr:from>
    <xdr:to>
      <xdr:col>72</xdr:col>
      <xdr:colOff>38100</xdr:colOff>
      <xdr:row>97</xdr:row>
      <xdr:rowOff>50660</xdr:rowOff>
    </xdr:to>
    <xdr:sp macro="" textlink="">
      <xdr:nvSpPr>
        <xdr:cNvPr id="730" name="楕円 729"/>
        <xdr:cNvSpPr/>
      </xdr:nvSpPr>
      <xdr:spPr>
        <a:xfrm>
          <a:off x="13652500" y="165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41787</xdr:rowOff>
    </xdr:from>
    <xdr:ext cx="534377" cy="259045"/>
    <xdr:sp macro="" textlink="">
      <xdr:nvSpPr>
        <xdr:cNvPr id="731" name="テキスト ボックス 730"/>
        <xdr:cNvSpPr txBox="1"/>
      </xdr:nvSpPr>
      <xdr:spPr>
        <a:xfrm>
          <a:off x="13436111" y="166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112167</xdr:rowOff>
    </xdr:from>
    <xdr:to>
      <xdr:col>67</xdr:col>
      <xdr:colOff>101600</xdr:colOff>
      <xdr:row>97</xdr:row>
      <xdr:rowOff>42317</xdr:rowOff>
    </xdr:to>
    <xdr:sp macro="" textlink="">
      <xdr:nvSpPr>
        <xdr:cNvPr id="732" name="楕円 731"/>
        <xdr:cNvSpPr/>
      </xdr:nvSpPr>
      <xdr:spPr>
        <a:xfrm>
          <a:off x="12763500" y="165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58844</xdr:rowOff>
    </xdr:from>
    <xdr:ext cx="534377" cy="259045"/>
    <xdr:sp macro="" textlink="">
      <xdr:nvSpPr>
        <xdr:cNvPr id="733" name="テキスト ボックス 732"/>
        <xdr:cNvSpPr txBox="1"/>
      </xdr:nvSpPr>
      <xdr:spPr>
        <a:xfrm>
          <a:off x="12547111" y="163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県平均と比較して、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が上回っており、その他は県平均より下回っている。県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平均より下回っているが、類似団体と比較して大きくなっているものは、民生費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、労働費及び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費である。民生費では、待機児童解消に伴う定員増や障害者に対する給付事業などの扶助費が年々増加していることが要因である。また、教育費では小学校の教室新増築など普通建設費増が要因である。今後は、事業費の抑制を図る必要があ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年度より実質収支額が大きく伸びているが、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年度から減少しており、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ポイント減となった。主な要因としては、算出式の分子である実質収支が大幅に減となったことによるものである。また、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ポイント減と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なっている。その要因として、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国民の赤字解消のための国民健康保険特別会計に多く繰入したことにより単年度収支が減と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なったためである。今後も、安定的な財政運営が行えるよう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国保の赤字解消に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特別会計については、不足分を一般会計からの繰出金で対応するため黒字決算であるが、国民健康保険特別会計については、基準額以上の繰出金を行わず、</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赤字決算となっている。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は累積赤字及び単年度赤字の解消のため基準額以上の繰出をおこなったことりより、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黒字となっ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年度に策定された第三次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健全化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計画に基づき、赤字解消を図っていく。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6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15682888</v>
      </c>
      <c r="BO4" s="431"/>
      <c r="BP4" s="431"/>
      <c r="BQ4" s="431"/>
      <c r="BR4" s="431"/>
      <c r="BS4" s="431"/>
      <c r="BT4" s="431"/>
      <c r="BU4" s="432"/>
      <c r="BV4" s="430">
        <v>15407167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2.2999999999999998</v>
      </c>
      <c r="CU4" s="437"/>
      <c r="CV4" s="437"/>
      <c r="CW4" s="437"/>
      <c r="CX4" s="437"/>
      <c r="CY4" s="437"/>
      <c r="CZ4" s="437"/>
      <c r="DA4" s="438"/>
      <c r="DB4" s="436">
        <v>9.1999999999999993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15490548</v>
      </c>
      <c r="BO5" s="468"/>
      <c r="BP5" s="468"/>
      <c r="BQ5" s="468"/>
      <c r="BR5" s="468"/>
      <c r="BS5" s="468"/>
      <c r="BT5" s="468"/>
      <c r="BU5" s="469"/>
      <c r="BV5" s="467">
        <v>14724797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87.9</v>
      </c>
      <c r="CU5" s="465"/>
      <c r="CV5" s="465"/>
      <c r="CW5" s="465"/>
      <c r="CX5" s="465"/>
      <c r="CY5" s="465"/>
      <c r="CZ5" s="465"/>
      <c r="DA5" s="466"/>
      <c r="DB5" s="464">
        <v>88.6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192340</v>
      </c>
      <c r="BO6" s="468"/>
      <c r="BP6" s="468"/>
      <c r="BQ6" s="468"/>
      <c r="BR6" s="468"/>
      <c r="BS6" s="468"/>
      <c r="BT6" s="468"/>
      <c r="BU6" s="469"/>
      <c r="BV6" s="467">
        <v>682370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92.6</v>
      </c>
      <c r="CU6" s="505"/>
      <c r="CV6" s="505"/>
      <c r="CW6" s="505"/>
      <c r="CX6" s="505"/>
      <c r="CY6" s="505"/>
      <c r="CZ6" s="505"/>
      <c r="DA6" s="506"/>
      <c r="DB6" s="504">
        <v>94.2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19900</v>
      </c>
      <c r="BO7" s="468"/>
      <c r="BP7" s="468"/>
      <c r="BQ7" s="468"/>
      <c r="BR7" s="468"/>
      <c r="BS7" s="468"/>
      <c r="BT7" s="468"/>
      <c r="BU7" s="469"/>
      <c r="BV7" s="467">
        <v>14613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7352332</v>
      </c>
      <c r="CU7" s="468"/>
      <c r="CV7" s="468"/>
      <c r="CW7" s="468"/>
      <c r="CX7" s="468"/>
      <c r="CY7" s="468"/>
      <c r="CZ7" s="468"/>
      <c r="DA7" s="469"/>
      <c r="DB7" s="467">
        <v>7244249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105</v>
      </c>
      <c r="AV8" s="500"/>
      <c r="AW8" s="500"/>
      <c r="AX8" s="500"/>
      <c r="AY8" s="501" t="s">
        <v>109</v>
      </c>
      <c r="AZ8" s="502"/>
      <c r="BA8" s="502"/>
      <c r="BB8" s="502"/>
      <c r="BC8" s="502"/>
      <c r="BD8" s="502"/>
      <c r="BE8" s="502"/>
      <c r="BF8" s="502"/>
      <c r="BG8" s="502"/>
      <c r="BH8" s="502"/>
      <c r="BI8" s="502"/>
      <c r="BJ8" s="502"/>
      <c r="BK8" s="502"/>
      <c r="BL8" s="502"/>
      <c r="BM8" s="503"/>
      <c r="BN8" s="467">
        <v>172440</v>
      </c>
      <c r="BO8" s="468"/>
      <c r="BP8" s="468"/>
      <c r="BQ8" s="468"/>
      <c r="BR8" s="468"/>
      <c r="BS8" s="468"/>
      <c r="BT8" s="468"/>
      <c r="BU8" s="469"/>
      <c r="BV8" s="467">
        <v>667757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0.65</v>
      </c>
      <c r="CU8" s="508"/>
      <c r="CV8" s="508"/>
      <c r="CW8" s="508"/>
      <c r="CX8" s="508"/>
      <c r="CY8" s="508"/>
      <c r="CZ8" s="508"/>
      <c r="DA8" s="509"/>
      <c r="DB8" s="507">
        <v>0.64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37502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-495317</v>
      </c>
      <c r="BO9" s="468"/>
      <c r="BP9" s="468"/>
      <c r="BQ9" s="468"/>
      <c r="BR9" s="468"/>
      <c r="BS9" s="468"/>
      <c r="BT9" s="468"/>
      <c r="BU9" s="469"/>
      <c r="BV9" s="467">
        <v>-163912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13.6</v>
      </c>
      <c r="CU9" s="465"/>
      <c r="CV9" s="465"/>
      <c r="CW9" s="465"/>
      <c r="CX9" s="465"/>
      <c r="CY9" s="465"/>
      <c r="CZ9" s="465"/>
      <c r="DA9" s="466"/>
      <c r="DB9" s="464">
        <v>12.8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35244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101</v>
      </c>
      <c r="AV10" s="500"/>
      <c r="AW10" s="500"/>
      <c r="AX10" s="500"/>
      <c r="AY10" s="501" t="s">
        <v>119</v>
      </c>
      <c r="AZ10" s="502"/>
      <c r="BA10" s="502"/>
      <c r="BB10" s="502"/>
      <c r="BC10" s="502"/>
      <c r="BD10" s="502"/>
      <c r="BE10" s="502"/>
      <c r="BF10" s="502"/>
      <c r="BG10" s="502"/>
      <c r="BH10" s="502"/>
      <c r="BI10" s="502"/>
      <c r="BJ10" s="502"/>
      <c r="BK10" s="502"/>
      <c r="BL10" s="502"/>
      <c r="BM10" s="503"/>
      <c r="BN10" s="467">
        <v>792922</v>
      </c>
      <c r="BO10" s="468"/>
      <c r="BP10" s="468"/>
      <c r="BQ10" s="468"/>
      <c r="BR10" s="468"/>
      <c r="BS10" s="468"/>
      <c r="BT10" s="468"/>
      <c r="BU10" s="469"/>
      <c r="BV10" s="467">
        <v>991995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105</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39909</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101</v>
      </c>
      <c r="AV12" s="500"/>
      <c r="AW12" s="500"/>
      <c r="AX12" s="500"/>
      <c r="AY12" s="501" t="s">
        <v>133</v>
      </c>
      <c r="AZ12" s="502"/>
      <c r="BA12" s="502"/>
      <c r="BB12" s="502"/>
      <c r="BC12" s="502"/>
      <c r="BD12" s="502"/>
      <c r="BE12" s="502"/>
      <c r="BF12" s="502"/>
      <c r="BG12" s="502"/>
      <c r="BH12" s="502"/>
      <c r="BI12" s="502"/>
      <c r="BJ12" s="502"/>
      <c r="BK12" s="502"/>
      <c r="BL12" s="502"/>
      <c r="BM12" s="503"/>
      <c r="BN12" s="467">
        <v>577053</v>
      </c>
      <c r="BO12" s="468"/>
      <c r="BP12" s="468"/>
      <c r="BQ12" s="468"/>
      <c r="BR12" s="468"/>
      <c r="BS12" s="468"/>
      <c r="BT12" s="468"/>
      <c r="BU12" s="469"/>
      <c r="BV12" s="467">
        <v>939677</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39700</v>
      </c>
      <c r="S13" s="552"/>
      <c r="T13" s="552"/>
      <c r="U13" s="552"/>
      <c r="V13" s="553"/>
      <c r="W13" s="483" t="s">
        <v>136</v>
      </c>
      <c r="X13" s="484"/>
      <c r="Y13" s="484"/>
      <c r="Z13" s="484"/>
      <c r="AA13" s="484"/>
      <c r="AB13" s="474"/>
      <c r="AC13" s="518">
        <v>564</v>
      </c>
      <c r="AD13" s="519"/>
      <c r="AE13" s="519"/>
      <c r="AF13" s="519"/>
      <c r="AG13" s="561"/>
      <c r="AH13" s="518">
        <v>580</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-279448</v>
      </c>
      <c r="BO13" s="468"/>
      <c r="BP13" s="468"/>
      <c r="BQ13" s="468"/>
      <c r="BR13" s="468"/>
      <c r="BS13" s="468"/>
      <c r="BT13" s="468"/>
      <c r="BU13" s="469"/>
      <c r="BV13" s="467">
        <v>-111594</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9.9</v>
      </c>
      <c r="CU13" s="465"/>
      <c r="CV13" s="465"/>
      <c r="CW13" s="465"/>
      <c r="CX13" s="465"/>
      <c r="CY13" s="465"/>
      <c r="CZ13" s="465"/>
      <c r="DA13" s="466"/>
      <c r="DB13" s="464">
        <v>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39348</v>
      </c>
      <c r="S14" s="552"/>
      <c r="T14" s="552"/>
      <c r="U14" s="552"/>
      <c r="V14" s="553"/>
      <c r="W14" s="457"/>
      <c r="X14" s="458"/>
      <c r="Y14" s="458"/>
      <c r="Z14" s="458"/>
      <c r="AA14" s="458"/>
      <c r="AB14" s="447"/>
      <c r="AC14" s="554">
        <v>3.6</v>
      </c>
      <c r="AD14" s="555"/>
      <c r="AE14" s="555"/>
      <c r="AF14" s="555"/>
      <c r="AG14" s="556"/>
      <c r="AH14" s="554">
        <v>4.0999999999999996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96.1</v>
      </c>
      <c r="CU14" s="566"/>
      <c r="CV14" s="566"/>
      <c r="CW14" s="566"/>
      <c r="CX14" s="566"/>
      <c r="CY14" s="566"/>
      <c r="CZ14" s="566"/>
      <c r="DA14" s="567"/>
      <c r="DB14" s="565">
        <v>103.8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135</v>
      </c>
      <c r="N15" s="559"/>
      <c r="O15" s="559"/>
      <c r="P15" s="559"/>
      <c r="Q15" s="560"/>
      <c r="R15" s="551">
        <v>39172</v>
      </c>
      <c r="S15" s="552"/>
      <c r="T15" s="552"/>
      <c r="U15" s="552"/>
      <c r="V15" s="553"/>
      <c r="W15" s="483" t="s">
        <v>143</v>
      </c>
      <c r="X15" s="484"/>
      <c r="Y15" s="484"/>
      <c r="Z15" s="484"/>
      <c r="AA15" s="484"/>
      <c r="AB15" s="474"/>
      <c r="AC15" s="518">
        <v>2462</v>
      </c>
      <c r="AD15" s="519"/>
      <c r="AE15" s="519"/>
      <c r="AF15" s="519"/>
      <c r="AG15" s="561"/>
      <c r="AH15" s="518">
        <v>2439</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3885182</v>
      </c>
      <c r="BO15" s="431"/>
      <c r="BP15" s="431"/>
      <c r="BQ15" s="431"/>
      <c r="BR15" s="431"/>
      <c r="BS15" s="431"/>
      <c r="BT15" s="431"/>
      <c r="BU15" s="432"/>
      <c r="BV15" s="430">
        <v>3764705</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15.9</v>
      </c>
      <c r="AD16" s="555"/>
      <c r="AE16" s="555"/>
      <c r="AF16" s="555"/>
      <c r="AG16" s="556"/>
      <c r="AH16" s="554">
        <v>17.100000000000001</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5909867</v>
      </c>
      <c r="BO16" s="468"/>
      <c r="BP16" s="468"/>
      <c r="BQ16" s="468"/>
      <c r="BR16" s="468"/>
      <c r="BS16" s="468"/>
      <c r="BT16" s="468"/>
      <c r="BU16" s="469"/>
      <c r="BV16" s="467">
        <v>5764492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12449</v>
      </c>
      <c r="AD17" s="519"/>
      <c r="AE17" s="519"/>
      <c r="AF17" s="519"/>
      <c r="AG17" s="561"/>
      <c r="AH17" s="518">
        <v>11264</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4957143</v>
      </c>
      <c r="BO17" s="468"/>
      <c r="BP17" s="468"/>
      <c r="BQ17" s="468"/>
      <c r="BR17" s="468"/>
      <c r="BS17" s="468"/>
      <c r="BT17" s="468"/>
      <c r="BU17" s="469"/>
      <c r="BV17" s="467">
        <v>4800352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10.76</v>
      </c>
      <c r="M18" s="583"/>
      <c r="N18" s="583"/>
      <c r="O18" s="583"/>
      <c r="P18" s="583"/>
      <c r="Q18" s="583"/>
      <c r="R18" s="584"/>
      <c r="S18" s="584"/>
      <c r="T18" s="584"/>
      <c r="U18" s="584"/>
      <c r="V18" s="585"/>
      <c r="W18" s="485"/>
      <c r="X18" s="486"/>
      <c r="Y18" s="486"/>
      <c r="Z18" s="486"/>
      <c r="AA18" s="486"/>
      <c r="AB18" s="477"/>
      <c r="AC18" s="586">
        <v>80.400000000000006</v>
      </c>
      <c r="AD18" s="587"/>
      <c r="AE18" s="587"/>
      <c r="AF18" s="587"/>
      <c r="AG18" s="588"/>
      <c r="AH18" s="586">
        <v>78.900000000000006</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6606786</v>
      </c>
      <c r="BO18" s="468"/>
      <c r="BP18" s="468"/>
      <c r="BQ18" s="468"/>
      <c r="BR18" s="468"/>
      <c r="BS18" s="468"/>
      <c r="BT18" s="468"/>
      <c r="BU18" s="469"/>
      <c r="BV18" s="467">
        <v>6559412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3485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9122924</v>
      </c>
      <c r="BO19" s="468"/>
      <c r="BP19" s="468"/>
      <c r="BQ19" s="468"/>
      <c r="BR19" s="468"/>
      <c r="BS19" s="468"/>
      <c r="BT19" s="468"/>
      <c r="BU19" s="469"/>
      <c r="BV19" s="467">
        <v>9446902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12763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13371820</v>
      </c>
      <c r="BO23" s="468"/>
      <c r="BP23" s="468"/>
      <c r="BQ23" s="468"/>
      <c r="BR23" s="468"/>
      <c r="BS23" s="468"/>
      <c r="BT23" s="468"/>
      <c r="BU23" s="469"/>
      <c r="BV23" s="467">
        <v>13628582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6320</v>
      </c>
      <c r="R24" s="519"/>
      <c r="S24" s="519"/>
      <c r="T24" s="519"/>
      <c r="U24" s="519"/>
      <c r="V24" s="561"/>
      <c r="W24" s="620"/>
      <c r="X24" s="608"/>
      <c r="Y24" s="609"/>
      <c r="Z24" s="517" t="s">
        <v>167</v>
      </c>
      <c r="AA24" s="497"/>
      <c r="AB24" s="497"/>
      <c r="AC24" s="497"/>
      <c r="AD24" s="497"/>
      <c r="AE24" s="497"/>
      <c r="AF24" s="497"/>
      <c r="AG24" s="498"/>
      <c r="AH24" s="518">
        <v>167</v>
      </c>
      <c r="AI24" s="519"/>
      <c r="AJ24" s="519"/>
      <c r="AK24" s="519"/>
      <c r="AL24" s="561"/>
      <c r="AM24" s="518">
        <v>518201</v>
      </c>
      <c r="AN24" s="519"/>
      <c r="AO24" s="519"/>
      <c r="AP24" s="519"/>
      <c r="AQ24" s="519"/>
      <c r="AR24" s="561"/>
      <c r="AS24" s="518">
        <v>3103</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13018210</v>
      </c>
      <c r="BO24" s="468"/>
      <c r="BP24" s="468"/>
      <c r="BQ24" s="468"/>
      <c r="BR24" s="468"/>
      <c r="BS24" s="468"/>
      <c r="BT24" s="468"/>
      <c r="BU24" s="469"/>
      <c r="BV24" s="467">
        <v>13445204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5805</v>
      </c>
      <c r="R25" s="519"/>
      <c r="S25" s="519"/>
      <c r="T25" s="519"/>
      <c r="U25" s="519"/>
      <c r="V25" s="561"/>
      <c r="W25" s="620"/>
      <c r="X25" s="608"/>
      <c r="Y25" s="609"/>
      <c r="Z25" s="517" t="s">
        <v>170</v>
      </c>
      <c r="AA25" s="497"/>
      <c r="AB25" s="497"/>
      <c r="AC25" s="497"/>
      <c r="AD25" s="497"/>
      <c r="AE25" s="497"/>
      <c r="AF25" s="497"/>
      <c r="AG25" s="498"/>
      <c r="AH25" s="518" t="s">
        <v>126</v>
      </c>
      <c r="AI25" s="519"/>
      <c r="AJ25" s="519"/>
      <c r="AK25" s="519"/>
      <c r="AL25" s="561"/>
      <c r="AM25" s="518" t="s">
        <v>126</v>
      </c>
      <c r="AN25" s="519"/>
      <c r="AO25" s="519"/>
      <c r="AP25" s="519"/>
      <c r="AQ25" s="519"/>
      <c r="AR25" s="561"/>
      <c r="AS25" s="518" t="s">
        <v>171</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149619</v>
      </c>
      <c r="BO25" s="431"/>
      <c r="BP25" s="431"/>
      <c r="BQ25" s="431"/>
      <c r="BR25" s="431"/>
      <c r="BS25" s="431"/>
      <c r="BT25" s="431"/>
      <c r="BU25" s="432"/>
      <c r="BV25" s="430">
        <v>69071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5436</v>
      </c>
      <c r="R26" s="519"/>
      <c r="S26" s="519"/>
      <c r="T26" s="519"/>
      <c r="U26" s="519"/>
      <c r="V26" s="561"/>
      <c r="W26" s="620"/>
      <c r="X26" s="608"/>
      <c r="Y26" s="609"/>
      <c r="Z26" s="517" t="s">
        <v>174</v>
      </c>
      <c r="AA26" s="630"/>
      <c r="AB26" s="630"/>
      <c r="AC26" s="630"/>
      <c r="AD26" s="630"/>
      <c r="AE26" s="630"/>
      <c r="AF26" s="630"/>
      <c r="AG26" s="631"/>
      <c r="AH26" s="518">
        <v>11</v>
      </c>
      <c r="AI26" s="519"/>
      <c r="AJ26" s="519"/>
      <c r="AK26" s="519"/>
      <c r="AL26" s="561"/>
      <c r="AM26" s="518">
        <v>34562</v>
      </c>
      <c r="AN26" s="519"/>
      <c r="AO26" s="519"/>
      <c r="AP26" s="519"/>
      <c r="AQ26" s="519"/>
      <c r="AR26" s="561"/>
      <c r="AS26" s="518">
        <v>3142</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171</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3000</v>
      </c>
      <c r="R27" s="519"/>
      <c r="S27" s="519"/>
      <c r="T27" s="519"/>
      <c r="U27" s="519"/>
      <c r="V27" s="561"/>
      <c r="W27" s="620"/>
      <c r="X27" s="608"/>
      <c r="Y27" s="609"/>
      <c r="Z27" s="517" t="s">
        <v>177</v>
      </c>
      <c r="AA27" s="497"/>
      <c r="AB27" s="497"/>
      <c r="AC27" s="497"/>
      <c r="AD27" s="497"/>
      <c r="AE27" s="497"/>
      <c r="AF27" s="497"/>
      <c r="AG27" s="498"/>
      <c r="AH27" s="518">
        <v>23</v>
      </c>
      <c r="AI27" s="519"/>
      <c r="AJ27" s="519"/>
      <c r="AK27" s="519"/>
      <c r="AL27" s="561"/>
      <c r="AM27" s="518">
        <v>58778</v>
      </c>
      <c r="AN27" s="519"/>
      <c r="AO27" s="519"/>
      <c r="AP27" s="519"/>
      <c r="AQ27" s="519"/>
      <c r="AR27" s="561"/>
      <c r="AS27" s="518">
        <v>2556</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171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2500</v>
      </c>
      <c r="R28" s="519"/>
      <c r="S28" s="519"/>
      <c r="T28" s="519"/>
      <c r="U28" s="519"/>
      <c r="V28" s="561"/>
      <c r="W28" s="620"/>
      <c r="X28" s="608"/>
      <c r="Y28" s="609"/>
      <c r="Z28" s="517" t="s">
        <v>180</v>
      </c>
      <c r="AA28" s="497"/>
      <c r="AB28" s="497"/>
      <c r="AC28" s="497"/>
      <c r="AD28" s="497"/>
      <c r="AE28" s="497"/>
      <c r="AF28" s="497"/>
      <c r="AG28" s="498"/>
      <c r="AH28" s="518" t="s">
        <v>171</v>
      </c>
      <c r="AI28" s="519"/>
      <c r="AJ28" s="519"/>
      <c r="AK28" s="519"/>
      <c r="AL28" s="561"/>
      <c r="AM28" s="518" t="s">
        <v>181</v>
      </c>
      <c r="AN28" s="519"/>
      <c r="AO28" s="519"/>
      <c r="AP28" s="519"/>
      <c r="AQ28" s="519"/>
      <c r="AR28" s="561"/>
      <c r="AS28" s="518" t="s">
        <v>181</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602981</v>
      </c>
      <c r="BO28" s="431"/>
      <c r="BP28" s="431"/>
      <c r="BQ28" s="431"/>
      <c r="BR28" s="431"/>
      <c r="BS28" s="431"/>
      <c r="BT28" s="431"/>
      <c r="BU28" s="432"/>
      <c r="BV28" s="430">
        <v>387112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14</v>
      </c>
      <c r="M29" s="519"/>
      <c r="N29" s="519"/>
      <c r="O29" s="519"/>
      <c r="P29" s="561"/>
      <c r="Q29" s="518">
        <v>2330</v>
      </c>
      <c r="R29" s="519"/>
      <c r="S29" s="519"/>
      <c r="T29" s="519"/>
      <c r="U29" s="519"/>
      <c r="V29" s="561"/>
      <c r="W29" s="621"/>
      <c r="X29" s="622"/>
      <c r="Y29" s="623"/>
      <c r="Z29" s="517" t="s">
        <v>184</v>
      </c>
      <c r="AA29" s="497"/>
      <c r="AB29" s="497"/>
      <c r="AC29" s="497"/>
      <c r="AD29" s="497"/>
      <c r="AE29" s="497"/>
      <c r="AF29" s="497"/>
      <c r="AG29" s="498"/>
      <c r="AH29" s="518">
        <v>190</v>
      </c>
      <c r="AI29" s="519"/>
      <c r="AJ29" s="519"/>
      <c r="AK29" s="519"/>
      <c r="AL29" s="561"/>
      <c r="AM29" s="518">
        <v>576979</v>
      </c>
      <c r="AN29" s="519"/>
      <c r="AO29" s="519"/>
      <c r="AP29" s="519"/>
      <c r="AQ29" s="519"/>
      <c r="AR29" s="561"/>
      <c r="AS29" s="518">
        <v>3037</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71257</v>
      </c>
      <c r="BO29" s="468"/>
      <c r="BP29" s="468"/>
      <c r="BQ29" s="468"/>
      <c r="BR29" s="468"/>
      <c r="BS29" s="468"/>
      <c r="BT29" s="468"/>
      <c r="BU29" s="469"/>
      <c r="BV29" s="467">
        <v>71213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335099</v>
      </c>
      <c r="BO30" s="644"/>
      <c r="BP30" s="644"/>
      <c r="BQ30" s="644"/>
      <c r="BR30" s="644"/>
      <c r="BS30" s="644"/>
      <c r="BT30" s="644"/>
      <c r="BU30" s="645"/>
      <c r="BV30" s="643">
        <v>200923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194</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193</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IF('各会計、関係団体の財政状況及び健全化判断比率'!B30="","",'各会計、関係団体の財政状況及び健全化判断比率'!B30)</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沖縄県後期高齢者医療広域連合（一般会計）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土地区画整理事業特別会計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IF('各会計、関係団体の財政状況及び健全化判断比率'!B31="","",'各会計、関係団体の財政状況及び健全化判断比率'!B31)</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沖縄県後期高齢者医療広域連合（特別会計）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東部消防組合（一般会計）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那覇市・南風原町環境施設組合（一般会計）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南部広域市町村圏事務組合（一般会計）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南部広域市町村圏事務組合（ふるさと市町村圏基金特別会計）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南部広域市町村圏事務組合（いなんせ斎苑特別会計）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沖縄県介護保険広域連合（一般会計）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沖縄県介護保険広域連合（特別会計）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南部水道企業団（水道事業会計）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5W6LOCDQWiB2JqAYq/Xjatppbc/FO/4LB3BjhMGh0vOGaxntp9UktmX49B3SnJZx9uOQIR6qaCqkprJEwXA/g==" saltValue="l649o91ycpWQE4Srm2EH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85" zoomScaleNormal="85" zoomScaleSheetLayoutView="100" workbookViewId="0">
      <selection activeCell="BP75" sqref="BP75:BW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572</v>
      </c>
      <c r="D34" s="1248"/>
      <c r="E34" s="1249"/>
      <c r="F34" s="32">
        <v>18.920000000000002</v>
      </c>
      <c r="G34" s="33">
        <v>22.76</v>
      </c>
      <c r="H34" s="33">
        <v>11.73</v>
      </c>
      <c r="I34" s="33">
        <v>9.43</v>
      </c>
      <c r="J34" s="34">
        <v>2.0499999999999998</v>
      </c>
      <c r="K34" s="22"/>
      <c r="L34" s="22"/>
      <c r="M34" s="22"/>
      <c r="N34" s="22"/>
      <c r="O34" s="22"/>
      <c r="P34" s="22"/>
    </row>
    <row r="35" spans="1:16" ht="39" customHeight="1" x14ac:dyDescent="0.15">
      <c r="A35" s="22"/>
      <c r="B35" s="35"/>
      <c r="C35" s="1242" t="s">
        <v>573</v>
      </c>
      <c r="D35" s="1243"/>
      <c r="E35" s="1244"/>
      <c r="F35" s="36" t="s">
        <v>574</v>
      </c>
      <c r="G35" s="37" t="s">
        <v>575</v>
      </c>
      <c r="H35" s="37" t="s">
        <v>576</v>
      </c>
      <c r="I35" s="37" t="s">
        <v>577</v>
      </c>
      <c r="J35" s="38">
        <v>0.57999999999999996</v>
      </c>
      <c r="K35" s="22"/>
      <c r="L35" s="22"/>
      <c r="M35" s="22"/>
      <c r="N35" s="22"/>
      <c r="O35" s="22"/>
      <c r="P35" s="22"/>
    </row>
    <row r="36" spans="1:16" ht="39" customHeight="1" x14ac:dyDescent="0.15">
      <c r="A36" s="22"/>
      <c r="B36" s="35"/>
      <c r="C36" s="1242" t="s">
        <v>578</v>
      </c>
      <c r="D36" s="1243"/>
      <c r="E36" s="1244"/>
      <c r="F36" s="36">
        <v>0.06</v>
      </c>
      <c r="G36" s="37">
        <v>0.02</v>
      </c>
      <c r="H36" s="37">
        <v>0.03</v>
      </c>
      <c r="I36" s="37">
        <v>7.0000000000000007E-2</v>
      </c>
      <c r="J36" s="38">
        <v>0.28000000000000003</v>
      </c>
      <c r="K36" s="22"/>
      <c r="L36" s="22"/>
      <c r="M36" s="22"/>
      <c r="N36" s="22"/>
      <c r="O36" s="22"/>
      <c r="P36" s="22"/>
    </row>
    <row r="37" spans="1:16" ht="39" customHeight="1" x14ac:dyDescent="0.15">
      <c r="A37" s="22"/>
      <c r="B37" s="35"/>
      <c r="C37" s="1242" t="s">
        <v>579</v>
      </c>
      <c r="D37" s="1243"/>
      <c r="E37" s="1244"/>
      <c r="F37" s="36">
        <v>0.09</v>
      </c>
      <c r="G37" s="37">
        <v>0.06</v>
      </c>
      <c r="H37" s="37">
        <v>0.05</v>
      </c>
      <c r="I37" s="37">
        <v>0.05</v>
      </c>
      <c r="J37" s="38">
        <v>0.17</v>
      </c>
      <c r="K37" s="22"/>
      <c r="L37" s="22"/>
      <c r="M37" s="22"/>
      <c r="N37" s="22"/>
      <c r="O37" s="22"/>
      <c r="P37" s="22"/>
    </row>
    <row r="38" spans="1:16" ht="39" customHeight="1" x14ac:dyDescent="0.15">
      <c r="A38" s="22"/>
      <c r="B38" s="35"/>
      <c r="C38" s="1242" t="s">
        <v>580</v>
      </c>
      <c r="D38" s="1243"/>
      <c r="E38" s="1244"/>
      <c r="F38" s="36">
        <v>0.01</v>
      </c>
      <c r="G38" s="37">
        <v>0</v>
      </c>
      <c r="H38" s="37">
        <v>0</v>
      </c>
      <c r="I38" s="37">
        <v>0</v>
      </c>
      <c r="J38" s="38">
        <v>0.04</v>
      </c>
      <c r="K38" s="22"/>
      <c r="L38" s="22"/>
      <c r="M38" s="22"/>
      <c r="N38" s="22"/>
      <c r="O38" s="22"/>
      <c r="P38" s="22"/>
    </row>
    <row r="39" spans="1:16" ht="39" customHeight="1" x14ac:dyDescent="0.15">
      <c r="A39" s="22"/>
      <c r="B39" s="35"/>
      <c r="C39" s="1242" t="s">
        <v>581</v>
      </c>
      <c r="D39" s="1243"/>
      <c r="E39" s="1244"/>
      <c r="F39" s="36">
        <v>0.01</v>
      </c>
      <c r="G39" s="37">
        <v>0.01</v>
      </c>
      <c r="H39" s="37">
        <v>0.02</v>
      </c>
      <c r="I39" s="37">
        <v>0.03</v>
      </c>
      <c r="J39" s="38">
        <v>0.03</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582</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583</v>
      </c>
      <c r="D43" s="1246"/>
      <c r="E43" s="1247"/>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HNP5a1G03X0pJpvop0Rglt2A5HsWT36RnMGSlTBPgz3+03IPtevGYZ9rZ1QL/S25U4Wf5InIh8N5nZFD64Cyw==" saltValue="oMtK24hZ1FqEUVev5WKH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38" zoomScale="85" zoomScaleNormal="85" zoomScaleSheetLayoutView="55" workbookViewId="0">
      <selection activeCell="BP75" sqref="BP75:BW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1161</v>
      </c>
      <c r="L45" s="60">
        <v>1159</v>
      </c>
      <c r="M45" s="60">
        <v>1168</v>
      </c>
      <c r="N45" s="60">
        <v>1206</v>
      </c>
      <c r="O45" s="61">
        <v>1245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15</v>
      </c>
      <c r="F48" s="1258"/>
      <c r="G48" s="1258"/>
      <c r="H48" s="1258"/>
      <c r="I48" s="1258"/>
      <c r="J48" s="1259"/>
      <c r="K48" s="63">
        <v>115</v>
      </c>
      <c r="L48" s="64">
        <v>118</v>
      </c>
      <c r="M48" s="64">
        <v>121</v>
      </c>
      <c r="N48" s="64">
        <v>113</v>
      </c>
      <c r="O48" s="65">
        <v>131</v>
      </c>
      <c r="P48" s="48"/>
      <c r="Q48" s="48"/>
      <c r="R48" s="48"/>
      <c r="S48" s="48"/>
      <c r="T48" s="48"/>
      <c r="U48" s="48"/>
    </row>
    <row r="49" spans="1:21" ht="30.75" customHeight="1" x14ac:dyDescent="0.15">
      <c r="A49" s="48"/>
      <c r="B49" s="1252"/>
      <c r="C49" s="1253"/>
      <c r="D49" s="62"/>
      <c r="E49" s="1258" t="s">
        <v>16</v>
      </c>
      <c r="F49" s="1258"/>
      <c r="G49" s="1258"/>
      <c r="H49" s="1258"/>
      <c r="I49" s="1258"/>
      <c r="J49" s="1259"/>
      <c r="K49" s="63">
        <v>83</v>
      </c>
      <c r="L49" s="64">
        <v>84</v>
      </c>
      <c r="M49" s="64">
        <v>97</v>
      </c>
      <c r="N49" s="64">
        <v>102</v>
      </c>
      <c r="O49" s="65">
        <v>91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520</v>
      </c>
      <c r="L50" s="64" t="s">
        <v>520</v>
      </c>
      <c r="M50" s="64" t="s">
        <v>520</v>
      </c>
      <c r="N50" s="64" t="s">
        <v>520</v>
      </c>
      <c r="O50" s="65" t="s">
        <v>520</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1</v>
      </c>
      <c r="N51" s="64">
        <v>1</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769</v>
      </c>
      <c r="L52" s="64">
        <v>774</v>
      </c>
      <c r="M52" s="64">
        <v>789</v>
      </c>
      <c r="N52" s="64">
        <v>790</v>
      </c>
      <c r="O52" s="65">
        <v>765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590</v>
      </c>
      <c r="L53" s="69">
        <v>587</v>
      </c>
      <c r="M53" s="69">
        <v>598</v>
      </c>
      <c r="N53" s="69">
        <v>632</v>
      </c>
      <c r="O53" s="70">
        <v>702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604</v>
      </c>
      <c r="L57" s="84" t="s">
        <v>604</v>
      </c>
      <c r="M57" s="84" t="s">
        <v>605</v>
      </c>
      <c r="N57" s="84" t="s">
        <v>605</v>
      </c>
      <c r="O57" s="85" t="s">
        <v>604</v>
      </c>
    </row>
    <row r="58" spans="1:21" ht="31.5" customHeight="1" thickBot="1" x14ac:dyDescent="0.2">
      <c r="B58" s="1268"/>
      <c r="C58" s="1269"/>
      <c r="D58" s="1273" t="s">
        <v>27</v>
      </c>
      <c r="E58" s="1274"/>
      <c r="F58" s="1274"/>
      <c r="G58" s="1274"/>
      <c r="H58" s="1274"/>
      <c r="I58" s="1274"/>
      <c r="J58" s="1275"/>
      <c r="K58" s="86" t="s">
        <v>604</v>
      </c>
      <c r="L58" s="87" t="s">
        <v>604</v>
      </c>
      <c r="M58" s="87" t="s">
        <v>606</v>
      </c>
      <c r="N58" s="87" t="s">
        <v>605</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L/ZIcqwXysA5M5O1P5mNymdlXZfDUFmCQsUHT0imRLVeyg21hAKUdT9X7sN3pZt+61Ih1zKD7ySi1gonBvKgg==" saltValue="hwnKnK0Y/kDN4QKJDiKa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28" zoomScale="85" zoomScaleNormal="85" zoomScaleSheetLayoutView="100" workbookViewId="0">
      <selection activeCell="BP75" sqref="BP75:BW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14647</v>
      </c>
      <c r="J41" s="104">
        <v>14387</v>
      </c>
      <c r="K41" s="104">
        <v>14056</v>
      </c>
      <c r="L41" s="104">
        <v>13629</v>
      </c>
      <c r="M41" s="105">
        <v>13372</v>
      </c>
    </row>
    <row r="42" spans="2:13" ht="27.75" customHeight="1" x14ac:dyDescent="0.15">
      <c r="B42" s="1278"/>
      <c r="C42" s="1279"/>
      <c r="D42" s="106"/>
      <c r="E42" s="1284" t="s">
        <v>32</v>
      </c>
      <c r="F42" s="1284"/>
      <c r="G42" s="1284"/>
      <c r="H42" s="1285"/>
      <c r="I42" s="107" t="s">
        <v>520</v>
      </c>
      <c r="J42" s="108" t="s">
        <v>520</v>
      </c>
      <c r="K42" s="108" t="s">
        <v>520</v>
      </c>
      <c r="L42" s="108" t="s">
        <v>520</v>
      </c>
      <c r="M42" s="109" t="s">
        <v>520</v>
      </c>
    </row>
    <row r="43" spans="2:13" ht="27.75" customHeight="1" x14ac:dyDescent="0.15">
      <c r="B43" s="1278"/>
      <c r="C43" s="1279"/>
      <c r="D43" s="106"/>
      <c r="E43" s="1284" t="s">
        <v>33</v>
      </c>
      <c r="F43" s="1284"/>
      <c r="G43" s="1284"/>
      <c r="H43" s="1285"/>
      <c r="I43" s="107">
        <v>1840</v>
      </c>
      <c r="J43" s="108">
        <v>1835</v>
      </c>
      <c r="K43" s="108">
        <v>1790</v>
      </c>
      <c r="L43" s="108">
        <v>1772</v>
      </c>
      <c r="M43" s="109">
        <v>1841</v>
      </c>
    </row>
    <row r="44" spans="2:13" ht="27.75" customHeight="1" x14ac:dyDescent="0.15">
      <c r="B44" s="1278"/>
      <c r="C44" s="1279"/>
      <c r="D44" s="106"/>
      <c r="E44" s="1284" t="s">
        <v>34</v>
      </c>
      <c r="F44" s="1284"/>
      <c r="G44" s="1284"/>
      <c r="H44" s="1285"/>
      <c r="I44" s="107">
        <v>813</v>
      </c>
      <c r="J44" s="108">
        <v>808</v>
      </c>
      <c r="K44" s="108">
        <v>809</v>
      </c>
      <c r="L44" s="108">
        <v>749</v>
      </c>
      <c r="M44" s="109">
        <v>730</v>
      </c>
    </row>
    <row r="45" spans="2:13" ht="27.75" customHeight="1" x14ac:dyDescent="0.15">
      <c r="B45" s="1278"/>
      <c r="C45" s="1279"/>
      <c r="D45" s="106"/>
      <c r="E45" s="1284" t="s">
        <v>35</v>
      </c>
      <c r="F45" s="1284"/>
      <c r="G45" s="1284"/>
      <c r="H45" s="1285"/>
      <c r="I45" s="107">
        <v>642</v>
      </c>
      <c r="J45" s="108">
        <v>547</v>
      </c>
      <c r="K45" s="108">
        <v>530</v>
      </c>
      <c r="L45" s="108">
        <v>517</v>
      </c>
      <c r="M45" s="109">
        <v>377</v>
      </c>
    </row>
    <row r="46" spans="2:13" ht="27.75" customHeight="1" x14ac:dyDescent="0.15">
      <c r="B46" s="1278"/>
      <c r="C46" s="1279"/>
      <c r="D46" s="110"/>
      <c r="E46" s="1284" t="s">
        <v>36</v>
      </c>
      <c r="F46" s="1284"/>
      <c r="G46" s="1284"/>
      <c r="H46" s="1285"/>
      <c r="I46" s="107" t="s">
        <v>520</v>
      </c>
      <c r="J46" s="108" t="s">
        <v>520</v>
      </c>
      <c r="K46" s="108" t="s">
        <v>520</v>
      </c>
      <c r="L46" s="108" t="s">
        <v>520</v>
      </c>
      <c r="M46" s="109" t="s">
        <v>520</v>
      </c>
    </row>
    <row r="47" spans="2:13" ht="27.75" customHeight="1" x14ac:dyDescent="0.15">
      <c r="B47" s="1278"/>
      <c r="C47" s="1279"/>
      <c r="D47" s="111"/>
      <c r="E47" s="1286" t="s">
        <v>37</v>
      </c>
      <c r="F47" s="1287"/>
      <c r="G47" s="1287"/>
      <c r="H47" s="1288"/>
      <c r="I47" s="107" t="s">
        <v>520</v>
      </c>
      <c r="J47" s="108" t="s">
        <v>520</v>
      </c>
      <c r="K47" s="108" t="s">
        <v>520</v>
      </c>
      <c r="L47" s="108" t="s">
        <v>520</v>
      </c>
      <c r="M47" s="109" t="s">
        <v>520</v>
      </c>
    </row>
    <row r="48" spans="2:13" ht="27.75" customHeight="1" x14ac:dyDescent="0.15">
      <c r="B48" s="1278"/>
      <c r="C48" s="1279"/>
      <c r="D48" s="106"/>
      <c r="E48" s="1284" t="s">
        <v>38</v>
      </c>
      <c r="F48" s="1284"/>
      <c r="G48" s="1284"/>
      <c r="H48" s="1285"/>
      <c r="I48" s="107" t="s">
        <v>520</v>
      </c>
      <c r="J48" s="108" t="s">
        <v>520</v>
      </c>
      <c r="K48" s="108" t="s">
        <v>520</v>
      </c>
      <c r="L48" s="108" t="s">
        <v>520</v>
      </c>
      <c r="M48" s="109" t="s">
        <v>520</v>
      </c>
    </row>
    <row r="49" spans="2:13" ht="27.75" customHeight="1" x14ac:dyDescent="0.15">
      <c r="B49" s="1280"/>
      <c r="C49" s="1281"/>
      <c r="D49" s="106"/>
      <c r="E49" s="1284" t="s">
        <v>39</v>
      </c>
      <c r="F49" s="1284"/>
      <c r="G49" s="1284"/>
      <c r="H49" s="1285"/>
      <c r="I49" s="107" t="s">
        <v>520</v>
      </c>
      <c r="J49" s="108" t="s">
        <v>520</v>
      </c>
      <c r="K49" s="108" t="s">
        <v>520</v>
      </c>
      <c r="L49" s="108" t="s">
        <v>520</v>
      </c>
      <c r="M49" s="109" t="s">
        <v>520</v>
      </c>
    </row>
    <row r="50" spans="2:13" ht="27.75" customHeight="1" x14ac:dyDescent="0.15">
      <c r="B50" s="1289" t="s">
        <v>40</v>
      </c>
      <c r="C50" s="1290"/>
      <c r="D50" s="112"/>
      <c r="E50" s="1284" t="s">
        <v>41</v>
      </c>
      <c r="F50" s="1284"/>
      <c r="G50" s="1284"/>
      <c r="H50" s="1285"/>
      <c r="I50" s="107">
        <v>1376</v>
      </c>
      <c r="J50" s="108">
        <v>1124</v>
      </c>
      <c r="K50" s="108">
        <v>1156</v>
      </c>
      <c r="L50" s="108">
        <v>1148</v>
      </c>
      <c r="M50" s="109">
        <v>1382</v>
      </c>
    </row>
    <row r="51" spans="2:13" ht="27.75" customHeight="1" x14ac:dyDescent="0.15">
      <c r="B51" s="1278"/>
      <c r="C51" s="1279"/>
      <c r="D51" s="106"/>
      <c r="E51" s="1284" t="s">
        <v>42</v>
      </c>
      <c r="F51" s="1284"/>
      <c r="G51" s="1284"/>
      <c r="H51" s="1285"/>
      <c r="I51" s="107" t="s">
        <v>520</v>
      </c>
      <c r="J51" s="108" t="s">
        <v>520</v>
      </c>
      <c r="K51" s="108" t="s">
        <v>520</v>
      </c>
      <c r="L51" s="108" t="s">
        <v>520</v>
      </c>
      <c r="M51" s="109" t="s">
        <v>520</v>
      </c>
    </row>
    <row r="52" spans="2:13" ht="27.75" customHeight="1" x14ac:dyDescent="0.15">
      <c r="B52" s="1280"/>
      <c r="C52" s="1281"/>
      <c r="D52" s="106"/>
      <c r="E52" s="1284" t="s">
        <v>43</v>
      </c>
      <c r="F52" s="1284"/>
      <c r="G52" s="1284"/>
      <c r="H52" s="1285"/>
      <c r="I52" s="107">
        <v>9204</v>
      </c>
      <c r="J52" s="108">
        <v>9076</v>
      </c>
      <c r="K52" s="108">
        <v>8904</v>
      </c>
      <c r="L52" s="108">
        <v>8812</v>
      </c>
      <c r="M52" s="109">
        <v>8609</v>
      </c>
    </row>
    <row r="53" spans="2:13" ht="27.75" customHeight="1" thickBot="1" x14ac:dyDescent="0.2">
      <c r="B53" s="1291" t="s">
        <v>44</v>
      </c>
      <c r="C53" s="1292"/>
      <c r="D53" s="113"/>
      <c r="E53" s="1293" t="s">
        <v>45</v>
      </c>
      <c r="F53" s="1293"/>
      <c r="G53" s="1293"/>
      <c r="H53" s="1294"/>
      <c r="I53" s="114">
        <v>7362</v>
      </c>
      <c r="J53" s="115">
        <v>7376</v>
      </c>
      <c r="K53" s="115">
        <v>7125</v>
      </c>
      <c r="L53" s="115">
        <v>6705</v>
      </c>
      <c r="M53" s="116">
        <v>6330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GfK7aa+SNLtYgdiZ0fTz09nGkV6DXXV0FPrnpm7jsJVRHJVarknbwT6yLnJX7o+Y1bpiORQ88jCLAy1O4zyXw==" saltValue="rCGYIU/az8/BjV+9c1cI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BP75" sqref="BP75:BW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335</v>
      </c>
      <c r="G55" s="128">
        <v>387</v>
      </c>
      <c r="H55" s="129">
        <v>603</v>
      </c>
    </row>
    <row r="56" spans="2:8" ht="52.5" customHeight="1" x14ac:dyDescent="0.15">
      <c r="B56" s="130"/>
      <c r="C56" s="1305" t="s">
        <v>49</v>
      </c>
      <c r="D56" s="1305"/>
      <c r="E56" s="1306"/>
      <c r="F56" s="131">
        <v>71</v>
      </c>
      <c r="G56" s="131">
        <v>71</v>
      </c>
      <c r="H56" s="132">
        <v>71</v>
      </c>
    </row>
    <row r="57" spans="2:8" ht="53.25" customHeight="1" x14ac:dyDescent="0.15">
      <c r="B57" s="130"/>
      <c r="C57" s="1307" t="s">
        <v>50</v>
      </c>
      <c r="D57" s="1307"/>
      <c r="E57" s="1308"/>
      <c r="F57" s="133">
        <v>203</v>
      </c>
      <c r="G57" s="133">
        <v>201</v>
      </c>
      <c r="H57" s="134">
        <v>335</v>
      </c>
    </row>
    <row r="58" spans="2:8" ht="45.75" customHeight="1" x14ac:dyDescent="0.15">
      <c r="B58" s="135"/>
      <c r="C58" s="1295" t="s">
        <v>607</v>
      </c>
      <c r="D58" s="1296"/>
      <c r="E58" s="1297"/>
      <c r="F58" s="136">
        <v>18</v>
      </c>
      <c r="G58" s="136">
        <v>55</v>
      </c>
      <c r="H58" s="137">
        <v>190</v>
      </c>
    </row>
    <row r="59" spans="2:8" ht="45.75" customHeight="1" x14ac:dyDescent="0.15">
      <c r="B59" s="135"/>
      <c r="C59" s="1295" t="s">
        <v>611</v>
      </c>
      <c r="D59" s="1296"/>
      <c r="E59" s="1297"/>
      <c r="F59" s="136">
        <v>129</v>
      </c>
      <c r="G59" s="136">
        <v>103</v>
      </c>
      <c r="H59" s="137">
        <v>103</v>
      </c>
    </row>
    <row r="60" spans="2:8" ht="45.75" customHeight="1" x14ac:dyDescent="0.15">
      <c r="B60" s="135"/>
      <c r="C60" s="1295" t="s">
        <v>609</v>
      </c>
      <c r="D60" s="1296"/>
      <c r="E60" s="1297"/>
      <c r="F60" s="136">
        <v>20</v>
      </c>
      <c r="G60" s="136">
        <v>17</v>
      </c>
      <c r="H60" s="137">
        <v>17</v>
      </c>
    </row>
    <row r="61" spans="2:8" ht="45.75" customHeight="1" x14ac:dyDescent="0.15">
      <c r="B61" s="135"/>
      <c r="C61" s="1295" t="s">
        <v>608</v>
      </c>
      <c r="D61" s="1296"/>
      <c r="E61" s="1297"/>
      <c r="F61" s="136">
        <v>28</v>
      </c>
      <c r="G61" s="136">
        <v>18</v>
      </c>
      <c r="H61" s="137">
        <v>15</v>
      </c>
    </row>
    <row r="62" spans="2:8" ht="45.75" customHeight="1" thickBot="1" x14ac:dyDescent="0.2">
      <c r="B62" s="138"/>
      <c r="C62" s="1298" t="s">
        <v>610</v>
      </c>
      <c r="D62" s="1299"/>
      <c r="E62" s="1300"/>
      <c r="F62" s="139">
        <v>8</v>
      </c>
      <c r="G62" s="139">
        <v>8</v>
      </c>
      <c r="H62" s="140">
        <v>8</v>
      </c>
    </row>
    <row r="63" spans="2:8" ht="52.5" customHeight="1" thickBot="1" x14ac:dyDescent="0.2">
      <c r="B63" s="141"/>
      <c r="C63" s="1301" t="s">
        <v>51</v>
      </c>
      <c r="D63" s="1301"/>
      <c r="E63" s="1302"/>
      <c r="F63" s="142">
        <v>609</v>
      </c>
      <c r="G63" s="142">
        <v>659</v>
      </c>
      <c r="H63" s="143">
        <v>1009</v>
      </c>
    </row>
    <row r="64" spans="2:8" ht="15" customHeight="1" x14ac:dyDescent="0.15"/>
  </sheetData>
  <sheetProtection algorithmName="SHA-512" hashValue="IfUotPhFyscG8FrF2UXQJVuSFZqE7ndjP5aHFFJGMHbt6iVPPfs6EOkkIcYh7x9cYK1Otre84UN4WSjWHPpvNA==" saltValue="SRlAO9Okj2F1o7AYgGiH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P75" sqref="BP75:BW7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619</v>
      </c>
      <c r="AO51" s="1312"/>
      <c r="AP51" s="1312"/>
      <c r="AQ51" s="1312"/>
      <c r="AR51" s="1312"/>
      <c r="AS51" s="1312"/>
      <c r="AT51" s="1312"/>
      <c r="AU51" s="1312"/>
      <c r="AV51" s="1312"/>
      <c r="AW51" s="1312"/>
      <c r="AX51" s="1312"/>
      <c r="AY51" s="1312"/>
      <c r="AZ51" s="1312"/>
      <c r="BA51" s="1312"/>
      <c r="BB51" s="1312" t="s">
        <v>620</v>
      </c>
      <c r="BC51" s="1312"/>
      <c r="BD51" s="1312"/>
      <c r="BE51" s="1312"/>
      <c r="BF51" s="1312"/>
      <c r="BG51" s="1312"/>
      <c r="BH51" s="1312"/>
      <c r="BI51" s="1312"/>
      <c r="BJ51" s="1312"/>
      <c r="BK51" s="1312"/>
      <c r="BL51" s="1312"/>
      <c r="BM51" s="1312"/>
      <c r="BN51" s="1312"/>
      <c r="BO51" s="1312"/>
      <c r="BP51" s="1309">
        <v>123.2</v>
      </c>
      <c r="BQ51" s="1309"/>
      <c r="BR51" s="1309"/>
      <c r="BS51" s="1309"/>
      <c r="BT51" s="1309"/>
      <c r="BU51" s="1309"/>
      <c r="BV51" s="1309"/>
      <c r="BW51" s="1309"/>
      <c r="BX51" s="1309">
        <v>120.9</v>
      </c>
      <c r="BY51" s="1309"/>
      <c r="BZ51" s="1309"/>
      <c r="CA51" s="1309"/>
      <c r="CB51" s="1309"/>
      <c r="CC51" s="1309"/>
      <c r="CD51" s="1309"/>
      <c r="CE51" s="1309"/>
      <c r="CF51" s="1309">
        <v>113.4</v>
      </c>
      <c r="CG51" s="1309"/>
      <c r="CH51" s="1309"/>
      <c r="CI51" s="1309"/>
      <c r="CJ51" s="1309"/>
      <c r="CK51" s="1309"/>
      <c r="CL51" s="1309"/>
      <c r="CM51" s="1309"/>
      <c r="CN51" s="1309">
        <v>103.8</v>
      </c>
      <c r="CO51" s="1309"/>
      <c r="CP51" s="1309"/>
      <c r="CQ51" s="1309"/>
      <c r="CR51" s="1309"/>
      <c r="CS51" s="1309"/>
      <c r="CT51" s="1309"/>
      <c r="CU51" s="1309"/>
      <c r="CV51" s="1309">
        <v>96.1</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621</v>
      </c>
      <c r="BC53" s="1312"/>
      <c r="BD53" s="1312"/>
      <c r="BE53" s="1312"/>
      <c r="BF53" s="1312"/>
      <c r="BG53" s="1312"/>
      <c r="BH53" s="1312"/>
      <c r="BI53" s="1312"/>
      <c r="BJ53" s="1312"/>
      <c r="BK53" s="1312"/>
      <c r="BL53" s="1312"/>
      <c r="BM53" s="1312"/>
      <c r="BN53" s="1312"/>
      <c r="BO53" s="1312"/>
      <c r="BP53" s="1309">
        <v>50.5</v>
      </c>
      <c r="BQ53" s="1309"/>
      <c r="BR53" s="1309"/>
      <c r="BS53" s="1309"/>
      <c r="BT53" s="1309"/>
      <c r="BU53" s="1309"/>
      <c r="BV53" s="1309"/>
      <c r="BW53" s="1309"/>
      <c r="BX53" s="1309">
        <v>47.3</v>
      </c>
      <c r="BY53" s="1309"/>
      <c r="BZ53" s="1309"/>
      <c r="CA53" s="1309"/>
      <c r="CB53" s="1309"/>
      <c r="CC53" s="1309"/>
      <c r="CD53" s="1309"/>
      <c r="CE53" s="1309"/>
      <c r="CF53" s="1309">
        <v>48.8</v>
      </c>
      <c r="CG53" s="1309"/>
      <c r="CH53" s="1309"/>
      <c r="CI53" s="1309"/>
      <c r="CJ53" s="1309"/>
      <c r="CK53" s="1309"/>
      <c r="CL53" s="1309"/>
      <c r="CM53" s="1309"/>
      <c r="CN53" s="1309">
        <v>50.8</v>
      </c>
      <c r="CO53" s="1309"/>
      <c r="CP53" s="1309"/>
      <c r="CQ53" s="1309"/>
      <c r="CR53" s="1309"/>
      <c r="CS53" s="1309"/>
      <c r="CT53" s="1309"/>
      <c r="CU53" s="1309"/>
      <c r="CV53" s="1309">
        <v>52.6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622</v>
      </c>
      <c r="AO55" s="1314"/>
      <c r="AP55" s="1314"/>
      <c r="AQ55" s="1314"/>
      <c r="AR55" s="1314"/>
      <c r="AS55" s="1314"/>
      <c r="AT55" s="1314"/>
      <c r="AU55" s="1314"/>
      <c r="AV55" s="1314"/>
      <c r="AW55" s="1314"/>
      <c r="AX55" s="1314"/>
      <c r="AY55" s="1314"/>
      <c r="AZ55" s="1314"/>
      <c r="BA55" s="1314"/>
      <c r="BB55" s="1312" t="s">
        <v>620</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621</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619</v>
      </c>
      <c r="AO73" s="1312"/>
      <c r="AP73" s="1312"/>
      <c r="AQ73" s="1312"/>
      <c r="AR73" s="1312"/>
      <c r="AS73" s="1312"/>
      <c r="AT73" s="1312"/>
      <c r="AU73" s="1312"/>
      <c r="AV73" s="1312"/>
      <c r="AW73" s="1312"/>
      <c r="AX73" s="1312"/>
      <c r="AY73" s="1312"/>
      <c r="AZ73" s="1312"/>
      <c r="BA73" s="1312"/>
      <c r="BB73" s="1312" t="s">
        <v>620</v>
      </c>
      <c r="BC73" s="1312"/>
      <c r="BD73" s="1312"/>
      <c r="BE73" s="1312"/>
      <c r="BF73" s="1312"/>
      <c r="BG73" s="1312"/>
      <c r="BH73" s="1312"/>
      <c r="BI73" s="1312"/>
      <c r="BJ73" s="1312"/>
      <c r="BK73" s="1312"/>
      <c r="BL73" s="1312"/>
      <c r="BM73" s="1312"/>
      <c r="BN73" s="1312"/>
      <c r="BO73" s="1312"/>
      <c r="BP73" s="1309">
        <v>123.2</v>
      </c>
      <c r="BQ73" s="1309"/>
      <c r="BR73" s="1309"/>
      <c r="BS73" s="1309"/>
      <c r="BT73" s="1309"/>
      <c r="BU73" s="1309"/>
      <c r="BV73" s="1309"/>
      <c r="BW73" s="1309"/>
      <c r="BX73" s="1309">
        <v>120.9</v>
      </c>
      <c r="BY73" s="1309"/>
      <c r="BZ73" s="1309"/>
      <c r="CA73" s="1309"/>
      <c r="CB73" s="1309"/>
      <c r="CC73" s="1309"/>
      <c r="CD73" s="1309"/>
      <c r="CE73" s="1309"/>
      <c r="CF73" s="1309">
        <v>113.4</v>
      </c>
      <c r="CG73" s="1309"/>
      <c r="CH73" s="1309"/>
      <c r="CI73" s="1309"/>
      <c r="CJ73" s="1309"/>
      <c r="CK73" s="1309"/>
      <c r="CL73" s="1309"/>
      <c r="CM73" s="1309"/>
      <c r="CN73" s="1309">
        <v>103.8</v>
      </c>
      <c r="CO73" s="1309"/>
      <c r="CP73" s="1309"/>
      <c r="CQ73" s="1309"/>
      <c r="CR73" s="1309"/>
      <c r="CS73" s="1309"/>
      <c r="CT73" s="1309"/>
      <c r="CU73" s="1309"/>
      <c r="CV73" s="1309">
        <v>96.1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625</v>
      </c>
      <c r="BC75" s="1312"/>
      <c r="BD75" s="1312"/>
      <c r="BE75" s="1312"/>
      <c r="BF75" s="1312"/>
      <c r="BG75" s="1312"/>
      <c r="BH75" s="1312"/>
      <c r="BI75" s="1312"/>
      <c r="BJ75" s="1312"/>
      <c r="BK75" s="1312"/>
      <c r="BL75" s="1312"/>
      <c r="BM75" s="1312"/>
      <c r="BN75" s="1312"/>
      <c r="BO75" s="1312"/>
      <c r="BP75" s="1309">
        <v>10</v>
      </c>
      <c r="BQ75" s="1309"/>
      <c r="BR75" s="1309"/>
      <c r="BS75" s="1309"/>
      <c r="BT75" s="1309"/>
      <c r="BU75" s="1309"/>
      <c r="BV75" s="1309"/>
      <c r="BW75" s="1309"/>
      <c r="BX75" s="1309">
        <v>9.9</v>
      </c>
      <c r="BY75" s="1309"/>
      <c r="BZ75" s="1309"/>
      <c r="CA75" s="1309"/>
      <c r="CB75" s="1309"/>
      <c r="CC75" s="1309"/>
      <c r="CD75" s="1309"/>
      <c r="CE75" s="1309"/>
      <c r="CF75" s="1309">
        <v>9.6</v>
      </c>
      <c r="CG75" s="1309"/>
      <c r="CH75" s="1309"/>
      <c r="CI75" s="1309"/>
      <c r="CJ75" s="1309"/>
      <c r="CK75" s="1309"/>
      <c r="CL75" s="1309"/>
      <c r="CM75" s="1309"/>
      <c r="CN75" s="1309">
        <v>9.6</v>
      </c>
      <c r="CO75" s="1309"/>
      <c r="CP75" s="1309"/>
      <c r="CQ75" s="1309"/>
      <c r="CR75" s="1309"/>
      <c r="CS75" s="1309"/>
      <c r="CT75" s="1309"/>
      <c r="CU75" s="1309"/>
      <c r="CV75" s="1309">
        <v>9.9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622</v>
      </c>
      <c r="AO77" s="1314"/>
      <c r="AP77" s="1314"/>
      <c r="AQ77" s="1314"/>
      <c r="AR77" s="1314"/>
      <c r="AS77" s="1314"/>
      <c r="AT77" s="1314"/>
      <c r="AU77" s="1314"/>
      <c r="AV77" s="1314"/>
      <c r="AW77" s="1314"/>
      <c r="AX77" s="1314"/>
      <c r="AY77" s="1314"/>
      <c r="AZ77" s="1314"/>
      <c r="BA77" s="1314"/>
      <c r="BB77" s="1312" t="s">
        <v>620</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625</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Hp6hg1BKFRHkxXxbxU2uzuzFAK3hmhgviexB4g0w9TQ+wDXyVeDcMj7Qk/uccmVFBh00yO3qTeQ7UN5cI6UuQ==" saltValue="a8he8NElf/SOUAqa5Kd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P75" sqref="BP75:BW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Zpt631kxbXgayVstO4wKUW8nUeuZ05V9d9VRRxqpyRo6kDzyB4fXSEgEeyvyPXW5q+EQyul/HirE+oIO6zNdtw==" saltValue="a4QC39QtfCAhvoSd4A74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P75" sqref="BP75:BW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ZuvWVQatdyYqiGzwXXyJzHv3063KNLMKThe2g2/UflrO09h2uVuqiubtqEtppplAG8m+Jq38dvFllAHqFc6PEQ==" saltValue="ekyE6WYcG1yWPj+zI8LI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97841</v>
      </c>
      <c r="E3" s="162"/>
      <c r="F3" s="163">
        <v>49919</v>
      </c>
      <c r="G3" s="164"/>
      <c r="H3" s="165"/>
    </row>
    <row r="4" spans="1:8" x14ac:dyDescent="0.15">
      <c r="A4" s="166"/>
      <c r="B4" s="167"/>
      <c r="C4" s="168"/>
      <c r="D4" s="169">
        <v>7077</v>
      </c>
      <c r="E4" s="170"/>
      <c r="F4" s="171">
        <v>26398</v>
      </c>
      <c r="G4" s="172"/>
      <c r="H4" s="173"/>
    </row>
    <row r="5" spans="1:8" x14ac:dyDescent="0.15">
      <c r="A5" s="154" t="s">
        <v>554</v>
      </c>
      <c r="B5" s="159"/>
      <c r="C5" s="160"/>
      <c r="D5" s="161">
        <v>57056</v>
      </c>
      <c r="E5" s="162"/>
      <c r="F5" s="163">
        <v>47738</v>
      </c>
      <c r="G5" s="164"/>
      <c r="H5" s="165"/>
    </row>
    <row r="6" spans="1:8" x14ac:dyDescent="0.15">
      <c r="A6" s="166"/>
      <c r="B6" s="167"/>
      <c r="C6" s="168"/>
      <c r="D6" s="169">
        <v>6386</v>
      </c>
      <c r="E6" s="170"/>
      <c r="F6" s="171">
        <v>24937</v>
      </c>
      <c r="G6" s="172"/>
      <c r="H6" s="173"/>
    </row>
    <row r="7" spans="1:8" x14ac:dyDescent="0.15">
      <c r="A7" s="154" t="s">
        <v>555</v>
      </c>
      <c r="B7" s="159"/>
      <c r="C7" s="160"/>
      <c r="D7" s="161">
        <v>63256</v>
      </c>
      <c r="E7" s="162"/>
      <c r="F7" s="163">
        <v>52191</v>
      </c>
      <c r="G7" s="164"/>
      <c r="H7" s="165"/>
    </row>
    <row r="8" spans="1:8" x14ac:dyDescent="0.15">
      <c r="A8" s="166"/>
      <c r="B8" s="167"/>
      <c r="C8" s="168"/>
      <c r="D8" s="169">
        <v>5198</v>
      </c>
      <c r="E8" s="170"/>
      <c r="F8" s="171">
        <v>24843</v>
      </c>
      <c r="G8" s="172"/>
      <c r="H8" s="173"/>
    </row>
    <row r="9" spans="1:8" x14ac:dyDescent="0.15">
      <c r="A9" s="154" t="s">
        <v>556</v>
      </c>
      <c r="B9" s="159"/>
      <c r="C9" s="160"/>
      <c r="D9" s="161">
        <v>31787</v>
      </c>
      <c r="E9" s="162"/>
      <c r="F9" s="163">
        <v>47387</v>
      </c>
      <c r="G9" s="164"/>
      <c r="H9" s="165"/>
    </row>
    <row r="10" spans="1:8" x14ac:dyDescent="0.15">
      <c r="A10" s="166"/>
      <c r="B10" s="167"/>
      <c r="C10" s="168"/>
      <c r="D10" s="169">
        <v>2984</v>
      </c>
      <c r="E10" s="170"/>
      <c r="F10" s="171">
        <v>24928</v>
      </c>
      <c r="G10" s="172"/>
      <c r="H10" s="173"/>
    </row>
    <row r="11" spans="1:8" x14ac:dyDescent="0.15">
      <c r="A11" s="154" t="s">
        <v>557</v>
      </c>
      <c r="B11" s="159"/>
      <c r="C11" s="160"/>
      <c r="D11" s="161">
        <v>38577</v>
      </c>
      <c r="E11" s="162"/>
      <c r="F11" s="163">
        <v>51264</v>
      </c>
      <c r="G11" s="164"/>
      <c r="H11" s="165"/>
    </row>
    <row r="12" spans="1:8" x14ac:dyDescent="0.15">
      <c r="A12" s="166"/>
      <c r="B12" s="167"/>
      <c r="C12" s="174"/>
      <c r="D12" s="169">
        <v>2265</v>
      </c>
      <c r="E12" s="170"/>
      <c r="F12" s="171">
        <v>26040</v>
      </c>
      <c r="G12" s="172"/>
      <c r="H12" s="173"/>
    </row>
    <row r="13" spans="1:8" x14ac:dyDescent="0.15">
      <c r="A13" s="154"/>
      <c r="B13" s="159"/>
      <c r="C13" s="175"/>
      <c r="D13" s="176">
        <v>57703</v>
      </c>
      <c r="E13" s="177"/>
      <c r="F13" s="178">
        <v>49700</v>
      </c>
      <c r="G13" s="179"/>
      <c r="H13" s="165"/>
    </row>
    <row r="14" spans="1:8" x14ac:dyDescent="0.15">
      <c r="A14" s="166"/>
      <c r="B14" s="167"/>
      <c r="C14" s="168"/>
      <c r="D14" s="169">
        <v>4782</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19</v>
      </c>
      <c r="C19" s="180">
        <f>ROUND(VALUE(SUBSTITUTE(実質収支比率等に係る経年分析!G$48,"▲","-")),2)</f>
        <v>22.79</v>
      </c>
      <c r="D19" s="180">
        <f>ROUND(VALUE(SUBSTITUTE(実質収支比率等に係る経年分析!H$48,"▲","-")),2)</f>
        <v>11.77</v>
      </c>
      <c r="E19" s="180">
        <f>ROUND(VALUE(SUBSTITUTE(実質収支比率等に係る経年分析!I$48,"▲","-")),2)</f>
        <v>9.2200000000000006</v>
      </c>
      <c r="F19" s="180">
        <f>ROUND(VALUE(SUBSTITUTE(実質収支比率等に係る経年分析!J$48,"▲","-")),2)</f>
        <v>2.35</v>
      </c>
    </row>
    <row r="20" spans="1:11" x14ac:dyDescent="0.15">
      <c r="A20" s="180" t="s">
        <v>55</v>
      </c>
      <c r="B20" s="180">
        <f>ROUND(VALUE(SUBSTITUTE(実質収支比率等に係る経年分析!F$47,"▲","-")),2)</f>
        <v>9.35</v>
      </c>
      <c r="C20" s="180">
        <f>ROUND(VALUE(SUBSTITUTE(実質収支比率等に係る経年分析!G$47,"▲","-")),2)</f>
        <v>3.02</v>
      </c>
      <c r="D20" s="180">
        <f>ROUND(VALUE(SUBSTITUTE(実質収支比率等に係る経年分析!H$47,"▲","-")),2)</f>
        <v>4.74</v>
      </c>
      <c r="E20" s="180">
        <f>ROUND(VALUE(SUBSTITUTE(実質収支比率等に係る経年分析!I$47,"▲","-")),2)</f>
        <v>5.34</v>
      </c>
      <c r="F20" s="180">
        <f>ROUND(VALUE(SUBSTITUTE(実質収支比率等に係る経年分析!J$47,"▲","-")),2)</f>
        <v>8.1999999999999993</v>
      </c>
    </row>
    <row r="21" spans="1:11" x14ac:dyDescent="0.15">
      <c r="A21" s="180" t="s">
        <v>56</v>
      </c>
      <c r="B21" s="180">
        <f>IF(ISNUMBER(VALUE(SUBSTITUTE(実質収支比率等に係る経年分析!F$49,"▲","-"))),ROUND(VALUE(SUBSTITUTE(実質収支比率等に係る経年分析!F$49,"▲","-")),2),NA())</f>
        <v>-0.43</v>
      </c>
      <c r="C21" s="180">
        <f>IF(ISNUMBER(VALUE(SUBSTITUTE(実質収支比率等に係る経年分析!G$49,"▲","-"))),ROUND(VALUE(SUBSTITUTE(実質収支比率等に係る経年分析!G$49,"▲","-")),2),NA())</f>
        <v>-2.0099999999999998</v>
      </c>
      <c r="D21" s="180">
        <f>IF(ISNUMBER(VALUE(SUBSTITUTE(実質収支比率等に係る経年分析!H$49,"▲","-"))),ROUND(VALUE(SUBSTITUTE(実質収支比率等に係る経年分析!H$49,"▲","-")),2),NA())</f>
        <v>-8.59</v>
      </c>
      <c r="E21" s="180">
        <f>IF(ISNUMBER(VALUE(SUBSTITUTE(実質収支比率等に係る経年分析!I$49,"▲","-"))),ROUND(VALUE(SUBSTITUTE(実質収支比率等に係る経年分析!I$49,"▲","-")),2),NA())</f>
        <v>-1.54</v>
      </c>
      <c r="F21" s="180">
        <f>IF(ISNUMBER(VALUE(SUBSTITUTE(実質収支比率等に係る経年分析!J$49,"▲","-"))),ROUND(VALUE(SUBSTITUTE(実質収支比率等に係る経年分析!J$49,"▲","-")),2),NA())</f>
        <v>-3.8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土地区画整理事業特別会計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17.16</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20.329999999999998</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8.8699999999999992</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6.82</v>
      </c>
      <c r="I35" s="181" t="e">
        <f>IF(ROUND(VALUE(SUBSTITUTE(連結実質赤字比率に係る赤字・黒字の構成分析!I$35,"▲", "-")), 2) &gt;= 0, ABS(ROUND(VALUE(SUBSTITUTE(連結実質赤字比率に係る赤字・黒字の構成分析!I$35,"▲", "-")), 2)), NA())</f>
        <v>#N/A</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0.57999999999999996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18.920000000000002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2.0499999999999998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769</v>
      </c>
      <c r="E42" s="182"/>
      <c r="F42" s="182"/>
      <c r="G42" s="182">
        <f>'実質公債費比率（分子）の構造'!L$52</f>
        <v>774</v>
      </c>
      <c r="H42" s="182"/>
      <c r="I42" s="182"/>
      <c r="J42" s="182">
        <f>'実質公債費比率（分子）の構造'!M$52</f>
        <v>789</v>
      </c>
      <c r="K42" s="182"/>
      <c r="L42" s="182"/>
      <c r="M42" s="182">
        <f>'実質公債費比率（分子）の構造'!N$52</f>
        <v>790</v>
      </c>
      <c r="N42" s="182"/>
      <c r="O42" s="182"/>
      <c r="P42" s="182">
        <f>'実質公債費比率（分子）の構造'!O$52</f>
        <v>765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83</v>
      </c>
      <c r="C45" s="182"/>
      <c r="D45" s="182"/>
      <c r="E45" s="182">
        <f>'実質公債費比率（分子）の構造'!L$49</f>
        <v>84</v>
      </c>
      <c r="F45" s="182"/>
      <c r="G45" s="182"/>
      <c r="H45" s="182">
        <f>'実質公債費比率（分子）の構造'!M$49</f>
        <v>97</v>
      </c>
      <c r="I45" s="182"/>
      <c r="J45" s="182"/>
      <c r="K45" s="182">
        <f>'実質公債費比率（分子）の構造'!N$49</f>
        <v>102</v>
      </c>
      <c r="L45" s="182"/>
      <c r="M45" s="182"/>
      <c r="N45" s="182">
        <f>'実質公債費比率（分子）の構造'!O$49</f>
        <v>91</v>
      </c>
      <c r="O45" s="182"/>
      <c r="P45" s="182"/>
    </row>
    <row r="46" spans="1:16" x14ac:dyDescent="0.15">
      <c r="A46" s="182" t="s">
        <v>67</v>
      </c>
      <c r="B46" s="182">
        <f>'実質公債費比率（分子）の構造'!K$48</f>
        <v>115</v>
      </c>
      <c r="C46" s="182"/>
      <c r="D46" s="182"/>
      <c r="E46" s="182">
        <f>'実質公債費比率（分子）の構造'!L$48</f>
        <v>118</v>
      </c>
      <c r="F46" s="182"/>
      <c r="G46" s="182"/>
      <c r="H46" s="182">
        <f>'実質公債費比率（分子）の構造'!M$48</f>
        <v>121</v>
      </c>
      <c r="I46" s="182"/>
      <c r="J46" s="182"/>
      <c r="K46" s="182">
        <f>'実質公債費比率（分子）の構造'!N$48</f>
        <v>113</v>
      </c>
      <c r="L46" s="182"/>
      <c r="M46" s="182"/>
      <c r="N46" s="182">
        <f>'実質公債費比率（分子）の構造'!O$48</f>
        <v>131</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1161</v>
      </c>
      <c r="C49" s="182"/>
      <c r="D49" s="182"/>
      <c r="E49" s="182">
        <f>'実質公債費比率（分子）の構造'!L$45</f>
        <v>1159</v>
      </c>
      <c r="F49" s="182"/>
      <c r="G49" s="182"/>
      <c r="H49" s="182">
        <f>'実質公債費比率（分子）の構造'!M$45</f>
        <v>1168</v>
      </c>
      <c r="I49" s="182"/>
      <c r="J49" s="182"/>
      <c r="K49" s="182">
        <f>'実質公債費比率（分子）の構造'!N$45</f>
        <v>1206</v>
      </c>
      <c r="L49" s="182"/>
      <c r="M49" s="182"/>
      <c r="N49" s="182">
        <f>'実質公債費比率（分子）の構造'!O$45</f>
        <v>1245</v>
      </c>
      <c r="O49" s="182"/>
      <c r="P49" s="182"/>
    </row>
    <row r="50" spans="1:16" x14ac:dyDescent="0.15">
      <c r="A50" s="182" t="s">
        <v>70</v>
      </c>
      <c r="B50" s="182" t="e">
        <f>NA()</f>
        <v>#N/A</v>
      </c>
      <c r="C50" s="182">
        <f>IF(ISNUMBER('実質公債費比率（分子）の構造'!K$53),'実質公債費比率（分子）の構造'!K$53,NA())</f>
        <v>590</v>
      </c>
      <c r="D50" s="182" t="e">
        <f>NA()</f>
        <v>#N/A</v>
      </c>
      <c r="E50" s="182" t="e">
        <f>NA()</f>
        <v>#N/A</v>
      </c>
      <c r="F50" s="182">
        <f>IF(ISNUMBER('実質公債費比率（分子）の構造'!L$53),'実質公債費比率（分子）の構造'!L$53,NA())</f>
        <v>587</v>
      </c>
      <c r="G50" s="182" t="e">
        <f>NA()</f>
        <v>#N/A</v>
      </c>
      <c r="H50" s="182" t="e">
        <f>NA()</f>
        <v>#N/A</v>
      </c>
      <c r="I50" s="182">
        <f>IF(ISNUMBER('実質公債費比率（分子）の構造'!M$53),'実質公債費比率（分子）の構造'!M$53,NA())</f>
        <v>598</v>
      </c>
      <c r="J50" s="182" t="e">
        <f>NA()</f>
        <v>#N/A</v>
      </c>
      <c r="K50" s="182" t="e">
        <f>NA()</f>
        <v>#N/A</v>
      </c>
      <c r="L50" s="182">
        <f>IF(ISNUMBER('実質公債費比率（分子）の構造'!N$53),'実質公債費比率（分子）の構造'!N$53,NA())</f>
        <v>632</v>
      </c>
      <c r="M50" s="182" t="e">
        <f>NA()</f>
        <v>#N/A</v>
      </c>
      <c r="N50" s="182" t="e">
        <f>NA()</f>
        <v>#N/A</v>
      </c>
      <c r="O50" s="182">
        <f>IF(ISNUMBER('実質公債費比率（分子）の構造'!O$53),'実質公債費比率（分子）の構造'!O$53,NA())</f>
        <v>702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9204</v>
      </c>
      <c r="E56" s="181"/>
      <c r="F56" s="181"/>
      <c r="G56" s="181">
        <f>'将来負担比率（分子）の構造'!J$52</f>
        <v>9076</v>
      </c>
      <c r="H56" s="181"/>
      <c r="I56" s="181"/>
      <c r="J56" s="181">
        <f>'将来負担比率（分子）の構造'!K$52</f>
        <v>8904</v>
      </c>
      <c r="K56" s="181"/>
      <c r="L56" s="181"/>
      <c r="M56" s="181">
        <f>'将来負担比率（分子）の構造'!L$52</f>
        <v>8812</v>
      </c>
      <c r="N56" s="181"/>
      <c r="O56" s="181"/>
      <c r="P56" s="181">
        <f>'将来負担比率（分子）の構造'!M$52</f>
        <v>8609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1376</v>
      </c>
      <c r="E58" s="181"/>
      <c r="F58" s="181"/>
      <c r="G58" s="181">
        <f>'将来負担比率（分子）の構造'!J$50</f>
        <v>1124</v>
      </c>
      <c r="H58" s="181"/>
      <c r="I58" s="181"/>
      <c r="J58" s="181">
        <f>'将来負担比率（分子）の構造'!K$50</f>
        <v>1156</v>
      </c>
      <c r="K58" s="181"/>
      <c r="L58" s="181"/>
      <c r="M58" s="181">
        <f>'将来負担比率（分子）の構造'!L$50</f>
        <v>1148</v>
      </c>
      <c r="N58" s="181"/>
      <c r="O58" s="181"/>
      <c r="P58" s="181">
        <f>'将来負担比率（分子）の構造'!M$50</f>
        <v>1382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642</v>
      </c>
      <c r="C62" s="181"/>
      <c r="D62" s="181"/>
      <c r="E62" s="181">
        <f>'将来負担比率（分子）の構造'!J$45</f>
        <v>547</v>
      </c>
      <c r="F62" s="181"/>
      <c r="G62" s="181"/>
      <c r="H62" s="181">
        <f>'将来負担比率（分子）の構造'!K$45</f>
        <v>530</v>
      </c>
      <c r="I62" s="181"/>
      <c r="J62" s="181"/>
      <c r="K62" s="181">
        <f>'将来負担比率（分子）の構造'!L$45</f>
        <v>517</v>
      </c>
      <c r="L62" s="181"/>
      <c r="M62" s="181"/>
      <c r="N62" s="181">
        <f>'将来負担比率（分子）の構造'!M$45</f>
        <v>377</v>
      </c>
      <c r="O62" s="181"/>
      <c r="P62" s="181"/>
    </row>
    <row r="63" spans="1:16" x14ac:dyDescent="0.15">
      <c r="A63" s="181" t="s">
        <v>34</v>
      </c>
      <c r="B63" s="181">
        <f>'将来負担比率（分子）の構造'!I$44</f>
        <v>813</v>
      </c>
      <c r="C63" s="181"/>
      <c r="D63" s="181"/>
      <c r="E63" s="181">
        <f>'将来負担比率（分子）の構造'!J$44</f>
        <v>808</v>
      </c>
      <c r="F63" s="181"/>
      <c r="G63" s="181"/>
      <c r="H63" s="181">
        <f>'将来負担比率（分子）の構造'!K$44</f>
        <v>809</v>
      </c>
      <c r="I63" s="181"/>
      <c r="J63" s="181"/>
      <c r="K63" s="181">
        <f>'将来負担比率（分子）の構造'!L$44</f>
        <v>749</v>
      </c>
      <c r="L63" s="181"/>
      <c r="M63" s="181"/>
      <c r="N63" s="181">
        <f>'将来負担比率（分子）の構造'!M$44</f>
        <v>730</v>
      </c>
      <c r="O63" s="181"/>
      <c r="P63" s="181"/>
    </row>
    <row r="64" spans="1:16" x14ac:dyDescent="0.15">
      <c r="A64" s="181" t="s">
        <v>33</v>
      </c>
      <c r="B64" s="181">
        <f>'将来負担比率（分子）の構造'!I$43</f>
        <v>1840</v>
      </c>
      <c r="C64" s="181"/>
      <c r="D64" s="181"/>
      <c r="E64" s="181">
        <f>'将来負担比率（分子）の構造'!J$43</f>
        <v>1835</v>
      </c>
      <c r="F64" s="181"/>
      <c r="G64" s="181"/>
      <c r="H64" s="181">
        <f>'将来負担比率（分子）の構造'!K$43</f>
        <v>1790</v>
      </c>
      <c r="I64" s="181"/>
      <c r="J64" s="181"/>
      <c r="K64" s="181">
        <f>'将来負担比率（分子）の構造'!L$43</f>
        <v>1772</v>
      </c>
      <c r="L64" s="181"/>
      <c r="M64" s="181"/>
      <c r="N64" s="181">
        <f>'将来負担比率（分子）の構造'!M$43</f>
        <v>1841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14647</v>
      </c>
      <c r="C66" s="181"/>
      <c r="D66" s="181"/>
      <c r="E66" s="181">
        <f>'将来負担比率（分子）の構造'!J$41</f>
        <v>14387</v>
      </c>
      <c r="F66" s="181"/>
      <c r="G66" s="181"/>
      <c r="H66" s="181">
        <f>'将来負担比率（分子）の構造'!K$41</f>
        <v>14056</v>
      </c>
      <c r="I66" s="181"/>
      <c r="J66" s="181"/>
      <c r="K66" s="181">
        <f>'将来負担比率（分子）の構造'!L$41</f>
        <v>13629</v>
      </c>
      <c r="L66" s="181"/>
      <c r="M66" s="181"/>
      <c r="N66" s="181">
        <f>'将来負担比率（分子）の構造'!M$41</f>
        <v>13372</v>
      </c>
      <c r="O66" s="181"/>
      <c r="P66" s="181"/>
    </row>
    <row r="67" spans="1:16" x14ac:dyDescent="0.15">
      <c r="A67" s="181" t="s">
        <v>74</v>
      </c>
      <c r="B67" s="181" t="e">
        <f>NA()</f>
        <v>#N/A</v>
      </c>
      <c r="C67" s="181">
        <f>IF(ISNUMBER('将来負担比率（分子）の構造'!I$53), IF('将来負担比率（分子）の構造'!I$53 &lt; 0, 0, '将来負担比率（分子）の構造'!I$53), NA())</f>
        <v>7362</v>
      </c>
      <c r="D67" s="181" t="e">
        <f>NA()</f>
        <v>#N/A</v>
      </c>
      <c r="E67" s="181" t="e">
        <f>NA()</f>
        <v>#N/A</v>
      </c>
      <c r="F67" s="181">
        <f>IF(ISNUMBER('将来負担比率（分子）の構造'!J$53), IF('将来負担比率（分子）の構造'!J$53 &lt; 0, 0, '将来負担比率（分子）の構造'!J$53), NA())</f>
        <v>7376</v>
      </c>
      <c r="G67" s="181" t="e">
        <f>NA()</f>
        <v>#N/A</v>
      </c>
      <c r="H67" s="181" t="e">
        <f>NA()</f>
        <v>#N/A</v>
      </c>
      <c r="I67" s="181">
        <f>IF(ISNUMBER('将来負担比率（分子）の構造'!K$53), IF('将来負担比率（分子）の構造'!K$53 &lt; 0, 0, '将来負担比率（分子）の構造'!K$53), NA())</f>
        <v>7125</v>
      </c>
      <c r="J67" s="181" t="e">
        <f>NA()</f>
        <v>#N/A</v>
      </c>
      <c r="K67" s="181" t="e">
        <f>NA()</f>
        <v>#N/A</v>
      </c>
      <c r="L67" s="181">
        <f>IF(ISNUMBER('将来負担比率（分子）の構造'!L$53), IF('将来負担比率（分子）の構造'!L$53 &lt; 0, 0, '将来負担比率（分子）の構造'!L$53), NA())</f>
        <v>6705</v>
      </c>
      <c r="M67" s="181" t="e">
        <f>NA()</f>
        <v>#N/A</v>
      </c>
      <c r="N67" s="181" t="e">
        <f>NA()</f>
        <v>#N/A</v>
      </c>
      <c r="O67" s="181">
        <f>IF(ISNUMBER('将来負担比率（分子）の構造'!M$53), IF('将来負担比率（分子）の構造'!M$53 &lt; 0, 0, '将来負担比率（分子）の構造'!M$53), NA())</f>
        <v>6330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335</v>
      </c>
      <c r="C72" s="185">
        <f>基金残高に係る経年分析!G55</f>
        <v>387</v>
      </c>
      <c r="D72" s="185">
        <f>基金残高に係る経年分析!H55</f>
        <v>603</v>
      </c>
    </row>
    <row r="73" spans="1:16" x14ac:dyDescent="0.15">
      <c r="A73" s="184" t="s">
        <v>77</v>
      </c>
      <c r="B73" s="185">
        <f>基金残高に係る経年分析!F56</f>
        <v>71</v>
      </c>
      <c r="C73" s="185">
        <f>基金残高に係る経年分析!G56</f>
        <v>71</v>
      </c>
      <c r="D73" s="185">
        <f>基金残高に係る経年分析!H56</f>
        <v>71</v>
      </c>
    </row>
    <row r="74" spans="1:16" x14ac:dyDescent="0.15">
      <c r="A74" s="184" t="s">
        <v>78</v>
      </c>
      <c r="B74" s="185">
        <f>基金残高に係る経年分析!F57</f>
        <v>203</v>
      </c>
      <c r="C74" s="185">
        <f>基金残高に係る経年分析!G57</f>
        <v>201</v>
      </c>
      <c r="D74" s="185">
        <f>基金残高に係る経年分析!H57</f>
        <v>335</v>
      </c>
    </row>
  </sheetData>
  <sheetProtection algorithmName="SHA-512" hashValue="M7jAB1rH3Sb2qeDYJqrQJFT4cxgxSTp9VNWkM92ZEeH6oO272gvWysL6BgQj4oynalT+owUL4FiTLmjR54raOg==" saltValue="xS85J0jLRYhI56/3FGtw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P75" sqref="BP75:BW7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4268454</v>
      </c>
      <c r="S5" s="673"/>
      <c r="T5" s="673"/>
      <c r="U5" s="673"/>
      <c r="V5" s="673"/>
      <c r="W5" s="673"/>
      <c r="X5" s="673"/>
      <c r="Y5" s="674"/>
      <c r="Z5" s="675">
        <v>27.2</v>
      </c>
      <c r="AA5" s="675"/>
      <c r="AB5" s="675"/>
      <c r="AC5" s="675"/>
      <c r="AD5" s="676">
        <v>4268454</v>
      </c>
      <c r="AE5" s="676"/>
      <c r="AF5" s="676"/>
      <c r="AG5" s="676"/>
      <c r="AH5" s="676"/>
      <c r="AI5" s="676"/>
      <c r="AJ5" s="676"/>
      <c r="AK5" s="676"/>
      <c r="AL5" s="677">
        <v>59.8</v>
      </c>
      <c r="AM5" s="678"/>
      <c r="AN5" s="678"/>
      <c r="AO5" s="679"/>
      <c r="AP5" s="669" t="s">
        <v>225</v>
      </c>
      <c r="AQ5" s="670"/>
      <c r="AR5" s="670"/>
      <c r="AS5" s="670"/>
      <c r="AT5" s="670"/>
      <c r="AU5" s="670"/>
      <c r="AV5" s="670"/>
      <c r="AW5" s="670"/>
      <c r="AX5" s="670"/>
      <c r="AY5" s="670"/>
      <c r="AZ5" s="670"/>
      <c r="BA5" s="670"/>
      <c r="BB5" s="670"/>
      <c r="BC5" s="670"/>
      <c r="BD5" s="670"/>
      <c r="BE5" s="670"/>
      <c r="BF5" s="671"/>
      <c r="BG5" s="683">
        <v>4268454</v>
      </c>
      <c r="BH5" s="684"/>
      <c r="BI5" s="684"/>
      <c r="BJ5" s="684"/>
      <c r="BK5" s="684"/>
      <c r="BL5" s="684"/>
      <c r="BM5" s="684"/>
      <c r="BN5" s="685"/>
      <c r="BO5" s="686">
        <v>100</v>
      </c>
      <c r="BP5" s="686"/>
      <c r="BQ5" s="686"/>
      <c r="BR5" s="686"/>
      <c r="BS5" s="687" t="s">
        <v>127</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67605</v>
      </c>
      <c r="S6" s="684"/>
      <c r="T6" s="684"/>
      <c r="U6" s="684"/>
      <c r="V6" s="684"/>
      <c r="W6" s="684"/>
      <c r="X6" s="684"/>
      <c r="Y6" s="685"/>
      <c r="Z6" s="686">
        <v>0.4</v>
      </c>
      <c r="AA6" s="686"/>
      <c r="AB6" s="686"/>
      <c r="AC6" s="686"/>
      <c r="AD6" s="687">
        <v>67605</v>
      </c>
      <c r="AE6" s="687"/>
      <c r="AF6" s="687"/>
      <c r="AG6" s="687"/>
      <c r="AH6" s="687"/>
      <c r="AI6" s="687"/>
      <c r="AJ6" s="687"/>
      <c r="AK6" s="687"/>
      <c r="AL6" s="688">
        <v>0.9</v>
      </c>
      <c r="AM6" s="689"/>
      <c r="AN6" s="689"/>
      <c r="AO6" s="690"/>
      <c r="AP6" s="680" t="s">
        <v>230</v>
      </c>
      <c r="AQ6" s="681"/>
      <c r="AR6" s="681"/>
      <c r="AS6" s="681"/>
      <c r="AT6" s="681"/>
      <c r="AU6" s="681"/>
      <c r="AV6" s="681"/>
      <c r="AW6" s="681"/>
      <c r="AX6" s="681"/>
      <c r="AY6" s="681"/>
      <c r="AZ6" s="681"/>
      <c r="BA6" s="681"/>
      <c r="BB6" s="681"/>
      <c r="BC6" s="681"/>
      <c r="BD6" s="681"/>
      <c r="BE6" s="681"/>
      <c r="BF6" s="682"/>
      <c r="BG6" s="683">
        <v>4268454</v>
      </c>
      <c r="BH6" s="684"/>
      <c r="BI6" s="684"/>
      <c r="BJ6" s="684"/>
      <c r="BK6" s="684"/>
      <c r="BL6" s="684"/>
      <c r="BM6" s="684"/>
      <c r="BN6" s="685"/>
      <c r="BO6" s="686">
        <v>100</v>
      </c>
      <c r="BP6" s="686"/>
      <c r="BQ6" s="686"/>
      <c r="BR6" s="686"/>
      <c r="BS6" s="687" t="s">
        <v>231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119497</v>
      </c>
      <c r="CS6" s="684"/>
      <c r="CT6" s="684"/>
      <c r="CU6" s="684"/>
      <c r="CV6" s="684"/>
      <c r="CW6" s="684"/>
      <c r="CX6" s="684"/>
      <c r="CY6" s="685"/>
      <c r="CZ6" s="677">
        <v>0.8</v>
      </c>
      <c r="DA6" s="678"/>
      <c r="DB6" s="678"/>
      <c r="DC6" s="697"/>
      <c r="DD6" s="692" t="s">
        <v>171</v>
      </c>
      <c r="DE6" s="684"/>
      <c r="DF6" s="684"/>
      <c r="DG6" s="684"/>
      <c r="DH6" s="684"/>
      <c r="DI6" s="684"/>
      <c r="DJ6" s="684"/>
      <c r="DK6" s="684"/>
      <c r="DL6" s="684"/>
      <c r="DM6" s="684"/>
      <c r="DN6" s="684"/>
      <c r="DO6" s="684"/>
      <c r="DP6" s="685"/>
      <c r="DQ6" s="692">
        <v>119497</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1910</v>
      </c>
      <c r="S7" s="684"/>
      <c r="T7" s="684"/>
      <c r="U7" s="684"/>
      <c r="V7" s="684"/>
      <c r="W7" s="684"/>
      <c r="X7" s="684"/>
      <c r="Y7" s="685"/>
      <c r="Z7" s="686">
        <v>0</v>
      </c>
      <c r="AA7" s="686"/>
      <c r="AB7" s="686"/>
      <c r="AC7" s="686"/>
      <c r="AD7" s="687">
        <v>1910</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1867201</v>
      </c>
      <c r="BH7" s="684"/>
      <c r="BI7" s="684"/>
      <c r="BJ7" s="684"/>
      <c r="BK7" s="684"/>
      <c r="BL7" s="684"/>
      <c r="BM7" s="684"/>
      <c r="BN7" s="685"/>
      <c r="BO7" s="686">
        <v>43.7</v>
      </c>
      <c r="BP7" s="686"/>
      <c r="BQ7" s="686"/>
      <c r="BR7" s="686"/>
      <c r="BS7" s="687" t="s">
        <v>171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2098945</v>
      </c>
      <c r="CS7" s="684"/>
      <c r="CT7" s="684"/>
      <c r="CU7" s="684"/>
      <c r="CV7" s="684"/>
      <c r="CW7" s="684"/>
      <c r="CX7" s="684"/>
      <c r="CY7" s="685"/>
      <c r="CZ7" s="686">
        <v>13.5</v>
      </c>
      <c r="DA7" s="686"/>
      <c r="DB7" s="686"/>
      <c r="DC7" s="686"/>
      <c r="DD7" s="692">
        <v>5124</v>
      </c>
      <c r="DE7" s="684"/>
      <c r="DF7" s="684"/>
      <c r="DG7" s="684"/>
      <c r="DH7" s="684"/>
      <c r="DI7" s="684"/>
      <c r="DJ7" s="684"/>
      <c r="DK7" s="684"/>
      <c r="DL7" s="684"/>
      <c r="DM7" s="684"/>
      <c r="DN7" s="684"/>
      <c r="DO7" s="684"/>
      <c r="DP7" s="685"/>
      <c r="DQ7" s="692">
        <v>1784801</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6774</v>
      </c>
      <c r="S8" s="684"/>
      <c r="T8" s="684"/>
      <c r="U8" s="684"/>
      <c r="V8" s="684"/>
      <c r="W8" s="684"/>
      <c r="X8" s="684"/>
      <c r="Y8" s="685"/>
      <c r="Z8" s="686">
        <v>0</v>
      </c>
      <c r="AA8" s="686"/>
      <c r="AB8" s="686"/>
      <c r="AC8" s="686"/>
      <c r="AD8" s="687">
        <v>6774</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63670</v>
      </c>
      <c r="BH8" s="684"/>
      <c r="BI8" s="684"/>
      <c r="BJ8" s="684"/>
      <c r="BK8" s="684"/>
      <c r="BL8" s="684"/>
      <c r="BM8" s="684"/>
      <c r="BN8" s="685"/>
      <c r="BO8" s="686">
        <v>1.5</v>
      </c>
      <c r="BP8" s="686"/>
      <c r="BQ8" s="686"/>
      <c r="BR8" s="686"/>
      <c r="BS8" s="692" t="s">
        <v>231</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7310292</v>
      </c>
      <c r="CS8" s="684"/>
      <c r="CT8" s="684"/>
      <c r="CU8" s="684"/>
      <c r="CV8" s="684"/>
      <c r="CW8" s="684"/>
      <c r="CX8" s="684"/>
      <c r="CY8" s="685"/>
      <c r="CZ8" s="686">
        <v>47.2</v>
      </c>
      <c r="DA8" s="686"/>
      <c r="DB8" s="686"/>
      <c r="DC8" s="686"/>
      <c r="DD8" s="692">
        <v>255192</v>
      </c>
      <c r="DE8" s="684"/>
      <c r="DF8" s="684"/>
      <c r="DG8" s="684"/>
      <c r="DH8" s="684"/>
      <c r="DI8" s="684"/>
      <c r="DJ8" s="684"/>
      <c r="DK8" s="684"/>
      <c r="DL8" s="684"/>
      <c r="DM8" s="684"/>
      <c r="DN8" s="684"/>
      <c r="DO8" s="684"/>
      <c r="DP8" s="685"/>
      <c r="DQ8" s="692">
        <v>3051743</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4773</v>
      </c>
      <c r="S9" s="684"/>
      <c r="T9" s="684"/>
      <c r="U9" s="684"/>
      <c r="V9" s="684"/>
      <c r="W9" s="684"/>
      <c r="X9" s="684"/>
      <c r="Y9" s="685"/>
      <c r="Z9" s="686">
        <v>0</v>
      </c>
      <c r="AA9" s="686"/>
      <c r="AB9" s="686"/>
      <c r="AC9" s="686"/>
      <c r="AD9" s="687">
        <v>4773</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1548262</v>
      </c>
      <c r="BH9" s="684"/>
      <c r="BI9" s="684"/>
      <c r="BJ9" s="684"/>
      <c r="BK9" s="684"/>
      <c r="BL9" s="684"/>
      <c r="BM9" s="684"/>
      <c r="BN9" s="685"/>
      <c r="BO9" s="686">
        <v>36.299999999999997</v>
      </c>
      <c r="BP9" s="686"/>
      <c r="BQ9" s="686"/>
      <c r="BR9" s="686"/>
      <c r="BS9" s="692" t="s">
        <v>171</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978286</v>
      </c>
      <c r="CS9" s="684"/>
      <c r="CT9" s="684"/>
      <c r="CU9" s="684"/>
      <c r="CV9" s="684"/>
      <c r="CW9" s="684"/>
      <c r="CX9" s="684"/>
      <c r="CY9" s="685"/>
      <c r="CZ9" s="686">
        <v>6.3</v>
      </c>
      <c r="DA9" s="686"/>
      <c r="DB9" s="686"/>
      <c r="DC9" s="686"/>
      <c r="DD9" s="692">
        <v>880</v>
      </c>
      <c r="DE9" s="684"/>
      <c r="DF9" s="684"/>
      <c r="DG9" s="684"/>
      <c r="DH9" s="684"/>
      <c r="DI9" s="684"/>
      <c r="DJ9" s="684"/>
      <c r="DK9" s="684"/>
      <c r="DL9" s="684"/>
      <c r="DM9" s="684"/>
      <c r="DN9" s="684"/>
      <c r="DO9" s="684"/>
      <c r="DP9" s="685"/>
      <c r="DQ9" s="692">
        <v>763616</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171</v>
      </c>
      <c r="S10" s="684"/>
      <c r="T10" s="684"/>
      <c r="U10" s="684"/>
      <c r="V10" s="684"/>
      <c r="W10" s="684"/>
      <c r="X10" s="684"/>
      <c r="Y10" s="685"/>
      <c r="Z10" s="686" t="s">
        <v>171</v>
      </c>
      <c r="AA10" s="686"/>
      <c r="AB10" s="686"/>
      <c r="AC10" s="686"/>
      <c r="AD10" s="687" t="s">
        <v>231</v>
      </c>
      <c r="AE10" s="687"/>
      <c r="AF10" s="687"/>
      <c r="AG10" s="687"/>
      <c r="AH10" s="687"/>
      <c r="AI10" s="687"/>
      <c r="AJ10" s="687"/>
      <c r="AK10" s="687"/>
      <c r="AL10" s="688" t="s">
        <v>231</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97418</v>
      </c>
      <c r="BH10" s="684"/>
      <c r="BI10" s="684"/>
      <c r="BJ10" s="684"/>
      <c r="BK10" s="684"/>
      <c r="BL10" s="684"/>
      <c r="BM10" s="684"/>
      <c r="BN10" s="685"/>
      <c r="BO10" s="686">
        <v>2.2999999999999998</v>
      </c>
      <c r="BP10" s="686"/>
      <c r="BQ10" s="686"/>
      <c r="BR10" s="686"/>
      <c r="BS10" s="692" t="s">
        <v>231</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24287</v>
      </c>
      <c r="CS10" s="684"/>
      <c r="CT10" s="684"/>
      <c r="CU10" s="684"/>
      <c r="CV10" s="684"/>
      <c r="CW10" s="684"/>
      <c r="CX10" s="684"/>
      <c r="CY10" s="685"/>
      <c r="CZ10" s="686">
        <v>0.2</v>
      </c>
      <c r="DA10" s="686"/>
      <c r="DB10" s="686"/>
      <c r="DC10" s="686"/>
      <c r="DD10" s="692">
        <v>1296</v>
      </c>
      <c r="DE10" s="684"/>
      <c r="DF10" s="684"/>
      <c r="DG10" s="684"/>
      <c r="DH10" s="684"/>
      <c r="DI10" s="684"/>
      <c r="DJ10" s="684"/>
      <c r="DK10" s="684"/>
      <c r="DL10" s="684"/>
      <c r="DM10" s="684"/>
      <c r="DN10" s="684"/>
      <c r="DO10" s="684"/>
      <c r="DP10" s="685"/>
      <c r="DQ10" s="692">
        <v>6830</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637774</v>
      </c>
      <c r="S11" s="684"/>
      <c r="T11" s="684"/>
      <c r="U11" s="684"/>
      <c r="V11" s="684"/>
      <c r="W11" s="684"/>
      <c r="X11" s="684"/>
      <c r="Y11" s="685"/>
      <c r="Z11" s="688">
        <v>4.0999999999999996</v>
      </c>
      <c r="AA11" s="689"/>
      <c r="AB11" s="689"/>
      <c r="AC11" s="701"/>
      <c r="AD11" s="692">
        <v>637774</v>
      </c>
      <c r="AE11" s="684"/>
      <c r="AF11" s="684"/>
      <c r="AG11" s="684"/>
      <c r="AH11" s="684"/>
      <c r="AI11" s="684"/>
      <c r="AJ11" s="684"/>
      <c r="AK11" s="685"/>
      <c r="AL11" s="688">
        <v>8.9</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157851</v>
      </c>
      <c r="BH11" s="684"/>
      <c r="BI11" s="684"/>
      <c r="BJ11" s="684"/>
      <c r="BK11" s="684"/>
      <c r="BL11" s="684"/>
      <c r="BM11" s="684"/>
      <c r="BN11" s="685"/>
      <c r="BO11" s="686">
        <v>3.7</v>
      </c>
      <c r="BP11" s="686"/>
      <c r="BQ11" s="686"/>
      <c r="BR11" s="686"/>
      <c r="BS11" s="692" t="s">
        <v>171</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97114</v>
      </c>
      <c r="CS11" s="684"/>
      <c r="CT11" s="684"/>
      <c r="CU11" s="684"/>
      <c r="CV11" s="684"/>
      <c r="CW11" s="684"/>
      <c r="CX11" s="684"/>
      <c r="CY11" s="685"/>
      <c r="CZ11" s="686">
        <v>0.6</v>
      </c>
      <c r="DA11" s="686"/>
      <c r="DB11" s="686"/>
      <c r="DC11" s="686"/>
      <c r="DD11" s="692">
        <v>8324</v>
      </c>
      <c r="DE11" s="684"/>
      <c r="DF11" s="684"/>
      <c r="DG11" s="684"/>
      <c r="DH11" s="684"/>
      <c r="DI11" s="684"/>
      <c r="DJ11" s="684"/>
      <c r="DK11" s="684"/>
      <c r="DL11" s="684"/>
      <c r="DM11" s="684"/>
      <c r="DN11" s="684"/>
      <c r="DO11" s="684"/>
      <c r="DP11" s="685"/>
      <c r="DQ11" s="692">
        <v>76016</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171</v>
      </c>
      <c r="S12" s="684"/>
      <c r="T12" s="684"/>
      <c r="U12" s="684"/>
      <c r="V12" s="684"/>
      <c r="W12" s="684"/>
      <c r="X12" s="684"/>
      <c r="Y12" s="685"/>
      <c r="Z12" s="686" t="s">
        <v>231</v>
      </c>
      <c r="AA12" s="686"/>
      <c r="AB12" s="686"/>
      <c r="AC12" s="686"/>
      <c r="AD12" s="687" t="s">
        <v>171</v>
      </c>
      <c r="AE12" s="687"/>
      <c r="AF12" s="687"/>
      <c r="AG12" s="687"/>
      <c r="AH12" s="687"/>
      <c r="AI12" s="687"/>
      <c r="AJ12" s="687"/>
      <c r="AK12" s="687"/>
      <c r="AL12" s="688" t="s">
        <v>231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1999949</v>
      </c>
      <c r="BH12" s="684"/>
      <c r="BI12" s="684"/>
      <c r="BJ12" s="684"/>
      <c r="BK12" s="684"/>
      <c r="BL12" s="684"/>
      <c r="BM12" s="684"/>
      <c r="BN12" s="685"/>
      <c r="BO12" s="686">
        <v>46.9</v>
      </c>
      <c r="BP12" s="686"/>
      <c r="BQ12" s="686"/>
      <c r="BR12" s="686"/>
      <c r="BS12" s="692" t="s">
        <v>171</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154809</v>
      </c>
      <c r="CS12" s="684"/>
      <c r="CT12" s="684"/>
      <c r="CU12" s="684"/>
      <c r="CV12" s="684"/>
      <c r="CW12" s="684"/>
      <c r="CX12" s="684"/>
      <c r="CY12" s="685"/>
      <c r="CZ12" s="686">
        <v>1</v>
      </c>
      <c r="DA12" s="686"/>
      <c r="DB12" s="686"/>
      <c r="DC12" s="686"/>
      <c r="DD12" s="692">
        <v>1169</v>
      </c>
      <c r="DE12" s="684"/>
      <c r="DF12" s="684"/>
      <c r="DG12" s="684"/>
      <c r="DH12" s="684"/>
      <c r="DI12" s="684"/>
      <c r="DJ12" s="684"/>
      <c r="DK12" s="684"/>
      <c r="DL12" s="684"/>
      <c r="DM12" s="684"/>
      <c r="DN12" s="684"/>
      <c r="DO12" s="684"/>
      <c r="DP12" s="685"/>
      <c r="DQ12" s="692">
        <v>83612</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171</v>
      </c>
      <c r="S13" s="684"/>
      <c r="T13" s="684"/>
      <c r="U13" s="684"/>
      <c r="V13" s="684"/>
      <c r="W13" s="684"/>
      <c r="X13" s="684"/>
      <c r="Y13" s="685"/>
      <c r="Z13" s="686" t="s">
        <v>171</v>
      </c>
      <c r="AA13" s="686"/>
      <c r="AB13" s="686"/>
      <c r="AC13" s="686"/>
      <c r="AD13" s="687" t="s">
        <v>231</v>
      </c>
      <c r="AE13" s="687"/>
      <c r="AF13" s="687"/>
      <c r="AG13" s="687"/>
      <c r="AH13" s="687"/>
      <c r="AI13" s="687"/>
      <c r="AJ13" s="687"/>
      <c r="AK13" s="687"/>
      <c r="AL13" s="688" t="s">
        <v>171</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1977997</v>
      </c>
      <c r="BH13" s="684"/>
      <c r="BI13" s="684"/>
      <c r="BJ13" s="684"/>
      <c r="BK13" s="684"/>
      <c r="BL13" s="684"/>
      <c r="BM13" s="684"/>
      <c r="BN13" s="685"/>
      <c r="BO13" s="686">
        <v>46.3</v>
      </c>
      <c r="BP13" s="686"/>
      <c r="BQ13" s="686"/>
      <c r="BR13" s="686"/>
      <c r="BS13" s="692" t="s">
        <v>171</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885797</v>
      </c>
      <c r="CS13" s="684"/>
      <c r="CT13" s="684"/>
      <c r="CU13" s="684"/>
      <c r="CV13" s="684"/>
      <c r="CW13" s="684"/>
      <c r="CX13" s="684"/>
      <c r="CY13" s="685"/>
      <c r="CZ13" s="686">
        <v>5.7</v>
      </c>
      <c r="DA13" s="686"/>
      <c r="DB13" s="686"/>
      <c r="DC13" s="686"/>
      <c r="DD13" s="692">
        <v>573766</v>
      </c>
      <c r="DE13" s="684"/>
      <c r="DF13" s="684"/>
      <c r="DG13" s="684"/>
      <c r="DH13" s="684"/>
      <c r="DI13" s="684"/>
      <c r="DJ13" s="684"/>
      <c r="DK13" s="684"/>
      <c r="DL13" s="684"/>
      <c r="DM13" s="684"/>
      <c r="DN13" s="684"/>
      <c r="DO13" s="684"/>
      <c r="DP13" s="685"/>
      <c r="DQ13" s="692">
        <v>365853</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11158</v>
      </c>
      <c r="S14" s="684"/>
      <c r="T14" s="684"/>
      <c r="U14" s="684"/>
      <c r="V14" s="684"/>
      <c r="W14" s="684"/>
      <c r="X14" s="684"/>
      <c r="Y14" s="685"/>
      <c r="Z14" s="686">
        <v>0.1</v>
      </c>
      <c r="AA14" s="686"/>
      <c r="AB14" s="686"/>
      <c r="AC14" s="686"/>
      <c r="AD14" s="687">
        <v>11158</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138586</v>
      </c>
      <c r="BH14" s="684"/>
      <c r="BI14" s="684"/>
      <c r="BJ14" s="684"/>
      <c r="BK14" s="684"/>
      <c r="BL14" s="684"/>
      <c r="BM14" s="684"/>
      <c r="BN14" s="685"/>
      <c r="BO14" s="686">
        <v>3.2</v>
      </c>
      <c r="BP14" s="686"/>
      <c r="BQ14" s="686"/>
      <c r="BR14" s="686"/>
      <c r="BS14" s="692" t="s">
        <v>231</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472551</v>
      </c>
      <c r="CS14" s="684"/>
      <c r="CT14" s="684"/>
      <c r="CU14" s="684"/>
      <c r="CV14" s="684"/>
      <c r="CW14" s="684"/>
      <c r="CX14" s="684"/>
      <c r="CY14" s="685"/>
      <c r="CZ14" s="686">
        <v>3.1</v>
      </c>
      <c r="DA14" s="686"/>
      <c r="DB14" s="686"/>
      <c r="DC14" s="686"/>
      <c r="DD14" s="692">
        <v>3240</v>
      </c>
      <c r="DE14" s="684"/>
      <c r="DF14" s="684"/>
      <c r="DG14" s="684"/>
      <c r="DH14" s="684"/>
      <c r="DI14" s="684"/>
      <c r="DJ14" s="684"/>
      <c r="DK14" s="684"/>
      <c r="DL14" s="684"/>
      <c r="DM14" s="684"/>
      <c r="DN14" s="684"/>
      <c r="DO14" s="684"/>
      <c r="DP14" s="685"/>
      <c r="DQ14" s="692">
        <v>467103</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171</v>
      </c>
      <c r="S15" s="684"/>
      <c r="T15" s="684"/>
      <c r="U15" s="684"/>
      <c r="V15" s="684"/>
      <c r="W15" s="684"/>
      <c r="X15" s="684"/>
      <c r="Y15" s="685"/>
      <c r="Z15" s="686" t="s">
        <v>171</v>
      </c>
      <c r="AA15" s="686"/>
      <c r="AB15" s="686"/>
      <c r="AC15" s="686"/>
      <c r="AD15" s="687" t="s">
        <v>171</v>
      </c>
      <c r="AE15" s="687"/>
      <c r="AF15" s="687"/>
      <c r="AG15" s="687"/>
      <c r="AH15" s="687"/>
      <c r="AI15" s="687"/>
      <c r="AJ15" s="687"/>
      <c r="AK15" s="687"/>
      <c r="AL15" s="688" t="s">
        <v>231</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262718</v>
      </c>
      <c r="BH15" s="684"/>
      <c r="BI15" s="684"/>
      <c r="BJ15" s="684"/>
      <c r="BK15" s="684"/>
      <c r="BL15" s="684"/>
      <c r="BM15" s="684"/>
      <c r="BN15" s="685"/>
      <c r="BO15" s="686">
        <v>6.2</v>
      </c>
      <c r="BP15" s="686"/>
      <c r="BQ15" s="686"/>
      <c r="BR15" s="686"/>
      <c r="BS15" s="692" t="s">
        <v>171</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2095137</v>
      </c>
      <c r="CS15" s="684"/>
      <c r="CT15" s="684"/>
      <c r="CU15" s="684"/>
      <c r="CV15" s="684"/>
      <c r="CW15" s="684"/>
      <c r="CX15" s="684"/>
      <c r="CY15" s="685"/>
      <c r="CZ15" s="686">
        <v>13.5</v>
      </c>
      <c r="DA15" s="686"/>
      <c r="DB15" s="686"/>
      <c r="DC15" s="686"/>
      <c r="DD15" s="692">
        <v>690595</v>
      </c>
      <c r="DE15" s="684"/>
      <c r="DF15" s="684"/>
      <c r="DG15" s="684"/>
      <c r="DH15" s="684"/>
      <c r="DI15" s="684"/>
      <c r="DJ15" s="684"/>
      <c r="DK15" s="684"/>
      <c r="DL15" s="684"/>
      <c r="DM15" s="684"/>
      <c r="DN15" s="684"/>
      <c r="DO15" s="684"/>
      <c r="DP15" s="685"/>
      <c r="DQ15" s="692">
        <v>966536</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2198</v>
      </c>
      <c r="S16" s="684"/>
      <c r="T16" s="684"/>
      <c r="U16" s="684"/>
      <c r="V16" s="684"/>
      <c r="W16" s="684"/>
      <c r="X16" s="684"/>
      <c r="Y16" s="685"/>
      <c r="Z16" s="686">
        <v>0</v>
      </c>
      <c r="AA16" s="686"/>
      <c r="AB16" s="686"/>
      <c r="AC16" s="686"/>
      <c r="AD16" s="687">
        <v>2198</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171</v>
      </c>
      <c r="BH16" s="684"/>
      <c r="BI16" s="684"/>
      <c r="BJ16" s="684"/>
      <c r="BK16" s="684"/>
      <c r="BL16" s="684"/>
      <c r="BM16" s="684"/>
      <c r="BN16" s="685"/>
      <c r="BO16" s="686" t="s">
        <v>171</v>
      </c>
      <c r="BP16" s="686"/>
      <c r="BQ16" s="686"/>
      <c r="BR16" s="686"/>
      <c r="BS16" s="692" t="s">
        <v>171</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8856</v>
      </c>
      <c r="CS16" s="684"/>
      <c r="CT16" s="684"/>
      <c r="CU16" s="684"/>
      <c r="CV16" s="684"/>
      <c r="CW16" s="684"/>
      <c r="CX16" s="684"/>
      <c r="CY16" s="685"/>
      <c r="CZ16" s="686">
        <v>0.1</v>
      </c>
      <c r="DA16" s="686"/>
      <c r="DB16" s="686"/>
      <c r="DC16" s="686"/>
      <c r="DD16" s="692" t="s">
        <v>171</v>
      </c>
      <c r="DE16" s="684"/>
      <c r="DF16" s="684"/>
      <c r="DG16" s="684"/>
      <c r="DH16" s="684"/>
      <c r="DI16" s="684"/>
      <c r="DJ16" s="684"/>
      <c r="DK16" s="684"/>
      <c r="DL16" s="684"/>
      <c r="DM16" s="684"/>
      <c r="DN16" s="684"/>
      <c r="DO16" s="684"/>
      <c r="DP16" s="685"/>
      <c r="DQ16" s="692" t="s">
        <v>171</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114050</v>
      </c>
      <c r="S17" s="684"/>
      <c r="T17" s="684"/>
      <c r="U17" s="684"/>
      <c r="V17" s="684"/>
      <c r="W17" s="684"/>
      <c r="X17" s="684"/>
      <c r="Y17" s="685"/>
      <c r="Z17" s="686">
        <v>0.7</v>
      </c>
      <c r="AA17" s="686"/>
      <c r="AB17" s="686"/>
      <c r="AC17" s="686"/>
      <c r="AD17" s="687">
        <v>114050</v>
      </c>
      <c r="AE17" s="687"/>
      <c r="AF17" s="687"/>
      <c r="AG17" s="687"/>
      <c r="AH17" s="687"/>
      <c r="AI17" s="687"/>
      <c r="AJ17" s="687"/>
      <c r="AK17" s="687"/>
      <c r="AL17" s="688">
        <v>1.6</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171</v>
      </c>
      <c r="BH17" s="684"/>
      <c r="BI17" s="684"/>
      <c r="BJ17" s="684"/>
      <c r="BK17" s="684"/>
      <c r="BL17" s="684"/>
      <c r="BM17" s="684"/>
      <c r="BN17" s="685"/>
      <c r="BO17" s="686" t="s">
        <v>171</v>
      </c>
      <c r="BP17" s="686"/>
      <c r="BQ17" s="686"/>
      <c r="BR17" s="686"/>
      <c r="BS17" s="692" t="s">
        <v>171</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1244977</v>
      </c>
      <c r="CS17" s="684"/>
      <c r="CT17" s="684"/>
      <c r="CU17" s="684"/>
      <c r="CV17" s="684"/>
      <c r="CW17" s="684"/>
      <c r="CX17" s="684"/>
      <c r="CY17" s="685"/>
      <c r="CZ17" s="686">
        <v>8</v>
      </c>
      <c r="DA17" s="686"/>
      <c r="DB17" s="686"/>
      <c r="DC17" s="686"/>
      <c r="DD17" s="692" t="s">
        <v>171</v>
      </c>
      <c r="DE17" s="684"/>
      <c r="DF17" s="684"/>
      <c r="DG17" s="684"/>
      <c r="DH17" s="684"/>
      <c r="DI17" s="684"/>
      <c r="DJ17" s="684"/>
      <c r="DK17" s="684"/>
      <c r="DL17" s="684"/>
      <c r="DM17" s="684"/>
      <c r="DN17" s="684"/>
      <c r="DO17" s="684"/>
      <c r="DP17" s="685"/>
      <c r="DQ17" s="692">
        <v>1244977</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26905</v>
      </c>
      <c r="S18" s="684"/>
      <c r="T18" s="684"/>
      <c r="U18" s="684"/>
      <c r="V18" s="684"/>
      <c r="W18" s="684"/>
      <c r="X18" s="684"/>
      <c r="Y18" s="685"/>
      <c r="Z18" s="686">
        <v>0.2</v>
      </c>
      <c r="AA18" s="686"/>
      <c r="AB18" s="686"/>
      <c r="AC18" s="686"/>
      <c r="AD18" s="687">
        <v>26905</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171</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171</v>
      </c>
      <c r="DA18" s="686"/>
      <c r="DB18" s="686"/>
      <c r="DC18" s="686"/>
      <c r="DD18" s="692" t="s">
        <v>171</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1298</v>
      </c>
      <c r="S19" s="684"/>
      <c r="T19" s="684"/>
      <c r="U19" s="684"/>
      <c r="V19" s="684"/>
      <c r="W19" s="684"/>
      <c r="X19" s="684"/>
      <c r="Y19" s="685"/>
      <c r="Z19" s="686">
        <v>0</v>
      </c>
      <c r="AA19" s="686"/>
      <c r="AB19" s="686"/>
      <c r="AC19" s="686"/>
      <c r="AD19" s="687">
        <v>1298</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231</v>
      </c>
      <c r="BH19" s="684"/>
      <c r="BI19" s="684"/>
      <c r="BJ19" s="684"/>
      <c r="BK19" s="684"/>
      <c r="BL19" s="684"/>
      <c r="BM19" s="684"/>
      <c r="BN19" s="685"/>
      <c r="BO19" s="686" t="s">
        <v>231</v>
      </c>
      <c r="BP19" s="686"/>
      <c r="BQ19" s="686"/>
      <c r="BR19" s="686"/>
      <c r="BS19" s="692" t="s">
        <v>231</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171</v>
      </c>
      <c r="CS19" s="684"/>
      <c r="CT19" s="684"/>
      <c r="CU19" s="684"/>
      <c r="CV19" s="684"/>
      <c r="CW19" s="684"/>
      <c r="CX19" s="684"/>
      <c r="CY19" s="685"/>
      <c r="CZ19" s="686" t="s">
        <v>231</v>
      </c>
      <c r="DA19" s="686"/>
      <c r="DB19" s="686"/>
      <c r="DC19" s="686"/>
      <c r="DD19" s="692" t="s">
        <v>171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396</v>
      </c>
      <c r="S20" s="684"/>
      <c r="T20" s="684"/>
      <c r="U20" s="684"/>
      <c r="V20" s="684"/>
      <c r="W20" s="684"/>
      <c r="X20" s="684"/>
      <c r="Y20" s="685"/>
      <c r="Z20" s="686">
        <v>0</v>
      </c>
      <c r="AA20" s="686"/>
      <c r="AB20" s="686"/>
      <c r="AC20" s="686"/>
      <c r="AD20" s="687">
        <v>396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171</v>
      </c>
      <c r="BH20" s="684"/>
      <c r="BI20" s="684"/>
      <c r="BJ20" s="684"/>
      <c r="BK20" s="684"/>
      <c r="BL20" s="684"/>
      <c r="BM20" s="684"/>
      <c r="BN20" s="685"/>
      <c r="BO20" s="686" t="s">
        <v>171</v>
      </c>
      <c r="BP20" s="686"/>
      <c r="BQ20" s="686"/>
      <c r="BR20" s="686"/>
      <c r="BS20" s="692" t="s">
        <v>231</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15490548</v>
      </c>
      <c r="CS20" s="684"/>
      <c r="CT20" s="684"/>
      <c r="CU20" s="684"/>
      <c r="CV20" s="684"/>
      <c r="CW20" s="684"/>
      <c r="CX20" s="684"/>
      <c r="CY20" s="685"/>
      <c r="CZ20" s="686">
        <v>100</v>
      </c>
      <c r="DA20" s="686"/>
      <c r="DB20" s="686"/>
      <c r="DC20" s="686"/>
      <c r="DD20" s="692">
        <v>1539586</v>
      </c>
      <c r="DE20" s="684"/>
      <c r="DF20" s="684"/>
      <c r="DG20" s="684"/>
      <c r="DH20" s="684"/>
      <c r="DI20" s="684"/>
      <c r="DJ20" s="684"/>
      <c r="DK20" s="684"/>
      <c r="DL20" s="684"/>
      <c r="DM20" s="684"/>
      <c r="DN20" s="684"/>
      <c r="DO20" s="684"/>
      <c r="DP20" s="685"/>
      <c r="DQ20" s="692">
        <v>8930584</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85451</v>
      </c>
      <c r="S21" s="684"/>
      <c r="T21" s="684"/>
      <c r="U21" s="684"/>
      <c r="V21" s="684"/>
      <c r="W21" s="684"/>
      <c r="X21" s="684"/>
      <c r="Y21" s="685"/>
      <c r="Z21" s="686">
        <v>0.5</v>
      </c>
      <c r="AA21" s="686"/>
      <c r="AB21" s="686"/>
      <c r="AC21" s="686"/>
      <c r="AD21" s="687">
        <v>85451</v>
      </c>
      <c r="AE21" s="687"/>
      <c r="AF21" s="687"/>
      <c r="AG21" s="687"/>
      <c r="AH21" s="687"/>
      <c r="AI21" s="687"/>
      <c r="AJ21" s="687"/>
      <c r="AK21" s="687"/>
      <c r="AL21" s="688">
        <v>1.2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231</v>
      </c>
      <c r="BH21" s="684"/>
      <c r="BI21" s="684"/>
      <c r="BJ21" s="684"/>
      <c r="BK21" s="684"/>
      <c r="BL21" s="684"/>
      <c r="BM21" s="684"/>
      <c r="BN21" s="685"/>
      <c r="BO21" s="686" t="s">
        <v>231</v>
      </c>
      <c r="BP21" s="686"/>
      <c r="BQ21" s="686"/>
      <c r="BR21" s="686"/>
      <c r="BS21" s="692" t="s">
        <v>171</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2146901</v>
      </c>
      <c r="S22" s="684"/>
      <c r="T22" s="684"/>
      <c r="U22" s="684"/>
      <c r="V22" s="684"/>
      <c r="W22" s="684"/>
      <c r="X22" s="684"/>
      <c r="Y22" s="685"/>
      <c r="Z22" s="686">
        <v>13.7</v>
      </c>
      <c r="AA22" s="686"/>
      <c r="AB22" s="686"/>
      <c r="AC22" s="686"/>
      <c r="AD22" s="687">
        <v>2015738</v>
      </c>
      <c r="AE22" s="687"/>
      <c r="AF22" s="687"/>
      <c r="AG22" s="687"/>
      <c r="AH22" s="687"/>
      <c r="AI22" s="687"/>
      <c r="AJ22" s="687"/>
      <c r="AK22" s="687"/>
      <c r="AL22" s="688">
        <v>28.3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171</v>
      </c>
      <c r="BH22" s="684"/>
      <c r="BI22" s="684"/>
      <c r="BJ22" s="684"/>
      <c r="BK22" s="684"/>
      <c r="BL22" s="684"/>
      <c r="BM22" s="684"/>
      <c r="BN22" s="685"/>
      <c r="BO22" s="686" t="s">
        <v>171</v>
      </c>
      <c r="BP22" s="686"/>
      <c r="BQ22" s="686"/>
      <c r="BR22" s="686"/>
      <c r="BS22" s="692" t="s">
        <v>171</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2015738</v>
      </c>
      <c r="S23" s="684"/>
      <c r="T23" s="684"/>
      <c r="U23" s="684"/>
      <c r="V23" s="684"/>
      <c r="W23" s="684"/>
      <c r="X23" s="684"/>
      <c r="Y23" s="685"/>
      <c r="Z23" s="686">
        <v>12.9</v>
      </c>
      <c r="AA23" s="686"/>
      <c r="AB23" s="686"/>
      <c r="AC23" s="686"/>
      <c r="AD23" s="687">
        <v>2015738</v>
      </c>
      <c r="AE23" s="687"/>
      <c r="AF23" s="687"/>
      <c r="AG23" s="687"/>
      <c r="AH23" s="687"/>
      <c r="AI23" s="687"/>
      <c r="AJ23" s="687"/>
      <c r="AK23" s="687"/>
      <c r="AL23" s="688">
        <v>28.3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171</v>
      </c>
      <c r="BH23" s="684"/>
      <c r="BI23" s="684"/>
      <c r="BJ23" s="684"/>
      <c r="BK23" s="684"/>
      <c r="BL23" s="684"/>
      <c r="BM23" s="684"/>
      <c r="BN23" s="685"/>
      <c r="BO23" s="686" t="s">
        <v>171</v>
      </c>
      <c r="BP23" s="686"/>
      <c r="BQ23" s="686"/>
      <c r="BR23" s="686"/>
      <c r="BS23" s="692" t="s">
        <v>171</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6" t="s">
        <v>285</v>
      </c>
      <c r="DM23" s="717"/>
      <c r="DN23" s="717"/>
      <c r="DO23" s="717"/>
      <c r="DP23" s="717"/>
      <c r="DQ23" s="717"/>
      <c r="DR23" s="717"/>
      <c r="DS23" s="717"/>
      <c r="DT23" s="717"/>
      <c r="DU23" s="717"/>
      <c r="DV23" s="718"/>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131163</v>
      </c>
      <c r="S24" s="684"/>
      <c r="T24" s="684"/>
      <c r="U24" s="684"/>
      <c r="V24" s="684"/>
      <c r="W24" s="684"/>
      <c r="X24" s="684"/>
      <c r="Y24" s="685"/>
      <c r="Z24" s="686">
        <v>0.8</v>
      </c>
      <c r="AA24" s="686"/>
      <c r="AB24" s="686"/>
      <c r="AC24" s="686"/>
      <c r="AD24" s="687" t="s">
        <v>171</v>
      </c>
      <c r="AE24" s="687"/>
      <c r="AF24" s="687"/>
      <c r="AG24" s="687"/>
      <c r="AH24" s="687"/>
      <c r="AI24" s="687"/>
      <c r="AJ24" s="687"/>
      <c r="AK24" s="687"/>
      <c r="AL24" s="688" t="s">
        <v>171</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171</v>
      </c>
      <c r="BH24" s="684"/>
      <c r="BI24" s="684"/>
      <c r="BJ24" s="684"/>
      <c r="BK24" s="684"/>
      <c r="BL24" s="684"/>
      <c r="BM24" s="684"/>
      <c r="BN24" s="685"/>
      <c r="BO24" s="686" t="s">
        <v>231</v>
      </c>
      <c r="BP24" s="686"/>
      <c r="BQ24" s="686"/>
      <c r="BR24" s="686"/>
      <c r="BS24" s="692" t="s">
        <v>171</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7766639</v>
      </c>
      <c r="CS24" s="673"/>
      <c r="CT24" s="673"/>
      <c r="CU24" s="673"/>
      <c r="CV24" s="673"/>
      <c r="CW24" s="673"/>
      <c r="CX24" s="673"/>
      <c r="CY24" s="674"/>
      <c r="CZ24" s="677">
        <v>50.1</v>
      </c>
      <c r="DA24" s="678"/>
      <c r="DB24" s="678"/>
      <c r="DC24" s="697"/>
      <c r="DD24" s="719">
        <v>4015414</v>
      </c>
      <c r="DE24" s="673"/>
      <c r="DF24" s="673"/>
      <c r="DG24" s="673"/>
      <c r="DH24" s="673"/>
      <c r="DI24" s="673"/>
      <c r="DJ24" s="673"/>
      <c r="DK24" s="674"/>
      <c r="DL24" s="719">
        <v>3844583</v>
      </c>
      <c r="DM24" s="673"/>
      <c r="DN24" s="673"/>
      <c r="DO24" s="673"/>
      <c r="DP24" s="673"/>
      <c r="DQ24" s="673"/>
      <c r="DR24" s="673"/>
      <c r="DS24" s="673"/>
      <c r="DT24" s="673"/>
      <c r="DU24" s="673"/>
      <c r="DV24" s="674"/>
      <c r="DW24" s="677">
        <v>51.2</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171</v>
      </c>
      <c r="S25" s="684"/>
      <c r="T25" s="684"/>
      <c r="U25" s="684"/>
      <c r="V25" s="684"/>
      <c r="W25" s="684"/>
      <c r="X25" s="684"/>
      <c r="Y25" s="685"/>
      <c r="Z25" s="686" t="s">
        <v>231</v>
      </c>
      <c r="AA25" s="686"/>
      <c r="AB25" s="686"/>
      <c r="AC25" s="686"/>
      <c r="AD25" s="687" t="s">
        <v>171</v>
      </c>
      <c r="AE25" s="687"/>
      <c r="AF25" s="687"/>
      <c r="AG25" s="687"/>
      <c r="AH25" s="687"/>
      <c r="AI25" s="687"/>
      <c r="AJ25" s="687"/>
      <c r="AK25" s="687"/>
      <c r="AL25" s="688" t="s">
        <v>171</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171</v>
      </c>
      <c r="BH25" s="684"/>
      <c r="BI25" s="684"/>
      <c r="BJ25" s="684"/>
      <c r="BK25" s="684"/>
      <c r="BL25" s="684"/>
      <c r="BM25" s="684"/>
      <c r="BN25" s="685"/>
      <c r="BO25" s="686" t="s">
        <v>171</v>
      </c>
      <c r="BP25" s="686"/>
      <c r="BQ25" s="686"/>
      <c r="BR25" s="686"/>
      <c r="BS25" s="692" t="s">
        <v>171</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1680188</v>
      </c>
      <c r="CS25" s="708"/>
      <c r="CT25" s="708"/>
      <c r="CU25" s="708"/>
      <c r="CV25" s="708"/>
      <c r="CW25" s="708"/>
      <c r="CX25" s="708"/>
      <c r="CY25" s="709"/>
      <c r="CZ25" s="688">
        <v>10.8</v>
      </c>
      <c r="DA25" s="720"/>
      <c r="DB25" s="720"/>
      <c r="DC25" s="722"/>
      <c r="DD25" s="692">
        <v>1472084</v>
      </c>
      <c r="DE25" s="708"/>
      <c r="DF25" s="708"/>
      <c r="DG25" s="708"/>
      <c r="DH25" s="708"/>
      <c r="DI25" s="708"/>
      <c r="DJ25" s="708"/>
      <c r="DK25" s="709"/>
      <c r="DL25" s="692">
        <v>1427409</v>
      </c>
      <c r="DM25" s="708"/>
      <c r="DN25" s="708"/>
      <c r="DO25" s="708"/>
      <c r="DP25" s="708"/>
      <c r="DQ25" s="708"/>
      <c r="DR25" s="708"/>
      <c r="DS25" s="708"/>
      <c r="DT25" s="708"/>
      <c r="DU25" s="708"/>
      <c r="DV25" s="709"/>
      <c r="DW25" s="688">
        <v>19</v>
      </c>
      <c r="DX25" s="720"/>
      <c r="DY25" s="720"/>
      <c r="DZ25" s="720"/>
      <c r="EA25" s="720"/>
      <c r="EB25" s="720"/>
      <c r="EC25" s="721"/>
    </row>
    <row r="26" spans="2:133" ht="11.25" customHeight="1" x14ac:dyDescent="0.15">
      <c r="B26" s="680" t="s">
        <v>293</v>
      </c>
      <c r="C26" s="681"/>
      <c r="D26" s="681"/>
      <c r="E26" s="681"/>
      <c r="F26" s="681"/>
      <c r="G26" s="681"/>
      <c r="H26" s="681"/>
      <c r="I26" s="681"/>
      <c r="J26" s="681"/>
      <c r="K26" s="681"/>
      <c r="L26" s="681"/>
      <c r="M26" s="681"/>
      <c r="N26" s="681"/>
      <c r="O26" s="681"/>
      <c r="P26" s="681"/>
      <c r="Q26" s="682"/>
      <c r="R26" s="683">
        <v>7261597</v>
      </c>
      <c r="S26" s="684"/>
      <c r="T26" s="684"/>
      <c r="U26" s="684"/>
      <c r="V26" s="684"/>
      <c r="W26" s="684"/>
      <c r="X26" s="684"/>
      <c r="Y26" s="685"/>
      <c r="Z26" s="686">
        <v>46.3</v>
      </c>
      <c r="AA26" s="686"/>
      <c r="AB26" s="686"/>
      <c r="AC26" s="686"/>
      <c r="AD26" s="687">
        <v>7130434</v>
      </c>
      <c r="AE26" s="687"/>
      <c r="AF26" s="687"/>
      <c r="AG26" s="687"/>
      <c r="AH26" s="687"/>
      <c r="AI26" s="687"/>
      <c r="AJ26" s="687"/>
      <c r="AK26" s="687"/>
      <c r="AL26" s="688">
        <v>99.9</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171</v>
      </c>
      <c r="BH26" s="684"/>
      <c r="BI26" s="684"/>
      <c r="BJ26" s="684"/>
      <c r="BK26" s="684"/>
      <c r="BL26" s="684"/>
      <c r="BM26" s="684"/>
      <c r="BN26" s="685"/>
      <c r="BO26" s="686" t="s">
        <v>231</v>
      </c>
      <c r="BP26" s="686"/>
      <c r="BQ26" s="686"/>
      <c r="BR26" s="686"/>
      <c r="BS26" s="692" t="s">
        <v>171</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951578</v>
      </c>
      <c r="CS26" s="684"/>
      <c r="CT26" s="684"/>
      <c r="CU26" s="684"/>
      <c r="CV26" s="684"/>
      <c r="CW26" s="684"/>
      <c r="CX26" s="684"/>
      <c r="CY26" s="685"/>
      <c r="CZ26" s="688">
        <v>6.1</v>
      </c>
      <c r="DA26" s="720"/>
      <c r="DB26" s="720"/>
      <c r="DC26" s="722"/>
      <c r="DD26" s="692">
        <v>835828</v>
      </c>
      <c r="DE26" s="684"/>
      <c r="DF26" s="684"/>
      <c r="DG26" s="684"/>
      <c r="DH26" s="684"/>
      <c r="DI26" s="684"/>
      <c r="DJ26" s="684"/>
      <c r="DK26" s="685"/>
      <c r="DL26" s="692" t="s">
        <v>171</v>
      </c>
      <c r="DM26" s="684"/>
      <c r="DN26" s="684"/>
      <c r="DO26" s="684"/>
      <c r="DP26" s="684"/>
      <c r="DQ26" s="684"/>
      <c r="DR26" s="684"/>
      <c r="DS26" s="684"/>
      <c r="DT26" s="684"/>
      <c r="DU26" s="684"/>
      <c r="DV26" s="685"/>
      <c r="DW26" s="688" t="s">
        <v>171</v>
      </c>
      <c r="DX26" s="720"/>
      <c r="DY26" s="720"/>
      <c r="DZ26" s="720"/>
      <c r="EA26" s="720"/>
      <c r="EB26" s="720"/>
      <c r="EC26" s="721"/>
    </row>
    <row r="27" spans="2:133" ht="11.25" customHeight="1" x14ac:dyDescent="0.15">
      <c r="B27" s="680" t="s">
        <v>296</v>
      </c>
      <c r="C27" s="681"/>
      <c r="D27" s="681"/>
      <c r="E27" s="681"/>
      <c r="F27" s="681"/>
      <c r="G27" s="681"/>
      <c r="H27" s="681"/>
      <c r="I27" s="681"/>
      <c r="J27" s="681"/>
      <c r="K27" s="681"/>
      <c r="L27" s="681"/>
      <c r="M27" s="681"/>
      <c r="N27" s="681"/>
      <c r="O27" s="681"/>
      <c r="P27" s="681"/>
      <c r="Q27" s="682"/>
      <c r="R27" s="683">
        <v>4250</v>
      </c>
      <c r="S27" s="684"/>
      <c r="T27" s="684"/>
      <c r="U27" s="684"/>
      <c r="V27" s="684"/>
      <c r="W27" s="684"/>
      <c r="X27" s="684"/>
      <c r="Y27" s="685"/>
      <c r="Z27" s="686">
        <v>0</v>
      </c>
      <c r="AA27" s="686"/>
      <c r="AB27" s="686"/>
      <c r="AC27" s="686"/>
      <c r="AD27" s="687">
        <v>4250</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4268454</v>
      </c>
      <c r="BH27" s="684"/>
      <c r="BI27" s="684"/>
      <c r="BJ27" s="684"/>
      <c r="BK27" s="684"/>
      <c r="BL27" s="684"/>
      <c r="BM27" s="684"/>
      <c r="BN27" s="685"/>
      <c r="BO27" s="686">
        <v>100</v>
      </c>
      <c r="BP27" s="686"/>
      <c r="BQ27" s="686"/>
      <c r="BR27" s="686"/>
      <c r="BS27" s="692" t="s">
        <v>171</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4841474</v>
      </c>
      <c r="CS27" s="708"/>
      <c r="CT27" s="708"/>
      <c r="CU27" s="708"/>
      <c r="CV27" s="708"/>
      <c r="CW27" s="708"/>
      <c r="CX27" s="708"/>
      <c r="CY27" s="709"/>
      <c r="CZ27" s="688">
        <v>31.3</v>
      </c>
      <c r="DA27" s="720"/>
      <c r="DB27" s="720"/>
      <c r="DC27" s="722"/>
      <c r="DD27" s="692">
        <v>1298353</v>
      </c>
      <c r="DE27" s="708"/>
      <c r="DF27" s="708"/>
      <c r="DG27" s="708"/>
      <c r="DH27" s="708"/>
      <c r="DI27" s="708"/>
      <c r="DJ27" s="708"/>
      <c r="DK27" s="709"/>
      <c r="DL27" s="692">
        <v>1172197</v>
      </c>
      <c r="DM27" s="708"/>
      <c r="DN27" s="708"/>
      <c r="DO27" s="708"/>
      <c r="DP27" s="708"/>
      <c r="DQ27" s="708"/>
      <c r="DR27" s="708"/>
      <c r="DS27" s="708"/>
      <c r="DT27" s="708"/>
      <c r="DU27" s="708"/>
      <c r="DV27" s="709"/>
      <c r="DW27" s="688">
        <v>15.6</v>
      </c>
      <c r="DX27" s="720"/>
      <c r="DY27" s="720"/>
      <c r="DZ27" s="720"/>
      <c r="EA27" s="720"/>
      <c r="EB27" s="720"/>
      <c r="EC27" s="721"/>
    </row>
    <row r="28" spans="2:133" ht="11.25" customHeight="1" x14ac:dyDescent="0.15">
      <c r="B28" s="680" t="s">
        <v>299</v>
      </c>
      <c r="C28" s="681"/>
      <c r="D28" s="681"/>
      <c r="E28" s="681"/>
      <c r="F28" s="681"/>
      <c r="G28" s="681"/>
      <c r="H28" s="681"/>
      <c r="I28" s="681"/>
      <c r="J28" s="681"/>
      <c r="K28" s="681"/>
      <c r="L28" s="681"/>
      <c r="M28" s="681"/>
      <c r="N28" s="681"/>
      <c r="O28" s="681"/>
      <c r="P28" s="681"/>
      <c r="Q28" s="682"/>
      <c r="R28" s="683">
        <v>294897</v>
      </c>
      <c r="S28" s="684"/>
      <c r="T28" s="684"/>
      <c r="U28" s="684"/>
      <c r="V28" s="684"/>
      <c r="W28" s="684"/>
      <c r="X28" s="684"/>
      <c r="Y28" s="685"/>
      <c r="Z28" s="686">
        <v>1.9</v>
      </c>
      <c r="AA28" s="686"/>
      <c r="AB28" s="686"/>
      <c r="AC28" s="686"/>
      <c r="AD28" s="687" t="s">
        <v>171</v>
      </c>
      <c r="AE28" s="687"/>
      <c r="AF28" s="687"/>
      <c r="AG28" s="687"/>
      <c r="AH28" s="687"/>
      <c r="AI28" s="687"/>
      <c r="AJ28" s="687"/>
      <c r="AK28" s="687"/>
      <c r="AL28" s="688" t="s">
        <v>171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1244977</v>
      </c>
      <c r="CS28" s="684"/>
      <c r="CT28" s="684"/>
      <c r="CU28" s="684"/>
      <c r="CV28" s="684"/>
      <c r="CW28" s="684"/>
      <c r="CX28" s="684"/>
      <c r="CY28" s="685"/>
      <c r="CZ28" s="688">
        <v>8</v>
      </c>
      <c r="DA28" s="720"/>
      <c r="DB28" s="720"/>
      <c r="DC28" s="722"/>
      <c r="DD28" s="692">
        <v>1244977</v>
      </c>
      <c r="DE28" s="684"/>
      <c r="DF28" s="684"/>
      <c r="DG28" s="684"/>
      <c r="DH28" s="684"/>
      <c r="DI28" s="684"/>
      <c r="DJ28" s="684"/>
      <c r="DK28" s="685"/>
      <c r="DL28" s="692">
        <v>1244977</v>
      </c>
      <c r="DM28" s="684"/>
      <c r="DN28" s="684"/>
      <c r="DO28" s="684"/>
      <c r="DP28" s="684"/>
      <c r="DQ28" s="684"/>
      <c r="DR28" s="684"/>
      <c r="DS28" s="684"/>
      <c r="DT28" s="684"/>
      <c r="DU28" s="684"/>
      <c r="DV28" s="685"/>
      <c r="DW28" s="688">
        <v>16.600000000000001</v>
      </c>
      <c r="DX28" s="720"/>
      <c r="DY28" s="720"/>
      <c r="DZ28" s="720"/>
      <c r="EA28" s="720"/>
      <c r="EB28" s="720"/>
      <c r="EC28" s="721"/>
    </row>
    <row r="29" spans="2:133" ht="11.25" customHeight="1" x14ac:dyDescent="0.15">
      <c r="B29" s="680" t="s">
        <v>301</v>
      </c>
      <c r="C29" s="681"/>
      <c r="D29" s="681"/>
      <c r="E29" s="681"/>
      <c r="F29" s="681"/>
      <c r="G29" s="681"/>
      <c r="H29" s="681"/>
      <c r="I29" s="681"/>
      <c r="J29" s="681"/>
      <c r="K29" s="681"/>
      <c r="L29" s="681"/>
      <c r="M29" s="681"/>
      <c r="N29" s="681"/>
      <c r="O29" s="681"/>
      <c r="P29" s="681"/>
      <c r="Q29" s="682"/>
      <c r="R29" s="683">
        <v>68144</v>
      </c>
      <c r="S29" s="684"/>
      <c r="T29" s="684"/>
      <c r="U29" s="684"/>
      <c r="V29" s="684"/>
      <c r="W29" s="684"/>
      <c r="X29" s="684"/>
      <c r="Y29" s="685"/>
      <c r="Z29" s="686">
        <v>0.4</v>
      </c>
      <c r="AA29" s="686"/>
      <c r="AB29" s="686"/>
      <c r="AC29" s="686"/>
      <c r="AD29" s="687" t="s">
        <v>231</v>
      </c>
      <c r="AE29" s="687"/>
      <c r="AF29" s="687"/>
      <c r="AG29" s="687"/>
      <c r="AH29" s="687"/>
      <c r="AI29" s="687"/>
      <c r="AJ29" s="687"/>
      <c r="AK29" s="687"/>
      <c r="AL29" s="688" t="s">
        <v>171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1244961</v>
      </c>
      <c r="CS29" s="708"/>
      <c r="CT29" s="708"/>
      <c r="CU29" s="708"/>
      <c r="CV29" s="708"/>
      <c r="CW29" s="708"/>
      <c r="CX29" s="708"/>
      <c r="CY29" s="709"/>
      <c r="CZ29" s="688">
        <v>8</v>
      </c>
      <c r="DA29" s="720"/>
      <c r="DB29" s="720"/>
      <c r="DC29" s="722"/>
      <c r="DD29" s="692">
        <v>1244961</v>
      </c>
      <c r="DE29" s="708"/>
      <c r="DF29" s="708"/>
      <c r="DG29" s="708"/>
      <c r="DH29" s="708"/>
      <c r="DI29" s="708"/>
      <c r="DJ29" s="708"/>
      <c r="DK29" s="709"/>
      <c r="DL29" s="692">
        <v>1244961</v>
      </c>
      <c r="DM29" s="708"/>
      <c r="DN29" s="708"/>
      <c r="DO29" s="708"/>
      <c r="DP29" s="708"/>
      <c r="DQ29" s="708"/>
      <c r="DR29" s="708"/>
      <c r="DS29" s="708"/>
      <c r="DT29" s="708"/>
      <c r="DU29" s="708"/>
      <c r="DV29" s="709"/>
      <c r="DW29" s="688">
        <v>16.600000000000001</v>
      </c>
      <c r="DX29" s="720"/>
      <c r="DY29" s="720"/>
      <c r="DZ29" s="720"/>
      <c r="EA29" s="720"/>
      <c r="EB29" s="720"/>
      <c r="EC29" s="721"/>
    </row>
    <row r="30" spans="2:133" ht="11.25" customHeight="1" x14ac:dyDescent="0.15">
      <c r="B30" s="680" t="s">
        <v>304</v>
      </c>
      <c r="C30" s="681"/>
      <c r="D30" s="681"/>
      <c r="E30" s="681"/>
      <c r="F30" s="681"/>
      <c r="G30" s="681"/>
      <c r="H30" s="681"/>
      <c r="I30" s="681"/>
      <c r="J30" s="681"/>
      <c r="K30" s="681"/>
      <c r="L30" s="681"/>
      <c r="M30" s="681"/>
      <c r="N30" s="681"/>
      <c r="O30" s="681"/>
      <c r="P30" s="681"/>
      <c r="Q30" s="682"/>
      <c r="R30" s="683">
        <v>21899</v>
      </c>
      <c r="S30" s="684"/>
      <c r="T30" s="684"/>
      <c r="U30" s="684"/>
      <c r="V30" s="684"/>
      <c r="W30" s="684"/>
      <c r="X30" s="684"/>
      <c r="Y30" s="685"/>
      <c r="Z30" s="686">
        <v>0.1</v>
      </c>
      <c r="AA30" s="686"/>
      <c r="AB30" s="686"/>
      <c r="AC30" s="686"/>
      <c r="AD30" s="687" t="s">
        <v>171</v>
      </c>
      <c r="AE30" s="687"/>
      <c r="AF30" s="687"/>
      <c r="AG30" s="687"/>
      <c r="AH30" s="687"/>
      <c r="AI30" s="687"/>
      <c r="AJ30" s="687"/>
      <c r="AK30" s="687"/>
      <c r="AL30" s="688" t="s">
        <v>231</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1131962</v>
      </c>
      <c r="CS30" s="684"/>
      <c r="CT30" s="684"/>
      <c r="CU30" s="684"/>
      <c r="CV30" s="684"/>
      <c r="CW30" s="684"/>
      <c r="CX30" s="684"/>
      <c r="CY30" s="685"/>
      <c r="CZ30" s="688">
        <v>7.3</v>
      </c>
      <c r="DA30" s="720"/>
      <c r="DB30" s="720"/>
      <c r="DC30" s="722"/>
      <c r="DD30" s="692">
        <v>1131962</v>
      </c>
      <c r="DE30" s="684"/>
      <c r="DF30" s="684"/>
      <c r="DG30" s="684"/>
      <c r="DH30" s="684"/>
      <c r="DI30" s="684"/>
      <c r="DJ30" s="684"/>
      <c r="DK30" s="685"/>
      <c r="DL30" s="692">
        <v>1131962</v>
      </c>
      <c r="DM30" s="684"/>
      <c r="DN30" s="684"/>
      <c r="DO30" s="684"/>
      <c r="DP30" s="684"/>
      <c r="DQ30" s="684"/>
      <c r="DR30" s="684"/>
      <c r="DS30" s="684"/>
      <c r="DT30" s="684"/>
      <c r="DU30" s="684"/>
      <c r="DV30" s="685"/>
      <c r="DW30" s="688">
        <v>15.1</v>
      </c>
      <c r="DX30" s="720"/>
      <c r="DY30" s="720"/>
      <c r="DZ30" s="720"/>
      <c r="EA30" s="720"/>
      <c r="EB30" s="720"/>
      <c r="EC30" s="721"/>
    </row>
    <row r="31" spans="2:133" ht="11.25" customHeight="1" x14ac:dyDescent="0.15">
      <c r="B31" s="680" t="s">
        <v>308</v>
      </c>
      <c r="C31" s="681"/>
      <c r="D31" s="681"/>
      <c r="E31" s="681"/>
      <c r="F31" s="681"/>
      <c r="G31" s="681"/>
      <c r="H31" s="681"/>
      <c r="I31" s="681"/>
      <c r="J31" s="681"/>
      <c r="K31" s="681"/>
      <c r="L31" s="681"/>
      <c r="M31" s="681"/>
      <c r="N31" s="681"/>
      <c r="O31" s="681"/>
      <c r="P31" s="681"/>
      <c r="Q31" s="682"/>
      <c r="R31" s="683">
        <v>2809113</v>
      </c>
      <c r="S31" s="684"/>
      <c r="T31" s="684"/>
      <c r="U31" s="684"/>
      <c r="V31" s="684"/>
      <c r="W31" s="684"/>
      <c r="X31" s="684"/>
      <c r="Y31" s="685"/>
      <c r="Z31" s="686">
        <v>17.899999999999999</v>
      </c>
      <c r="AA31" s="686"/>
      <c r="AB31" s="686"/>
      <c r="AC31" s="686"/>
      <c r="AD31" s="687" t="s">
        <v>171</v>
      </c>
      <c r="AE31" s="687"/>
      <c r="AF31" s="687"/>
      <c r="AG31" s="687"/>
      <c r="AH31" s="687"/>
      <c r="AI31" s="687"/>
      <c r="AJ31" s="687"/>
      <c r="AK31" s="687"/>
      <c r="AL31" s="688" t="s">
        <v>231</v>
      </c>
      <c r="AM31" s="689"/>
      <c r="AN31" s="689"/>
      <c r="AO31" s="690"/>
      <c r="AP31" s="740" t="s">
        <v>309</v>
      </c>
      <c r="AQ31" s="741"/>
      <c r="AR31" s="741"/>
      <c r="AS31" s="741"/>
      <c r="AT31" s="746" t="s">
        <v>310</v>
      </c>
      <c r="AU31" s="231"/>
      <c r="AV31" s="231"/>
      <c r="AW31" s="231"/>
      <c r="AX31" s="669" t="s">
        <v>184</v>
      </c>
      <c r="AY31" s="670"/>
      <c r="AZ31" s="670"/>
      <c r="BA31" s="670"/>
      <c r="BB31" s="670"/>
      <c r="BC31" s="670"/>
      <c r="BD31" s="670"/>
      <c r="BE31" s="670"/>
      <c r="BF31" s="671"/>
      <c r="BG31" s="739">
        <v>99.7</v>
      </c>
      <c r="BH31" s="735"/>
      <c r="BI31" s="735"/>
      <c r="BJ31" s="735"/>
      <c r="BK31" s="735"/>
      <c r="BL31" s="735"/>
      <c r="BM31" s="678">
        <v>99.3</v>
      </c>
      <c r="BN31" s="735"/>
      <c r="BO31" s="735"/>
      <c r="BP31" s="735"/>
      <c r="BQ31" s="736"/>
      <c r="BR31" s="739">
        <v>99.7</v>
      </c>
      <c r="BS31" s="735"/>
      <c r="BT31" s="735"/>
      <c r="BU31" s="735"/>
      <c r="BV31" s="735"/>
      <c r="BW31" s="735"/>
      <c r="BX31" s="678">
        <v>99.2</v>
      </c>
      <c r="BY31" s="735"/>
      <c r="BZ31" s="735"/>
      <c r="CA31" s="735"/>
      <c r="CB31" s="736"/>
      <c r="CD31" s="731"/>
      <c r="CE31" s="732"/>
      <c r="CF31" s="698" t="s">
        <v>311</v>
      </c>
      <c r="CG31" s="699"/>
      <c r="CH31" s="699"/>
      <c r="CI31" s="699"/>
      <c r="CJ31" s="699"/>
      <c r="CK31" s="699"/>
      <c r="CL31" s="699"/>
      <c r="CM31" s="699"/>
      <c r="CN31" s="699"/>
      <c r="CO31" s="699"/>
      <c r="CP31" s="699"/>
      <c r="CQ31" s="700"/>
      <c r="CR31" s="683">
        <v>112999</v>
      </c>
      <c r="CS31" s="708"/>
      <c r="CT31" s="708"/>
      <c r="CU31" s="708"/>
      <c r="CV31" s="708"/>
      <c r="CW31" s="708"/>
      <c r="CX31" s="708"/>
      <c r="CY31" s="709"/>
      <c r="CZ31" s="688">
        <v>0.7</v>
      </c>
      <c r="DA31" s="720"/>
      <c r="DB31" s="720"/>
      <c r="DC31" s="722"/>
      <c r="DD31" s="692">
        <v>112999</v>
      </c>
      <c r="DE31" s="708"/>
      <c r="DF31" s="708"/>
      <c r="DG31" s="708"/>
      <c r="DH31" s="708"/>
      <c r="DI31" s="708"/>
      <c r="DJ31" s="708"/>
      <c r="DK31" s="709"/>
      <c r="DL31" s="692">
        <v>112999</v>
      </c>
      <c r="DM31" s="708"/>
      <c r="DN31" s="708"/>
      <c r="DO31" s="708"/>
      <c r="DP31" s="708"/>
      <c r="DQ31" s="708"/>
      <c r="DR31" s="708"/>
      <c r="DS31" s="708"/>
      <c r="DT31" s="708"/>
      <c r="DU31" s="708"/>
      <c r="DV31" s="709"/>
      <c r="DW31" s="688">
        <v>1.5</v>
      </c>
      <c r="DX31" s="720"/>
      <c r="DY31" s="720"/>
      <c r="DZ31" s="720"/>
      <c r="EA31" s="720"/>
      <c r="EB31" s="720"/>
      <c r="EC31" s="721"/>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231</v>
      </c>
      <c r="S32" s="684"/>
      <c r="T32" s="684"/>
      <c r="U32" s="684"/>
      <c r="V32" s="684"/>
      <c r="W32" s="684"/>
      <c r="X32" s="684"/>
      <c r="Y32" s="685"/>
      <c r="Z32" s="686" t="s">
        <v>171</v>
      </c>
      <c r="AA32" s="686"/>
      <c r="AB32" s="686"/>
      <c r="AC32" s="686"/>
      <c r="AD32" s="687" t="s">
        <v>231</v>
      </c>
      <c r="AE32" s="687"/>
      <c r="AF32" s="687"/>
      <c r="AG32" s="687"/>
      <c r="AH32" s="687"/>
      <c r="AI32" s="687"/>
      <c r="AJ32" s="687"/>
      <c r="AK32" s="687"/>
      <c r="AL32" s="688" t="s">
        <v>171</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99.6</v>
      </c>
      <c r="BH32" s="708"/>
      <c r="BI32" s="708"/>
      <c r="BJ32" s="708"/>
      <c r="BK32" s="708"/>
      <c r="BL32" s="708"/>
      <c r="BM32" s="689">
        <v>99.2</v>
      </c>
      <c r="BN32" s="737"/>
      <c r="BO32" s="737"/>
      <c r="BP32" s="737"/>
      <c r="BQ32" s="738"/>
      <c r="BR32" s="749">
        <v>99.7</v>
      </c>
      <c r="BS32" s="708"/>
      <c r="BT32" s="708"/>
      <c r="BU32" s="708"/>
      <c r="BV32" s="708"/>
      <c r="BW32" s="708"/>
      <c r="BX32" s="689">
        <v>99.2</v>
      </c>
      <c r="BY32" s="737"/>
      <c r="BZ32" s="737"/>
      <c r="CA32" s="737"/>
      <c r="CB32" s="738"/>
      <c r="CD32" s="733"/>
      <c r="CE32" s="734"/>
      <c r="CF32" s="698" t="s">
        <v>315</v>
      </c>
      <c r="CG32" s="699"/>
      <c r="CH32" s="699"/>
      <c r="CI32" s="699"/>
      <c r="CJ32" s="699"/>
      <c r="CK32" s="699"/>
      <c r="CL32" s="699"/>
      <c r="CM32" s="699"/>
      <c r="CN32" s="699"/>
      <c r="CO32" s="699"/>
      <c r="CP32" s="699"/>
      <c r="CQ32" s="700"/>
      <c r="CR32" s="683">
        <v>16</v>
      </c>
      <c r="CS32" s="684"/>
      <c r="CT32" s="684"/>
      <c r="CU32" s="684"/>
      <c r="CV32" s="684"/>
      <c r="CW32" s="684"/>
      <c r="CX32" s="684"/>
      <c r="CY32" s="685"/>
      <c r="CZ32" s="688">
        <v>0</v>
      </c>
      <c r="DA32" s="720"/>
      <c r="DB32" s="720"/>
      <c r="DC32" s="722"/>
      <c r="DD32" s="692">
        <v>16</v>
      </c>
      <c r="DE32" s="684"/>
      <c r="DF32" s="684"/>
      <c r="DG32" s="684"/>
      <c r="DH32" s="684"/>
      <c r="DI32" s="684"/>
      <c r="DJ32" s="684"/>
      <c r="DK32" s="685"/>
      <c r="DL32" s="692">
        <v>16</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316</v>
      </c>
      <c r="C33" s="681"/>
      <c r="D33" s="681"/>
      <c r="E33" s="681"/>
      <c r="F33" s="681"/>
      <c r="G33" s="681"/>
      <c r="H33" s="681"/>
      <c r="I33" s="681"/>
      <c r="J33" s="681"/>
      <c r="K33" s="681"/>
      <c r="L33" s="681"/>
      <c r="M33" s="681"/>
      <c r="N33" s="681"/>
      <c r="O33" s="681"/>
      <c r="P33" s="681"/>
      <c r="Q33" s="682"/>
      <c r="R33" s="683">
        <v>2209858</v>
      </c>
      <c r="S33" s="684"/>
      <c r="T33" s="684"/>
      <c r="U33" s="684"/>
      <c r="V33" s="684"/>
      <c r="W33" s="684"/>
      <c r="X33" s="684"/>
      <c r="Y33" s="685"/>
      <c r="Z33" s="686">
        <v>14.1</v>
      </c>
      <c r="AA33" s="686"/>
      <c r="AB33" s="686"/>
      <c r="AC33" s="686"/>
      <c r="AD33" s="687" t="s">
        <v>171</v>
      </c>
      <c r="AE33" s="687"/>
      <c r="AF33" s="687"/>
      <c r="AG33" s="687"/>
      <c r="AH33" s="687"/>
      <c r="AI33" s="687"/>
      <c r="AJ33" s="687"/>
      <c r="AK33" s="687"/>
      <c r="AL33" s="688" t="s">
        <v>171</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99.7</v>
      </c>
      <c r="BH33" s="754"/>
      <c r="BI33" s="754"/>
      <c r="BJ33" s="754"/>
      <c r="BK33" s="754"/>
      <c r="BL33" s="754"/>
      <c r="BM33" s="755">
        <v>99.4</v>
      </c>
      <c r="BN33" s="754"/>
      <c r="BO33" s="754"/>
      <c r="BP33" s="754"/>
      <c r="BQ33" s="756"/>
      <c r="BR33" s="753">
        <v>99.7</v>
      </c>
      <c r="BS33" s="754"/>
      <c r="BT33" s="754"/>
      <c r="BU33" s="754"/>
      <c r="BV33" s="754"/>
      <c r="BW33" s="754"/>
      <c r="BX33" s="755">
        <v>99.2</v>
      </c>
      <c r="BY33" s="754"/>
      <c r="BZ33" s="754"/>
      <c r="CA33" s="754"/>
      <c r="CB33" s="756"/>
      <c r="CD33" s="698" t="s">
        <v>318</v>
      </c>
      <c r="CE33" s="699"/>
      <c r="CF33" s="699"/>
      <c r="CG33" s="699"/>
      <c r="CH33" s="699"/>
      <c r="CI33" s="699"/>
      <c r="CJ33" s="699"/>
      <c r="CK33" s="699"/>
      <c r="CL33" s="699"/>
      <c r="CM33" s="699"/>
      <c r="CN33" s="699"/>
      <c r="CO33" s="699"/>
      <c r="CP33" s="699"/>
      <c r="CQ33" s="700"/>
      <c r="CR33" s="683">
        <v>6175467</v>
      </c>
      <c r="CS33" s="708"/>
      <c r="CT33" s="708"/>
      <c r="CU33" s="708"/>
      <c r="CV33" s="708"/>
      <c r="CW33" s="708"/>
      <c r="CX33" s="708"/>
      <c r="CY33" s="709"/>
      <c r="CZ33" s="688">
        <v>39.9</v>
      </c>
      <c r="DA33" s="720"/>
      <c r="DB33" s="720"/>
      <c r="DC33" s="722"/>
      <c r="DD33" s="692">
        <v>4819177</v>
      </c>
      <c r="DE33" s="708"/>
      <c r="DF33" s="708"/>
      <c r="DG33" s="708"/>
      <c r="DH33" s="708"/>
      <c r="DI33" s="708"/>
      <c r="DJ33" s="708"/>
      <c r="DK33" s="709"/>
      <c r="DL33" s="692">
        <v>2762203</v>
      </c>
      <c r="DM33" s="708"/>
      <c r="DN33" s="708"/>
      <c r="DO33" s="708"/>
      <c r="DP33" s="708"/>
      <c r="DQ33" s="708"/>
      <c r="DR33" s="708"/>
      <c r="DS33" s="708"/>
      <c r="DT33" s="708"/>
      <c r="DU33" s="708"/>
      <c r="DV33" s="709"/>
      <c r="DW33" s="688">
        <v>36.799999999999997</v>
      </c>
      <c r="DX33" s="720"/>
      <c r="DY33" s="720"/>
      <c r="DZ33" s="720"/>
      <c r="EA33" s="720"/>
      <c r="EB33" s="720"/>
      <c r="EC33" s="721"/>
    </row>
    <row r="34" spans="2:133" ht="11.25" customHeight="1" x14ac:dyDescent="0.15">
      <c r="B34" s="680" t="s">
        <v>319</v>
      </c>
      <c r="C34" s="681"/>
      <c r="D34" s="681"/>
      <c r="E34" s="681"/>
      <c r="F34" s="681"/>
      <c r="G34" s="681"/>
      <c r="H34" s="681"/>
      <c r="I34" s="681"/>
      <c r="J34" s="681"/>
      <c r="K34" s="681"/>
      <c r="L34" s="681"/>
      <c r="M34" s="681"/>
      <c r="N34" s="681"/>
      <c r="O34" s="681"/>
      <c r="P34" s="681"/>
      <c r="Q34" s="682"/>
      <c r="R34" s="683">
        <v>21007</v>
      </c>
      <c r="S34" s="684"/>
      <c r="T34" s="684"/>
      <c r="U34" s="684"/>
      <c r="V34" s="684"/>
      <c r="W34" s="684"/>
      <c r="X34" s="684"/>
      <c r="Y34" s="685"/>
      <c r="Z34" s="686">
        <v>0.1</v>
      </c>
      <c r="AA34" s="686"/>
      <c r="AB34" s="686"/>
      <c r="AC34" s="686"/>
      <c r="AD34" s="687" t="s">
        <v>171</v>
      </c>
      <c r="AE34" s="687"/>
      <c r="AF34" s="687"/>
      <c r="AG34" s="687"/>
      <c r="AH34" s="687"/>
      <c r="AI34" s="687"/>
      <c r="AJ34" s="687"/>
      <c r="AK34" s="687"/>
      <c r="AL34" s="688" t="s">
        <v>171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1893454</v>
      </c>
      <c r="CS34" s="684"/>
      <c r="CT34" s="684"/>
      <c r="CU34" s="684"/>
      <c r="CV34" s="684"/>
      <c r="CW34" s="684"/>
      <c r="CX34" s="684"/>
      <c r="CY34" s="685"/>
      <c r="CZ34" s="688">
        <v>12.2</v>
      </c>
      <c r="DA34" s="720"/>
      <c r="DB34" s="720"/>
      <c r="DC34" s="722"/>
      <c r="DD34" s="692">
        <v>1242633</v>
      </c>
      <c r="DE34" s="684"/>
      <c r="DF34" s="684"/>
      <c r="DG34" s="684"/>
      <c r="DH34" s="684"/>
      <c r="DI34" s="684"/>
      <c r="DJ34" s="684"/>
      <c r="DK34" s="685"/>
      <c r="DL34" s="692">
        <v>1082495</v>
      </c>
      <c r="DM34" s="684"/>
      <c r="DN34" s="684"/>
      <c r="DO34" s="684"/>
      <c r="DP34" s="684"/>
      <c r="DQ34" s="684"/>
      <c r="DR34" s="684"/>
      <c r="DS34" s="684"/>
      <c r="DT34" s="684"/>
      <c r="DU34" s="684"/>
      <c r="DV34" s="685"/>
      <c r="DW34" s="688">
        <v>14.4</v>
      </c>
      <c r="DX34" s="720"/>
      <c r="DY34" s="720"/>
      <c r="DZ34" s="720"/>
      <c r="EA34" s="720"/>
      <c r="EB34" s="720"/>
      <c r="EC34" s="721"/>
    </row>
    <row r="35" spans="2:133" ht="11.25" customHeight="1" x14ac:dyDescent="0.15">
      <c r="B35" s="680" t="s">
        <v>321</v>
      </c>
      <c r="C35" s="681"/>
      <c r="D35" s="681"/>
      <c r="E35" s="681"/>
      <c r="F35" s="681"/>
      <c r="G35" s="681"/>
      <c r="H35" s="681"/>
      <c r="I35" s="681"/>
      <c r="J35" s="681"/>
      <c r="K35" s="681"/>
      <c r="L35" s="681"/>
      <c r="M35" s="681"/>
      <c r="N35" s="681"/>
      <c r="O35" s="681"/>
      <c r="P35" s="681"/>
      <c r="Q35" s="682"/>
      <c r="R35" s="683">
        <v>211948</v>
      </c>
      <c r="S35" s="684"/>
      <c r="T35" s="684"/>
      <c r="U35" s="684"/>
      <c r="V35" s="684"/>
      <c r="W35" s="684"/>
      <c r="X35" s="684"/>
      <c r="Y35" s="685"/>
      <c r="Z35" s="686">
        <v>1.4</v>
      </c>
      <c r="AA35" s="686"/>
      <c r="AB35" s="686"/>
      <c r="AC35" s="686"/>
      <c r="AD35" s="687" t="s">
        <v>171</v>
      </c>
      <c r="AE35" s="687"/>
      <c r="AF35" s="687"/>
      <c r="AG35" s="687"/>
      <c r="AH35" s="687"/>
      <c r="AI35" s="687"/>
      <c r="AJ35" s="687"/>
      <c r="AK35" s="687"/>
      <c r="AL35" s="688" t="s">
        <v>231</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11032</v>
      </c>
      <c r="CS35" s="708"/>
      <c r="CT35" s="708"/>
      <c r="CU35" s="708"/>
      <c r="CV35" s="708"/>
      <c r="CW35" s="708"/>
      <c r="CX35" s="708"/>
      <c r="CY35" s="709"/>
      <c r="CZ35" s="688">
        <v>0.1</v>
      </c>
      <c r="DA35" s="720"/>
      <c r="DB35" s="720"/>
      <c r="DC35" s="722"/>
      <c r="DD35" s="692">
        <v>11032</v>
      </c>
      <c r="DE35" s="708"/>
      <c r="DF35" s="708"/>
      <c r="DG35" s="708"/>
      <c r="DH35" s="708"/>
      <c r="DI35" s="708"/>
      <c r="DJ35" s="708"/>
      <c r="DK35" s="709"/>
      <c r="DL35" s="692">
        <v>3312</v>
      </c>
      <c r="DM35" s="708"/>
      <c r="DN35" s="708"/>
      <c r="DO35" s="708"/>
      <c r="DP35" s="708"/>
      <c r="DQ35" s="708"/>
      <c r="DR35" s="708"/>
      <c r="DS35" s="708"/>
      <c r="DT35" s="708"/>
      <c r="DU35" s="708"/>
      <c r="DV35" s="709"/>
      <c r="DW35" s="688">
        <v>0</v>
      </c>
      <c r="DX35" s="720"/>
      <c r="DY35" s="720"/>
      <c r="DZ35" s="720"/>
      <c r="EA35" s="720"/>
      <c r="EB35" s="720"/>
      <c r="EC35" s="721"/>
    </row>
    <row r="36" spans="2:133" ht="11.25" customHeight="1" x14ac:dyDescent="0.15">
      <c r="B36" s="680" t="s">
        <v>325</v>
      </c>
      <c r="C36" s="681"/>
      <c r="D36" s="681"/>
      <c r="E36" s="681"/>
      <c r="F36" s="681"/>
      <c r="G36" s="681"/>
      <c r="H36" s="681"/>
      <c r="I36" s="681"/>
      <c r="J36" s="681"/>
      <c r="K36" s="681"/>
      <c r="L36" s="681"/>
      <c r="M36" s="681"/>
      <c r="N36" s="681"/>
      <c r="O36" s="681"/>
      <c r="P36" s="681"/>
      <c r="Q36" s="682"/>
      <c r="R36" s="683">
        <v>686467</v>
      </c>
      <c r="S36" s="684"/>
      <c r="T36" s="684"/>
      <c r="U36" s="684"/>
      <c r="V36" s="684"/>
      <c r="W36" s="684"/>
      <c r="X36" s="684"/>
      <c r="Y36" s="685"/>
      <c r="Z36" s="686">
        <v>4.4000000000000004</v>
      </c>
      <c r="AA36" s="686"/>
      <c r="AB36" s="686"/>
      <c r="AC36" s="686"/>
      <c r="AD36" s="687" t="s">
        <v>171</v>
      </c>
      <c r="AE36" s="687"/>
      <c r="AF36" s="687"/>
      <c r="AG36" s="687"/>
      <c r="AH36" s="687"/>
      <c r="AI36" s="687"/>
      <c r="AJ36" s="687"/>
      <c r="AK36" s="687"/>
      <c r="AL36" s="688" t="s">
        <v>171</v>
      </c>
      <c r="AM36" s="689"/>
      <c r="AN36" s="689"/>
      <c r="AO36" s="690"/>
      <c r="AP36" s="235"/>
      <c r="AQ36" s="757" t="s">
        <v>326</v>
      </c>
      <c r="AR36" s="758"/>
      <c r="AS36" s="758"/>
      <c r="AT36" s="758"/>
      <c r="AU36" s="758"/>
      <c r="AV36" s="758"/>
      <c r="AW36" s="758"/>
      <c r="AX36" s="758"/>
      <c r="AY36" s="759"/>
      <c r="AZ36" s="672">
        <v>1846185</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43256</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1362820</v>
      </c>
      <c r="CS36" s="684"/>
      <c r="CT36" s="684"/>
      <c r="CU36" s="684"/>
      <c r="CV36" s="684"/>
      <c r="CW36" s="684"/>
      <c r="CX36" s="684"/>
      <c r="CY36" s="685"/>
      <c r="CZ36" s="688">
        <v>8.8000000000000007</v>
      </c>
      <c r="DA36" s="720"/>
      <c r="DB36" s="720"/>
      <c r="DC36" s="722"/>
      <c r="DD36" s="692">
        <v>1067575</v>
      </c>
      <c r="DE36" s="684"/>
      <c r="DF36" s="684"/>
      <c r="DG36" s="684"/>
      <c r="DH36" s="684"/>
      <c r="DI36" s="684"/>
      <c r="DJ36" s="684"/>
      <c r="DK36" s="685"/>
      <c r="DL36" s="692">
        <v>838693</v>
      </c>
      <c r="DM36" s="684"/>
      <c r="DN36" s="684"/>
      <c r="DO36" s="684"/>
      <c r="DP36" s="684"/>
      <c r="DQ36" s="684"/>
      <c r="DR36" s="684"/>
      <c r="DS36" s="684"/>
      <c r="DT36" s="684"/>
      <c r="DU36" s="684"/>
      <c r="DV36" s="685"/>
      <c r="DW36" s="688">
        <v>11.2</v>
      </c>
      <c r="DX36" s="720"/>
      <c r="DY36" s="720"/>
      <c r="DZ36" s="720"/>
      <c r="EA36" s="720"/>
      <c r="EB36" s="720"/>
      <c r="EC36" s="721"/>
    </row>
    <row r="37" spans="2:133" ht="11.25" customHeight="1" x14ac:dyDescent="0.15">
      <c r="B37" s="680" t="s">
        <v>329</v>
      </c>
      <c r="C37" s="681"/>
      <c r="D37" s="681"/>
      <c r="E37" s="681"/>
      <c r="F37" s="681"/>
      <c r="G37" s="681"/>
      <c r="H37" s="681"/>
      <c r="I37" s="681"/>
      <c r="J37" s="681"/>
      <c r="K37" s="681"/>
      <c r="L37" s="681"/>
      <c r="M37" s="681"/>
      <c r="N37" s="681"/>
      <c r="O37" s="681"/>
      <c r="P37" s="681"/>
      <c r="Q37" s="682"/>
      <c r="R37" s="683">
        <v>703070</v>
      </c>
      <c r="S37" s="684"/>
      <c r="T37" s="684"/>
      <c r="U37" s="684"/>
      <c r="V37" s="684"/>
      <c r="W37" s="684"/>
      <c r="X37" s="684"/>
      <c r="Y37" s="685"/>
      <c r="Z37" s="686">
        <v>4.5</v>
      </c>
      <c r="AA37" s="686"/>
      <c r="AB37" s="686"/>
      <c r="AC37" s="686"/>
      <c r="AD37" s="687" t="s">
        <v>171</v>
      </c>
      <c r="AE37" s="687"/>
      <c r="AF37" s="687"/>
      <c r="AG37" s="687"/>
      <c r="AH37" s="687"/>
      <c r="AI37" s="687"/>
      <c r="AJ37" s="687"/>
      <c r="AK37" s="687"/>
      <c r="AL37" s="688" t="s">
        <v>171</v>
      </c>
      <c r="AM37" s="689"/>
      <c r="AN37" s="689"/>
      <c r="AO37" s="690"/>
      <c r="AQ37" s="761" t="s">
        <v>330</v>
      </c>
      <c r="AR37" s="762"/>
      <c r="AS37" s="762"/>
      <c r="AT37" s="762"/>
      <c r="AU37" s="762"/>
      <c r="AV37" s="762"/>
      <c r="AW37" s="762"/>
      <c r="AX37" s="762"/>
      <c r="AY37" s="763"/>
      <c r="AZ37" s="683">
        <v>207399</v>
      </c>
      <c r="BA37" s="684"/>
      <c r="BB37" s="684"/>
      <c r="BC37" s="684"/>
      <c r="BD37" s="708"/>
      <c r="BE37" s="708"/>
      <c r="BF37" s="738"/>
      <c r="BG37" s="698" t="s">
        <v>331</v>
      </c>
      <c r="BH37" s="699"/>
      <c r="BI37" s="699"/>
      <c r="BJ37" s="699"/>
      <c r="BK37" s="699"/>
      <c r="BL37" s="699"/>
      <c r="BM37" s="699"/>
      <c r="BN37" s="699"/>
      <c r="BO37" s="699"/>
      <c r="BP37" s="699"/>
      <c r="BQ37" s="699"/>
      <c r="BR37" s="699"/>
      <c r="BS37" s="699"/>
      <c r="BT37" s="699"/>
      <c r="BU37" s="700"/>
      <c r="BV37" s="683">
        <v>-657471</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711513</v>
      </c>
      <c r="CS37" s="708"/>
      <c r="CT37" s="708"/>
      <c r="CU37" s="708"/>
      <c r="CV37" s="708"/>
      <c r="CW37" s="708"/>
      <c r="CX37" s="708"/>
      <c r="CY37" s="709"/>
      <c r="CZ37" s="688">
        <v>4.5999999999999996</v>
      </c>
      <c r="DA37" s="720"/>
      <c r="DB37" s="720"/>
      <c r="DC37" s="722"/>
      <c r="DD37" s="692">
        <v>692758</v>
      </c>
      <c r="DE37" s="708"/>
      <c r="DF37" s="708"/>
      <c r="DG37" s="708"/>
      <c r="DH37" s="708"/>
      <c r="DI37" s="708"/>
      <c r="DJ37" s="708"/>
      <c r="DK37" s="709"/>
      <c r="DL37" s="692">
        <v>565973</v>
      </c>
      <c r="DM37" s="708"/>
      <c r="DN37" s="708"/>
      <c r="DO37" s="708"/>
      <c r="DP37" s="708"/>
      <c r="DQ37" s="708"/>
      <c r="DR37" s="708"/>
      <c r="DS37" s="708"/>
      <c r="DT37" s="708"/>
      <c r="DU37" s="708"/>
      <c r="DV37" s="709"/>
      <c r="DW37" s="688">
        <v>7.5</v>
      </c>
      <c r="DX37" s="720"/>
      <c r="DY37" s="720"/>
      <c r="DZ37" s="720"/>
      <c r="EA37" s="720"/>
      <c r="EB37" s="720"/>
      <c r="EC37" s="721"/>
    </row>
    <row r="38" spans="2:133" ht="11.25" customHeight="1" x14ac:dyDescent="0.15">
      <c r="B38" s="680" t="s">
        <v>333</v>
      </c>
      <c r="C38" s="681"/>
      <c r="D38" s="681"/>
      <c r="E38" s="681"/>
      <c r="F38" s="681"/>
      <c r="G38" s="681"/>
      <c r="H38" s="681"/>
      <c r="I38" s="681"/>
      <c r="J38" s="681"/>
      <c r="K38" s="681"/>
      <c r="L38" s="681"/>
      <c r="M38" s="681"/>
      <c r="N38" s="681"/>
      <c r="O38" s="681"/>
      <c r="P38" s="681"/>
      <c r="Q38" s="682"/>
      <c r="R38" s="683">
        <v>515438</v>
      </c>
      <c r="S38" s="684"/>
      <c r="T38" s="684"/>
      <c r="U38" s="684"/>
      <c r="V38" s="684"/>
      <c r="W38" s="684"/>
      <c r="X38" s="684"/>
      <c r="Y38" s="685"/>
      <c r="Z38" s="686">
        <v>3.3</v>
      </c>
      <c r="AA38" s="686"/>
      <c r="AB38" s="686"/>
      <c r="AC38" s="686"/>
      <c r="AD38" s="687" t="s">
        <v>171</v>
      </c>
      <c r="AE38" s="687"/>
      <c r="AF38" s="687"/>
      <c r="AG38" s="687"/>
      <c r="AH38" s="687"/>
      <c r="AI38" s="687"/>
      <c r="AJ38" s="687"/>
      <c r="AK38" s="687"/>
      <c r="AL38" s="688" t="s">
        <v>231</v>
      </c>
      <c r="AM38" s="689"/>
      <c r="AN38" s="689"/>
      <c r="AO38" s="690"/>
      <c r="AQ38" s="761" t="s">
        <v>334</v>
      </c>
      <c r="AR38" s="762"/>
      <c r="AS38" s="762"/>
      <c r="AT38" s="762"/>
      <c r="AU38" s="762"/>
      <c r="AV38" s="762"/>
      <c r="AW38" s="762"/>
      <c r="AX38" s="762"/>
      <c r="AY38" s="763"/>
      <c r="AZ38" s="683" t="s">
        <v>231</v>
      </c>
      <c r="BA38" s="684"/>
      <c r="BB38" s="684"/>
      <c r="BC38" s="684"/>
      <c r="BD38" s="708"/>
      <c r="BE38" s="708"/>
      <c r="BF38" s="738"/>
      <c r="BG38" s="698" t="s">
        <v>335</v>
      </c>
      <c r="BH38" s="699"/>
      <c r="BI38" s="699"/>
      <c r="BJ38" s="699"/>
      <c r="BK38" s="699"/>
      <c r="BL38" s="699"/>
      <c r="BM38" s="699"/>
      <c r="BN38" s="699"/>
      <c r="BO38" s="699"/>
      <c r="BP38" s="699"/>
      <c r="BQ38" s="699"/>
      <c r="BR38" s="699"/>
      <c r="BS38" s="699"/>
      <c r="BT38" s="699"/>
      <c r="BU38" s="700"/>
      <c r="BV38" s="683">
        <v>5048</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1846185</v>
      </c>
      <c r="CS38" s="684"/>
      <c r="CT38" s="684"/>
      <c r="CU38" s="684"/>
      <c r="CV38" s="684"/>
      <c r="CW38" s="684"/>
      <c r="CX38" s="684"/>
      <c r="CY38" s="685"/>
      <c r="CZ38" s="688">
        <v>11.9</v>
      </c>
      <c r="DA38" s="720"/>
      <c r="DB38" s="720"/>
      <c r="DC38" s="722"/>
      <c r="DD38" s="692">
        <v>1645112</v>
      </c>
      <c r="DE38" s="684"/>
      <c r="DF38" s="684"/>
      <c r="DG38" s="684"/>
      <c r="DH38" s="684"/>
      <c r="DI38" s="684"/>
      <c r="DJ38" s="684"/>
      <c r="DK38" s="685"/>
      <c r="DL38" s="692">
        <v>837703</v>
      </c>
      <c r="DM38" s="684"/>
      <c r="DN38" s="684"/>
      <c r="DO38" s="684"/>
      <c r="DP38" s="684"/>
      <c r="DQ38" s="684"/>
      <c r="DR38" s="684"/>
      <c r="DS38" s="684"/>
      <c r="DT38" s="684"/>
      <c r="DU38" s="684"/>
      <c r="DV38" s="685"/>
      <c r="DW38" s="688">
        <v>11.1</v>
      </c>
      <c r="DX38" s="720"/>
      <c r="DY38" s="720"/>
      <c r="DZ38" s="720"/>
      <c r="EA38" s="720"/>
      <c r="EB38" s="720"/>
      <c r="EC38" s="721"/>
    </row>
    <row r="39" spans="2:133" ht="11.25" customHeight="1" x14ac:dyDescent="0.15">
      <c r="B39" s="680" t="s">
        <v>337</v>
      </c>
      <c r="C39" s="681"/>
      <c r="D39" s="681"/>
      <c r="E39" s="681"/>
      <c r="F39" s="681"/>
      <c r="G39" s="681"/>
      <c r="H39" s="681"/>
      <c r="I39" s="681"/>
      <c r="J39" s="681"/>
      <c r="K39" s="681"/>
      <c r="L39" s="681"/>
      <c r="M39" s="681"/>
      <c r="N39" s="681"/>
      <c r="O39" s="681"/>
      <c r="P39" s="681"/>
      <c r="Q39" s="682"/>
      <c r="R39" s="683">
        <v>875200</v>
      </c>
      <c r="S39" s="684"/>
      <c r="T39" s="684"/>
      <c r="U39" s="684"/>
      <c r="V39" s="684"/>
      <c r="W39" s="684"/>
      <c r="X39" s="684"/>
      <c r="Y39" s="685"/>
      <c r="Z39" s="686">
        <v>5.6</v>
      </c>
      <c r="AA39" s="686"/>
      <c r="AB39" s="686"/>
      <c r="AC39" s="686"/>
      <c r="AD39" s="687" t="s">
        <v>231</v>
      </c>
      <c r="AE39" s="687"/>
      <c r="AF39" s="687"/>
      <c r="AG39" s="687"/>
      <c r="AH39" s="687"/>
      <c r="AI39" s="687"/>
      <c r="AJ39" s="687"/>
      <c r="AK39" s="687"/>
      <c r="AL39" s="688" t="s">
        <v>171</v>
      </c>
      <c r="AM39" s="689"/>
      <c r="AN39" s="689"/>
      <c r="AO39" s="690"/>
      <c r="AQ39" s="761" t="s">
        <v>338</v>
      </c>
      <c r="AR39" s="762"/>
      <c r="AS39" s="762"/>
      <c r="AT39" s="762"/>
      <c r="AU39" s="762"/>
      <c r="AV39" s="762"/>
      <c r="AW39" s="762"/>
      <c r="AX39" s="762"/>
      <c r="AY39" s="763"/>
      <c r="AZ39" s="683" t="s">
        <v>231</v>
      </c>
      <c r="BA39" s="684"/>
      <c r="BB39" s="684"/>
      <c r="BC39" s="684"/>
      <c r="BD39" s="708"/>
      <c r="BE39" s="708"/>
      <c r="BF39" s="738"/>
      <c r="BG39" s="698" t="s">
        <v>339</v>
      </c>
      <c r="BH39" s="699"/>
      <c r="BI39" s="699"/>
      <c r="BJ39" s="699"/>
      <c r="BK39" s="699"/>
      <c r="BL39" s="699"/>
      <c r="BM39" s="699"/>
      <c r="BN39" s="699"/>
      <c r="BO39" s="699"/>
      <c r="BP39" s="699"/>
      <c r="BQ39" s="699"/>
      <c r="BR39" s="699"/>
      <c r="BS39" s="699"/>
      <c r="BT39" s="699"/>
      <c r="BU39" s="700"/>
      <c r="BV39" s="683">
        <v>9034</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1031976</v>
      </c>
      <c r="CS39" s="708"/>
      <c r="CT39" s="708"/>
      <c r="CU39" s="708"/>
      <c r="CV39" s="708"/>
      <c r="CW39" s="708"/>
      <c r="CX39" s="708"/>
      <c r="CY39" s="709"/>
      <c r="CZ39" s="688">
        <v>6.7</v>
      </c>
      <c r="DA39" s="720"/>
      <c r="DB39" s="720"/>
      <c r="DC39" s="722"/>
      <c r="DD39" s="692">
        <v>822825</v>
      </c>
      <c r="DE39" s="708"/>
      <c r="DF39" s="708"/>
      <c r="DG39" s="708"/>
      <c r="DH39" s="708"/>
      <c r="DI39" s="708"/>
      <c r="DJ39" s="708"/>
      <c r="DK39" s="709"/>
      <c r="DL39" s="692" t="s">
        <v>171</v>
      </c>
      <c r="DM39" s="708"/>
      <c r="DN39" s="708"/>
      <c r="DO39" s="708"/>
      <c r="DP39" s="708"/>
      <c r="DQ39" s="708"/>
      <c r="DR39" s="708"/>
      <c r="DS39" s="708"/>
      <c r="DT39" s="708"/>
      <c r="DU39" s="708"/>
      <c r="DV39" s="709"/>
      <c r="DW39" s="688" t="s">
        <v>231</v>
      </c>
      <c r="DX39" s="720"/>
      <c r="DY39" s="720"/>
      <c r="DZ39" s="720"/>
      <c r="EA39" s="720"/>
      <c r="EB39" s="720"/>
      <c r="EC39" s="721"/>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171</v>
      </c>
      <c r="S40" s="684"/>
      <c r="T40" s="684"/>
      <c r="U40" s="684"/>
      <c r="V40" s="684"/>
      <c r="W40" s="684"/>
      <c r="X40" s="684"/>
      <c r="Y40" s="685"/>
      <c r="Z40" s="686" t="s">
        <v>171</v>
      </c>
      <c r="AA40" s="686"/>
      <c r="AB40" s="686"/>
      <c r="AC40" s="686"/>
      <c r="AD40" s="687" t="s">
        <v>171</v>
      </c>
      <c r="AE40" s="687"/>
      <c r="AF40" s="687"/>
      <c r="AG40" s="687"/>
      <c r="AH40" s="687"/>
      <c r="AI40" s="687"/>
      <c r="AJ40" s="687"/>
      <c r="AK40" s="687"/>
      <c r="AL40" s="688" t="s">
        <v>231</v>
      </c>
      <c r="AM40" s="689"/>
      <c r="AN40" s="689"/>
      <c r="AO40" s="690"/>
      <c r="AQ40" s="761" t="s">
        <v>342</v>
      </c>
      <c r="AR40" s="762"/>
      <c r="AS40" s="762"/>
      <c r="AT40" s="762"/>
      <c r="AU40" s="762"/>
      <c r="AV40" s="762"/>
      <c r="AW40" s="762"/>
      <c r="AX40" s="762"/>
      <c r="AY40" s="763"/>
      <c r="AZ40" s="683" t="s">
        <v>171</v>
      </c>
      <c r="BA40" s="684"/>
      <c r="BB40" s="684"/>
      <c r="BC40" s="684"/>
      <c r="BD40" s="708"/>
      <c r="BE40" s="708"/>
      <c r="BF40" s="738"/>
      <c r="BG40" s="764" t="s">
        <v>343</v>
      </c>
      <c r="BH40" s="765"/>
      <c r="BI40" s="765"/>
      <c r="BJ40" s="765"/>
      <c r="BK40" s="765"/>
      <c r="BL40" s="236"/>
      <c r="BM40" s="699" t="s">
        <v>344</v>
      </c>
      <c r="BN40" s="699"/>
      <c r="BO40" s="699"/>
      <c r="BP40" s="699"/>
      <c r="BQ40" s="699"/>
      <c r="BR40" s="699"/>
      <c r="BS40" s="699"/>
      <c r="BT40" s="699"/>
      <c r="BU40" s="700"/>
      <c r="BV40" s="683">
        <v>78</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30000</v>
      </c>
      <c r="CS40" s="684"/>
      <c r="CT40" s="684"/>
      <c r="CU40" s="684"/>
      <c r="CV40" s="684"/>
      <c r="CW40" s="684"/>
      <c r="CX40" s="684"/>
      <c r="CY40" s="685"/>
      <c r="CZ40" s="688">
        <v>0.2</v>
      </c>
      <c r="DA40" s="720"/>
      <c r="DB40" s="720"/>
      <c r="DC40" s="722"/>
      <c r="DD40" s="692">
        <v>30000</v>
      </c>
      <c r="DE40" s="684"/>
      <c r="DF40" s="684"/>
      <c r="DG40" s="684"/>
      <c r="DH40" s="684"/>
      <c r="DI40" s="684"/>
      <c r="DJ40" s="684"/>
      <c r="DK40" s="685"/>
      <c r="DL40" s="692" t="s">
        <v>171</v>
      </c>
      <c r="DM40" s="684"/>
      <c r="DN40" s="684"/>
      <c r="DO40" s="684"/>
      <c r="DP40" s="684"/>
      <c r="DQ40" s="684"/>
      <c r="DR40" s="684"/>
      <c r="DS40" s="684"/>
      <c r="DT40" s="684"/>
      <c r="DU40" s="684"/>
      <c r="DV40" s="685"/>
      <c r="DW40" s="688" t="s">
        <v>171</v>
      </c>
      <c r="DX40" s="720"/>
      <c r="DY40" s="720"/>
      <c r="DZ40" s="720"/>
      <c r="EA40" s="720"/>
      <c r="EB40" s="720"/>
      <c r="EC40" s="721"/>
    </row>
    <row r="41" spans="2:133" ht="11.25" customHeight="1" x14ac:dyDescent="0.15">
      <c r="B41" s="680" t="s">
        <v>346</v>
      </c>
      <c r="C41" s="681"/>
      <c r="D41" s="681"/>
      <c r="E41" s="681"/>
      <c r="F41" s="681"/>
      <c r="G41" s="681"/>
      <c r="H41" s="681"/>
      <c r="I41" s="681"/>
      <c r="J41" s="681"/>
      <c r="K41" s="681"/>
      <c r="L41" s="681"/>
      <c r="M41" s="681"/>
      <c r="N41" s="681"/>
      <c r="O41" s="681"/>
      <c r="P41" s="681"/>
      <c r="Q41" s="682"/>
      <c r="R41" s="683">
        <v>379400</v>
      </c>
      <c r="S41" s="684"/>
      <c r="T41" s="684"/>
      <c r="U41" s="684"/>
      <c r="V41" s="684"/>
      <c r="W41" s="684"/>
      <c r="X41" s="684"/>
      <c r="Y41" s="685"/>
      <c r="Z41" s="686">
        <v>2.4</v>
      </c>
      <c r="AA41" s="686"/>
      <c r="AB41" s="686"/>
      <c r="AC41" s="686"/>
      <c r="AD41" s="687" t="s">
        <v>171</v>
      </c>
      <c r="AE41" s="687"/>
      <c r="AF41" s="687"/>
      <c r="AG41" s="687"/>
      <c r="AH41" s="687"/>
      <c r="AI41" s="687"/>
      <c r="AJ41" s="687"/>
      <c r="AK41" s="687"/>
      <c r="AL41" s="688" t="s">
        <v>231</v>
      </c>
      <c r="AM41" s="689"/>
      <c r="AN41" s="689"/>
      <c r="AO41" s="690"/>
      <c r="AQ41" s="761" t="s">
        <v>347</v>
      </c>
      <c r="AR41" s="762"/>
      <c r="AS41" s="762"/>
      <c r="AT41" s="762"/>
      <c r="AU41" s="762"/>
      <c r="AV41" s="762"/>
      <c r="AW41" s="762"/>
      <c r="AX41" s="762"/>
      <c r="AY41" s="763"/>
      <c r="AZ41" s="683">
        <v>1009600</v>
      </c>
      <c r="BA41" s="684"/>
      <c r="BB41" s="684"/>
      <c r="BC41" s="684"/>
      <c r="BD41" s="708"/>
      <c r="BE41" s="708"/>
      <c r="BF41" s="738"/>
      <c r="BG41" s="764"/>
      <c r="BH41" s="765"/>
      <c r="BI41" s="765"/>
      <c r="BJ41" s="765"/>
      <c r="BK41" s="765"/>
      <c r="BL41" s="236"/>
      <c r="BM41" s="699" t="s">
        <v>348</v>
      </c>
      <c r="BN41" s="699"/>
      <c r="BO41" s="699"/>
      <c r="BP41" s="699"/>
      <c r="BQ41" s="699"/>
      <c r="BR41" s="699"/>
      <c r="BS41" s="699"/>
      <c r="BT41" s="699"/>
      <c r="BU41" s="700"/>
      <c r="BV41" s="683" t="s">
        <v>171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171</v>
      </c>
      <c r="CS41" s="708"/>
      <c r="CT41" s="708"/>
      <c r="CU41" s="708"/>
      <c r="CV41" s="708"/>
      <c r="CW41" s="708"/>
      <c r="CX41" s="708"/>
      <c r="CY41" s="709"/>
      <c r="CZ41" s="688" t="s">
        <v>171</v>
      </c>
      <c r="DA41" s="720"/>
      <c r="DB41" s="720"/>
      <c r="DC41" s="722"/>
      <c r="DD41" s="692" t="s">
        <v>171</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15682888</v>
      </c>
      <c r="S42" s="769"/>
      <c r="T42" s="769"/>
      <c r="U42" s="769"/>
      <c r="V42" s="769"/>
      <c r="W42" s="769"/>
      <c r="X42" s="769"/>
      <c r="Y42" s="777"/>
      <c r="Z42" s="778">
        <v>100</v>
      </c>
      <c r="AA42" s="778"/>
      <c r="AB42" s="778"/>
      <c r="AC42" s="778"/>
      <c r="AD42" s="779">
        <v>7134684</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629186</v>
      </c>
      <c r="BA42" s="769"/>
      <c r="BB42" s="769"/>
      <c r="BC42" s="769"/>
      <c r="BD42" s="754"/>
      <c r="BE42" s="754"/>
      <c r="BF42" s="756"/>
      <c r="BG42" s="766"/>
      <c r="BH42" s="767"/>
      <c r="BI42" s="767"/>
      <c r="BJ42" s="767"/>
      <c r="BK42" s="767"/>
      <c r="BL42" s="237"/>
      <c r="BM42" s="711" t="s">
        <v>352</v>
      </c>
      <c r="BN42" s="711"/>
      <c r="BO42" s="711"/>
      <c r="BP42" s="711"/>
      <c r="BQ42" s="711"/>
      <c r="BR42" s="711"/>
      <c r="BS42" s="711"/>
      <c r="BT42" s="711"/>
      <c r="BU42" s="712"/>
      <c r="BV42" s="768">
        <v>303</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1548442</v>
      </c>
      <c r="CS42" s="684"/>
      <c r="CT42" s="684"/>
      <c r="CU42" s="684"/>
      <c r="CV42" s="684"/>
      <c r="CW42" s="684"/>
      <c r="CX42" s="684"/>
      <c r="CY42" s="685"/>
      <c r="CZ42" s="688">
        <v>10</v>
      </c>
      <c r="DA42" s="689"/>
      <c r="DB42" s="689"/>
      <c r="DC42" s="701"/>
      <c r="DD42" s="692">
        <v>95993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61056</v>
      </c>
      <c r="CS43" s="708"/>
      <c r="CT43" s="708"/>
      <c r="CU43" s="708"/>
      <c r="CV43" s="708"/>
      <c r="CW43" s="708"/>
      <c r="CX43" s="708"/>
      <c r="CY43" s="709"/>
      <c r="CZ43" s="688">
        <v>0.4</v>
      </c>
      <c r="DA43" s="720"/>
      <c r="DB43" s="720"/>
      <c r="DC43" s="722"/>
      <c r="DD43" s="692">
        <v>58048</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1539586</v>
      </c>
      <c r="CS44" s="684"/>
      <c r="CT44" s="684"/>
      <c r="CU44" s="684"/>
      <c r="CV44" s="684"/>
      <c r="CW44" s="684"/>
      <c r="CX44" s="684"/>
      <c r="CY44" s="685"/>
      <c r="CZ44" s="688">
        <v>9.9</v>
      </c>
      <c r="DA44" s="689"/>
      <c r="DB44" s="689"/>
      <c r="DC44" s="701"/>
      <c r="DD44" s="692">
        <v>95993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1449209</v>
      </c>
      <c r="CS45" s="708"/>
      <c r="CT45" s="708"/>
      <c r="CU45" s="708"/>
      <c r="CV45" s="708"/>
      <c r="CW45" s="708"/>
      <c r="CX45" s="708"/>
      <c r="CY45" s="709"/>
      <c r="CZ45" s="688">
        <v>9.4</v>
      </c>
      <c r="DA45" s="720"/>
      <c r="DB45" s="720"/>
      <c r="DC45" s="722"/>
      <c r="DD45" s="692">
        <v>19991</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90377</v>
      </c>
      <c r="CS46" s="684"/>
      <c r="CT46" s="684"/>
      <c r="CU46" s="684"/>
      <c r="CV46" s="684"/>
      <c r="CW46" s="684"/>
      <c r="CX46" s="684"/>
      <c r="CY46" s="685"/>
      <c r="CZ46" s="688">
        <v>0.6</v>
      </c>
      <c r="DA46" s="689"/>
      <c r="DB46" s="689"/>
      <c r="DC46" s="701"/>
      <c r="DD46" s="692">
        <v>76002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8856</v>
      </c>
      <c r="CS47" s="708"/>
      <c r="CT47" s="708"/>
      <c r="CU47" s="708"/>
      <c r="CV47" s="708"/>
      <c r="CW47" s="708"/>
      <c r="CX47" s="708"/>
      <c r="CY47" s="709"/>
      <c r="CZ47" s="688">
        <v>0.1</v>
      </c>
      <c r="DA47" s="720"/>
      <c r="DB47" s="720"/>
      <c r="DC47" s="722"/>
      <c r="DD47" s="692" t="s">
        <v>361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127</v>
      </c>
      <c r="CS48" s="684"/>
      <c r="CT48" s="684"/>
      <c r="CU48" s="684"/>
      <c r="CV48" s="684"/>
      <c r="CW48" s="684"/>
      <c r="CX48" s="684"/>
      <c r="CY48" s="685"/>
      <c r="CZ48" s="688" t="s">
        <v>361</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15490548</v>
      </c>
      <c r="CS49" s="754"/>
      <c r="CT49" s="754"/>
      <c r="CU49" s="754"/>
      <c r="CV49" s="754"/>
      <c r="CW49" s="754"/>
      <c r="CX49" s="754"/>
      <c r="CY49" s="785"/>
      <c r="CZ49" s="780">
        <v>100</v>
      </c>
      <c r="DA49" s="786"/>
      <c r="DB49" s="786"/>
      <c r="DC49" s="787"/>
      <c r="DD49" s="788">
        <v>8930584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ZAztkyu31n8GiA84faN+3dFlVlS+A+aWw8dMjtl6S/kl0vTwy4qMUOLQoVN8Eqsfx0xv9pF6vdjaQ0UN8UuAg==" saltValue="LtpA7y1B/qCCi3FgxbKL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P75" sqref="BP75:BW7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15466</v>
      </c>
      <c r="R7" s="819"/>
      <c r="S7" s="819"/>
      <c r="T7" s="819"/>
      <c r="U7" s="819"/>
      <c r="V7" s="819">
        <v>15060</v>
      </c>
      <c r="W7" s="819"/>
      <c r="X7" s="819"/>
      <c r="Y7" s="819"/>
      <c r="Z7" s="819"/>
      <c r="AA7" s="819">
        <v>406</v>
      </c>
      <c r="AB7" s="819"/>
      <c r="AC7" s="819"/>
      <c r="AD7" s="819"/>
      <c r="AE7" s="820"/>
      <c r="AF7" s="821">
        <v>387</v>
      </c>
      <c r="AG7" s="822"/>
      <c r="AH7" s="822"/>
      <c r="AI7" s="822"/>
      <c r="AJ7" s="823"/>
      <c r="AK7" s="858">
        <v>692</v>
      </c>
      <c r="AL7" s="859"/>
      <c r="AM7" s="859"/>
      <c r="AN7" s="859"/>
      <c r="AO7" s="859"/>
      <c r="AP7" s="859">
        <v>11709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347</v>
      </c>
      <c r="R8" s="843"/>
      <c r="S8" s="843"/>
      <c r="T8" s="843"/>
      <c r="U8" s="843"/>
      <c r="V8" s="843">
        <v>546</v>
      </c>
      <c r="W8" s="843"/>
      <c r="X8" s="843"/>
      <c r="Y8" s="843"/>
      <c r="Z8" s="843"/>
      <c r="AA8" s="843">
        <v>-199</v>
      </c>
      <c r="AB8" s="843"/>
      <c r="AC8" s="843"/>
      <c r="AD8" s="843"/>
      <c r="AE8" s="844"/>
      <c r="AF8" s="845">
        <v>-214</v>
      </c>
      <c r="AG8" s="846"/>
      <c r="AH8" s="846"/>
      <c r="AI8" s="846"/>
      <c r="AJ8" s="847"/>
      <c r="AK8" s="848">
        <v>358</v>
      </c>
      <c r="AL8" s="849"/>
      <c r="AM8" s="849"/>
      <c r="AN8" s="849"/>
      <c r="AO8" s="849"/>
      <c r="AP8" s="849">
        <v>1663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172</v>
      </c>
      <c r="AG23" s="878"/>
      <c r="AH23" s="878"/>
      <c r="AI23" s="878"/>
      <c r="AJ23" s="881"/>
      <c r="AK23" s="882"/>
      <c r="AL23" s="883"/>
      <c r="AM23" s="883"/>
      <c r="AN23" s="883"/>
      <c r="AO23" s="883"/>
      <c r="AP23" s="878"/>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4666</v>
      </c>
      <c r="R28" s="907"/>
      <c r="S28" s="907"/>
      <c r="T28" s="907"/>
      <c r="U28" s="907"/>
      <c r="V28" s="907">
        <v>4623</v>
      </c>
      <c r="W28" s="907"/>
      <c r="X28" s="907"/>
      <c r="Y28" s="907"/>
      <c r="Z28" s="907"/>
      <c r="AA28" s="907">
        <v>43</v>
      </c>
      <c r="AB28" s="907"/>
      <c r="AC28" s="907"/>
      <c r="AD28" s="907"/>
      <c r="AE28" s="908"/>
      <c r="AF28" s="909">
        <v>43</v>
      </c>
      <c r="AG28" s="907"/>
      <c r="AH28" s="907"/>
      <c r="AI28" s="907"/>
      <c r="AJ28" s="910"/>
      <c r="AK28" s="911">
        <v>1010</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316</v>
      </c>
      <c r="R29" s="843"/>
      <c r="S29" s="843"/>
      <c r="T29" s="843"/>
      <c r="U29" s="843"/>
      <c r="V29" s="843">
        <v>313</v>
      </c>
      <c r="W29" s="843"/>
      <c r="X29" s="843"/>
      <c r="Y29" s="843"/>
      <c r="Z29" s="843"/>
      <c r="AA29" s="843">
        <v>3</v>
      </c>
      <c r="AB29" s="843"/>
      <c r="AC29" s="843"/>
      <c r="AD29" s="843"/>
      <c r="AE29" s="844"/>
      <c r="AF29" s="845">
        <v>3</v>
      </c>
      <c r="AG29" s="846"/>
      <c r="AH29" s="846"/>
      <c r="AI29" s="846"/>
      <c r="AJ29" s="847"/>
      <c r="AK29" s="914">
        <v>73</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703</v>
      </c>
      <c r="R30" s="843"/>
      <c r="S30" s="843"/>
      <c r="T30" s="843"/>
      <c r="U30" s="843"/>
      <c r="V30" s="843">
        <v>690</v>
      </c>
      <c r="W30" s="843"/>
      <c r="X30" s="843"/>
      <c r="Y30" s="843"/>
      <c r="Z30" s="843"/>
      <c r="AA30" s="843">
        <v>13</v>
      </c>
      <c r="AB30" s="843"/>
      <c r="AC30" s="843"/>
      <c r="AD30" s="843"/>
      <c r="AE30" s="844"/>
      <c r="AF30" s="845">
        <v>13</v>
      </c>
      <c r="AG30" s="846"/>
      <c r="AH30" s="846"/>
      <c r="AI30" s="846"/>
      <c r="AJ30" s="847"/>
      <c r="AK30" s="914">
        <v>193</v>
      </c>
      <c r="AL30" s="915"/>
      <c r="AM30" s="915"/>
      <c r="AN30" s="915"/>
      <c r="AO30" s="915"/>
      <c r="AP30" s="915">
        <v>2883</v>
      </c>
      <c r="AQ30" s="915"/>
      <c r="AR30" s="915"/>
      <c r="AS30" s="915"/>
      <c r="AT30" s="915"/>
      <c r="AU30" s="915"/>
      <c r="AV30" s="915"/>
      <c r="AW30" s="915"/>
      <c r="AX30" s="915"/>
      <c r="AY30" s="915"/>
      <c r="AZ30" s="916" t="s">
        <v>612</v>
      </c>
      <c r="BA30" s="916"/>
      <c r="BB30" s="916"/>
      <c r="BC30" s="916"/>
      <c r="BD30" s="916"/>
      <c r="BE30" s="912" t="s">
        <v>406</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25</v>
      </c>
      <c r="R31" s="843"/>
      <c r="S31" s="843"/>
      <c r="T31" s="843"/>
      <c r="U31" s="843"/>
      <c r="V31" s="843">
        <v>21</v>
      </c>
      <c r="W31" s="843"/>
      <c r="X31" s="843"/>
      <c r="Y31" s="843"/>
      <c r="Z31" s="843"/>
      <c r="AA31" s="843">
        <v>4</v>
      </c>
      <c r="AB31" s="843"/>
      <c r="AC31" s="843"/>
      <c r="AD31" s="843"/>
      <c r="AE31" s="844"/>
      <c r="AF31" s="845">
        <v>4</v>
      </c>
      <c r="AG31" s="846"/>
      <c r="AH31" s="846"/>
      <c r="AI31" s="846"/>
      <c r="AJ31" s="847"/>
      <c r="AK31" s="914">
        <v>14</v>
      </c>
      <c r="AL31" s="915"/>
      <c r="AM31" s="915"/>
      <c r="AN31" s="915"/>
      <c r="AO31" s="915"/>
      <c r="AP31" s="915">
        <v>52</v>
      </c>
      <c r="AQ31" s="915"/>
      <c r="AR31" s="915"/>
      <c r="AS31" s="915"/>
      <c r="AT31" s="915"/>
      <c r="AU31" s="915"/>
      <c r="AV31" s="915"/>
      <c r="AW31" s="915"/>
      <c r="AX31" s="915"/>
      <c r="AY31" s="915"/>
      <c r="AZ31" s="916" t="s">
        <v>613</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299</v>
      </c>
      <c r="R68" s="950"/>
      <c r="S68" s="950"/>
      <c r="T68" s="950"/>
      <c r="U68" s="950"/>
      <c r="V68" s="950">
        <v>263</v>
      </c>
      <c r="W68" s="950"/>
      <c r="X68" s="950"/>
      <c r="Y68" s="950"/>
      <c r="Z68" s="950"/>
      <c r="AA68" s="950">
        <v>36</v>
      </c>
      <c r="AB68" s="950"/>
      <c r="AC68" s="950"/>
      <c r="AD68" s="950"/>
      <c r="AE68" s="950"/>
      <c r="AF68" s="950">
        <v>36</v>
      </c>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150860</v>
      </c>
      <c r="R69" s="915"/>
      <c r="S69" s="915"/>
      <c r="T69" s="915"/>
      <c r="U69" s="915"/>
      <c r="V69" s="915">
        <v>146852</v>
      </c>
      <c r="W69" s="915"/>
      <c r="X69" s="915"/>
      <c r="Y69" s="915"/>
      <c r="Z69" s="915"/>
      <c r="AA69" s="915">
        <v>4008</v>
      </c>
      <c r="AB69" s="915"/>
      <c r="AC69" s="915"/>
      <c r="AD69" s="915"/>
      <c r="AE69" s="915"/>
      <c r="AF69" s="915">
        <v>4008</v>
      </c>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1507</v>
      </c>
      <c r="R70" s="915"/>
      <c r="S70" s="915"/>
      <c r="T70" s="915"/>
      <c r="U70" s="915"/>
      <c r="V70" s="915">
        <v>1422</v>
      </c>
      <c r="W70" s="915"/>
      <c r="X70" s="915"/>
      <c r="Y70" s="915"/>
      <c r="Z70" s="915"/>
      <c r="AA70" s="915">
        <v>85</v>
      </c>
      <c r="AB70" s="915"/>
      <c r="AC70" s="915"/>
      <c r="AD70" s="915"/>
      <c r="AE70" s="915"/>
      <c r="AF70" s="915">
        <v>85</v>
      </c>
      <c r="AG70" s="915"/>
      <c r="AH70" s="915"/>
      <c r="AI70" s="915"/>
      <c r="AJ70" s="915"/>
      <c r="AK70" s="915"/>
      <c r="AL70" s="915"/>
      <c r="AM70" s="915"/>
      <c r="AN70" s="915"/>
      <c r="AO70" s="915"/>
      <c r="AP70" s="915">
        <v>388</v>
      </c>
      <c r="AQ70" s="915"/>
      <c r="AR70" s="915"/>
      <c r="AS70" s="915"/>
      <c r="AT70" s="915"/>
      <c r="AU70" s="915">
        <v>388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4525</v>
      </c>
      <c r="R71" s="915"/>
      <c r="S71" s="915"/>
      <c r="T71" s="915"/>
      <c r="U71" s="915"/>
      <c r="V71" s="915">
        <v>4370</v>
      </c>
      <c r="W71" s="915"/>
      <c r="X71" s="915"/>
      <c r="Y71" s="915"/>
      <c r="Z71" s="915"/>
      <c r="AA71" s="915">
        <v>155</v>
      </c>
      <c r="AB71" s="915"/>
      <c r="AC71" s="915"/>
      <c r="AD71" s="915"/>
      <c r="AE71" s="915"/>
      <c r="AF71" s="915">
        <v>112</v>
      </c>
      <c r="AG71" s="915"/>
      <c r="AH71" s="915"/>
      <c r="AI71" s="915"/>
      <c r="AJ71" s="915"/>
      <c r="AK71" s="915">
        <v>397</v>
      </c>
      <c r="AL71" s="915"/>
      <c r="AM71" s="915"/>
      <c r="AN71" s="915"/>
      <c r="AO71" s="915"/>
      <c r="AP71" s="915">
        <v>2718</v>
      </c>
      <c r="AQ71" s="915"/>
      <c r="AR71" s="915"/>
      <c r="AS71" s="915"/>
      <c r="AT71" s="915"/>
      <c r="AU71" s="915">
        <v>323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594</v>
      </c>
      <c r="C72" s="958"/>
      <c r="D72" s="958"/>
      <c r="E72" s="958"/>
      <c r="F72" s="958"/>
      <c r="G72" s="958"/>
      <c r="H72" s="958"/>
      <c r="I72" s="958"/>
      <c r="J72" s="958"/>
      <c r="K72" s="958"/>
      <c r="L72" s="958"/>
      <c r="M72" s="958"/>
      <c r="N72" s="958"/>
      <c r="O72" s="958"/>
      <c r="P72" s="959"/>
      <c r="Q72" s="960">
        <v>85</v>
      </c>
      <c r="R72" s="915"/>
      <c r="S72" s="915"/>
      <c r="T72" s="915"/>
      <c r="U72" s="915"/>
      <c r="V72" s="915">
        <v>84</v>
      </c>
      <c r="W72" s="915"/>
      <c r="X72" s="915"/>
      <c r="Y72" s="915"/>
      <c r="Z72" s="915"/>
      <c r="AA72" s="915">
        <v>1</v>
      </c>
      <c r="AB72" s="915"/>
      <c r="AC72" s="915"/>
      <c r="AD72" s="915"/>
      <c r="AE72" s="915"/>
      <c r="AF72" s="915">
        <v>1</v>
      </c>
      <c r="AG72" s="915"/>
      <c r="AH72" s="915"/>
      <c r="AI72" s="915"/>
      <c r="AJ72" s="915"/>
      <c r="AK72" s="915">
        <v>3</v>
      </c>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0">
        <v>8</v>
      </c>
      <c r="R73" s="915"/>
      <c r="S73" s="915"/>
      <c r="T73" s="915"/>
      <c r="U73" s="915"/>
      <c r="V73" s="915">
        <v>7</v>
      </c>
      <c r="W73" s="915"/>
      <c r="X73" s="915"/>
      <c r="Y73" s="915"/>
      <c r="Z73" s="915"/>
      <c r="AA73" s="915">
        <v>1</v>
      </c>
      <c r="AB73" s="915"/>
      <c r="AC73" s="915"/>
      <c r="AD73" s="915"/>
      <c r="AE73" s="915"/>
      <c r="AF73" s="915">
        <v>1</v>
      </c>
      <c r="AG73" s="915"/>
      <c r="AH73" s="915"/>
      <c r="AI73" s="915"/>
      <c r="AJ73" s="915"/>
      <c r="AK73" s="915">
        <v>3</v>
      </c>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596</v>
      </c>
      <c r="C74" s="958"/>
      <c r="D74" s="958"/>
      <c r="E74" s="958"/>
      <c r="F74" s="958"/>
      <c r="G74" s="958"/>
      <c r="H74" s="958"/>
      <c r="I74" s="958"/>
      <c r="J74" s="958"/>
      <c r="K74" s="958"/>
      <c r="L74" s="958"/>
      <c r="M74" s="958"/>
      <c r="N74" s="958"/>
      <c r="O74" s="958"/>
      <c r="P74" s="959"/>
      <c r="Q74" s="960">
        <v>168</v>
      </c>
      <c r="R74" s="915"/>
      <c r="S74" s="915"/>
      <c r="T74" s="915"/>
      <c r="U74" s="915"/>
      <c r="V74" s="915">
        <v>143</v>
      </c>
      <c r="W74" s="915"/>
      <c r="X74" s="915"/>
      <c r="Y74" s="915"/>
      <c r="Z74" s="915"/>
      <c r="AA74" s="915">
        <v>25</v>
      </c>
      <c r="AB74" s="915"/>
      <c r="AC74" s="915"/>
      <c r="AD74" s="915"/>
      <c r="AE74" s="915"/>
      <c r="AF74" s="915">
        <v>25</v>
      </c>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597</v>
      </c>
      <c r="C75" s="958"/>
      <c r="D75" s="958"/>
      <c r="E75" s="958"/>
      <c r="F75" s="958"/>
      <c r="G75" s="958"/>
      <c r="H75" s="958"/>
      <c r="I75" s="958"/>
      <c r="J75" s="958"/>
      <c r="K75" s="958"/>
      <c r="L75" s="958"/>
      <c r="M75" s="958"/>
      <c r="N75" s="958"/>
      <c r="O75" s="958"/>
      <c r="P75" s="959"/>
      <c r="Q75" s="963">
        <v>1270</v>
      </c>
      <c r="R75" s="964"/>
      <c r="S75" s="964"/>
      <c r="T75" s="964"/>
      <c r="U75" s="914"/>
      <c r="V75" s="965">
        <v>1231</v>
      </c>
      <c r="W75" s="964"/>
      <c r="X75" s="964"/>
      <c r="Y75" s="964"/>
      <c r="Z75" s="914"/>
      <c r="AA75" s="965">
        <v>39</v>
      </c>
      <c r="AB75" s="964"/>
      <c r="AC75" s="964"/>
      <c r="AD75" s="964"/>
      <c r="AE75" s="914"/>
      <c r="AF75" s="965">
        <v>39</v>
      </c>
      <c r="AG75" s="964"/>
      <c r="AH75" s="964"/>
      <c r="AI75" s="964"/>
      <c r="AJ75" s="914"/>
      <c r="AK75" s="965">
        <v>9</v>
      </c>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598</v>
      </c>
      <c r="C76" s="958"/>
      <c r="D76" s="958"/>
      <c r="E76" s="958"/>
      <c r="F76" s="958"/>
      <c r="G76" s="958"/>
      <c r="H76" s="958"/>
      <c r="I76" s="958"/>
      <c r="J76" s="958"/>
      <c r="K76" s="958"/>
      <c r="L76" s="958"/>
      <c r="M76" s="958"/>
      <c r="N76" s="958"/>
      <c r="O76" s="958"/>
      <c r="P76" s="959"/>
      <c r="Q76" s="963">
        <v>34792</v>
      </c>
      <c r="R76" s="964"/>
      <c r="S76" s="964"/>
      <c r="T76" s="964"/>
      <c r="U76" s="914"/>
      <c r="V76" s="965">
        <v>34144</v>
      </c>
      <c r="W76" s="964"/>
      <c r="X76" s="964"/>
      <c r="Y76" s="964"/>
      <c r="Z76" s="914"/>
      <c r="AA76" s="965">
        <v>648</v>
      </c>
      <c r="AB76" s="964"/>
      <c r="AC76" s="964"/>
      <c r="AD76" s="964"/>
      <c r="AE76" s="914"/>
      <c r="AF76" s="965">
        <v>648</v>
      </c>
      <c r="AG76" s="964"/>
      <c r="AH76" s="964"/>
      <c r="AI76" s="964"/>
      <c r="AJ76" s="914"/>
      <c r="AK76" s="965">
        <v>355</v>
      </c>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599</v>
      </c>
      <c r="C77" s="958"/>
      <c r="D77" s="958"/>
      <c r="E77" s="958"/>
      <c r="F77" s="958"/>
      <c r="G77" s="958"/>
      <c r="H77" s="958"/>
      <c r="I77" s="958"/>
      <c r="J77" s="958"/>
      <c r="K77" s="958"/>
      <c r="L77" s="958"/>
      <c r="M77" s="958"/>
      <c r="N77" s="958"/>
      <c r="O77" s="958"/>
      <c r="P77" s="959"/>
      <c r="Q77" s="963">
        <v>1641</v>
      </c>
      <c r="R77" s="964"/>
      <c r="S77" s="964"/>
      <c r="T77" s="964"/>
      <c r="U77" s="914"/>
      <c r="V77" s="965">
        <v>1503</v>
      </c>
      <c r="W77" s="964"/>
      <c r="X77" s="964"/>
      <c r="Y77" s="964"/>
      <c r="Z77" s="914"/>
      <c r="AA77" s="965">
        <v>138</v>
      </c>
      <c r="AB77" s="964"/>
      <c r="AC77" s="964"/>
      <c r="AD77" s="964"/>
      <c r="AE77" s="914"/>
      <c r="AF77" s="965">
        <v>1656</v>
      </c>
      <c r="AG77" s="964"/>
      <c r="AH77" s="964"/>
      <c r="AI77" s="964"/>
      <c r="AJ77" s="914"/>
      <c r="AK77" s="965">
        <v>0</v>
      </c>
      <c r="AL77" s="964"/>
      <c r="AM77" s="964"/>
      <c r="AN77" s="964"/>
      <c r="AO77" s="914"/>
      <c r="AP77" s="965">
        <v>1148</v>
      </c>
      <c r="AQ77" s="964"/>
      <c r="AR77" s="964"/>
      <c r="AS77" s="964"/>
      <c r="AT77" s="914"/>
      <c r="AU77" s="965">
        <v>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600</v>
      </c>
      <c r="C78" s="958"/>
      <c r="D78" s="958"/>
      <c r="E78" s="958"/>
      <c r="F78" s="958"/>
      <c r="G78" s="958"/>
      <c r="H78" s="958"/>
      <c r="I78" s="958"/>
      <c r="J78" s="958"/>
      <c r="K78" s="958"/>
      <c r="L78" s="958"/>
      <c r="M78" s="958"/>
      <c r="N78" s="958"/>
      <c r="O78" s="958"/>
      <c r="P78" s="959"/>
      <c r="Q78" s="960">
        <v>3766</v>
      </c>
      <c r="R78" s="915"/>
      <c r="S78" s="915"/>
      <c r="T78" s="915"/>
      <c r="U78" s="915"/>
      <c r="V78" s="915">
        <v>3625</v>
      </c>
      <c r="W78" s="915"/>
      <c r="X78" s="915"/>
      <c r="Y78" s="915"/>
      <c r="Z78" s="915"/>
      <c r="AA78" s="915">
        <v>141</v>
      </c>
      <c r="AB78" s="915"/>
      <c r="AC78" s="915"/>
      <c r="AD78" s="915"/>
      <c r="AE78" s="915"/>
      <c r="AF78" s="915">
        <v>129</v>
      </c>
      <c r="AG78" s="915"/>
      <c r="AH78" s="915"/>
      <c r="AI78" s="915"/>
      <c r="AJ78" s="915"/>
      <c r="AK78" s="915"/>
      <c r="AL78" s="915"/>
      <c r="AM78" s="915"/>
      <c r="AN78" s="915"/>
      <c r="AO78" s="915"/>
      <c r="AP78" s="915">
        <v>986</v>
      </c>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601</v>
      </c>
      <c r="C79" s="958"/>
      <c r="D79" s="958"/>
      <c r="E79" s="958"/>
      <c r="F79" s="958"/>
      <c r="G79" s="958"/>
      <c r="H79" s="958"/>
      <c r="I79" s="958"/>
      <c r="J79" s="958"/>
      <c r="K79" s="958"/>
      <c r="L79" s="958"/>
      <c r="M79" s="958"/>
      <c r="N79" s="958"/>
      <c r="O79" s="958"/>
      <c r="P79" s="959"/>
      <c r="Q79" s="960">
        <v>9546</v>
      </c>
      <c r="R79" s="915"/>
      <c r="S79" s="915"/>
      <c r="T79" s="915"/>
      <c r="U79" s="915"/>
      <c r="V79" s="915">
        <v>9287</v>
      </c>
      <c r="W79" s="915"/>
      <c r="X79" s="915"/>
      <c r="Y79" s="915"/>
      <c r="Z79" s="915"/>
      <c r="AA79" s="915">
        <v>259</v>
      </c>
      <c r="AB79" s="915"/>
      <c r="AC79" s="915"/>
      <c r="AD79" s="915"/>
      <c r="AE79" s="915"/>
      <c r="AF79" s="915">
        <v>259</v>
      </c>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602</v>
      </c>
      <c r="C80" s="958"/>
      <c r="D80" s="958"/>
      <c r="E80" s="958"/>
      <c r="F80" s="958"/>
      <c r="G80" s="958"/>
      <c r="H80" s="958"/>
      <c r="I80" s="958"/>
      <c r="J80" s="958"/>
      <c r="K80" s="958"/>
      <c r="L80" s="958"/>
      <c r="M80" s="958"/>
      <c r="N80" s="958"/>
      <c r="O80" s="958"/>
      <c r="P80" s="959"/>
      <c r="Q80" s="960">
        <v>202</v>
      </c>
      <c r="R80" s="915"/>
      <c r="S80" s="915"/>
      <c r="T80" s="915"/>
      <c r="U80" s="915"/>
      <c r="V80" s="915">
        <v>200</v>
      </c>
      <c r="W80" s="915"/>
      <c r="X80" s="915"/>
      <c r="Y80" s="915"/>
      <c r="Z80" s="915"/>
      <c r="AA80" s="915">
        <v>2</v>
      </c>
      <c r="AB80" s="915"/>
      <c r="AC80" s="915"/>
      <c r="AD80" s="915"/>
      <c r="AE80" s="915"/>
      <c r="AF80" s="915">
        <v>2</v>
      </c>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603</v>
      </c>
      <c r="C81" s="958"/>
      <c r="D81" s="958"/>
      <c r="E81" s="958"/>
      <c r="F81" s="958"/>
      <c r="G81" s="958"/>
      <c r="H81" s="958"/>
      <c r="I81" s="958"/>
      <c r="J81" s="958"/>
      <c r="K81" s="958"/>
      <c r="L81" s="958"/>
      <c r="M81" s="958"/>
      <c r="N81" s="958"/>
      <c r="O81" s="958"/>
      <c r="P81" s="959"/>
      <c r="Q81" s="960">
        <v>10</v>
      </c>
      <c r="R81" s="915"/>
      <c r="S81" s="915"/>
      <c r="T81" s="915"/>
      <c r="U81" s="915"/>
      <c r="V81" s="915">
        <v>6</v>
      </c>
      <c r="W81" s="915"/>
      <c r="X81" s="915"/>
      <c r="Y81" s="915"/>
      <c r="Z81" s="915"/>
      <c r="AA81" s="915">
        <v>4</v>
      </c>
      <c r="AB81" s="915"/>
      <c r="AC81" s="915"/>
      <c r="AD81" s="915"/>
      <c r="AE81" s="915"/>
      <c r="AF81" s="915">
        <v>4</v>
      </c>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306</v>
      </c>
      <c r="AG109" s="979"/>
      <c r="AH109" s="979"/>
      <c r="AI109" s="979"/>
      <c r="AJ109" s="980"/>
      <c r="AK109" s="978" t="s">
        <v>305</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306</v>
      </c>
      <c r="BW109" s="979"/>
      <c r="BX109" s="979"/>
      <c r="BY109" s="979"/>
      <c r="BZ109" s="980"/>
      <c r="CA109" s="978" t="s">
        <v>305</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306</v>
      </c>
      <c r="DM109" s="979"/>
      <c r="DN109" s="979"/>
      <c r="DO109" s="979"/>
      <c r="DP109" s="980"/>
      <c r="DQ109" s="978" t="s">
        <v>305</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1168141</v>
      </c>
      <c r="AB110" s="986"/>
      <c r="AC110" s="986"/>
      <c r="AD110" s="986"/>
      <c r="AE110" s="987"/>
      <c r="AF110" s="988">
        <v>1206470</v>
      </c>
      <c r="AG110" s="986"/>
      <c r="AH110" s="986"/>
      <c r="AI110" s="986"/>
      <c r="AJ110" s="987"/>
      <c r="AK110" s="988">
        <v>1244961</v>
      </c>
      <c r="AL110" s="986"/>
      <c r="AM110" s="986"/>
      <c r="AN110" s="986"/>
      <c r="AO110" s="987"/>
      <c r="AP110" s="989">
        <v>18.899999999999999</v>
      </c>
      <c r="AQ110" s="990"/>
      <c r="AR110" s="990"/>
      <c r="AS110" s="990"/>
      <c r="AT110" s="991"/>
      <c r="AU110" s="992" t="s">
        <v>72</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14056259</v>
      </c>
      <c r="BR110" s="1021"/>
      <c r="BS110" s="1021"/>
      <c r="BT110" s="1021"/>
      <c r="BU110" s="1021"/>
      <c r="BV110" s="1021">
        <v>13628582</v>
      </c>
      <c r="BW110" s="1021"/>
      <c r="BX110" s="1021"/>
      <c r="BY110" s="1021"/>
      <c r="BZ110" s="1021"/>
      <c r="CA110" s="1021">
        <v>13371820</v>
      </c>
      <c r="CB110" s="1021"/>
      <c r="CC110" s="1021"/>
      <c r="CD110" s="1021"/>
      <c r="CE110" s="1021"/>
      <c r="CF110" s="1035">
        <v>203</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437</v>
      </c>
      <c r="DH110" s="1021"/>
      <c r="DI110" s="1021"/>
      <c r="DJ110" s="1021"/>
      <c r="DK110" s="1021"/>
      <c r="DL110" s="1021" t="s">
        <v>437</v>
      </c>
      <c r="DM110" s="1021"/>
      <c r="DN110" s="1021"/>
      <c r="DO110" s="1021"/>
      <c r="DP110" s="1021"/>
      <c r="DQ110" s="1021" t="s">
        <v>437</v>
      </c>
      <c r="DR110" s="1021"/>
      <c r="DS110" s="1021"/>
      <c r="DT110" s="1021"/>
      <c r="DU110" s="1021"/>
      <c r="DV110" s="1022" t="s">
        <v>438</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437</v>
      </c>
      <c r="AG111" s="1028"/>
      <c r="AH111" s="1028"/>
      <c r="AI111" s="1028"/>
      <c r="AJ111" s="1029"/>
      <c r="AK111" s="1030" t="s">
        <v>440</v>
      </c>
      <c r="AL111" s="1028"/>
      <c r="AM111" s="1028"/>
      <c r="AN111" s="1028"/>
      <c r="AO111" s="1029"/>
      <c r="AP111" s="1031" t="s">
        <v>437</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t="s">
        <v>437</v>
      </c>
      <c r="BR111" s="1014"/>
      <c r="BS111" s="1014"/>
      <c r="BT111" s="1014"/>
      <c r="BU111" s="1014"/>
      <c r="BV111" s="1014" t="s">
        <v>440</v>
      </c>
      <c r="BW111" s="1014"/>
      <c r="BX111" s="1014"/>
      <c r="BY111" s="1014"/>
      <c r="BZ111" s="1014"/>
      <c r="CA111" s="1014" t="s">
        <v>437</v>
      </c>
      <c r="CB111" s="1014"/>
      <c r="CC111" s="1014"/>
      <c r="CD111" s="1014"/>
      <c r="CE111" s="1014"/>
      <c r="CF111" s="1008" t="s">
        <v>437</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437</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437</v>
      </c>
      <c r="AG112" s="1053"/>
      <c r="AH112" s="1053"/>
      <c r="AI112" s="1053"/>
      <c r="AJ112" s="1054"/>
      <c r="AK112" s="1055" t="s">
        <v>437</v>
      </c>
      <c r="AL112" s="1053"/>
      <c r="AM112" s="1053"/>
      <c r="AN112" s="1053"/>
      <c r="AO112" s="1054"/>
      <c r="AP112" s="1056" t="s">
        <v>437</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1790397</v>
      </c>
      <c r="BR112" s="1014"/>
      <c r="BS112" s="1014"/>
      <c r="BT112" s="1014"/>
      <c r="BU112" s="1014"/>
      <c r="BV112" s="1014">
        <v>1771864</v>
      </c>
      <c r="BW112" s="1014"/>
      <c r="BX112" s="1014"/>
      <c r="BY112" s="1014"/>
      <c r="BZ112" s="1014"/>
      <c r="CA112" s="1014">
        <v>1840883</v>
      </c>
      <c r="CB112" s="1014"/>
      <c r="CC112" s="1014"/>
      <c r="CD112" s="1014"/>
      <c r="CE112" s="1014"/>
      <c r="CF112" s="1008">
        <v>27.9</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437</v>
      </c>
      <c r="DM112" s="1014"/>
      <c r="DN112" s="1014"/>
      <c r="DO112" s="1014"/>
      <c r="DP112" s="1014"/>
      <c r="DQ112" s="1014" t="s">
        <v>437</v>
      </c>
      <c r="DR112" s="1014"/>
      <c r="DS112" s="1014"/>
      <c r="DT112" s="1014"/>
      <c r="DU112" s="1014"/>
      <c r="DV112" s="1015" t="s">
        <v>437</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121264</v>
      </c>
      <c r="AB113" s="1028"/>
      <c r="AC113" s="1028"/>
      <c r="AD113" s="1028"/>
      <c r="AE113" s="1029"/>
      <c r="AF113" s="1030">
        <v>112629</v>
      </c>
      <c r="AG113" s="1028"/>
      <c r="AH113" s="1028"/>
      <c r="AI113" s="1028"/>
      <c r="AJ113" s="1029"/>
      <c r="AK113" s="1030">
        <v>131192</v>
      </c>
      <c r="AL113" s="1028"/>
      <c r="AM113" s="1028"/>
      <c r="AN113" s="1028"/>
      <c r="AO113" s="1029"/>
      <c r="AP113" s="1031">
        <v>2</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808583</v>
      </c>
      <c r="BR113" s="1014"/>
      <c r="BS113" s="1014"/>
      <c r="BT113" s="1014"/>
      <c r="BU113" s="1014"/>
      <c r="BV113" s="1014">
        <v>748708</v>
      </c>
      <c r="BW113" s="1014"/>
      <c r="BX113" s="1014"/>
      <c r="BY113" s="1014"/>
      <c r="BZ113" s="1014"/>
      <c r="CA113" s="1014">
        <v>730171</v>
      </c>
      <c r="CB113" s="1014"/>
      <c r="CC113" s="1014"/>
      <c r="CD113" s="1014"/>
      <c r="CE113" s="1014"/>
      <c r="CF113" s="1008">
        <v>11.1</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437</v>
      </c>
      <c r="DM113" s="1053"/>
      <c r="DN113" s="1053"/>
      <c r="DO113" s="1053"/>
      <c r="DP113" s="1054"/>
      <c r="DQ113" s="1055" t="s">
        <v>437</v>
      </c>
      <c r="DR113" s="1053"/>
      <c r="DS113" s="1053"/>
      <c r="DT113" s="1053"/>
      <c r="DU113" s="1054"/>
      <c r="DV113" s="1056" t="s">
        <v>437</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96697</v>
      </c>
      <c r="AB114" s="1053"/>
      <c r="AC114" s="1053"/>
      <c r="AD114" s="1053"/>
      <c r="AE114" s="1054"/>
      <c r="AF114" s="1055">
        <v>102039</v>
      </c>
      <c r="AG114" s="1053"/>
      <c r="AH114" s="1053"/>
      <c r="AI114" s="1053"/>
      <c r="AJ114" s="1054"/>
      <c r="AK114" s="1055">
        <v>90795</v>
      </c>
      <c r="AL114" s="1053"/>
      <c r="AM114" s="1053"/>
      <c r="AN114" s="1053"/>
      <c r="AO114" s="1054"/>
      <c r="AP114" s="1056">
        <v>1.4</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529988</v>
      </c>
      <c r="BR114" s="1014"/>
      <c r="BS114" s="1014"/>
      <c r="BT114" s="1014"/>
      <c r="BU114" s="1014"/>
      <c r="BV114" s="1014">
        <v>516816</v>
      </c>
      <c r="BW114" s="1014"/>
      <c r="BX114" s="1014"/>
      <c r="BY114" s="1014"/>
      <c r="BZ114" s="1014"/>
      <c r="CA114" s="1014">
        <v>377172</v>
      </c>
      <c r="CB114" s="1014"/>
      <c r="CC114" s="1014"/>
      <c r="CD114" s="1014"/>
      <c r="CE114" s="1014"/>
      <c r="CF114" s="1008">
        <v>5.7</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440</v>
      </c>
      <c r="DM114" s="1053"/>
      <c r="DN114" s="1053"/>
      <c r="DO114" s="1053"/>
      <c r="DP114" s="1054"/>
      <c r="DQ114" s="1055" t="s">
        <v>437</v>
      </c>
      <c r="DR114" s="1053"/>
      <c r="DS114" s="1053"/>
      <c r="DT114" s="1053"/>
      <c r="DU114" s="1054"/>
      <c r="DV114" s="1056" t="s">
        <v>440</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440</v>
      </c>
      <c r="AB115" s="1028"/>
      <c r="AC115" s="1028"/>
      <c r="AD115" s="1028"/>
      <c r="AE115" s="1029"/>
      <c r="AF115" s="1030" t="s">
        <v>437</v>
      </c>
      <c r="AG115" s="1028"/>
      <c r="AH115" s="1028"/>
      <c r="AI115" s="1028"/>
      <c r="AJ115" s="1029"/>
      <c r="AK115" s="1030" t="s">
        <v>437</v>
      </c>
      <c r="AL115" s="1028"/>
      <c r="AM115" s="1028"/>
      <c r="AN115" s="1028"/>
      <c r="AO115" s="1029"/>
      <c r="AP115" s="1031" t="s">
        <v>440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437</v>
      </c>
      <c r="BR115" s="1014"/>
      <c r="BS115" s="1014"/>
      <c r="BT115" s="1014"/>
      <c r="BU115" s="1014"/>
      <c r="BV115" s="1014" t="s">
        <v>437</v>
      </c>
      <c r="BW115" s="1014"/>
      <c r="BX115" s="1014"/>
      <c r="BY115" s="1014"/>
      <c r="BZ115" s="1014"/>
      <c r="CA115" s="1014" t="s">
        <v>437</v>
      </c>
      <c r="CB115" s="1014"/>
      <c r="CC115" s="1014"/>
      <c r="CD115" s="1014"/>
      <c r="CE115" s="1014"/>
      <c r="CF115" s="1008" t="s">
        <v>437</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437</v>
      </c>
      <c r="DH115" s="1053"/>
      <c r="DI115" s="1053"/>
      <c r="DJ115" s="1053"/>
      <c r="DK115" s="1054"/>
      <c r="DL115" s="1055" t="s">
        <v>440</v>
      </c>
      <c r="DM115" s="1053"/>
      <c r="DN115" s="1053"/>
      <c r="DO115" s="1053"/>
      <c r="DP115" s="1054"/>
      <c r="DQ115" s="1055" t="s">
        <v>437</v>
      </c>
      <c r="DR115" s="1053"/>
      <c r="DS115" s="1053"/>
      <c r="DT115" s="1053"/>
      <c r="DU115" s="1054"/>
      <c r="DV115" s="1056" t="s">
        <v>437</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939</v>
      </c>
      <c r="AB116" s="1053"/>
      <c r="AC116" s="1053"/>
      <c r="AD116" s="1053"/>
      <c r="AE116" s="1054"/>
      <c r="AF116" s="1055">
        <v>798</v>
      </c>
      <c r="AG116" s="1053"/>
      <c r="AH116" s="1053"/>
      <c r="AI116" s="1053"/>
      <c r="AJ116" s="1054"/>
      <c r="AK116" s="1055">
        <v>16</v>
      </c>
      <c r="AL116" s="1053"/>
      <c r="AM116" s="1053"/>
      <c r="AN116" s="1053"/>
      <c r="AO116" s="1054"/>
      <c r="AP116" s="1056">
        <v>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437</v>
      </c>
      <c r="BW116" s="1014"/>
      <c r="BX116" s="1014"/>
      <c r="BY116" s="1014"/>
      <c r="BZ116" s="1014"/>
      <c r="CA116" s="1014" t="s">
        <v>437</v>
      </c>
      <c r="CB116" s="1014"/>
      <c r="CC116" s="1014"/>
      <c r="CD116" s="1014"/>
      <c r="CE116" s="1014"/>
      <c r="CF116" s="1008" t="s">
        <v>437</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437</v>
      </c>
      <c r="DH116" s="1053"/>
      <c r="DI116" s="1053"/>
      <c r="DJ116" s="1053"/>
      <c r="DK116" s="1054"/>
      <c r="DL116" s="1055" t="s">
        <v>437</v>
      </c>
      <c r="DM116" s="1053"/>
      <c r="DN116" s="1053"/>
      <c r="DO116" s="1053"/>
      <c r="DP116" s="1054"/>
      <c r="DQ116" s="1055" t="s">
        <v>437</v>
      </c>
      <c r="DR116" s="1053"/>
      <c r="DS116" s="1053"/>
      <c r="DT116" s="1053"/>
      <c r="DU116" s="1054"/>
      <c r="DV116" s="1056" t="s">
        <v>437</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1387041</v>
      </c>
      <c r="AB117" s="1071"/>
      <c r="AC117" s="1071"/>
      <c r="AD117" s="1071"/>
      <c r="AE117" s="1072"/>
      <c r="AF117" s="1073">
        <v>1421936</v>
      </c>
      <c r="AG117" s="1071"/>
      <c r="AH117" s="1071"/>
      <c r="AI117" s="1071"/>
      <c r="AJ117" s="1072"/>
      <c r="AK117" s="1073">
        <v>1466964</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438</v>
      </c>
      <c r="BR117" s="1014"/>
      <c r="BS117" s="1014"/>
      <c r="BT117" s="1014"/>
      <c r="BU117" s="1014"/>
      <c r="BV117" s="1014" t="s">
        <v>411</v>
      </c>
      <c r="BW117" s="1014"/>
      <c r="BX117" s="1014"/>
      <c r="BY117" s="1014"/>
      <c r="BZ117" s="1014"/>
      <c r="CA117" s="1014" t="s">
        <v>461</v>
      </c>
      <c r="CB117" s="1014"/>
      <c r="CC117" s="1014"/>
      <c r="CD117" s="1014"/>
      <c r="CE117" s="1014"/>
      <c r="CF117" s="1008" t="s">
        <v>440</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463</v>
      </c>
      <c r="DH117" s="1053"/>
      <c r="DI117" s="1053"/>
      <c r="DJ117" s="1053"/>
      <c r="DK117" s="1054"/>
      <c r="DL117" s="1055" t="s">
        <v>411</v>
      </c>
      <c r="DM117" s="1053"/>
      <c r="DN117" s="1053"/>
      <c r="DO117" s="1053"/>
      <c r="DP117" s="1054"/>
      <c r="DQ117" s="1055" t="s">
        <v>464</v>
      </c>
      <c r="DR117" s="1053"/>
      <c r="DS117" s="1053"/>
      <c r="DT117" s="1053"/>
      <c r="DU117" s="1054"/>
      <c r="DV117" s="1056" t="s">
        <v>465</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306</v>
      </c>
      <c r="AG118" s="979"/>
      <c r="AH118" s="979"/>
      <c r="AI118" s="979"/>
      <c r="AJ118" s="980"/>
      <c r="AK118" s="978" t="s">
        <v>305</v>
      </c>
      <c r="AL118" s="979"/>
      <c r="AM118" s="979"/>
      <c r="AN118" s="979"/>
      <c r="AO118" s="980"/>
      <c r="AP118" s="1065" t="s">
        <v>431</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440</v>
      </c>
      <c r="BR118" s="1092"/>
      <c r="BS118" s="1092"/>
      <c r="BT118" s="1092"/>
      <c r="BU118" s="1092"/>
      <c r="BV118" s="1092" t="s">
        <v>467</v>
      </c>
      <c r="BW118" s="1092"/>
      <c r="BX118" s="1092"/>
      <c r="BY118" s="1092"/>
      <c r="BZ118" s="1092"/>
      <c r="CA118" s="1092" t="s">
        <v>411</v>
      </c>
      <c r="CB118" s="1092"/>
      <c r="CC118" s="1092"/>
      <c r="CD118" s="1092"/>
      <c r="CE118" s="1092"/>
      <c r="CF118" s="1008" t="s">
        <v>463</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469</v>
      </c>
      <c r="DH118" s="1053"/>
      <c r="DI118" s="1053"/>
      <c r="DJ118" s="1053"/>
      <c r="DK118" s="1054"/>
      <c r="DL118" s="1055" t="s">
        <v>440</v>
      </c>
      <c r="DM118" s="1053"/>
      <c r="DN118" s="1053"/>
      <c r="DO118" s="1053"/>
      <c r="DP118" s="1054"/>
      <c r="DQ118" s="1055" t="s">
        <v>411</v>
      </c>
      <c r="DR118" s="1053"/>
      <c r="DS118" s="1053"/>
      <c r="DT118" s="1053"/>
      <c r="DU118" s="1054"/>
      <c r="DV118" s="1056" t="s">
        <v>465</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440</v>
      </c>
      <c r="AB119" s="986"/>
      <c r="AC119" s="986"/>
      <c r="AD119" s="986"/>
      <c r="AE119" s="987"/>
      <c r="AF119" s="988" t="s">
        <v>464</v>
      </c>
      <c r="AG119" s="986"/>
      <c r="AH119" s="986"/>
      <c r="AI119" s="986"/>
      <c r="AJ119" s="987"/>
      <c r="AK119" s="988" t="s">
        <v>411</v>
      </c>
      <c r="AL119" s="986"/>
      <c r="AM119" s="986"/>
      <c r="AN119" s="986"/>
      <c r="AO119" s="987"/>
      <c r="AP119" s="989" t="s">
        <v>392</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470</v>
      </c>
      <c r="BP119" s="1100"/>
      <c r="BQ119" s="1091">
        <v>17185227</v>
      </c>
      <c r="BR119" s="1092"/>
      <c r="BS119" s="1092"/>
      <c r="BT119" s="1092"/>
      <c r="BU119" s="1092"/>
      <c r="BV119" s="1092">
        <v>16665970</v>
      </c>
      <c r="BW119" s="1092"/>
      <c r="BX119" s="1092"/>
      <c r="BY119" s="1092"/>
      <c r="BZ119" s="1092"/>
      <c r="CA119" s="1092">
        <v>16320046</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392</v>
      </c>
      <c r="DH119" s="1078"/>
      <c r="DI119" s="1078"/>
      <c r="DJ119" s="1078"/>
      <c r="DK119" s="1079"/>
      <c r="DL119" s="1077" t="s">
        <v>467</v>
      </c>
      <c r="DM119" s="1078"/>
      <c r="DN119" s="1078"/>
      <c r="DO119" s="1078"/>
      <c r="DP119" s="1079"/>
      <c r="DQ119" s="1077" t="s">
        <v>411</v>
      </c>
      <c r="DR119" s="1078"/>
      <c r="DS119" s="1078"/>
      <c r="DT119" s="1078"/>
      <c r="DU119" s="1079"/>
      <c r="DV119" s="1080" t="s">
        <v>469</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463</v>
      </c>
      <c r="AB120" s="1053"/>
      <c r="AC120" s="1053"/>
      <c r="AD120" s="1053"/>
      <c r="AE120" s="1054"/>
      <c r="AF120" s="1055" t="s">
        <v>467</v>
      </c>
      <c r="AG120" s="1053"/>
      <c r="AH120" s="1053"/>
      <c r="AI120" s="1053"/>
      <c r="AJ120" s="1054"/>
      <c r="AK120" s="1055" t="s">
        <v>465</v>
      </c>
      <c r="AL120" s="1053"/>
      <c r="AM120" s="1053"/>
      <c r="AN120" s="1053"/>
      <c r="AO120" s="1054"/>
      <c r="AP120" s="1056" t="s">
        <v>463</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1156055</v>
      </c>
      <c r="BR120" s="1021"/>
      <c r="BS120" s="1021"/>
      <c r="BT120" s="1021"/>
      <c r="BU120" s="1021"/>
      <c r="BV120" s="1021">
        <v>1148420</v>
      </c>
      <c r="BW120" s="1021"/>
      <c r="BX120" s="1021"/>
      <c r="BY120" s="1021"/>
      <c r="BZ120" s="1021"/>
      <c r="CA120" s="1021">
        <v>1381538</v>
      </c>
      <c r="CB120" s="1021"/>
      <c r="CC120" s="1021"/>
      <c r="CD120" s="1021"/>
      <c r="CE120" s="1021"/>
      <c r="CF120" s="1035">
        <v>21</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1735745</v>
      </c>
      <c r="DH120" s="1021"/>
      <c r="DI120" s="1021"/>
      <c r="DJ120" s="1021"/>
      <c r="DK120" s="1021"/>
      <c r="DL120" s="1021">
        <v>1720274</v>
      </c>
      <c r="DM120" s="1021"/>
      <c r="DN120" s="1021"/>
      <c r="DO120" s="1021"/>
      <c r="DP120" s="1021"/>
      <c r="DQ120" s="1021">
        <v>1793310</v>
      </c>
      <c r="DR120" s="1021"/>
      <c r="DS120" s="1021"/>
      <c r="DT120" s="1021"/>
      <c r="DU120" s="1021"/>
      <c r="DV120" s="1022">
        <v>27.2</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411</v>
      </c>
      <c r="AB121" s="1053"/>
      <c r="AC121" s="1053"/>
      <c r="AD121" s="1053"/>
      <c r="AE121" s="1054"/>
      <c r="AF121" s="1055" t="s">
        <v>469</v>
      </c>
      <c r="AG121" s="1053"/>
      <c r="AH121" s="1053"/>
      <c r="AI121" s="1053"/>
      <c r="AJ121" s="1054"/>
      <c r="AK121" s="1055" t="s">
        <v>440</v>
      </c>
      <c r="AL121" s="1053"/>
      <c r="AM121" s="1053"/>
      <c r="AN121" s="1053"/>
      <c r="AO121" s="1054"/>
      <c r="AP121" s="1056" t="s">
        <v>463</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t="s">
        <v>464</v>
      </c>
      <c r="BR121" s="1014"/>
      <c r="BS121" s="1014"/>
      <c r="BT121" s="1014"/>
      <c r="BU121" s="1014"/>
      <c r="BV121" s="1014" t="s">
        <v>469</v>
      </c>
      <c r="BW121" s="1014"/>
      <c r="BX121" s="1014"/>
      <c r="BY121" s="1014"/>
      <c r="BZ121" s="1014"/>
      <c r="CA121" s="1014" t="s">
        <v>465</v>
      </c>
      <c r="CB121" s="1014"/>
      <c r="CC121" s="1014"/>
      <c r="CD121" s="1014"/>
      <c r="CE121" s="1014"/>
      <c r="CF121" s="1008" t="s">
        <v>440</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54652</v>
      </c>
      <c r="DH121" s="1014"/>
      <c r="DI121" s="1014"/>
      <c r="DJ121" s="1014"/>
      <c r="DK121" s="1014"/>
      <c r="DL121" s="1014">
        <v>51590</v>
      </c>
      <c r="DM121" s="1014"/>
      <c r="DN121" s="1014"/>
      <c r="DO121" s="1014"/>
      <c r="DP121" s="1014"/>
      <c r="DQ121" s="1014">
        <v>47573</v>
      </c>
      <c r="DR121" s="1014"/>
      <c r="DS121" s="1014"/>
      <c r="DT121" s="1014"/>
      <c r="DU121" s="1014"/>
      <c r="DV121" s="1015">
        <v>0.7</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467</v>
      </c>
      <c r="AB122" s="1053"/>
      <c r="AC122" s="1053"/>
      <c r="AD122" s="1053"/>
      <c r="AE122" s="1054"/>
      <c r="AF122" s="1055" t="s">
        <v>467</v>
      </c>
      <c r="AG122" s="1053"/>
      <c r="AH122" s="1053"/>
      <c r="AI122" s="1053"/>
      <c r="AJ122" s="1054"/>
      <c r="AK122" s="1055" t="s">
        <v>463</v>
      </c>
      <c r="AL122" s="1053"/>
      <c r="AM122" s="1053"/>
      <c r="AN122" s="1053"/>
      <c r="AO122" s="1054"/>
      <c r="AP122" s="1056" t="s">
        <v>392</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8904347</v>
      </c>
      <c r="BR122" s="1092"/>
      <c r="BS122" s="1092"/>
      <c r="BT122" s="1092"/>
      <c r="BU122" s="1092"/>
      <c r="BV122" s="1092">
        <v>8812312</v>
      </c>
      <c r="BW122" s="1092"/>
      <c r="BX122" s="1092"/>
      <c r="BY122" s="1092"/>
      <c r="BZ122" s="1092"/>
      <c r="CA122" s="1092">
        <v>8608537</v>
      </c>
      <c r="CB122" s="1092"/>
      <c r="CC122" s="1092"/>
      <c r="CD122" s="1092"/>
      <c r="CE122" s="1092"/>
      <c r="CF122" s="1112">
        <v>130.69999999999999</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t="s">
        <v>467</v>
      </c>
      <c r="DH122" s="1014"/>
      <c r="DI122" s="1014"/>
      <c r="DJ122" s="1014"/>
      <c r="DK122" s="1014"/>
      <c r="DL122" s="1014" t="s">
        <v>438</v>
      </c>
      <c r="DM122" s="1014"/>
      <c r="DN122" s="1014"/>
      <c r="DO122" s="1014"/>
      <c r="DP122" s="1014"/>
      <c r="DQ122" s="1014" t="s">
        <v>461</v>
      </c>
      <c r="DR122" s="1014"/>
      <c r="DS122" s="1014"/>
      <c r="DT122" s="1014"/>
      <c r="DU122" s="1014"/>
      <c r="DV122" s="1015" t="s">
        <v>463</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411</v>
      </c>
      <c r="AB123" s="1053"/>
      <c r="AC123" s="1053"/>
      <c r="AD123" s="1053"/>
      <c r="AE123" s="1054"/>
      <c r="AF123" s="1055" t="s">
        <v>440</v>
      </c>
      <c r="AG123" s="1053"/>
      <c r="AH123" s="1053"/>
      <c r="AI123" s="1053"/>
      <c r="AJ123" s="1054"/>
      <c r="AK123" s="1055" t="s">
        <v>411</v>
      </c>
      <c r="AL123" s="1053"/>
      <c r="AM123" s="1053"/>
      <c r="AN123" s="1053"/>
      <c r="AO123" s="1054"/>
      <c r="AP123" s="1056" t="s">
        <v>467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481</v>
      </c>
      <c r="BP123" s="1100"/>
      <c r="BQ123" s="1159">
        <v>10060402</v>
      </c>
      <c r="BR123" s="1160"/>
      <c r="BS123" s="1160"/>
      <c r="BT123" s="1160"/>
      <c r="BU123" s="1160"/>
      <c r="BV123" s="1160">
        <v>9960732</v>
      </c>
      <c r="BW123" s="1160"/>
      <c r="BX123" s="1160"/>
      <c r="BY123" s="1160"/>
      <c r="BZ123" s="1160"/>
      <c r="CA123" s="1160">
        <v>9990075</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438</v>
      </c>
      <c r="DM123" s="1053"/>
      <c r="DN123" s="1053"/>
      <c r="DO123" s="1053"/>
      <c r="DP123" s="1054"/>
      <c r="DQ123" s="1055" t="s">
        <v>411</v>
      </c>
      <c r="DR123" s="1053"/>
      <c r="DS123" s="1053"/>
      <c r="DT123" s="1053"/>
      <c r="DU123" s="1054"/>
      <c r="DV123" s="1056" t="s">
        <v>465</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392</v>
      </c>
      <c r="AB124" s="1053"/>
      <c r="AC124" s="1053"/>
      <c r="AD124" s="1053"/>
      <c r="AE124" s="1054"/>
      <c r="AF124" s="1055" t="s">
        <v>463</v>
      </c>
      <c r="AG124" s="1053"/>
      <c r="AH124" s="1053"/>
      <c r="AI124" s="1053"/>
      <c r="AJ124" s="1054"/>
      <c r="AK124" s="1055" t="s">
        <v>440</v>
      </c>
      <c r="AL124" s="1053"/>
      <c r="AM124" s="1053"/>
      <c r="AN124" s="1053"/>
      <c r="AO124" s="1054"/>
      <c r="AP124" s="1056" t="s">
        <v>467</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113.4</v>
      </c>
      <c r="BR124" s="1122"/>
      <c r="BS124" s="1122"/>
      <c r="BT124" s="1122"/>
      <c r="BU124" s="1122"/>
      <c r="BV124" s="1122">
        <v>103.8</v>
      </c>
      <c r="BW124" s="1122"/>
      <c r="BX124" s="1122"/>
      <c r="BY124" s="1122"/>
      <c r="BZ124" s="1122"/>
      <c r="CA124" s="1122">
        <v>96.1</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t="s">
        <v>464</v>
      </c>
      <c r="DH124" s="1078"/>
      <c r="DI124" s="1078"/>
      <c r="DJ124" s="1078"/>
      <c r="DK124" s="1079"/>
      <c r="DL124" s="1077" t="s">
        <v>392</v>
      </c>
      <c r="DM124" s="1078"/>
      <c r="DN124" s="1078"/>
      <c r="DO124" s="1078"/>
      <c r="DP124" s="1079"/>
      <c r="DQ124" s="1077" t="s">
        <v>469</v>
      </c>
      <c r="DR124" s="1078"/>
      <c r="DS124" s="1078"/>
      <c r="DT124" s="1078"/>
      <c r="DU124" s="1079"/>
      <c r="DV124" s="1080" t="s">
        <v>467</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392</v>
      </c>
      <c r="AB125" s="1053"/>
      <c r="AC125" s="1053"/>
      <c r="AD125" s="1053"/>
      <c r="AE125" s="1054"/>
      <c r="AF125" s="1055" t="s">
        <v>411</v>
      </c>
      <c r="AG125" s="1053"/>
      <c r="AH125" s="1053"/>
      <c r="AI125" s="1053"/>
      <c r="AJ125" s="1054"/>
      <c r="AK125" s="1055" t="s">
        <v>467</v>
      </c>
      <c r="AL125" s="1053"/>
      <c r="AM125" s="1053"/>
      <c r="AN125" s="1053"/>
      <c r="AO125" s="1054"/>
      <c r="AP125" s="1056" t="s">
        <v>469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440</v>
      </c>
      <c r="DH125" s="1021"/>
      <c r="DI125" s="1021"/>
      <c r="DJ125" s="1021"/>
      <c r="DK125" s="1021"/>
      <c r="DL125" s="1021" t="s">
        <v>469</v>
      </c>
      <c r="DM125" s="1021"/>
      <c r="DN125" s="1021"/>
      <c r="DO125" s="1021"/>
      <c r="DP125" s="1021"/>
      <c r="DQ125" s="1021" t="s">
        <v>438</v>
      </c>
      <c r="DR125" s="1021"/>
      <c r="DS125" s="1021"/>
      <c r="DT125" s="1021"/>
      <c r="DU125" s="1021"/>
      <c r="DV125" s="1022" t="s">
        <v>438</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438</v>
      </c>
      <c r="AB126" s="1053"/>
      <c r="AC126" s="1053"/>
      <c r="AD126" s="1053"/>
      <c r="AE126" s="1054"/>
      <c r="AF126" s="1055" t="s">
        <v>469</v>
      </c>
      <c r="AG126" s="1053"/>
      <c r="AH126" s="1053"/>
      <c r="AI126" s="1053"/>
      <c r="AJ126" s="1054"/>
      <c r="AK126" s="1055" t="s">
        <v>463</v>
      </c>
      <c r="AL126" s="1053"/>
      <c r="AM126" s="1053"/>
      <c r="AN126" s="1053"/>
      <c r="AO126" s="1054"/>
      <c r="AP126" s="1056" t="s">
        <v>463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469</v>
      </c>
      <c r="DM126" s="1014"/>
      <c r="DN126" s="1014"/>
      <c r="DO126" s="1014"/>
      <c r="DP126" s="1014"/>
      <c r="DQ126" s="1014" t="s">
        <v>411</v>
      </c>
      <c r="DR126" s="1014"/>
      <c r="DS126" s="1014"/>
      <c r="DT126" s="1014"/>
      <c r="DU126" s="1014"/>
      <c r="DV126" s="1015" t="s">
        <v>464</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467</v>
      </c>
      <c r="AB127" s="1053"/>
      <c r="AC127" s="1053"/>
      <c r="AD127" s="1053"/>
      <c r="AE127" s="1054"/>
      <c r="AF127" s="1055" t="s">
        <v>465</v>
      </c>
      <c r="AG127" s="1053"/>
      <c r="AH127" s="1053"/>
      <c r="AI127" s="1053"/>
      <c r="AJ127" s="1054"/>
      <c r="AK127" s="1055" t="s">
        <v>440</v>
      </c>
      <c r="AL127" s="1053"/>
      <c r="AM127" s="1053"/>
      <c r="AN127" s="1053"/>
      <c r="AO127" s="1054"/>
      <c r="AP127" s="1056" t="s">
        <v>411</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465</v>
      </c>
      <c r="DM127" s="1014"/>
      <c r="DN127" s="1014"/>
      <c r="DO127" s="1014"/>
      <c r="DP127" s="1014"/>
      <c r="DQ127" s="1014" t="s">
        <v>438</v>
      </c>
      <c r="DR127" s="1014"/>
      <c r="DS127" s="1014"/>
      <c r="DT127" s="1014"/>
      <c r="DU127" s="1014"/>
      <c r="DV127" s="1015" t="s">
        <v>438</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t="s">
        <v>469</v>
      </c>
      <c r="AB128" s="1142"/>
      <c r="AC128" s="1142"/>
      <c r="AD128" s="1142"/>
      <c r="AE128" s="1143"/>
      <c r="AF128" s="1144" t="s">
        <v>411</v>
      </c>
      <c r="AG128" s="1142"/>
      <c r="AH128" s="1142"/>
      <c r="AI128" s="1142"/>
      <c r="AJ128" s="1143"/>
      <c r="AK128" s="1144" t="s">
        <v>438</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411</v>
      </c>
      <c r="BG128" s="1149"/>
      <c r="BH128" s="1149"/>
      <c r="BI128" s="1149"/>
      <c r="BJ128" s="1149"/>
      <c r="BK128" s="1149"/>
      <c r="BL128" s="1150"/>
      <c r="BM128" s="1148">
        <v>13.93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469</v>
      </c>
      <c r="DH128" s="1134"/>
      <c r="DI128" s="1134"/>
      <c r="DJ128" s="1134"/>
      <c r="DK128" s="1134"/>
      <c r="DL128" s="1134" t="s">
        <v>465</v>
      </c>
      <c r="DM128" s="1134"/>
      <c r="DN128" s="1134"/>
      <c r="DO128" s="1134"/>
      <c r="DP128" s="1134"/>
      <c r="DQ128" s="1134" t="s">
        <v>467</v>
      </c>
      <c r="DR128" s="1134"/>
      <c r="DS128" s="1134"/>
      <c r="DT128" s="1134"/>
      <c r="DU128" s="1134"/>
      <c r="DV128" s="1135" t="s">
        <v>440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7066217</v>
      </c>
      <c r="AB129" s="1053"/>
      <c r="AC129" s="1053"/>
      <c r="AD129" s="1053"/>
      <c r="AE129" s="1054"/>
      <c r="AF129" s="1055">
        <v>7244249</v>
      </c>
      <c r="AG129" s="1053"/>
      <c r="AH129" s="1053"/>
      <c r="AI129" s="1053"/>
      <c r="AJ129" s="1054"/>
      <c r="AK129" s="1055">
        <v>7352332</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438</v>
      </c>
      <c r="BG129" s="1163"/>
      <c r="BH129" s="1163"/>
      <c r="BI129" s="1163"/>
      <c r="BJ129" s="1163"/>
      <c r="BK129" s="1163"/>
      <c r="BL129" s="1164"/>
      <c r="BM129" s="1162">
        <v>18.93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788640</v>
      </c>
      <c r="AB130" s="1053"/>
      <c r="AC130" s="1053"/>
      <c r="AD130" s="1053"/>
      <c r="AE130" s="1054"/>
      <c r="AF130" s="1055">
        <v>790293</v>
      </c>
      <c r="AG130" s="1053"/>
      <c r="AH130" s="1053"/>
      <c r="AI130" s="1053"/>
      <c r="AJ130" s="1054"/>
      <c r="AK130" s="1055">
        <v>765556</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6277577</v>
      </c>
      <c r="AB131" s="1078"/>
      <c r="AC131" s="1078"/>
      <c r="AD131" s="1078"/>
      <c r="AE131" s="1079"/>
      <c r="AF131" s="1077">
        <v>6453956</v>
      </c>
      <c r="AG131" s="1078"/>
      <c r="AH131" s="1078"/>
      <c r="AI131" s="1078"/>
      <c r="AJ131" s="1079"/>
      <c r="AK131" s="1077">
        <v>6586776</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96.1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9.5323561940000001</v>
      </c>
      <c r="AB132" s="1194"/>
      <c r="AC132" s="1194"/>
      <c r="AD132" s="1194"/>
      <c r="AE132" s="1195"/>
      <c r="AF132" s="1196">
        <v>9.7869120889999994</v>
      </c>
      <c r="AG132" s="1194"/>
      <c r="AH132" s="1194"/>
      <c r="AI132" s="1194"/>
      <c r="AJ132" s="1195"/>
      <c r="AK132" s="1196">
        <v>10.64873012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9.6</v>
      </c>
      <c r="AB133" s="1177"/>
      <c r="AC133" s="1177"/>
      <c r="AD133" s="1177"/>
      <c r="AE133" s="1178"/>
      <c r="AF133" s="1176">
        <v>9.6</v>
      </c>
      <c r="AG133" s="1177"/>
      <c r="AH133" s="1177"/>
      <c r="AI133" s="1177"/>
      <c r="AJ133" s="1178"/>
      <c r="AK133" s="1176">
        <v>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o2jgb12QOEUrVArV3Okv0Sig0m0+ofjQH7Xa22kYRI4ThDm3GUCHuCO8e9ff5VPweNzTn3B/wC9Y7HiauJukA==" saltValue="y/YVxR5m1eOA/ex8U0wp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E85" zoomScaleNormal="85" zoomScaleSheetLayoutView="100" workbookViewId="0">
      <selection activeCell="BP75" sqref="BP75:BW7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wl9XTsmFSC2523njocf2GvBnc42sy4GiEIf6kzxckCH9LTyiGgbS5agVujjIaeLnKv7SUzaoWO1KgZZHGUyfg==" saltValue="X9UMSEUO5My3IMGK7FdA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61" zoomScaleNormal="100" zoomScaleSheetLayoutView="55" workbookViewId="0">
      <selection activeCell="BP75" sqref="BP75:BW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v/kAppaaaG4XwYqOsFO+zetrDKEqGYJ340/vhn+Tcdi8OvfHq9V68SvJrFK3wH3zy+0JGhPmUhyREEJW8CAQg==" saltValue="CH2rlVB2jGH3HXfhZ3lo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G46" workbookViewId="0">
      <selection activeCell="BP75" sqref="BP75:BW7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1680188</v>
      </c>
      <c r="AP9" s="313">
        <v>42100</v>
      </c>
      <c r="AQ9" s="314">
        <v>56845</v>
      </c>
      <c r="AR9" s="315">
        <v>-25.9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245320</v>
      </c>
      <c r="AP10" s="316">
        <v>6147</v>
      </c>
      <c r="AQ10" s="317">
        <v>5922</v>
      </c>
      <c r="AR10" s="318">
        <v>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357817</v>
      </c>
      <c r="AP11" s="316">
        <v>8966</v>
      </c>
      <c r="AQ11" s="317">
        <v>8264</v>
      </c>
      <c r="AR11" s="318">
        <v>8.5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v>284</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v>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175810</v>
      </c>
      <c r="AP14" s="316">
        <v>4405</v>
      </c>
      <c r="AQ14" s="317">
        <v>2517</v>
      </c>
      <c r="AR14" s="318">
        <v>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61056</v>
      </c>
      <c r="AP15" s="316">
        <v>1530</v>
      </c>
      <c r="AQ15" s="317">
        <v>1185</v>
      </c>
      <c r="AR15" s="318">
        <v>29.1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-200182</v>
      </c>
      <c r="AP16" s="316">
        <v>-5016</v>
      </c>
      <c r="AQ16" s="317">
        <v>-4726</v>
      </c>
      <c r="AR16" s="318">
        <v>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2320009</v>
      </c>
      <c r="AP17" s="316">
        <v>58132</v>
      </c>
      <c r="AQ17" s="317">
        <v>70311</v>
      </c>
      <c r="AR17" s="318">
        <v>-17.3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4.76</v>
      </c>
      <c r="AP21" s="329">
        <v>6.54</v>
      </c>
      <c r="AQ21" s="330">
        <v>-1.78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99.8</v>
      </c>
      <c r="AP22" s="334">
        <v>97.4</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1244961</v>
      </c>
      <c r="AP32" s="343">
        <v>31195</v>
      </c>
      <c r="AQ32" s="344">
        <v>31480</v>
      </c>
      <c r="AR32" s="345">
        <v>-0.9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520</v>
      </c>
      <c r="AP34" s="343" t="s">
        <v>520</v>
      </c>
      <c r="AQ34" s="344">
        <v>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131192</v>
      </c>
      <c r="AP35" s="343">
        <v>3287</v>
      </c>
      <c r="AQ35" s="344">
        <v>9510</v>
      </c>
      <c r="AR35" s="345">
        <v>-65.400000000000006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90795</v>
      </c>
      <c r="AP36" s="343">
        <v>2275</v>
      </c>
      <c r="AQ36" s="344">
        <v>2191</v>
      </c>
      <c r="AR36" s="345">
        <v>3.8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t="s">
        <v>520</v>
      </c>
      <c r="AP37" s="343" t="s">
        <v>520</v>
      </c>
      <c r="AQ37" s="344">
        <v>905</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v>16</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t="s">
        <v>520</v>
      </c>
      <c r="AP39" s="343" t="s">
        <v>520</v>
      </c>
      <c r="AQ39" s="344">
        <v>-3197</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-765556</v>
      </c>
      <c r="AP40" s="343">
        <v>-19183</v>
      </c>
      <c r="AQ40" s="344">
        <v>-28113</v>
      </c>
      <c r="AR40" s="345">
        <v>-31.8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701408</v>
      </c>
      <c r="AP41" s="343">
        <v>17575</v>
      </c>
      <c r="AQ41" s="344">
        <v>12777</v>
      </c>
      <c r="AR41" s="345">
        <v>37.6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3653568</v>
      </c>
      <c r="AN51" s="365">
        <v>97841</v>
      </c>
      <c r="AO51" s="366">
        <v>22.7</v>
      </c>
      <c r="AP51" s="367">
        <v>49919</v>
      </c>
      <c r="AQ51" s="368">
        <v>-6.3</v>
      </c>
      <c r="AR51" s="369">
        <v>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264266</v>
      </c>
      <c r="AN52" s="373">
        <v>7077</v>
      </c>
      <c r="AO52" s="374">
        <v>-3.5</v>
      </c>
      <c r="AP52" s="375">
        <v>26398</v>
      </c>
      <c r="AQ52" s="376">
        <v>-8.6999999999999993</v>
      </c>
      <c r="AR52" s="377">
        <v>5.2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2167626</v>
      </c>
      <c r="AN53" s="365">
        <v>57056</v>
      </c>
      <c r="AO53" s="366">
        <v>-41.7</v>
      </c>
      <c r="AP53" s="367">
        <v>47738</v>
      </c>
      <c r="AQ53" s="368">
        <v>-4.4000000000000004</v>
      </c>
      <c r="AR53" s="369">
        <v>-37.299999999999997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242604</v>
      </c>
      <c r="AN54" s="373">
        <v>6386</v>
      </c>
      <c r="AO54" s="374">
        <v>-9.8000000000000007</v>
      </c>
      <c r="AP54" s="375">
        <v>24937</v>
      </c>
      <c r="AQ54" s="376">
        <v>-5.5</v>
      </c>
      <c r="AR54" s="377">
        <v>-4.3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2440425</v>
      </c>
      <c r="AN55" s="365">
        <v>63256</v>
      </c>
      <c r="AO55" s="366">
        <v>10.9</v>
      </c>
      <c r="AP55" s="367">
        <v>52191</v>
      </c>
      <c r="AQ55" s="368">
        <v>9.3000000000000007</v>
      </c>
      <c r="AR55" s="369">
        <v>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200543</v>
      </c>
      <c r="AN56" s="373">
        <v>5198</v>
      </c>
      <c r="AO56" s="374">
        <v>-18.600000000000001</v>
      </c>
      <c r="AP56" s="375">
        <v>24843</v>
      </c>
      <c r="AQ56" s="376">
        <v>-0.4</v>
      </c>
      <c r="AR56" s="377">
        <v>-18.2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1250771</v>
      </c>
      <c r="AN57" s="365">
        <v>31787</v>
      </c>
      <c r="AO57" s="366">
        <v>-49.7</v>
      </c>
      <c r="AP57" s="367">
        <v>47387</v>
      </c>
      <c r="AQ57" s="368">
        <v>-9.1999999999999993</v>
      </c>
      <c r="AR57" s="369">
        <v>-40.5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117395</v>
      </c>
      <c r="AN58" s="373">
        <v>2984</v>
      </c>
      <c r="AO58" s="374">
        <v>-42.6</v>
      </c>
      <c r="AP58" s="375">
        <v>24928</v>
      </c>
      <c r="AQ58" s="376">
        <v>0.3</v>
      </c>
      <c r="AR58" s="377">
        <v>-42.9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1539586</v>
      </c>
      <c r="AN59" s="365">
        <v>38577</v>
      </c>
      <c r="AO59" s="366">
        <v>21.4</v>
      </c>
      <c r="AP59" s="367">
        <v>51264</v>
      </c>
      <c r="AQ59" s="368">
        <v>8.1999999999999993</v>
      </c>
      <c r="AR59" s="369">
        <v>13.2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90377</v>
      </c>
      <c r="AN60" s="373">
        <v>2265</v>
      </c>
      <c r="AO60" s="374">
        <v>-24.1</v>
      </c>
      <c r="AP60" s="375">
        <v>26040</v>
      </c>
      <c r="AQ60" s="376">
        <v>4.5</v>
      </c>
      <c r="AR60" s="377">
        <v>-28.6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2210395</v>
      </c>
      <c r="AN61" s="380">
        <v>57703</v>
      </c>
      <c r="AO61" s="381">
        <v>-7.3</v>
      </c>
      <c r="AP61" s="382">
        <v>49700</v>
      </c>
      <c r="AQ61" s="383">
        <v>-0.5</v>
      </c>
      <c r="AR61" s="369">
        <v>-6.8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183037</v>
      </c>
      <c r="AN62" s="373">
        <v>4782</v>
      </c>
      <c r="AO62" s="374">
        <v>-19.7</v>
      </c>
      <c r="AP62" s="375">
        <v>25429</v>
      </c>
      <c r="AQ62" s="376">
        <v>-2</v>
      </c>
      <c r="AR62" s="377">
        <v>-17.7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9E2xPW0ls1V8ijnBmu85+NvI7GisEVlzGDs/8WrI6yDsE/GAQZnFnmldJCgBx7ZPpFfpEpTfkDyCi572rxy1w==" saltValue="yveQQWNN7pruvQtpy7Bt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H70" zoomScale="85" zoomScaleNormal="85" zoomScaleSheetLayoutView="55" workbookViewId="0">
      <selection activeCell="BP75" sqref="BP75:BW7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p0QUMJRx5QH1+C7BLY5yPCfZ5efrVdMkc3r5QFnVvUKkKccQHZwwUOaQtfiyHgOjILNdsuTX1XbM4c2V89PDjg==" saltValue="bsJXXkOZfa9AXSX/AZo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85" zoomScaleNormal="85" zoomScaleSheetLayoutView="55" workbookViewId="0">
      <selection activeCell="BP75" sqref="BP75:BW7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SRyhpD6LkdRS0sF8xIL4dGdZAA5xxnZ8gl11lDBxiop97MD5MyixcBZF2dsl4yRnT+a6zedTAekmMmiRRuukbA==" saltValue="iqgkPSiTXbLB6NZHRYuD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9" zoomScale="70" zoomScaleNormal="70" zoomScaleSheetLayoutView="100" workbookViewId="0">
      <selection activeCell="BP75" sqref="BP75:BW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9.35</v>
      </c>
      <c r="G47" s="12">
        <v>3.02</v>
      </c>
      <c r="H47" s="12">
        <v>4.74</v>
      </c>
      <c r="I47" s="12">
        <v>5.34</v>
      </c>
      <c r="J47" s="13">
        <v>8.1999999999999993</v>
      </c>
    </row>
    <row r="48" spans="2:10" ht="57.75" customHeight="1" x14ac:dyDescent="0.15">
      <c r="B48" s="14"/>
      <c r="C48" s="1238" t="s">
        <v>4</v>
      </c>
      <c r="D48" s="1238"/>
      <c r="E48" s="1239"/>
      <c r="F48" s="15">
        <v>19</v>
      </c>
      <c r="G48" s="16">
        <v>22.79</v>
      </c>
      <c r="H48" s="16">
        <v>11.77</v>
      </c>
      <c r="I48" s="16">
        <v>9.2200000000000006</v>
      </c>
      <c r="J48" s="17">
        <v>2.35</v>
      </c>
    </row>
    <row r="49" spans="2:10" ht="57.75" customHeight="1" thickBot="1" x14ac:dyDescent="0.2">
      <c r="B49" s="18"/>
      <c r="C49" s="1240" t="s">
        <v>5</v>
      </c>
      <c r="D49" s="1240"/>
      <c r="E49" s="1241"/>
      <c r="F49" s="19" t="s">
        <v>567</v>
      </c>
      <c r="G49" s="20" t="s">
        <v>568</v>
      </c>
      <c r="H49" s="20" t="s">
        <v>569</v>
      </c>
      <c r="I49" s="20" t="s">
        <v>570</v>
      </c>
      <c r="J49" s="21" t="s">
        <v>571</v>
      </c>
    </row>
    <row r="50" spans="2:10" ht="13.5" customHeight="1" x14ac:dyDescent="0.15"/>
  </sheetData>
  <sheetProtection algorithmName="SHA-512" hashValue="fdB7WJPC8eKwIBsrxfIKCP4zJDFS51fk/eIzjUwtYKxAXzdENM9Xb8T7oKB/w++aLdwyfvbBIAGHA8ypRKSVdQ==" saltValue="J5+dy/3t9X6f11kACrnd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2021-02-05T05:17:17Z</dcterms:created>
  <dcterms:modified xsi:type="dcterms:W3CDTF">2021-12-06T00:19:35Z</dcterms:modified>
  <cp:category/>
</cp:coreProperties>
</file>