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7_与那原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<sst xmlns="http://schemas.openxmlformats.org/spreadsheetml/2006/main" count="1102" uniqueCount="599">
  <si>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</si>
  <si>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</si>
  <si>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</si>
  <si>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</si>
  <si>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</si>
  <si>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</si>
  <si>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</si>
  <si>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</si>
  <si>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</si>
  <si>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</si>
  <si>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</si>
  <si>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</si>
  <si>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</si>
  <si>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</si>
  <si>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</si>
  <si>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</si>
  <si>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</si>
  <si>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</si>
  <si>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</si>
  <si>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</si>
  <si>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</si>
  <si>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</si>
  <si>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</si>
  <si>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</si>
  <si>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</si>
  <si>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</si>
  <si>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</si>
  <si>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</si>
  <si>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</si>
  <si>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</si>
  <si>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</si>
  <si>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</si>
  <si>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</si>
  <si>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</si>
  <si>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</si>
  <si>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</si>
  <si>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</si>
  <si>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</si>
  <si>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</si>
  <si>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</si>
  <si>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</si>
  <si>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</si>
  <si>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</si>
  <si>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</si>
  <si>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</si>
  <si>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</si>
  <si>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</si>
  <si>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</si>
  <si>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</si>
  <si>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</si>
  <si>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</si>
  <si>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</si>
  <si>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</si>
  <si>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</si>
  <si>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</si>
  <si>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</si>
  <si>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</si>
  <si>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</si>
  <si>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</si>
  <si>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</si>
  <si>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</si>
  <si>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</si>
  <si>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</si>
  <si>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</si>
  <si>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</si>
  <si>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</si>
  <si>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</si>
  <si>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</si>
  <si>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</si>
  <si>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</si>
  <si>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</si>
  <si>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</si>
  <si>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</si>
  <si>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</si>
  <si>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</si>
  <si>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</si>
  <si>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</si>
  <si>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</si>
  <si>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</si>
  <si>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</si>
  <si>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</si>
  <si>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</si>
  <si>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</si>
  <si>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</si>
  <si>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</si>
  <si>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</si>
  <si>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</si>
  <si>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</si>
  <si>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</si>
  <si>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</si>
  <si>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</si>
  <si>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</si>
  <si>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</si>
  <si>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</si>
  <si>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</si>
  <si>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</si>
  <si>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</si>
  <si>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</si>
  <si>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</si>
  <si>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</si>
  <si>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</si>
  <si>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</si>
  <si>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</si>
  <si>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</si>
  <si>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</si>
  <si>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</si>
  <si>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</si>
  <si>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</si>
  <si>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</si>
  <si>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</si>
  <si>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</si>
  <si>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</si>
  <si>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</si>
  <si>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</si>
  <si>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</si>
  <si>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</si>
  <si>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</si>
  <si>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</si>
  <si>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</si>
  <si>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</si>
  <si>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</si>
  <si>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</si>
  <si>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</si>
  <si>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</si>
  <si>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</si>
  <si>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</si>
  <si>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</si>
  <si>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</si>
  <si>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</si>
  <si>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</si>
  <si>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</si>
  <si>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</si>
  <si>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</si>
  <si>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</si>
  <si>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</si>
  <si>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</si>
  <si>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</si>
  <si>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</si>
  <si>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</si>
  <si>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</si>
  <si>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</si>
  <si>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</si>
  <si>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</si>
  <si>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</si>
  <si>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</si>
  <si>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</si>
  <si>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</si>
  <si>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</si>
  <si>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</si>
  <si>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</si>
  <si>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</si>
  <si>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</si>
  <si>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</si>
  <si>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</si>
  <si>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</si>
  <si>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</si>
  <si>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</si>
  <si>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</si>
  <si>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</si>
  <si>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</si>
  <si>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</si>
  <si>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</si>
  <si>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</si>
  <si>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</si>
  <si>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</si>
  <si>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</si>
  <si>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</si>
  <si>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</si>
  <si>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</si>
  <si>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</si>
  <si>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</si>
  <si>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</si>
  <si>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</si>
  <si>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</si>
  <si>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</si>
  <si>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</si>
  <si>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</si>
  <si>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</si>
  <si>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</si>
  <si>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</si>
  <si>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</si>
  <si>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</si>
  <si>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</si>
  <si>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</si>
  <si>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</si>
  <si>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</si>
  <si>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</si>
  <si>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</si>
  <si>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</si>
  <si>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</si>
  <si>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</si>
  <si>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</si>
  <si>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</si>
  <si>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</si>
  <si>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</si>
  <si>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</si>
  <si>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</si>
  <si>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</si>
  <si>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</si>
  <si>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</si>
  <si>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</si>
  <si>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</si>
  <si>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</si>
  <si>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</si>
  <si>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</si>
  <si>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</si>
  <si>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</si>
  <si>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</si>
  <si>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</si>
  <si>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</si>
  <si>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</si>
  <si>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</si>
  <si>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</si>
  <si>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</si>
  <si>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</si>
  <si>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</si>
  <si>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</si>
  <si>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</si>
  <si>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</si>
  <si>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</si>
  <si>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</si>
  <si>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</si>
  <si>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</si>
  <si>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</si>
  <si>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</si>
  <si>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</si>
  <si>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</si>
  <si>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</si>
  <si>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</si>
  <si>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</si>
  <si>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</si>
  <si>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</si>
  <si>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</si>
  <si>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</si>
  <si>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</si>
  <si>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</si>
  <si>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</si>
  <si>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</si>
  <si>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</si>
  <si>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</si>
  <si>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</si>
  <si>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</si>
  <si>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</si>
  <si>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</si>
  <si>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</si>
  <si>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</si>
  <si>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</si>
  <si>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</si>
  <si>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</si>
  <si>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</si>
  <si>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</si>
  <si>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</si>
  <si>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</si>
  <si>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</si>
  <si>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</si>
  <si>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</si>
  <si>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</si>
  <si>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</si>
  <si>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</si>
  <si>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</si>
  <si>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</si>
  <si>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</si>
  <si>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</si>
  <si>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</si>
  <si>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</si>
  <si>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</si>
  <si>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</si>
  <si>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</si>
  <si>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</si>
  <si>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</si>
  <si>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</si>
  <si>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</si>
  <si>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</si>
  <si>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</si>
  <si>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</si>
  <si>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</si>
  <si>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</si>
  <si>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</si>
  <si>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</si>
  <si>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</si>
  <si>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</si>
  <si>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</si>
  <si>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</si>
  <si>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</si>
  <si>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</si>
  <si>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</si>
  <si>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</si>
  <si>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</si>
  <si>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</si>
  <si>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</si>
  <si>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</si>
  <si>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</si>
  <si>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</si>
  <si>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</si>
  <si>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</si>
  <si>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</si>
  <si>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</si>
  <si>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</si>
  <si>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</si>
  <si>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</si>
  <si>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</si>
  <si>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</si>
  <si>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</si>
  <si>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</si>
  <si>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</si>
  <si>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</si>
  <si>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</si>
  <si>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</si>
  <si>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</si>
  <si>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</si>
  <si>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</si>
  <si>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</si>
  <si>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</si>
  <si>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</si>
  <si>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</si>
  <si>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</si>
  <si>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</si>
  <si>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</si>
  <si>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</si>
  <si>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</si>
  <si>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</si>
  <si>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</si>
  <si>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</si>
  <si>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</si>
  <si>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</si>
  <si>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</si>
  <si>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</si>
  <si>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</si>
  <si>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</si>
  <si>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</si>
  <si>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</si>
  <si>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</si>
  <si>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</si>
  <si>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</si>
  <si>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</si>
  <si>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</si>
  <si>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</si>
  <si>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</si>
  <si>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</si>
  <si>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</si>
  <si>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</si>
  <si>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</si>
  <si>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</si>
  <si>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</si>
  <si>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</si>
  <si>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</si>
  <si>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</si>
  <si>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</si>
  <si>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</si>
  <si>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</si>
  <si>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</si>
  <si>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</si>
  <si>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</si>
  <si>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</si>
  <si>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</si>
  <si>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</si>
  <si>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</si>
  <si>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</si>
  <si>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</si>
  <si>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</si>
  <si>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</si>
  <si>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</si>
  <si>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</si>
  <si>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</si>
  <si>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</si>
  <si>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</si>
  <si>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</si>
  <si>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</si>
  <si>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</si>
  <si>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</si>
  <si>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</si>
  <si>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</si>
  <si>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</si>
  <si>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</si>
  <si>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</si>
  <si>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</si>
  <si>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</si>
  <si>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</si>
  <si>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</si>
  <si>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</si>
  <si>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</si>
  <si>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</si>
  <si>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</si>
  <si>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</si>
  <si>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</si>
  <si>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</si>
  <si>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</si>
  <si>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</si>
  <si>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</si>
  <si>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</si>
  <si>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</si>
  <si>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</si>
  <si>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</si>
  <si>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</si>
  <si>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</si>
  <si>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</si>
  <si>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</si>
  <si>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</si>
  <si>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</si>
  <si>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</si>
  <si>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</si>
  <si>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</si>
  <si>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</si>
  <si>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</si>
  <si>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</si>
  <si>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</si>
  <si>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</si>
  <si>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</si>
  <si>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</si>
  <si>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</si>
  <si>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</si>
  <si>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</si>
  <si>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</si>
  <si>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</si>
  <si>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</si>
  <si>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</si>
  <si>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</si>
  <si>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</si>
  <si>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</si>
  <si>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</si>
  <si>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</si>
  <si>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</si>
  <si>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</si>
  <si>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</si>
  <si>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</si>
  <si>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</si>
  <si>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</si>
  <si>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</si>
  <si>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</si>
  <si>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</si>
  <si>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</si>
  <si>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</si>
  <si>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</si>
  <si>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</si>
  <si>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</si>
  <si>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</si>
  <si>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</si>
  <si>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</si>
  <si>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</si>
  <si>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</si>
  <si>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</si>
  <si>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</si>
  <si>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</si>
  <si>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</si>
  <si>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</si>
  <si>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</si>
  <si>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</si>
  <si>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</si>
  <si>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</si>
  <si>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</si>
  <si>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</si>
  <si>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</si>
  <si>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</si>
  <si>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</si>
  <si>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</si>
  <si>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</si>
  <si>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</si>
  <si>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</si>
  <si>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</si>
  <si>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</si>
  <si>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</si>
  <si>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</si>
  <si>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</si>
  <si>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</si>
  <si>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</si>
  <si>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</si>
  <si>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</si>
  <si>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</si>
  <si>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</si>
  <si>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</si>
  <si>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</si>
  <si>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</si>
  <si>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</si>
  <si>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</si>
  <si>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</si>
  <si>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</si>
  <si>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</si>
  <si>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</si>
  <si>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</si>
  <si>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</si>
  <si>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</si>
  <si>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</si>
  <si>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</si>
  <si>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</si>
  <si>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</si>
  <si>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</si>
  <si>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</si>
  <si>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</si>
  <si>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</si>
  <si>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</si>
  <si>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</si>
  <si>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</si>
  <si>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</si>
  <si>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</si>
  <si>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</si>
  <si>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</si>
  <si>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</si>
  <si>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</si>
  <si>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</si>
  <si>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</si>
  <si>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</si>
  <si>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</si>
  <si>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</si>
  <si>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</si>
  <si>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</si>
  <si>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</si>
  <si>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</si>
  <si>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</si>
  <si>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</si>
  <si>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</si>
  <si>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</si>
  <si>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</si>
  <si>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</si>
  <si>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</si>
  <si>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</si>
  <si>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</si>
  <si>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</si>
  <si>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</si>
  <si>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</si>
  <si>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</si>
  <si>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</si>
  <si>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</si>
  <si>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</si>
  <si>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</si>
  <si>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</si>
  <si>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</si>
  <si>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</si>
  <si>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</si>
  <si>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</si>
  <si>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</si>
  <si>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</si>
  <si>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</si>
  <si>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</si>
  <si>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</si>
  <si>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</si>
  <si>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</si>
  <si>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</si>
  <si>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</si>
  <si>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</si>
  <si>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</si>
  <si>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</si>
  <si>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</si>
  <si>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</si>
  <si>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</si>
  <si>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</si>
  <si>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</si>
  <si>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</si>
  <si>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</si>
  <si>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</si>
  <si>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</si>
  <si>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</si>
  <si>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</si>
  <si>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</si>
  <si>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</si>
  <si>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</si>
  <si>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</si>
  <si>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</si>
  <si>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</si>
  <si>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3.66</t>
  </si>
  <si>
    <t>▲ 7.38</t>
  </si>
  <si>
    <t>▲ 4.05</t>
  </si>
  <si>
    <t>▲ 3.47</t>
  </si>
  <si>
    <t>水道事業会計</t>
  </si>
  <si>
    <t>一般会計</t>
  </si>
  <si>
    <t>公共下水道事業特別会計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</si>
  <si>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</si>
  <si>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</si>
  <si>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</si>
  <si>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</si>
  <si>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</si>
  <si>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</si>
  <si>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</si>
  <si>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</si>
  <si>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</si>
  <si>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</si>
  <si>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9">
      <t>コウキョウシセツトウセイビキキン</t>
    </rPh>
    <phoneticPr fontId="5"/>
  </si>
  <si>
    <t>地域福祉基金</t>
    <rPh sb="0" eb="6">
      <t>チイキフクシキキン</t>
    </rPh>
    <phoneticPr fontId="5"/>
  </si>
  <si>
    <t>地域振興基金</t>
    <rPh sb="0" eb="4">
      <t>チイキシンコウ</t>
    </rPh>
    <rPh sb="4" eb="6">
      <t>キキン</t>
    </rPh>
    <phoneticPr fontId="5"/>
  </si>
  <si>
    <t>ふるさと基金</t>
    <rPh sb="4" eb="6">
      <t>キキン</t>
    </rPh>
    <phoneticPr fontId="5"/>
  </si>
  <si>
    <t>リサイクル基金</t>
    <rPh sb="5" eb="7">
      <t>キキン</t>
    </rPh>
    <phoneticPr fontId="5"/>
  </si>
  <si>
    <t>沖縄県市町村総合事務組合</t>
    <phoneticPr fontId="2"/>
  </si>
  <si>
    <t>東部消防組合</t>
    <phoneticPr fontId="2"/>
  </si>
  <si>
    <t>南部広域行政組合</t>
    <phoneticPr fontId="2"/>
  </si>
  <si>
    <t>南部広域市町村圏事務組合</t>
    <phoneticPr fontId="2"/>
  </si>
  <si>
    <t>沖縄県介護保険広域連合</t>
    <phoneticPr fontId="2"/>
  </si>
  <si>
    <t>沖縄県後期高齢者医療広域連合</t>
    <phoneticPr fontId="2"/>
  </si>
  <si>
    <t>沖縄県市町村自治会館管理組合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</si>
  <si>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</si>
  <si>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</si>
  <si>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</si>
  <si>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にあり、類似団体と比較すると高い水準にある一方、有形固定資産減価償却率は類似団体よりも低い水準となっている。将来負担比率については、新庁舎整備事業に係る町債の新規発行に伴う起債残高の増加、財政調整基金等充当可能基金の減少により増加傾向となっている。有形固定資産減価償却率については、公共施設等の数が少ないこと、建築経過年数が比較的短いことが要因として低い水準を維持している。</t>
    <rPh sb="0" eb="2">
      <t>ショウライ</t>
    </rPh>
    <rPh sb="2" eb="4">
      <t>フタン</t>
    </rPh>
    <rPh sb="4" eb="6">
      <t>ヒリツ</t>
    </rPh>
    <rPh sb="7" eb="9">
      <t>ゾウカ</t>
    </rPh>
    <rPh sb="9" eb="11">
      <t>ケイコウ</t>
    </rPh>
    <rPh sb="15" eb="17">
      <t>ルイジ</t>
    </rPh>
    <rPh sb="17" eb="19">
      <t>ダンタイ</t>
    </rPh>
    <rPh sb="20" eb="22">
      <t>ヒカク</t>
    </rPh>
    <rPh sb="25" eb="26">
      <t>タカ</t>
    </rPh>
    <rPh sb="27" eb="29">
      <t>スイジュン</t>
    </rPh>
    <rPh sb="32" eb="34">
      <t>イッポウ</t>
    </rPh>
    <rPh sb="35" eb="41">
      <t>ユウケイコテイシサン</t>
    </rPh>
    <rPh sb="41" eb="43">
      <t>ゲンカ</t>
    </rPh>
    <rPh sb="43" eb="45">
      <t>ショウキャク</t>
    </rPh>
    <rPh sb="45" eb="46">
      <t>リツ</t>
    </rPh>
    <rPh sb="47" eb="49">
      <t>ルイジ</t>
    </rPh>
    <rPh sb="49" eb="51">
      <t>ダンタイ</t>
    </rPh>
    <rPh sb="54" eb="55">
      <t>ヒク</t>
    </rPh>
    <rPh sb="56" eb="58">
      <t>スイジュン</t>
    </rPh>
    <rPh sb="65" eb="69">
      <t>ショウライフタン</t>
    </rPh>
    <rPh sb="69" eb="71">
      <t>ヒリツ</t>
    </rPh>
    <rPh sb="77" eb="80">
      <t>シンチョウシャ</t>
    </rPh>
    <rPh sb="80" eb="82">
      <t>セイビ</t>
    </rPh>
    <rPh sb="82" eb="84">
      <t>ジギョウ</t>
    </rPh>
    <rPh sb="85" eb="86">
      <t>カカ</t>
    </rPh>
    <rPh sb="87" eb="89">
      <t>チョウサイ</t>
    </rPh>
    <rPh sb="90" eb="92">
      <t>シンキ</t>
    </rPh>
    <rPh sb="92" eb="94">
      <t>ハッコウ</t>
    </rPh>
    <rPh sb="95" eb="96">
      <t>トモナ</t>
    </rPh>
    <rPh sb="97" eb="99">
      <t>キサイ</t>
    </rPh>
    <rPh sb="99" eb="101">
      <t>ザンダカ</t>
    </rPh>
    <rPh sb="102" eb="104">
      <t>ゾウカ</t>
    </rPh>
    <rPh sb="105" eb="107">
      <t>ザイセイ</t>
    </rPh>
    <rPh sb="107" eb="109">
      <t>チョウセイ</t>
    </rPh>
    <rPh sb="109" eb="111">
      <t>キキン</t>
    </rPh>
    <rPh sb="111" eb="112">
      <t>トウ</t>
    </rPh>
    <rPh sb="112" eb="114">
      <t>ジュウトウ</t>
    </rPh>
    <rPh sb="114" eb="116">
      <t>カノウ</t>
    </rPh>
    <rPh sb="116" eb="118">
      <t>キキン</t>
    </rPh>
    <rPh sb="119" eb="121">
      <t>ゲンショウ</t>
    </rPh>
    <rPh sb="124" eb="126">
      <t>ゾウカ</t>
    </rPh>
    <rPh sb="126" eb="128">
      <t>ケイコウ</t>
    </rPh>
    <rPh sb="135" eb="137">
      <t>ユウケイ</t>
    </rPh>
    <rPh sb="137" eb="139">
      <t>コテイ</t>
    </rPh>
    <rPh sb="139" eb="141">
      <t>シサン</t>
    </rPh>
    <rPh sb="141" eb="143">
      <t>ゲンカ</t>
    </rPh>
    <rPh sb="143" eb="145">
      <t>ショウキャク</t>
    </rPh>
    <rPh sb="145" eb="146">
      <t>リツ</t>
    </rPh>
    <rPh sb="152" eb="154">
      <t>コウキョウ</t>
    </rPh>
    <rPh sb="154" eb="156">
      <t>シセツ</t>
    </rPh>
    <rPh sb="156" eb="157">
      <t>トウ</t>
    </rPh>
    <rPh sb="158" eb="159">
      <t>カズ</t>
    </rPh>
    <rPh sb="160" eb="161">
      <t>スク</t>
    </rPh>
    <rPh sb="166" eb="168">
      <t>ケンチク</t>
    </rPh>
    <rPh sb="168" eb="170">
      <t>ケイカ</t>
    </rPh>
    <rPh sb="170" eb="172">
      <t>ネンスウ</t>
    </rPh>
    <rPh sb="173" eb="176">
      <t>ヒカクテキ</t>
    </rPh>
    <rPh sb="176" eb="177">
      <t>ミジカ</t>
    </rPh>
    <rPh sb="181" eb="183">
      <t>ヨウイン</t>
    </rPh>
    <rPh sb="186" eb="187">
      <t>ヒク</t>
    </rPh>
    <rPh sb="188" eb="190">
      <t>スイジュン</t>
    </rPh>
    <rPh sb="191" eb="193">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</si>
  <si>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</si>
  <si>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</si>
  <si>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</si>
  <si>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</si>
  <si>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</si>
  <si>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</si>
  <si>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一方、将来負担比率は高い水準にある。実質公債費比率については、ここ数年において、毎年の新規発行額を低く抑えてきたこと、過去に発行した高い利率の起債の償還が終了してきたことで低い水準となっている。将来負担比率については、新庁舎整備事業に係る町債の新規発行に伴う起債残高の増加、財政調整基金等充当可能基金の減少により増加傾向となっている。</t>
    <rPh sb="0" eb="2">
      <t>ジッシツ</t>
    </rPh>
    <rPh sb="2" eb="5">
      <t>コウサイヒ</t>
    </rPh>
    <rPh sb="5" eb="7">
      <t>ヒリツ</t>
    </rPh>
    <rPh sb="8" eb="10">
      <t>ルイジ</t>
    </rPh>
    <rPh sb="10" eb="12">
      <t>ダンタイ</t>
    </rPh>
    <rPh sb="13" eb="15">
      <t>ヒカク</t>
    </rPh>
    <rPh sb="17" eb="18">
      <t>ヒク</t>
    </rPh>
    <rPh sb="19" eb="21">
      <t>スイジュン</t>
    </rPh>
    <rPh sb="24" eb="26">
      <t>イッポウ</t>
    </rPh>
    <rPh sb="27" eb="29">
      <t>ショウライ</t>
    </rPh>
    <rPh sb="29" eb="31">
      <t>フタン</t>
    </rPh>
    <rPh sb="31" eb="33">
      <t>ヒリツ</t>
    </rPh>
    <rPh sb="34" eb="35">
      <t>タカ</t>
    </rPh>
    <rPh sb="36" eb="38">
      <t>スイジュン</t>
    </rPh>
    <rPh sb="42" eb="44">
      <t>ジッシツ</t>
    </rPh>
    <rPh sb="44" eb="47">
      <t>コウサイヒ</t>
    </rPh>
    <rPh sb="47" eb="49">
      <t>ヒリツ</t>
    </rPh>
    <rPh sb="57" eb="59">
      <t>スウネン</t>
    </rPh>
    <rPh sb="64" eb="66">
      <t>マイトシ</t>
    </rPh>
    <rPh sb="67" eb="69">
      <t>シンキ</t>
    </rPh>
    <rPh sb="69" eb="72">
      <t>ハッコウガク</t>
    </rPh>
    <rPh sb="73" eb="74">
      <t>ヒク</t>
    </rPh>
    <rPh sb="75" eb="76">
      <t>オサ</t>
    </rPh>
    <rPh sb="83" eb="85">
      <t>カコ</t>
    </rPh>
    <rPh sb="86" eb="88">
      <t>ハッコウ</t>
    </rPh>
    <rPh sb="90" eb="91">
      <t>タカ</t>
    </rPh>
    <rPh sb="92" eb="94">
      <t>リリツ</t>
    </rPh>
    <rPh sb="95" eb="97">
      <t>キサイ</t>
    </rPh>
    <rPh sb="98" eb="100">
      <t>ショウカン</t>
    </rPh>
    <rPh sb="101" eb="103">
      <t>シュウリョウ</t>
    </rPh>
    <rPh sb="110" eb="111">
      <t>ヒク</t>
    </rPh>
    <rPh sb="112" eb="114">
      <t>スイジュン</t>
    </rPh>
    <rPh sb="121" eb="123">
      <t>ショウライ</t>
    </rPh>
    <rPh sb="123" eb="125">
      <t>フタン</t>
    </rPh>
    <rPh sb="125" eb="127">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</si>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</sst>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8386-4E38-BBF9-D4DBE071B3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45364</c:v>
                </c:pt>
                <c:pt idx="1">
                  <c:v>50363</c:v>
                </c:pt>
                <c:pt idx="2">
                  <c:v>35871</c:v>
                </c:pt>
                <c:pt idx="3">
                  <c:v>29985</c:v>
                </c:pt>
                <c:pt idx="4">
                  <c:v>72694</c:v>
                </c:pt>
              </c:numCache>
            </c:numRef>
          </c:val>
          <c:smooth val="0"/>
          <c:extLst>
            <c:ext xmlns:c16="http://schemas.microsoft.com/office/drawing/2014/chart" uri="{C3380CC4-5D6E-409C-BE32-E72D297353CC}">
              <c16:uniqueId val="{00000001-8386-4E38-BBF9-D4DBE071B353}"/>
            </c:ext>
          </c:extLst>
        </c:ser>
        <c:dLbls>
          <c:showLegendKey val="0"/>
          <c:showVal val="0"/>
          <c:showCatName val="0"/>
          <c:showSerName val="0"/>
          <c:showPercent val="0"/>
          <c:showBubbleSize val="0"/>
        </c:dLbls>
        <c:marker val="1"/>
        <c:smooth val="0"/>
        <c:axId val="219372472"/>
        <c:axId val="442836816"/>
      </c:lineChart>
      <c:catAx>
        <c:axId val="219372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836816"/>
        <c:crosses val="autoZero"/>
        <c:auto val="1"/>
        <c:lblAlgn val="ctr"/>
        <c:lblOffset val="100"/>
        <c:tickLblSkip val="1"/>
        <c:tickMarkSkip val="1"/>
        <c:noMultiLvlLbl val="0"/>
      </c:catAx>
      <c:valAx>
        <c:axId val="442836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72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c:v>
                </c:pt>
                <c:pt idx="1">
                  <c:v>8.3800000000000008</c:v>
                </c:pt>
                <c:pt idx="2">
                  <c:v>3.91</c:v>
                </c:pt>
                <c:pt idx="3">
                  <c:v>2.35</c:v>
                </c:pt>
                <c:pt idx="4">
                  <c:v>1.29</c:v>
                </c:pt>
              </c:numCache>
            </c:numRef>
          </c:val>
          <c:extLst>
            <c:ext xmlns:c16="http://schemas.microsoft.com/office/drawing/2014/chart" uri="{C3380CC4-5D6E-409C-BE32-E72D297353CC}">
              <c16:uniqueId val="{00000000-1FFE-46A1-9A96-8D3BA4E4D8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36.909999999999997</c:v>
                </c:pt>
                <c:pt idx="1">
                  <c:v>39.21</c:v>
                </c:pt>
                <c:pt idx="2">
                  <c:v>39.549999999999997</c:v>
                </c:pt>
                <c:pt idx="3">
                  <c:v>38.58</c:v>
                </c:pt>
                <c:pt idx="4">
                  <c:v>37.35</c:v>
                </c:pt>
              </c:numCache>
            </c:numRef>
          </c:val>
          <c:extLst>
            <c:ext xmlns:c16="http://schemas.microsoft.com/office/drawing/2014/chart" uri="{C3380CC4-5D6E-409C-BE32-E72D297353CC}">
              <c16:uniqueId val="{00000001-1FFE-46A1-9A96-8D3BA4E4D897}"/>
            </c:ext>
          </c:extLst>
        </c:ser>
        <c:dLbls>
          <c:showLegendKey val="0"/>
          <c:showVal val="0"/>
          <c:showCatName val="0"/>
          <c:showSerName val="0"/>
          <c:showPercent val="0"/>
          <c:showBubbleSize val="0"/>
        </c:dLbls>
        <c:gapWidth val="250"/>
        <c:overlap val="100"/>
        <c:axId val="448876496"/>
        <c:axId val="445565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-3.66</c:v>
                </c:pt>
                <c:pt idx="1">
                  <c:v>2.4900000000000002</c:v>
                </c:pt>
                <c:pt idx="2">
                  <c:v>-7.38</c:v>
                </c:pt>
                <c:pt idx="3">
                  <c:v>-4.05</c:v>
                </c:pt>
                <c:pt idx="4">
                  <c:v>-3.47</c:v>
                </c:pt>
              </c:numCache>
            </c:numRef>
          </c:val>
          <c:smooth val="0"/>
          <c:extLst>
            <c:ext xmlns:c16="http://schemas.microsoft.com/office/drawing/2014/chart" uri="{C3380CC4-5D6E-409C-BE32-E72D297353CC}">
              <c16:uniqueId val="{00000002-1FFE-46A1-9A96-8D3BA4E4D897}"/>
            </c:ext>
          </c:extLst>
        </c:ser>
        <c:dLbls>
          <c:showLegendKey val="0"/>
          <c:showVal val="0"/>
          <c:showCatName val="0"/>
          <c:showSerName val="0"/>
          <c:showPercent val="0"/>
          <c:showBubbleSize val="0"/>
        </c:dLbls>
        <c:marker val="1"/>
        <c:smooth val="0"/>
        <c:axId val="448876496"/>
        <c:axId val="445565752"/>
      </c:lineChart>
      <c:catAx>
        <c:axId val="44887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565752"/>
        <c:crosses val="autoZero"/>
        <c:auto val="1"/>
        <c:lblAlgn val="ctr"/>
        <c:lblOffset val="100"/>
        <c:tickLblSkip val="1"/>
        <c:tickMarkSkip val="1"/>
        <c:noMultiLvlLbl val="0"/>
      </c:catAx>
      <c:valAx>
        <c:axId val="44556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87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E-4A88-B33F-E316F699E4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DE-4A88-B33F-E316F699E4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DE-4A88-B33F-E316F699E4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3DE-4A88-B33F-E316F699E4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E-4A88-B33F-E316F699E4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5-A3DE-4A88-B33F-E316F699E4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0.11</c:v>
                </c:pt>
                <c:pt idx="4">
                  <c:v>#N/A</c:v>
                </c:pt>
                <c:pt idx="5">
                  <c:v>7.0000000000000007E-2</c:v>
                </c:pt>
                <c:pt idx="6">
                  <c:v>#N/A</c:v>
                </c:pt>
                <c:pt idx="7">
                  <c:v>0.11</c:v>
                </c:pt>
                <c:pt idx="8">
                  <c:v>#N/A</c:v>
                </c:pt>
                <c:pt idx="9">
                  <c:v>7.0000000000000007E-2</c:v>
                </c:pt>
              </c:numCache>
            </c:numRef>
          </c:val>
          <c:extLst>
            <c:ext xmlns:c16="http://schemas.microsoft.com/office/drawing/2014/chart" uri="{C3380CC4-5D6E-409C-BE32-E72D297353CC}">
              <c16:uniqueId val="{00000006-A3DE-4A88-B33F-E316F699E4F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0.38</c:v>
                </c:pt>
                <c:pt idx="2">
                  <c:v>#N/A</c:v>
                </c:pt>
                <c:pt idx="3">
                  <c:v>0.16</c:v>
                </c:pt>
                <c:pt idx="4">
                  <c:v>#N/A</c:v>
                </c:pt>
                <c:pt idx="5">
                  <c:v>0.12</c:v>
                </c:pt>
                <c:pt idx="6">
                  <c:v>#N/A</c:v>
                </c:pt>
                <c:pt idx="7">
                  <c:v>0.08</c:v>
                </c:pt>
                <c:pt idx="8">
                  <c:v>#N/A</c:v>
                </c:pt>
                <c:pt idx="9">
                  <c:v>0.14000000000000001</c:v>
                </c:pt>
              </c:numCache>
            </c:numRef>
          </c:val>
          <c:extLst>
            <c:ext xmlns:c16="http://schemas.microsoft.com/office/drawing/2014/chart" uri="{C3380CC4-5D6E-409C-BE32-E72D297353CC}">
              <c16:uniqueId val="{00000007-A3DE-4A88-B33F-E316F699E4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c:v>
                </c:pt>
                <c:pt idx="2">
                  <c:v>#N/A</c:v>
                </c:pt>
                <c:pt idx="3">
                  <c:v>8.3699999999999992</c:v>
                </c:pt>
                <c:pt idx="4">
                  <c:v>#N/A</c:v>
                </c:pt>
                <c:pt idx="5">
                  <c:v>4.05</c:v>
                </c:pt>
                <c:pt idx="6">
                  <c:v>#N/A</c:v>
                </c:pt>
                <c:pt idx="7">
                  <c:v>2.34</c:v>
                </c:pt>
                <c:pt idx="8">
                  <c:v>#N/A</c:v>
                </c:pt>
                <c:pt idx="9">
                  <c:v>1.28</c:v>
                </c:pt>
              </c:numCache>
            </c:numRef>
          </c:val>
          <c:extLst>
            <c:ext xmlns:c16="http://schemas.microsoft.com/office/drawing/2014/chart" uri="{C3380CC4-5D6E-409C-BE32-E72D297353CC}">
              <c16:uniqueId val="{00000008-A3DE-4A88-B33F-E316F699E4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6.72</c:v>
                </c:pt>
                <c:pt idx="2">
                  <c:v>#N/A</c:v>
                </c:pt>
                <c:pt idx="3">
                  <c:v>6.68</c:v>
                </c:pt>
                <c:pt idx="4">
                  <c:v>#N/A</c:v>
                </c:pt>
                <c:pt idx="5">
                  <c:v>6.49</c:v>
                </c:pt>
                <c:pt idx="6">
                  <c:v>#N/A</c:v>
                </c:pt>
                <c:pt idx="7">
                  <c:v>6.05</c:v>
                </c:pt>
                <c:pt idx="8">
                  <c:v>#N/A</c:v>
                </c:pt>
                <c:pt idx="9">
                  <c:v>6.13</c:v>
                </c:pt>
              </c:numCache>
            </c:numRef>
          </c:val>
          <c:extLst>
            <c:ext xmlns:c16="http://schemas.microsoft.com/office/drawing/2014/chart" uri="{C3380CC4-5D6E-409C-BE32-E72D297353CC}">
              <c16:uniqueId val="{00000009-A3DE-4A88-B33F-E316F699E4F8}"/>
            </c:ext>
          </c:extLst>
        </c:ser>
        <c:dLbls>
          <c:showLegendKey val="0"/>
          <c:showVal val="0"/>
          <c:showCatName val="0"/>
          <c:showSerName val="0"/>
          <c:showPercent val="0"/>
          <c:showBubbleSize val="0"/>
        </c:dLbls>
        <c:gapWidth val="150"/>
        <c:overlap val="100"/>
        <c:axId val="443168184"/>
        <c:axId val="445900544"/>
      </c:barChart>
      <c:catAx>
        <c:axId val="44316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00544"/>
        <c:crosses val="autoZero"/>
        <c:auto val="1"/>
        <c:lblAlgn val="ctr"/>
        <c:lblOffset val="100"/>
        <c:tickLblSkip val="1"/>
        <c:tickMarkSkip val="1"/>
        <c:noMultiLvlLbl val="0"/>
      </c:catAx>
      <c:valAx>
        <c:axId val="44590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6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493</c:v>
                </c:pt>
                <c:pt idx="5">
                  <c:v>494</c:v>
                </c:pt>
                <c:pt idx="8">
                  <c:v>506</c:v>
                </c:pt>
                <c:pt idx="11">
                  <c:v>508</c:v>
                </c:pt>
                <c:pt idx="14">
                  <c:v>512</c:v>
                </c:pt>
              </c:numCache>
            </c:numRef>
          </c:val>
          <c:extLst>
            <c:ext xmlns:c16="http://schemas.microsoft.com/office/drawing/2014/chart" uri="{C3380CC4-5D6E-409C-BE32-E72D297353CC}">
              <c16:uniqueId val="{00000000-3B41-4339-B595-123B75C9DB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41-4339-B595-123B75C9DB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41-4339-B595-123B75C9DB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42</c:v>
                </c:pt>
                <c:pt idx="6">
                  <c:v>59</c:v>
                </c:pt>
                <c:pt idx="9">
                  <c:v>34</c:v>
                </c:pt>
                <c:pt idx="12">
                  <c:v>40</c:v>
                </c:pt>
              </c:numCache>
            </c:numRef>
          </c:val>
          <c:extLst>
            <c:ext xmlns:c16="http://schemas.microsoft.com/office/drawing/2014/chart" uri="{C3380CC4-5D6E-409C-BE32-E72D297353CC}">
              <c16:uniqueId val="{00000003-3B41-4339-B595-123B75C9DB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c:v>
                </c:pt>
                <c:pt idx="3">
                  <c:v>125</c:v>
                </c:pt>
                <c:pt idx="6">
                  <c:v>132</c:v>
                </c:pt>
                <c:pt idx="9">
                  <c:v>144</c:v>
                </c:pt>
                <c:pt idx="12">
                  <c:v>146</c:v>
                </c:pt>
              </c:numCache>
            </c:numRef>
          </c:val>
          <c:extLst>
            <c:ext xmlns:c16="http://schemas.microsoft.com/office/drawing/2014/chart" uri="{C3380CC4-5D6E-409C-BE32-E72D297353CC}">
              <c16:uniqueId val="{00000004-3B41-4339-B595-123B75C9DB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41-4339-B595-123B75C9DB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41-4339-B595-123B75C9DB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524</c:v>
                </c:pt>
                <c:pt idx="3">
                  <c:v>484</c:v>
                </c:pt>
                <c:pt idx="6">
                  <c:v>500</c:v>
                </c:pt>
                <c:pt idx="9">
                  <c:v>527</c:v>
                </c:pt>
                <c:pt idx="12">
                  <c:v>540</c:v>
                </c:pt>
              </c:numCache>
            </c:numRef>
          </c:val>
          <c:extLst>
            <c:ext xmlns:c16="http://schemas.microsoft.com/office/drawing/2014/chart" uri="{C3380CC4-5D6E-409C-BE32-E72D297353CC}">
              <c16:uniqueId val="{00000007-3B41-4339-B595-123B75C9DBD2}"/>
            </c:ext>
          </c:extLst>
        </c:ser>
        <c:dLbls>
          <c:showLegendKey val="0"/>
          <c:showVal val="0"/>
          <c:showCatName val="0"/>
          <c:showSerName val="0"/>
          <c:showPercent val="0"/>
          <c:showBubbleSize val="0"/>
        </c:dLbls>
        <c:gapWidth val="100"/>
        <c:overlap val="100"/>
        <c:axId val="440698568"/>
        <c:axId val="449631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189</c:v>
                </c:pt>
                <c:pt idx="2">
                  <c:v>#N/A</c:v>
                </c:pt>
                <c:pt idx="3">
                  <c:v>#N/A</c:v>
                </c:pt>
                <c:pt idx="4">
                  <c:v>157</c:v>
                </c:pt>
                <c:pt idx="5">
                  <c:v>#N/A</c:v>
                </c:pt>
                <c:pt idx="6">
                  <c:v>#N/A</c:v>
                </c:pt>
                <c:pt idx="7">
                  <c:v>185</c:v>
                </c:pt>
                <c:pt idx="8">
                  <c:v>#N/A</c:v>
                </c:pt>
                <c:pt idx="9">
                  <c:v>#N/A</c:v>
                </c:pt>
                <c:pt idx="10">
                  <c:v>197</c:v>
                </c:pt>
                <c:pt idx="11">
                  <c:v>#N/A</c:v>
                </c:pt>
                <c:pt idx="12">
                  <c:v>#N/A</c:v>
                </c:pt>
                <c:pt idx="13">
                  <c:v>214</c:v>
                </c:pt>
                <c:pt idx="14">
                  <c:v>#N/A</c:v>
                </c:pt>
              </c:numCache>
            </c:numRef>
          </c:val>
          <c:smooth val="0"/>
          <c:extLst>
            <c:ext xmlns:c16="http://schemas.microsoft.com/office/drawing/2014/chart" uri="{C3380CC4-5D6E-409C-BE32-E72D297353CC}">
              <c16:uniqueId val="{00000008-3B41-4339-B595-123B75C9DBD2}"/>
            </c:ext>
          </c:extLst>
        </c:ser>
        <c:dLbls>
          <c:showLegendKey val="0"/>
          <c:showVal val="0"/>
          <c:showCatName val="0"/>
          <c:showSerName val="0"/>
          <c:showPercent val="0"/>
          <c:showBubbleSize val="0"/>
        </c:dLbls>
        <c:marker val="1"/>
        <c:smooth val="0"/>
        <c:axId val="440698568"/>
        <c:axId val="449631576"/>
      </c:lineChart>
      <c:catAx>
        <c:axId val="44069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631576"/>
        <c:crosses val="autoZero"/>
        <c:auto val="1"/>
        <c:lblAlgn val="ctr"/>
        <c:lblOffset val="100"/>
        <c:tickLblSkip val="1"/>
        <c:tickMarkSkip val="1"/>
        <c:noMultiLvlLbl val="0"/>
      </c:catAx>
      <c:valAx>
        <c:axId val="449631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69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5774</c:v>
                </c:pt>
                <c:pt idx="5">
                  <c:v>5621</c:v>
                </c:pt>
                <c:pt idx="8">
                  <c:v>5475</c:v>
                </c:pt>
                <c:pt idx="11">
                  <c:v>5429</c:v>
                </c:pt>
                <c:pt idx="14">
                  <c:v>5503</c:v>
                </c:pt>
              </c:numCache>
            </c:numRef>
          </c:val>
          <c:extLst>
            <c:ext xmlns:c16="http://schemas.microsoft.com/office/drawing/2014/chart" uri="{C3380CC4-5D6E-409C-BE32-E72D297353CC}">
              <c16:uniqueId val="{00000000-8FA4-49F8-B0D0-5FE6C7DEC7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434</c:v>
                </c:pt>
                <c:pt idx="5">
                  <c:v>372</c:v>
                </c:pt>
                <c:pt idx="8">
                  <c:v>324</c:v>
                </c:pt>
                <c:pt idx="11">
                  <c:v>284</c:v>
                </c:pt>
                <c:pt idx="14">
                  <c:v>244</c:v>
                </c:pt>
              </c:numCache>
            </c:numRef>
          </c:val>
          <c:extLst>
            <c:ext xmlns:c16="http://schemas.microsoft.com/office/drawing/2014/chart" uri="{C3380CC4-5D6E-409C-BE32-E72D297353CC}">
              <c16:uniqueId val="{00000001-8FA4-49F8-B0D0-5FE6C7DEC7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1771</c:v>
                </c:pt>
                <c:pt idx="5">
                  <c:v>1888</c:v>
                </c:pt>
                <c:pt idx="8">
                  <c:v>2069</c:v>
                </c:pt>
                <c:pt idx="11">
                  <c:v>2123</c:v>
                </c:pt>
                <c:pt idx="14">
                  <c:v>1900</c:v>
                </c:pt>
              </c:numCache>
            </c:numRef>
          </c:val>
          <c:extLst>
            <c:ext xmlns:c16="http://schemas.microsoft.com/office/drawing/2014/chart" uri="{C3380CC4-5D6E-409C-BE32-E72D297353CC}">
              <c16:uniqueId val="{00000002-8FA4-49F8-B0D0-5FE6C7DEC7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4-49F8-B0D0-5FE6C7DEC7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4-49F8-B0D0-5FE6C7DEC7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A4-49F8-B0D0-5FE6C7DEC7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c:v>
                </c:pt>
                <c:pt idx="3">
                  <c:v>154</c:v>
                </c:pt>
                <c:pt idx="6">
                  <c:v>210</c:v>
                </c:pt>
                <c:pt idx="9">
                  <c:v>129</c:v>
                </c:pt>
                <c:pt idx="12">
                  <c:v>130</c:v>
                </c:pt>
              </c:numCache>
            </c:numRef>
          </c:val>
          <c:extLst>
            <c:ext xmlns:c16="http://schemas.microsoft.com/office/drawing/2014/chart" uri="{C3380CC4-5D6E-409C-BE32-E72D297353CC}">
              <c16:uniqueId val="{00000006-8FA4-49F8-B0D0-5FE6C7DEC7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547</c:v>
                </c:pt>
                <c:pt idx="3">
                  <c:v>458</c:v>
                </c:pt>
                <c:pt idx="6">
                  <c:v>427</c:v>
                </c:pt>
                <c:pt idx="9">
                  <c:v>351</c:v>
                </c:pt>
                <c:pt idx="12">
                  <c:v>427</c:v>
                </c:pt>
              </c:numCache>
            </c:numRef>
          </c:val>
          <c:extLst>
            <c:ext xmlns:c16="http://schemas.microsoft.com/office/drawing/2014/chart" uri="{C3380CC4-5D6E-409C-BE32-E72D297353CC}">
              <c16:uniqueId val="{00000007-8FA4-49F8-B0D0-5FE6C7DEC7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2591</c:v>
                </c:pt>
                <c:pt idx="3">
                  <c:v>2595</c:v>
                </c:pt>
                <c:pt idx="6">
                  <c:v>2280</c:v>
                </c:pt>
                <c:pt idx="9">
                  <c:v>2251</c:v>
                </c:pt>
                <c:pt idx="12">
                  <c:v>2450</c:v>
                </c:pt>
              </c:numCache>
            </c:numRef>
          </c:val>
          <c:extLst>
            <c:ext xmlns:c16="http://schemas.microsoft.com/office/drawing/2014/chart" uri="{C3380CC4-5D6E-409C-BE32-E72D297353CC}">
              <c16:uniqueId val="{00000008-8FA4-49F8-B0D0-5FE6C7DEC7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A4-49F8-B0D0-5FE6C7DEC7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6315</c:v>
                </c:pt>
                <c:pt idx="3">
                  <c:v>6230</c:v>
                </c:pt>
                <c:pt idx="6">
                  <c:v>6097</c:v>
                </c:pt>
                <c:pt idx="9">
                  <c:v>5985</c:v>
                </c:pt>
                <c:pt idx="12">
                  <c:v>6421</c:v>
                </c:pt>
              </c:numCache>
            </c:numRef>
          </c:val>
          <c:extLst>
            <c:ext xmlns:c16="http://schemas.microsoft.com/office/drawing/2014/chart" uri="{C3380CC4-5D6E-409C-BE32-E72D297353CC}">
              <c16:uniqueId val="{0000000A-8FA4-49F8-B0D0-5FE6C7DEC770}"/>
            </c:ext>
          </c:extLst>
        </c:ser>
        <c:dLbls>
          <c:showLegendKey val="0"/>
          <c:showVal val="0"/>
          <c:showCatName val="0"/>
          <c:showSerName val="0"/>
          <c:showPercent val="0"/>
          <c:showBubbleSize val="0"/>
        </c:dLbls>
        <c:gapWidth val="100"/>
        <c:overlap val="100"/>
        <c:axId val="444328472"/>
        <c:axId val="454575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1594</c:v>
                </c:pt>
                <c:pt idx="2">
                  <c:v>#N/A</c:v>
                </c:pt>
                <c:pt idx="3">
                  <c:v>#N/A</c:v>
                </c:pt>
                <c:pt idx="4">
                  <c:v>1556</c:v>
                </c:pt>
                <c:pt idx="5">
                  <c:v>#N/A</c:v>
                </c:pt>
                <c:pt idx="6">
                  <c:v>#N/A</c:v>
                </c:pt>
                <c:pt idx="7">
                  <c:v>1147</c:v>
                </c:pt>
                <c:pt idx="8">
                  <c:v>#N/A</c:v>
                </c:pt>
                <c:pt idx="9">
                  <c:v>#N/A</c:v>
                </c:pt>
                <c:pt idx="10">
                  <c:v>880</c:v>
                </c:pt>
                <c:pt idx="11">
                  <c:v>#N/A</c:v>
                </c:pt>
                <c:pt idx="12">
                  <c:v>#N/A</c:v>
                </c:pt>
                <c:pt idx="13">
                  <c:v>1781</c:v>
                </c:pt>
                <c:pt idx="14">
                  <c:v>#N/A</c:v>
                </c:pt>
              </c:numCache>
            </c:numRef>
          </c:val>
          <c:smooth val="0"/>
          <c:extLst>
            <c:ext xmlns:c16="http://schemas.microsoft.com/office/drawing/2014/chart" uri="{C3380CC4-5D6E-409C-BE32-E72D297353CC}">
              <c16:uniqueId val="{0000000B-8FA4-49F8-B0D0-5FE6C7DEC770}"/>
            </c:ext>
          </c:extLst>
        </c:ser>
        <c:dLbls>
          <c:showLegendKey val="0"/>
          <c:showVal val="0"/>
          <c:showCatName val="0"/>
          <c:showSerName val="0"/>
          <c:showPercent val="0"/>
          <c:showBubbleSize val="0"/>
        </c:dLbls>
        <c:marker val="1"/>
        <c:smooth val="0"/>
        <c:axId val="444328472"/>
        <c:axId val="454575976"/>
      </c:lineChart>
      <c:catAx>
        <c:axId val="44432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575976"/>
        <c:crosses val="autoZero"/>
        <c:auto val="1"/>
        <c:lblAlgn val="ctr"/>
        <c:lblOffset val="100"/>
        <c:tickLblSkip val="1"/>
        <c:tickMarkSkip val="1"/>
        <c:noMultiLvlLbl val="0"/>
      </c:catAx>
      <c:valAx>
        <c:axId val="454575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32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1530</c:v>
                </c:pt>
                <c:pt idx="1">
                  <c:v>1517</c:v>
                </c:pt>
                <c:pt idx="2">
                  <c:v>1509</c:v>
                </c:pt>
              </c:numCache>
            </c:numRef>
          </c:val>
          <c:extLst>
            <c:ext xmlns:c16="http://schemas.microsoft.com/office/drawing/2014/chart" uri="{C3380CC4-5D6E-409C-BE32-E72D297353CC}">
              <c16:uniqueId val="{00000000-2B99-4ECA-BF97-BA118E8319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2B99-4ECA-BF97-BA118E8319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432</c:v>
                </c:pt>
                <c:pt idx="1">
                  <c:v>499</c:v>
                </c:pt>
                <c:pt idx="2">
                  <c:v>284</c:v>
                </c:pt>
              </c:numCache>
            </c:numRef>
          </c:val>
          <c:extLst>
            <c:ext xmlns:c16="http://schemas.microsoft.com/office/drawing/2014/chart" uri="{C3380CC4-5D6E-409C-BE32-E72D297353CC}">
              <c16:uniqueId val="{00000002-2B99-4ECA-BF97-BA118E8319B0}"/>
            </c:ext>
          </c:extLst>
        </c:ser>
        <c:dLbls>
          <c:showLegendKey val="0"/>
          <c:showVal val="0"/>
          <c:showCatName val="0"/>
          <c:showSerName val="0"/>
          <c:showPercent val="0"/>
          <c:showBubbleSize val="0"/>
        </c:dLbls>
        <c:gapWidth val="120"/>
        <c:overlap val="100"/>
        <c:axId val="454579112"/>
        <c:axId val="454576368"/>
      </c:barChart>
      <c:catAx>
        <c:axId val="45457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4576368"/>
        <c:crosses val="autoZero"/>
        <c:auto val="1"/>
        <c:lblAlgn val="ctr"/>
        <c:lblOffset val="100"/>
        <c:tickLblSkip val="1"/>
        <c:tickMarkSkip val="1"/>
        <c:noMultiLvlLbl val="0"/>
      </c:catAx>
      <c:valAx>
        <c:axId val="454576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457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{FD6B1851-40F3-4EEB-86CF-5FAEF2E18631}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C5-400D-9C99-42BB91FD01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{B8572488-8C17-47BD-894A-D3C883BFAEEC}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C5-400D-9C99-42BB91FD01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{A1F1B389-DD46-4A0F-AA5C-092391731A74}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C5-400D-9C99-42BB91FD01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{2D6680F3-BB99-456A-87CF-652165CBBE16}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C5-400D-9C99-42BB91FD01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{CD07DE75-573E-4262-9506-1B41FB0575FF}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C5-400D-9C99-42BB91FD018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{9DF78F7B-0B41-470E-8CEF-A95282BD0A4C}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C5-400D-9C99-42BB91FD018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{7CEF2DB1-C457-4C39-8E59-4C428562CBDA}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C5-400D-9C99-42BB91FD018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{9AA67B72-7956-4771-AE96-920293E0B2AE}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C5-400D-9C99-42BB91FD018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{CD337E8A-643B-449F-85D9-3EC3D4D1E714}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C5-400D-9C99-42BB91FD01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36.700000000000003</c:v>
                </c:pt>
                <c:pt idx="16">
                  <c:v>36.5</c:v>
                </c:pt>
                <c:pt idx="24">
                  <c:v>39</c:v>
                </c:pt>
                <c:pt idx="32">
                  <c:v>41</c:v>
                </c:pt>
              </c:numCache>
            </c:numRef>
          </c:xVal>
          <c:yVal>
            <c:numRef>
              <c:f>公会計指標分析・財政指標組合せ分析表!$BP$51:$DC$51</c:f>
              <c:numCache>
                <c:formatCode>#,##0.0;"▲ "#,##0.0</c:formatCode>
                <c:ptCount val="40"/>
                <c:pt idx="8">
                  <c:v>47</c:v>
                </c:pt>
                <c:pt idx="16">
                  <c:v>33.799999999999997</c:v>
                </c:pt>
                <c:pt idx="24">
                  <c:v>25.5</c:v>
                </c:pt>
                <c:pt idx="32">
                  <c:v>50.2</c:v>
                </c:pt>
              </c:numCache>
            </c:numRef>
          </c:yVal>
          <c:smooth val="0"/>
          <c:extLst>
            <c:ext xmlns:c16="http://schemas.microsoft.com/office/drawing/2014/chart" uri="{C3380CC4-5D6E-409C-BE32-E72D297353CC}">
              <c16:uniqueId val="{00000009-B3C5-400D-9C99-42BB91FD01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{1A8BBA31-2A18-4DF6-9B21-D3558842F0FB}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C5-400D-9C99-42BB91FD01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{FEA93623-F9BC-41C0-BC37-26081F25B471}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C5-400D-9C99-42BB91FD01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{95F68A61-4B06-401A-B525-EEEC7A5F3230}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C5-400D-9C99-42BB91FD01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{D878B3D4-F944-42A3-951C-C6AD8D25BD63}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C5-400D-9C99-42BB91FD01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{DE5B3ABB-4F78-4B52-9796-D66C0A8E73DF}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C5-400D-9C99-42BB91FD018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{C64989AD-4B2A-4CF6-8FC8-0D5B3FC7850A}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C5-400D-9C99-42BB91FD018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{37D4FE2F-C33D-481B-9FA4-DD3BA260B6FD}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C5-400D-9C99-42BB91FD018C}"/>
                </c:ext>
              </c:extLst>
            </c:dLbl>
            <c:dLbl>
              <c:idx val="24"/>
              <c:layout>
                <c:manualLayout>
                  <c:x val="0"/>
                  <c:y val="1.0629927273592661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{1D5422B0-C116-4D9E-A646-204289C915FC}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C5-400D-9C99-42BB91FD018C}"/>
                </c:ext>
              </c:extLst>
            </c:dLbl>
            <c:dLbl>
              <c:idx val="32"/>
              <c:layout>
                <c:manualLayout>
                  <c:x val="0"/>
                  <c:y val="-1.062957204276552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{3C33143C-E9E1-4D34-B05B-0AD3EB9B65D6}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C5-400D-9C99-42BB91FD01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B3C5-400D-9C99-42BB91FD018C}"/>
            </c:ext>
          </c:extLst>
        </c:ser>
        <c:dLbls>
          <c:showLegendKey val="0"/>
          <c:showVal val="1"/>
          <c:showCatName val="0"/>
          <c:showSerName val="0"/>
          <c:showPercent val="0"/>
          <c:showBubbleSize val="0"/>
        </c:dLbls>
        <c:axId val="46179840"/>
        <c:axId val="46181760"/>
      </c:scatterChart>
      <c:valAx>
        <c:axId val="46179840"/>
        <c:scaling>
          <c:orientation val="minMax"/>
          <c:max val="63"/>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{24ACA6E2-9D09-4812-A4C4-1D475ABBBC50}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C4B-47AE-8DFF-687D782F0C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{2DDDDC3F-9A60-45D3-969C-B458E18CEBB8}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4B-47AE-8DFF-687D782F0C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{7D7E9904-0B7A-48F1-955F-EC6C4D60720E}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4B-47AE-8DFF-687D782F0C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{9FCBA4B2-7BF3-4E88-A15A-76D0C29D36E6}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4B-47AE-8DFF-687D782F0C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{23D3D2CE-9FC7-4439-AC00-9193AFA7DB59}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4B-47AE-8DFF-687D782F0CB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{94C181A7-40D2-4570-BEE1-FB2BDCA12431}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C4B-47AE-8DFF-687D782F0CB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{212E12DE-F4FB-45B6-BD71-C6A53FA406A5}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C4B-47AE-8DFF-687D782F0CB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{E9FE7C8E-B7D4-4691-A723-58894A206010}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C4B-47AE-8DFF-687D782F0CB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{AFAB0DC4-84FB-47BE-8C0A-3C046D1186B0}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C4B-47AE-8DFF-687D782F0C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c:v>
                </c:pt>
                <c:pt idx="16">
                  <c:v>5.3</c:v>
                </c:pt>
                <c:pt idx="24">
                  <c:v>5.3</c:v>
                </c:pt>
                <c:pt idx="32">
                  <c:v>5.7</c:v>
                </c:pt>
              </c:numCache>
            </c:numRef>
          </c:xVal>
          <c:yVal>
            <c:numRef>
              <c:f>公会計指標分析・財政指標組合せ分析表!$BP$73:$DC$73</c:f>
              <c:numCache>
                <c:formatCode>#,##0.0;"▲ "#,##0.0</c:formatCode>
                <c:ptCount val="40"/>
                <c:pt idx="0">
                  <c:v>49</c:v>
                </c:pt>
                <c:pt idx="8">
                  <c:v>47</c:v>
                </c:pt>
                <c:pt idx="16">
                  <c:v>33.799999999999997</c:v>
                </c:pt>
                <c:pt idx="24">
                  <c:v>25.5</c:v>
                </c:pt>
                <c:pt idx="32">
                  <c:v>50.2</c:v>
                </c:pt>
              </c:numCache>
            </c:numRef>
          </c:yVal>
          <c:smooth val="0"/>
          <c:extLst>
            <c:ext xmlns:c16="http://schemas.microsoft.com/office/drawing/2014/chart" uri="{C3380CC4-5D6E-409C-BE32-E72D297353CC}">
              <c16:uniqueId val="{00000009-8C4B-47AE-8DFF-687D782F0C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{14B74C52-C0D8-4169-98EE-DFD68E4AEC06}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C4B-47AE-8DFF-687D782F0C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{125457C1-8360-4718-A795-CE7AE8E85AB0}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4B-47AE-8DFF-687D782F0C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{A8C07DDD-FCE9-40C7-8C2D-E551505E5F4B}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4B-47AE-8DFF-687D782F0C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{9F171EEE-DEB4-4DDC-8916-8DD8965C19DA}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4B-47AE-8DFF-687D782F0C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{0C47B3A1-0DD7-49C1-80AA-0B01CEDE598B}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4B-47AE-8DFF-687D782F0CB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{B2E1FACD-BC1E-4355-8E30-D66E28DF4B98}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C4B-47AE-8DFF-687D782F0CB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{2DA8348F-BBBE-4C07-A089-7719451DA829}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C4B-47AE-8DFF-687D782F0CB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{33838C6E-F4F9-4874-8DAA-590CA2681046}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C4B-47AE-8DFF-687D782F0CB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{B9B3A8D9-3B19-41F6-AA4C-B178E0DB8E63}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C4B-47AE-8DFF-687D782F0C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8C4B-47AE-8DFF-687D782F0CB0}"/>
            </c:ext>
          </c:extLst>
        </c:ser>
        <c:dLbls>
          <c:showLegendKey val="0"/>
          <c:showVal val="1"/>
          <c:showCatName val="0"/>
          <c:showSerName val="0"/>
          <c:showPercent val="0"/>
          <c:showBubbleSize val="0"/>
        </c:dLbls>
        <c:axId val="84219776"/>
        <c:axId val="84234240"/>
      </c:scatterChart>
      <c:valAx>
        <c:axId val="84219776"/>
        <c:scaling>
          <c:orientation val="minMax"/>
          <c:max val="9.4"/>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）も増加傾向にあるが、想定的には元利償還金等（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）が上回る形となっている。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将来負担比率の分子にお</a:t>
          </a:r>
          <a:r>
            <a:rPr kumimoji="1" lang="ja-JP" altLang="en-US" sz="1100">
              <a:solidFill>
                <a:schemeClr val="dk1"/>
              </a:solidFill>
              <a:effectLst/>
              <a:latin typeface="+mn-lt"/>
              <a:ea typeface="+mn-ea"/>
              <a:cs typeface="+mn-cs"/>
            </a:rPr>
            <a:t>ける特徴として、</a:t>
          </a:r>
          <a:endParaRPr lang="ja-JP" altLang="ja-JP" sz="1400">
            <a:effectLst/>
          </a:endParaRPr>
        </a:p>
        <a:p>
          <a:r>
            <a:rPr kumimoji="1" lang="ja-JP" altLang="ja-JP" sz="1100">
              <a:solidFill>
                <a:schemeClr val="dk1"/>
              </a:solidFill>
              <a:effectLst/>
              <a:latin typeface="+mn-lt"/>
              <a:ea typeface="+mn-ea"/>
              <a:cs typeface="+mn-cs"/>
            </a:rPr>
            <a:t>　１つ目は将来負担額の地方債の現在高の</a:t>
          </a:r>
          <a:r>
            <a:rPr kumimoji="1" lang="ja-JP" altLang="en-US" sz="1100">
              <a:solidFill>
                <a:schemeClr val="dk1"/>
              </a:solidFill>
              <a:effectLst/>
              <a:latin typeface="+mn-lt"/>
              <a:ea typeface="+mn-ea"/>
              <a:cs typeface="+mn-cs"/>
            </a:rPr>
            <a:t>増加が挙げられる。現在進行中の新庁舎整備事業に伴う地方債の発行により大幅な増となっている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つ</a:t>
          </a:r>
          <a:r>
            <a:rPr kumimoji="1" lang="ja-JP" altLang="ja-JP" sz="1100">
              <a:solidFill>
                <a:schemeClr val="dk1"/>
              </a:solidFill>
              <a:effectLst/>
              <a:latin typeface="+mn-lt"/>
              <a:ea typeface="+mn-ea"/>
              <a:cs typeface="+mn-cs"/>
            </a:rPr>
            <a:t>目は充当可能財源等のうち、充当可能基金</a:t>
          </a:r>
          <a:r>
            <a:rPr kumimoji="1" lang="ja-JP" altLang="en-US" sz="1100">
              <a:solidFill>
                <a:schemeClr val="dk1"/>
              </a:solidFill>
              <a:effectLst/>
              <a:latin typeface="+mn-lt"/>
              <a:ea typeface="+mn-ea"/>
              <a:cs typeface="+mn-cs"/>
            </a:rPr>
            <a:t>の減少が挙げられる。新庁舎整備事業に伴い、これまで積み立ててきた</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を取り崩したことで大幅な減となっている。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老朽化の進んだ</a:t>
          </a:r>
          <a:r>
            <a:rPr kumimoji="1" lang="ja-JP" altLang="ja-JP" sz="1100">
              <a:solidFill>
                <a:schemeClr val="dk1"/>
              </a:solidFill>
              <a:effectLst/>
              <a:latin typeface="+mn-lt"/>
              <a:ea typeface="+mn-ea"/>
              <a:cs typeface="+mn-cs"/>
            </a:rPr>
            <a:t>公共施設の建替えや人口増加に伴う行政需要の増加などが予想され、単年度ごとにも厳しい財政運営が予想される。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その他特定目的基金のうち、公共施設等整備基金を新庁舎整備事業に伴い取り崩したこと（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他の基金の積立等を差し引いても、全体では減となった。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各基金の目的に沿った適切な積立、取り崩しを行っていく。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・公共施設等整備基金：公共施設等の整備に要する資金を積み立てるために設置された基金。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・地域福祉基金：高齢者等の保健福祉の向上を測るために設置された基金。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・地域振興基金：福祉活動の促進、快適な生活環境の形成等を図る事業の実施を推進するために設置された基金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・ふるさと基金：ふるさと納税を財源に環境・景観の維持保全、福祉・子育ての推進及び大綱曳の継承発展を目的に設置された基金。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・リサイクル基金：ゴミの資源化・減量化を促進し快適な生活環境づくりを目指すために設置された基金。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・森林環境譲与税基金：森林整備及びその促進に資することを目的として、設置された基金。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・ふるさと基金：ふるさと納税（ふるさと寄附金）の増額により、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・リサイクル基金：太陽光発電システムの設置、生ごみ処理機の設置等に対する各種補助金を支出したことに伴う取り崩し。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年度まで新庁舎整備事業が行われることから、その財源として全額を活用予定。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・地域福祉基金・地域振興基金：１０年以上活用されていないことから、今後について検討が必要。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・ふるさと基金：目的にあった事業への適切な活用を進めていく。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・リサイクル基金：目的にあった事業への適切な活用を進めていく。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百万円減となったが、前年度決算に伴う剰余金処分による積立が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基金の管理方針により、標準財政規模の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活用無のため、現状維持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現状では、満期一括償還を予定している町債は予定されていないことから</a:t>
          </a:r>
          <a:r>
            <a:rPr kumimoji="1" lang="ja-JP" altLang="ja-JP" sz="1300">
              <a:solidFill>
                <a:schemeClr val="dk1"/>
              </a:solidFill>
              <a:effectLst/>
              <a:latin typeface="+mn-lt"/>
              <a:ea typeface="+mn-ea"/>
              <a:cs typeface="+mn-cs"/>
            </a:rPr>
            <a:t>、当分の間、現在の水準</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百万円程度</a:t>
          </a:r>
          <a:r>
            <a:rPr kumimoji="1" lang="ja-JP" altLang="ja-JP" sz="1300">
              <a:solidFill>
                <a:schemeClr val="dk1"/>
              </a:solidFill>
              <a:effectLst/>
              <a:latin typeface="+mn-lt"/>
              <a:ea typeface="+mn-ea"/>
              <a:cs typeface="+mn-cs"/>
            </a:rPr>
            <a:t>を維持することとしている。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6692B8-0749-4DC2-AA6A-3F17984FA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6FF0AB-8BF4-48FB-8E3A-AE5C514B9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0316EB-95A0-4A18-A16F-6E9E417BE38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33926AC-B57F-4D25-8E59-430D65F6072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6610128-4AAE-4CCD-B8BF-D6BEADD191E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3CB1CAD-A925-43D4-B508-F6504670BE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290025C-C950-4303-8165-935CD5D2767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F8C5B2C-EFE0-40BC-A7D2-F6ABF5A14E1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C141B9D-FF9F-4072-85D7-C97CEEC3FBD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C2FA74-4AE8-4194-9395-4BC92EB0388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1E56528-ED99-4479-849B-AF046145B88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87163DC-DC31-4527-8540-86DD7A55C61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EF0D25E-97D3-4661-AF9E-A85581A192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197B432-E0E1-403E-A4A4-88108A84EB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773EAE0-2283-4EE4-BA92-D028B9B0A73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ABDDC07-FDD5-40A9-B11A-E23850C763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6125F7-7025-49C7-9C72-849C2F24020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26ADF59-C6A3-45C2-A71C-FA5E46F278D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92A848E-97FB-4FE3-938B-6269D8474F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27FCE09-8F8B-41E9-88D4-60B990F859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FF65D5A-B2A0-4630-A1C0-A77FB8F8270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77D45FF-4374-4AC3-A23C-E9AF182B9F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A422BBE-94CE-4B8A-88D8-92B5B2D614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A8B05B6-D337-4CBC-A2C4-5F73DB32BCD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22A55C6-700A-40AA-89CE-0BB48BD2FD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5E16299-E6DE-4AD4-9548-C391CA55FE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757E94D-21C1-403D-AB9F-B1D67988D20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F076967-5FB9-41CB-B391-B1698C925C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EA6D110-A5AB-4FE2-8D36-6A1D1D3D9B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784159-7701-43ED-BA19-F9AEADB0F51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F477696-9609-4879-B057-BAC529C2D7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27B1027-7F42-406B-A19E-58B08491312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D27C051-207E-4DDF-8EC5-56B6855BD54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5F50E0-D2B4-4698-AE72-0E99880F4CD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8A25105-039D-4441-BB6B-07862EEC12E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DCED1B9-86E6-49FB-A1E3-14D8EB1048B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1BA8618-4D49-402F-87A5-21323FAB5A1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4EBE0B7-CBB3-42AE-BAB7-FA34F6199FF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969C046-4048-479B-9CB3-020CFF3B91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389635E-B792-42D3-9D72-D7C76AD751E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734D5FE-7FC6-4286-90BE-80C51F2AE3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C986BB-65FF-492F-B1BC-1178E862189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74BDD99-96FD-4F64-86C5-91135E25D2C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9030BE0-8CEC-461D-88A2-26A9DF2207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6418EE0-46D2-4B14-840E-93EE306B92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EF3B57E-796C-4671-B683-82E53C6C985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64C20E8-686A-4F22-A4C8-D83EAA7EA1E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有形固定資産減価償却率は、類似団体と比較して低い水準にあるが、狭い町域において公共施設等の数が少ないこと、建築経過年数が比較的短いことが要因として挙げられる。今後は、平成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年度に策定した公共施設等総合管理計画の見直し、各施設の個別管理計画の策定を進め、計画に基づいた適切な施設の維持管理を進めていく予定である。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BE79129-4AA0-439C-9AFE-47842AECC7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C8C6843-15F5-4015-B92E-23D6BA7A374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BE45A0E-CEB8-4C2E-A144-C78EB97D72F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E404E54-CC1F-4C0A-9D15-3F51F7BC45E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CE37E08-AE55-4CFF-A72D-BB7B378E956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443845-35A4-4902-9A8E-58F0038D527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07CFE24-C5D7-4AB9-9FF0-8AFA9230EFB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51543AD-9599-4012-AEB8-EC8ED93449E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6607A56-C8EF-4BAF-A912-ABCD09703E7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3BAA1DD-618C-4EB5-B9CC-43AFAC37BC3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FAAC7DE-0C41-4B1D-BF22-C239448E4CC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0AC152E-00EB-4F08-B542-638DE4D6120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2DC9F30-57A1-4F54-BB13-5896CC007CA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5373D0F-862E-49C7-A0F5-83C787B5519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07A731E-DC73-45B9-BCFC-DEC97B4A55F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1C0B3E4-2E86-44FC-8693-A8510C5D4C7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6138E80-8AEA-4CFD-87F3-2FA3EB72482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F3D8699-7743-46BA-B4DB-E2E2C9F80E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35</xdr:row>
      <xdr:rowOff>31297</xdr:rowOff>
    </xdr:to>
    <xdr:cxnSp macro="">
      <xdr:nvCxnSpPr>
        <xdr:cNvPr id="67" name="直線コネクタ 66">
          <a:extLst>
            <a:ext uri="{FF2B5EF4-FFF2-40B4-BE49-F238E27FC236}">
              <a16:creationId xmlns:a16="http://schemas.microsoft.com/office/drawing/2014/main" id="{AF240775-1EE2-4DD5-B160-5153791FA07A}"/>
            </a:ext>
          </a:extLst>
        </xdr:cNvPr>
        <xdr:cNvCxnSpPr/>
      </xdr:nvCxnSpPr>
      <xdr:spPr>
        <a:xfrm flipV="1">
          <a:off x="4760595" y="5600700"/>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35124</xdr:rowOff>
    </xdr:from>
    <xdr:ext cx="405111" cy="259045"/>
    <xdr:sp macro="" textlink="">
      <xdr:nvSpPr>
        <xdr:cNvPr id="68" name="有形固定資産減価償却率最小値テキスト">
          <a:extLst>
            <a:ext uri="{FF2B5EF4-FFF2-40B4-BE49-F238E27FC236}">
              <a16:creationId xmlns:a16="http://schemas.microsoft.com/office/drawing/2014/main" id="{2EE6DA84-4FCC-4B0D-B12E-175E152A2686}"/>
            </a:ext>
          </a:extLst>
        </xdr:cNvPr>
        <xdr:cNvSpPr txBox="1"/>
      </xdr:nvSpPr>
      <xdr:spPr>
        <a:xfrm>
          <a:off x="4813300"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31297</xdr:rowOff>
    </xdr:from>
    <xdr:to>
      <xdr:col>23</xdr:col>
      <xdr:colOff>174625</xdr:colOff>
      <xdr:row>35</xdr:row>
      <xdr:rowOff>31297</xdr:rowOff>
    </xdr:to>
    <xdr:cxnSp macro="">
      <xdr:nvCxnSpPr>
        <xdr:cNvPr id="69" name="直線コネクタ 68">
          <a:extLst>
            <a:ext uri="{FF2B5EF4-FFF2-40B4-BE49-F238E27FC236}">
              <a16:creationId xmlns:a16="http://schemas.microsoft.com/office/drawing/2014/main" id="{0158DFA9-AEC2-4A53-92FA-97F4A5595F1E}"/>
            </a:ext>
          </a:extLst>
        </xdr:cNvPr>
        <xdr:cNvCxnSpPr/>
      </xdr:nvCxnSpPr>
      <xdr:spPr>
        <a:xfrm>
          <a:off x="4673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70" name="有形固定資産減価償却率最大値テキスト">
          <a:extLst>
            <a:ext uri="{FF2B5EF4-FFF2-40B4-BE49-F238E27FC236}">
              <a16:creationId xmlns:a16="http://schemas.microsoft.com/office/drawing/2014/main" id="{715C04DF-4417-41A0-97BD-E119C6A812C1}"/>
            </a:ext>
          </a:extLst>
        </xdr:cNvPr>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71" name="直線コネクタ 70">
          <a:extLst>
            <a:ext uri="{FF2B5EF4-FFF2-40B4-BE49-F238E27FC236}">
              <a16:creationId xmlns:a16="http://schemas.microsoft.com/office/drawing/2014/main" id="{85870431-A8A9-45BB-BBCA-30344C13E572}"/>
            </a:ext>
          </a:extLst>
        </xdr:cNvPr>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34035</xdr:rowOff>
    </xdr:from>
    <xdr:ext cx="405111" cy="259045"/>
    <xdr:sp macro="" textlink="">
      <xdr:nvSpPr>
        <xdr:cNvPr id="72" name="有形固定資産減価償却率平均値テキスト">
          <a:extLst>
            <a:ext uri="{FF2B5EF4-FFF2-40B4-BE49-F238E27FC236}">
              <a16:creationId xmlns:a16="http://schemas.microsoft.com/office/drawing/2014/main" id="{C9CD7CFA-7D97-46F5-807A-B0835CFAC05E}"/>
            </a:ext>
          </a:extLst>
        </xdr:cNvPr>
        <xdr:cNvSpPr txBox="1"/>
      </xdr:nvSpPr>
      <xdr:spPr>
        <a:xfrm>
          <a:off x="4813300" y="6120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73" name="フローチャート: 判断 72">
          <a:extLst>
            <a:ext uri="{FF2B5EF4-FFF2-40B4-BE49-F238E27FC236}">
              <a16:creationId xmlns:a16="http://schemas.microsoft.com/office/drawing/2014/main" id="{E3AAFB15-24E1-43BF-98D1-66DFDD8A5F97}"/>
            </a:ext>
          </a:extLst>
        </xdr:cNvPr>
        <xdr:cNvSpPr/>
      </xdr:nvSpPr>
      <xdr:spPr>
        <a:xfrm>
          <a:off x="47117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49439</xdr:rowOff>
    </xdr:from>
    <xdr:to>
      <xdr:col>19</xdr:col>
      <xdr:colOff>187325</xdr:colOff>
      <xdr:row>31</xdr:row>
      <xdr:rowOff>151039</xdr:rowOff>
    </xdr:to>
    <xdr:sp macro="" textlink="">
      <xdr:nvSpPr>
        <xdr:cNvPr id="74" name="フローチャート: 判断 73">
          <a:extLst>
            <a:ext uri="{FF2B5EF4-FFF2-40B4-BE49-F238E27FC236}">
              <a16:creationId xmlns:a16="http://schemas.microsoft.com/office/drawing/2014/main" id="{51D16821-9151-4657-8F85-94A066D5ADE3}"/>
            </a:ext>
          </a:extLst>
        </xdr:cNvPr>
        <xdr:cNvSpPr/>
      </xdr:nvSpPr>
      <xdr:spPr>
        <a:xfrm>
          <a:off x="4000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40186</xdr:rowOff>
    </xdr:from>
    <xdr:to>
      <xdr:col>15</xdr:col>
      <xdr:colOff>187325</xdr:colOff>
      <xdr:row>31</xdr:row>
      <xdr:rowOff>141786</xdr:rowOff>
    </xdr:to>
    <xdr:sp macro="" textlink="">
      <xdr:nvSpPr>
        <xdr:cNvPr id="75" name="フローチャート: 判断 74">
          <a:extLst>
            <a:ext uri="{FF2B5EF4-FFF2-40B4-BE49-F238E27FC236}">
              <a16:creationId xmlns:a16="http://schemas.microsoft.com/office/drawing/2014/main" id="{10CDC98C-70F6-4E47-8DF5-0CD909315D21}"/>
            </a:ext>
          </a:extLst>
        </xdr:cNvPr>
        <xdr:cNvSpPr/>
      </xdr:nvSpPr>
      <xdr:spPr>
        <a:xfrm>
          <a:off x="3238500" y="61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128361</xdr:rowOff>
    </xdr:from>
    <xdr:to>
      <xdr:col>11</xdr:col>
      <xdr:colOff>187325</xdr:colOff>
      <xdr:row>31</xdr:row>
      <xdr:rowOff>58511</xdr:rowOff>
    </xdr:to>
    <xdr:sp macro="" textlink="">
      <xdr:nvSpPr>
        <xdr:cNvPr id="76" name="フローチャート: 判断 75">
          <a:extLst>
            <a:ext uri="{FF2B5EF4-FFF2-40B4-BE49-F238E27FC236}">
              <a16:creationId xmlns:a16="http://schemas.microsoft.com/office/drawing/2014/main" id="{346187D7-03F1-4841-9782-6B384F48B2C1}"/>
            </a:ext>
          </a:extLst>
        </xdr:cNvPr>
        <xdr:cNvSpPr/>
      </xdr:nvSpPr>
      <xdr:spPr>
        <a:xfrm>
          <a:off x="24765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38917</xdr:rowOff>
    </xdr:from>
    <xdr:to>
      <xdr:col>7</xdr:col>
      <xdr:colOff>187325</xdr:colOff>
      <xdr:row>30</xdr:row>
      <xdr:rowOff>140517</xdr:rowOff>
    </xdr:to>
    <xdr:sp macro="" textlink="">
      <xdr:nvSpPr>
        <xdr:cNvPr id="77" name="フローチャート: 判断 76">
          <a:extLst>
            <a:ext uri="{FF2B5EF4-FFF2-40B4-BE49-F238E27FC236}">
              <a16:creationId xmlns:a16="http://schemas.microsoft.com/office/drawing/2014/main" id="{24FB261A-0D68-425D-A819-642BC5A57A2B}"/>
            </a:ext>
          </a:extLst>
        </xdr:cNvPr>
        <xdr:cNvSpPr/>
      </xdr:nvSpPr>
      <xdr:spPr>
        <a:xfrm>
          <a:off x="1714500" y="59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469AD35-A69A-41A1-A1B3-D225407DF35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6EE8BAC-02DC-4052-9F35-BE6207E6CE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899F4EB-8873-40C7-95A3-A7407FCD5C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B771B44-9277-48AC-A357-15394D52272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78BB81D-DBA7-4B8F-98C5-4BA988AE109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3" name="楕円 82">
          <a:extLst>
            <a:ext uri="{FF2B5EF4-FFF2-40B4-BE49-F238E27FC236}">
              <a16:creationId xmlns:a16="http://schemas.microsoft.com/office/drawing/2014/main" id="{817C7F2E-4717-4B6F-BD28-057DFA5C582B}"/>
            </a:ext>
          </a:extLst>
        </xdr:cNvPr>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102252</xdr:rowOff>
    </xdr:from>
    <xdr:ext cx="405111" cy="259045"/>
    <xdr:sp macro="" textlink="">
      <xdr:nvSpPr>
        <xdr:cNvPr id="84" name="有形固定資産減価償却率該当値テキスト">
          <a:extLst>
            <a:ext uri="{FF2B5EF4-FFF2-40B4-BE49-F238E27FC236}">
              <a16:creationId xmlns:a16="http://schemas.microsoft.com/office/drawing/2014/main" id="{8FC2E823-82DC-4631-8F1B-F7E99BB4B00D}"/>
            </a:ext>
          </a:extLst>
        </xdr:cNvPr>
        <xdr:cNvSpPr txBox="1"/>
      </xdr:nvSpPr>
      <xdr:spPr>
        <a:xfrm>
          <a:off x="48133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85" name="楕円 84">
          <a:extLst>
            <a:ext uri="{FF2B5EF4-FFF2-40B4-BE49-F238E27FC236}">
              <a16:creationId xmlns:a16="http://schemas.microsoft.com/office/drawing/2014/main" id="{C4EE8950-3E13-4C56-8625-35A661711E3D}"/>
            </a:ext>
          </a:extLst>
        </xdr:cNvPr>
        <xdr:cNvSpPr/>
      </xdr:nvSpPr>
      <xdr:spPr>
        <a:xfrm>
          <a:off x="4000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138339</xdr:rowOff>
    </xdr:from>
    <xdr:to>
      <xdr:col>23</xdr:col>
      <xdr:colOff>85725</xdr:colOff>
      <xdr:row>28</xdr:row>
      <xdr:rowOff>28575</xdr:rowOff>
    </xdr:to>
    <xdr:cxnSp macro="">
      <xdr:nvCxnSpPr>
        <xdr:cNvPr id="86" name="直線コネクタ 85">
          <a:extLst>
            <a:ext uri="{FF2B5EF4-FFF2-40B4-BE49-F238E27FC236}">
              <a16:creationId xmlns:a16="http://schemas.microsoft.com/office/drawing/2014/main" id="{47B9DD75-1E60-4437-B394-2897D80D7F99}"/>
            </a:ext>
          </a:extLst>
        </xdr:cNvPr>
        <xdr:cNvCxnSpPr/>
      </xdr:nvCxnSpPr>
      <xdr:spPr>
        <a:xfrm>
          <a:off x="4051300" y="553901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10432</xdr:rowOff>
    </xdr:from>
    <xdr:to>
      <xdr:col>15</xdr:col>
      <xdr:colOff>187325</xdr:colOff>
      <xdr:row>27</xdr:row>
      <xdr:rowOff>112032</xdr:rowOff>
    </xdr:to>
    <xdr:sp macro="" textlink="">
      <xdr:nvSpPr>
        <xdr:cNvPr id="87" name="楕円 86">
          <a:extLst>
            <a:ext uri="{FF2B5EF4-FFF2-40B4-BE49-F238E27FC236}">
              <a16:creationId xmlns:a16="http://schemas.microsoft.com/office/drawing/2014/main" id="{064279A9-E96A-4888-B095-857A664CDE60}"/>
            </a:ext>
          </a:extLst>
        </xdr:cNvPr>
        <xdr:cNvSpPr/>
      </xdr:nvSpPr>
      <xdr:spPr>
        <a:xfrm>
          <a:off x="3238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61232</xdr:rowOff>
    </xdr:from>
    <xdr:to>
      <xdr:col>19</xdr:col>
      <xdr:colOff>136525</xdr:colOff>
      <xdr:row>27</xdr:row>
      <xdr:rowOff>138339</xdr:rowOff>
    </xdr:to>
    <xdr:cxnSp macro="">
      <xdr:nvCxnSpPr>
        <xdr:cNvPr id="88" name="直線コネクタ 87">
          <a:extLst>
            <a:ext uri="{FF2B5EF4-FFF2-40B4-BE49-F238E27FC236}">
              <a16:creationId xmlns:a16="http://schemas.microsoft.com/office/drawing/2014/main" id="{BD5F23AD-F9FA-486C-A16A-EC19922F12A5}"/>
            </a:ext>
          </a:extLst>
        </xdr:cNvPr>
        <xdr:cNvCxnSpPr/>
      </xdr:nvCxnSpPr>
      <xdr:spPr>
        <a:xfrm>
          <a:off x="3289300" y="546190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16601</xdr:rowOff>
    </xdr:from>
    <xdr:to>
      <xdr:col>11</xdr:col>
      <xdr:colOff>187325</xdr:colOff>
      <xdr:row>27</xdr:row>
      <xdr:rowOff>118201</xdr:rowOff>
    </xdr:to>
    <xdr:sp macro="" textlink="">
      <xdr:nvSpPr>
        <xdr:cNvPr id="89" name="楕円 88">
          <a:extLst>
            <a:ext uri="{FF2B5EF4-FFF2-40B4-BE49-F238E27FC236}">
              <a16:creationId xmlns:a16="http://schemas.microsoft.com/office/drawing/2014/main" id="{56CFAFB0-164A-49F4-ACD7-06DBC41C52C9}"/>
            </a:ext>
          </a:extLst>
        </xdr:cNvPr>
        <xdr:cNvSpPr/>
      </xdr:nvSpPr>
      <xdr:spPr>
        <a:xfrm>
          <a:off x="2476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61232</xdr:rowOff>
    </xdr:from>
    <xdr:to>
      <xdr:col>15</xdr:col>
      <xdr:colOff>136525</xdr:colOff>
      <xdr:row>27</xdr:row>
      <xdr:rowOff>67401</xdr:rowOff>
    </xdr:to>
    <xdr:cxnSp macro="">
      <xdr:nvCxnSpPr>
        <xdr:cNvPr id="90" name="直線コネクタ 89">
          <a:extLst>
            <a:ext uri="{FF2B5EF4-FFF2-40B4-BE49-F238E27FC236}">
              <a16:creationId xmlns:a16="http://schemas.microsoft.com/office/drawing/2014/main" id="{20F85747-1018-457C-B48F-A233AEABFFAE}"/>
            </a:ext>
          </a:extLst>
        </xdr:cNvPr>
        <xdr:cNvCxnSpPr/>
      </xdr:nvCxnSpPr>
      <xdr:spPr>
        <a:xfrm flipV="1">
          <a:off x="2527300" y="546190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142166</xdr:rowOff>
    </xdr:from>
    <xdr:ext cx="405111" cy="259045"/>
    <xdr:sp macro="" textlink="">
      <xdr:nvSpPr>
        <xdr:cNvPr id="91" name="n_1aveValue有形固定資産減価償却率">
          <a:extLst>
            <a:ext uri="{FF2B5EF4-FFF2-40B4-BE49-F238E27FC236}">
              <a16:creationId xmlns:a16="http://schemas.microsoft.com/office/drawing/2014/main" id="{2DD9511E-70CD-4E91-A68F-124DFECC85E9}"/>
            </a:ext>
          </a:extLst>
        </xdr:cNvPr>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132913</xdr:rowOff>
    </xdr:from>
    <xdr:ext cx="405111" cy="259045"/>
    <xdr:sp macro="" textlink="">
      <xdr:nvSpPr>
        <xdr:cNvPr id="92" name="n_2aveValue有形固定資産減価償却率">
          <a:extLst>
            <a:ext uri="{FF2B5EF4-FFF2-40B4-BE49-F238E27FC236}">
              <a16:creationId xmlns:a16="http://schemas.microsoft.com/office/drawing/2014/main" id="{B3206923-F7CE-4405-986E-6A050291CF85}"/>
            </a:ext>
          </a:extLst>
        </xdr:cNvPr>
        <xdr:cNvSpPr txBox="1"/>
      </xdr:nvSpPr>
      <xdr:spPr>
        <a:xfrm>
          <a:off x="308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93" name="n_3aveValue有形固定資産減価償却率">
          <a:extLst>
            <a:ext uri="{FF2B5EF4-FFF2-40B4-BE49-F238E27FC236}">
              <a16:creationId xmlns:a16="http://schemas.microsoft.com/office/drawing/2014/main" id="{38028332-3C48-4186-8F01-589D3489AF42}"/>
            </a:ext>
          </a:extLst>
        </xdr:cNvPr>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157044</xdr:rowOff>
    </xdr:from>
    <xdr:ext cx="405111" cy="259045"/>
    <xdr:sp macro="" textlink="">
      <xdr:nvSpPr>
        <xdr:cNvPr id="94" name="n_4aveValue有形固定資産減価償却率">
          <a:extLst>
            <a:ext uri="{FF2B5EF4-FFF2-40B4-BE49-F238E27FC236}">
              <a16:creationId xmlns:a16="http://schemas.microsoft.com/office/drawing/2014/main" id="{F25A6A31-A2F4-429B-A4EC-2D6564F2D7D6}"/>
            </a:ext>
          </a:extLst>
        </xdr:cNvPr>
        <xdr:cNvSpPr txBox="1"/>
      </xdr:nvSpPr>
      <xdr:spPr>
        <a:xfrm>
          <a:off x="1562744" y="572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95" name="n_1mainValue有形固定資産減価償却率">
          <a:extLst>
            <a:ext uri="{FF2B5EF4-FFF2-40B4-BE49-F238E27FC236}">
              <a16:creationId xmlns:a16="http://schemas.microsoft.com/office/drawing/2014/main" id="{08294AAA-0094-4A93-A550-48C0DB3AFC64}"/>
            </a:ext>
          </a:extLst>
        </xdr:cNvPr>
        <xdr:cNvSpPr txBox="1"/>
      </xdr:nvSpPr>
      <xdr:spPr>
        <a:xfrm>
          <a:off x="38360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128559</xdr:rowOff>
    </xdr:from>
    <xdr:ext cx="405111" cy="259045"/>
    <xdr:sp macro="" textlink="">
      <xdr:nvSpPr>
        <xdr:cNvPr id="96" name="n_2mainValue有形固定資産減価償却率">
          <a:extLst>
            <a:ext uri="{FF2B5EF4-FFF2-40B4-BE49-F238E27FC236}">
              <a16:creationId xmlns:a16="http://schemas.microsoft.com/office/drawing/2014/main" id="{D8248CC1-2F74-4DA4-A565-903D012F82AA}"/>
            </a:ext>
          </a:extLst>
        </xdr:cNvPr>
        <xdr:cNvSpPr txBox="1"/>
      </xdr:nvSpPr>
      <xdr:spPr>
        <a:xfrm>
          <a:off x="3086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134728</xdr:rowOff>
    </xdr:from>
    <xdr:ext cx="405111" cy="259045"/>
    <xdr:sp macro="" textlink="">
      <xdr:nvSpPr>
        <xdr:cNvPr id="97" name="n_3mainValue有形固定資産減価償却率">
          <a:extLst>
            <a:ext uri="{FF2B5EF4-FFF2-40B4-BE49-F238E27FC236}">
              <a16:creationId xmlns:a16="http://schemas.microsoft.com/office/drawing/2014/main" id="{031B6A61-E18D-425C-8954-52B146B0E871}"/>
            </a:ext>
          </a:extLst>
        </xdr:cNvPr>
        <xdr:cNvSpPr txBox="1"/>
      </xdr:nvSpPr>
      <xdr:spPr>
        <a:xfrm>
          <a:off x="2324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9FCCC1A2-AA78-4B9F-AEC4-1EB09724E39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3AB39E46-795B-4397-853B-253AAF066F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B886764B-122F-4CDF-96FE-CD7F9C19FA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CCE346D9-2811-4222-AF42-A57FCBBEE52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467770B8-0901-40BB-96FF-24A0B39B03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E4C91C3D-A56E-4610-BE70-9CD24F629A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6C312386-2DE8-451D-BFA8-60A09C0345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E2FED89-2597-4961-B8A3-90FD6BB40BD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E42C3CCF-7654-4D2D-BBDE-99FA203F033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EE10EBD3-C9DB-423E-AA55-633ADF37F4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45AE57BC-E225-421E-9B7D-51F5377E9D2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7EFBAF95-7E67-4726-B088-B672C1902C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1132B77B-B347-4FAF-8499-080E3804D7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債務償還比率については、類似団体と比較すると高い水準にある。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年度から新庁舎整備事業に係る新規発行額が増加したことで、起債残高が増加していることが要因となっている。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7E26A066-B681-4EBD-942D-E096075556E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ADD691F0-C044-4C06-A6BC-23EFB9FA6D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1C814430-E6BA-4F3C-B888-908FB45FF1A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a:extLst>
            <a:ext uri="{FF2B5EF4-FFF2-40B4-BE49-F238E27FC236}">
              <a16:creationId xmlns:a16="http://schemas.microsoft.com/office/drawing/2014/main" id="{DDA62FDA-1D6E-4CAF-B43E-FFDDFE6F5E7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5" name="テキスト ボックス 114">
          <a:extLst>
            <a:ext uri="{FF2B5EF4-FFF2-40B4-BE49-F238E27FC236}">
              <a16:creationId xmlns:a16="http://schemas.microsoft.com/office/drawing/2014/main" id="{47F9036A-5C31-4E77-9880-9845B8687C0B}"/>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a:extLst>
            <a:ext uri="{FF2B5EF4-FFF2-40B4-BE49-F238E27FC236}">
              <a16:creationId xmlns:a16="http://schemas.microsoft.com/office/drawing/2014/main" id="{30091585-520B-4CF5-B698-D2774A90703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7" name="テキスト ボックス 116">
          <a:extLst>
            <a:ext uri="{FF2B5EF4-FFF2-40B4-BE49-F238E27FC236}">
              <a16:creationId xmlns:a16="http://schemas.microsoft.com/office/drawing/2014/main" id="{5AA07108-9C15-4514-8195-D7A648B7D66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a:extLst>
            <a:ext uri="{FF2B5EF4-FFF2-40B4-BE49-F238E27FC236}">
              <a16:creationId xmlns:a16="http://schemas.microsoft.com/office/drawing/2014/main" id="{325E6EA2-BBC2-4989-B06F-97F7694D8B4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9" name="テキスト ボックス 118">
          <a:extLst>
            <a:ext uri="{FF2B5EF4-FFF2-40B4-BE49-F238E27FC236}">
              <a16:creationId xmlns:a16="http://schemas.microsoft.com/office/drawing/2014/main" id="{27F6F699-2558-44E7-862A-E83A35C64C6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a:extLst>
            <a:ext uri="{FF2B5EF4-FFF2-40B4-BE49-F238E27FC236}">
              <a16:creationId xmlns:a16="http://schemas.microsoft.com/office/drawing/2014/main" id="{775BC492-0DAA-4F67-8466-18C13B3957A6}"/>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1" name="テキスト ボックス 120">
          <a:extLst>
            <a:ext uri="{FF2B5EF4-FFF2-40B4-BE49-F238E27FC236}">
              <a16:creationId xmlns:a16="http://schemas.microsoft.com/office/drawing/2014/main" id="{BF4D93FB-9FFA-48FD-89F7-7466F53A1EB1}"/>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99273C0-C375-48C4-814D-9D02318980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2F0B5FDD-47E8-4CD3-8641-5921BEF84CB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4" name="直線コネクタ 123">
          <a:extLst>
            <a:ext uri="{FF2B5EF4-FFF2-40B4-BE49-F238E27FC236}">
              <a16:creationId xmlns:a16="http://schemas.microsoft.com/office/drawing/2014/main" id="{F10BF792-A492-4621-A5A4-C0B8AC2F7FF0}"/>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5" name="債務償還比率最小値テキスト">
          <a:extLst>
            <a:ext uri="{FF2B5EF4-FFF2-40B4-BE49-F238E27FC236}">
              <a16:creationId xmlns:a16="http://schemas.microsoft.com/office/drawing/2014/main" id="{C71AB8DA-44EC-4F0A-897B-6425AABDFBC8}"/>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6" name="直線コネクタ 125">
          <a:extLst>
            <a:ext uri="{FF2B5EF4-FFF2-40B4-BE49-F238E27FC236}">
              <a16:creationId xmlns:a16="http://schemas.microsoft.com/office/drawing/2014/main" id="{58B93CA0-4669-4B74-964E-7B941EB2AC28}"/>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7" name="債務償還比率最大値テキスト">
          <a:extLst>
            <a:ext uri="{FF2B5EF4-FFF2-40B4-BE49-F238E27FC236}">
              <a16:creationId xmlns:a16="http://schemas.microsoft.com/office/drawing/2014/main" id="{E9010180-8C2B-4C0F-88D1-A8DF1A07AC2D}"/>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a:extLst>
            <a:ext uri="{FF2B5EF4-FFF2-40B4-BE49-F238E27FC236}">
              <a16:creationId xmlns:a16="http://schemas.microsoft.com/office/drawing/2014/main" id="{898B4194-AD18-450F-B3C4-32D619FBB72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9" name="債務償還比率平均値テキスト">
          <a:extLst>
            <a:ext uri="{FF2B5EF4-FFF2-40B4-BE49-F238E27FC236}">
              <a16:creationId xmlns:a16="http://schemas.microsoft.com/office/drawing/2014/main" id="{05349652-9A48-4ECD-B21C-CD420CECBAA5}"/>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0" name="フローチャート: 判断 129">
          <a:extLst>
            <a:ext uri="{FF2B5EF4-FFF2-40B4-BE49-F238E27FC236}">
              <a16:creationId xmlns:a16="http://schemas.microsoft.com/office/drawing/2014/main" id="{F9A0714B-0575-474B-8E9D-E97F3693C4F6}"/>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1" name="フローチャート: 判断 130">
          <a:extLst>
            <a:ext uri="{FF2B5EF4-FFF2-40B4-BE49-F238E27FC236}">
              <a16:creationId xmlns:a16="http://schemas.microsoft.com/office/drawing/2014/main" id="{F34E4B03-4611-4BD1-BC3E-AEABD0F33008}"/>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2" name="フローチャート: 判断 131">
          <a:extLst>
            <a:ext uri="{FF2B5EF4-FFF2-40B4-BE49-F238E27FC236}">
              <a16:creationId xmlns:a16="http://schemas.microsoft.com/office/drawing/2014/main" id="{26CBC33B-422D-4FC8-9494-AB317C28C09F}"/>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3" name="フローチャート: 判断 132">
          <a:extLst>
            <a:ext uri="{FF2B5EF4-FFF2-40B4-BE49-F238E27FC236}">
              <a16:creationId xmlns:a16="http://schemas.microsoft.com/office/drawing/2014/main" id="{9EC34098-5D33-4D3E-863B-34C365B2AAB5}"/>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4" name="フローチャート: 判断 133">
          <a:extLst>
            <a:ext uri="{FF2B5EF4-FFF2-40B4-BE49-F238E27FC236}">
              <a16:creationId xmlns:a16="http://schemas.microsoft.com/office/drawing/2014/main" id="{1E1DBA44-C35C-4978-8DC6-92E63A7A4257}"/>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2563687-7D4E-4045-9154-6E3943A1394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85478DA-EE4F-40ED-967C-8FBAF3CA0EB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E430805-89D1-414D-928F-5B302BABAA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3D2930B-B310-4DCB-8B22-3F135A8D97A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A5798A9-A483-4667-812E-ABBF10D7F01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59075</xdr:rowOff>
    </xdr:from>
    <xdr:to>
      <xdr:col>76</xdr:col>
      <xdr:colOff>73025</xdr:colOff>
      <xdr:row>30</xdr:row>
      <xdr:rowOff>160675</xdr:rowOff>
    </xdr:to>
    <xdr:sp macro="" textlink="">
      <xdr:nvSpPr>
        <xdr:cNvPr id="140" name="楕円 139">
          <a:extLst>
            <a:ext uri="{FF2B5EF4-FFF2-40B4-BE49-F238E27FC236}">
              <a16:creationId xmlns:a16="http://schemas.microsoft.com/office/drawing/2014/main" id="{3253B956-4EB2-4C13-ABD9-1273CFF234FA}"/>
            </a:ext>
          </a:extLst>
        </xdr:cNvPr>
        <xdr:cNvSpPr/>
      </xdr:nvSpPr>
      <xdr:spPr>
        <a:xfrm>
          <a:off x="14744700" y="5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37502</xdr:rowOff>
    </xdr:from>
    <xdr:ext cx="469744" cy="259045"/>
    <xdr:sp macro="" textlink="">
      <xdr:nvSpPr>
        <xdr:cNvPr id="141" name="債務償還比率該当値テキスト">
          <a:extLst>
            <a:ext uri="{FF2B5EF4-FFF2-40B4-BE49-F238E27FC236}">
              <a16:creationId xmlns:a16="http://schemas.microsoft.com/office/drawing/2014/main" id="{1E1D470C-357F-47A5-8CDE-1477612DF113}"/>
            </a:ext>
          </a:extLst>
        </xdr:cNvPr>
        <xdr:cNvSpPr txBox="1"/>
      </xdr:nvSpPr>
      <xdr:spPr>
        <a:xfrm>
          <a:off x="14846300" y="595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126289</xdr:rowOff>
    </xdr:from>
    <xdr:to>
      <xdr:col>72</xdr:col>
      <xdr:colOff>123825</xdr:colOff>
      <xdr:row>30</xdr:row>
      <xdr:rowOff>56439</xdr:rowOff>
    </xdr:to>
    <xdr:sp macro="" textlink="">
      <xdr:nvSpPr>
        <xdr:cNvPr id="142" name="楕円 141">
          <a:extLst>
            <a:ext uri="{FF2B5EF4-FFF2-40B4-BE49-F238E27FC236}">
              <a16:creationId xmlns:a16="http://schemas.microsoft.com/office/drawing/2014/main" id="{AE20FB16-0B0C-4706-9060-6E12F7F4F7B8}"/>
            </a:ext>
          </a:extLst>
        </xdr:cNvPr>
        <xdr:cNvSpPr/>
      </xdr:nvSpPr>
      <xdr:spPr>
        <a:xfrm>
          <a:off x="14033500" y="58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5639</xdr:rowOff>
    </xdr:from>
    <xdr:to>
      <xdr:col>76</xdr:col>
      <xdr:colOff>22225</xdr:colOff>
      <xdr:row>30</xdr:row>
      <xdr:rowOff>109875</xdr:rowOff>
    </xdr:to>
    <xdr:cxnSp macro="">
      <xdr:nvCxnSpPr>
        <xdr:cNvPr id="143" name="直線コネクタ 142">
          <a:extLst>
            <a:ext uri="{FF2B5EF4-FFF2-40B4-BE49-F238E27FC236}">
              <a16:creationId xmlns:a16="http://schemas.microsoft.com/office/drawing/2014/main" id="{DE053F68-67E0-4901-8F83-B832B6828F79}"/>
            </a:ext>
          </a:extLst>
        </xdr:cNvPr>
        <xdr:cNvCxnSpPr/>
      </xdr:nvCxnSpPr>
      <xdr:spPr>
        <a:xfrm>
          <a:off x="14084300" y="5920664"/>
          <a:ext cx="711200" cy="10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160315</xdr:rowOff>
    </xdr:from>
    <xdr:to>
      <xdr:col>68</xdr:col>
      <xdr:colOff>123825</xdr:colOff>
      <xdr:row>30</xdr:row>
      <xdr:rowOff>90465</xdr:rowOff>
    </xdr:to>
    <xdr:sp macro="" textlink="">
      <xdr:nvSpPr>
        <xdr:cNvPr id="144" name="楕円 143">
          <a:extLst>
            <a:ext uri="{FF2B5EF4-FFF2-40B4-BE49-F238E27FC236}">
              <a16:creationId xmlns:a16="http://schemas.microsoft.com/office/drawing/2014/main" id="{2BFEB14E-9E40-4D1E-ABFA-0CDFB71C5EAD}"/>
            </a:ext>
          </a:extLst>
        </xdr:cNvPr>
        <xdr:cNvSpPr/>
      </xdr:nvSpPr>
      <xdr:spPr>
        <a:xfrm>
          <a:off x="13271500" y="59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5639</xdr:rowOff>
    </xdr:from>
    <xdr:to>
      <xdr:col>72</xdr:col>
      <xdr:colOff>73025</xdr:colOff>
      <xdr:row>30</xdr:row>
      <xdr:rowOff>39665</xdr:rowOff>
    </xdr:to>
    <xdr:cxnSp macro="">
      <xdr:nvCxnSpPr>
        <xdr:cNvPr id="145" name="直線コネクタ 144">
          <a:extLst>
            <a:ext uri="{FF2B5EF4-FFF2-40B4-BE49-F238E27FC236}">
              <a16:creationId xmlns:a16="http://schemas.microsoft.com/office/drawing/2014/main" id="{CDA7E345-2C86-492F-99FF-76B9C989A452}"/>
            </a:ext>
          </a:extLst>
        </xdr:cNvPr>
        <xdr:cNvCxnSpPr/>
      </xdr:nvCxnSpPr>
      <xdr:spPr>
        <a:xfrm flipV="1">
          <a:off x="13322300" y="5920664"/>
          <a:ext cx="762000" cy="3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48971</xdr:rowOff>
    </xdr:from>
    <xdr:to>
      <xdr:col>64</xdr:col>
      <xdr:colOff>123825</xdr:colOff>
      <xdr:row>30</xdr:row>
      <xdr:rowOff>150571</xdr:rowOff>
    </xdr:to>
    <xdr:sp macro="" textlink="">
      <xdr:nvSpPr>
        <xdr:cNvPr id="146" name="楕円 145">
          <a:extLst>
            <a:ext uri="{FF2B5EF4-FFF2-40B4-BE49-F238E27FC236}">
              <a16:creationId xmlns:a16="http://schemas.microsoft.com/office/drawing/2014/main" id="{DD1EE008-DE9E-4DB5-8EC8-1CE7D85A2239}"/>
            </a:ext>
          </a:extLst>
        </xdr:cNvPr>
        <xdr:cNvSpPr/>
      </xdr:nvSpPr>
      <xdr:spPr>
        <a:xfrm>
          <a:off x="12509500" y="5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39665</xdr:rowOff>
    </xdr:from>
    <xdr:to>
      <xdr:col>68</xdr:col>
      <xdr:colOff>73025</xdr:colOff>
      <xdr:row>30</xdr:row>
      <xdr:rowOff>99771</xdr:rowOff>
    </xdr:to>
    <xdr:cxnSp macro="">
      <xdr:nvCxnSpPr>
        <xdr:cNvPr id="147" name="直線コネクタ 146">
          <a:extLst>
            <a:ext uri="{FF2B5EF4-FFF2-40B4-BE49-F238E27FC236}">
              <a16:creationId xmlns:a16="http://schemas.microsoft.com/office/drawing/2014/main" id="{E69FEE1E-A2D3-4EC5-B852-2CE6A8CE825C}"/>
            </a:ext>
          </a:extLst>
        </xdr:cNvPr>
        <xdr:cNvCxnSpPr/>
      </xdr:nvCxnSpPr>
      <xdr:spPr>
        <a:xfrm flipV="1">
          <a:off x="12560300" y="5954690"/>
          <a:ext cx="762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72116</xdr:rowOff>
    </xdr:from>
    <xdr:to>
      <xdr:col>60</xdr:col>
      <xdr:colOff>123825</xdr:colOff>
      <xdr:row>31</xdr:row>
      <xdr:rowOff>2266</xdr:rowOff>
    </xdr:to>
    <xdr:sp macro="" textlink="">
      <xdr:nvSpPr>
        <xdr:cNvPr id="148" name="楕円 147">
          <a:extLst>
            <a:ext uri="{FF2B5EF4-FFF2-40B4-BE49-F238E27FC236}">
              <a16:creationId xmlns:a16="http://schemas.microsoft.com/office/drawing/2014/main" id="{68C193AF-1805-4CDF-8176-005BE73EF9E0}"/>
            </a:ext>
          </a:extLst>
        </xdr:cNvPr>
        <xdr:cNvSpPr/>
      </xdr:nvSpPr>
      <xdr:spPr>
        <a:xfrm>
          <a:off x="11747500" y="59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99771</xdr:rowOff>
    </xdr:from>
    <xdr:to>
      <xdr:col>64</xdr:col>
      <xdr:colOff>73025</xdr:colOff>
      <xdr:row>30</xdr:row>
      <xdr:rowOff>122916</xdr:rowOff>
    </xdr:to>
    <xdr:cxnSp macro="">
      <xdr:nvCxnSpPr>
        <xdr:cNvPr id="149" name="直線コネクタ 148">
          <a:extLst>
            <a:ext uri="{FF2B5EF4-FFF2-40B4-BE49-F238E27FC236}">
              <a16:creationId xmlns:a16="http://schemas.microsoft.com/office/drawing/2014/main" id="{9963FEF3-3C84-4D43-AC3A-A726A801ADE8}"/>
            </a:ext>
          </a:extLst>
        </xdr:cNvPr>
        <xdr:cNvCxnSpPr/>
      </xdr:nvCxnSpPr>
      <xdr:spPr>
        <a:xfrm flipV="1">
          <a:off x="11798300" y="6014796"/>
          <a:ext cx="762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0" name="n_1aveValue債務償還比率">
          <a:extLst>
            <a:ext uri="{FF2B5EF4-FFF2-40B4-BE49-F238E27FC236}">
              <a16:creationId xmlns:a16="http://schemas.microsoft.com/office/drawing/2014/main" id="{39B4F488-BFD0-4347-84E9-71476F8C6D00}"/>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1" name="n_2aveValue債務償還比率">
          <a:extLst>
            <a:ext uri="{FF2B5EF4-FFF2-40B4-BE49-F238E27FC236}">
              <a16:creationId xmlns:a16="http://schemas.microsoft.com/office/drawing/2014/main" id="{392E2002-8AD0-4890-A50C-A4856C45F947}"/>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2" name="n_3aveValue債務償還比率">
          <a:extLst>
            <a:ext uri="{FF2B5EF4-FFF2-40B4-BE49-F238E27FC236}">
              <a16:creationId xmlns:a16="http://schemas.microsoft.com/office/drawing/2014/main" id="{F3866526-2818-4485-8B32-C1522511783C}"/>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3" name="n_4aveValue債務償還比率">
          <a:extLst>
            <a:ext uri="{FF2B5EF4-FFF2-40B4-BE49-F238E27FC236}">
              <a16:creationId xmlns:a16="http://schemas.microsoft.com/office/drawing/2014/main" id="{2864CF5A-76E4-41E1-9D90-AA758CB7F6DD}"/>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47566</xdr:rowOff>
    </xdr:from>
    <xdr:ext cx="469744" cy="259045"/>
    <xdr:sp macro="" textlink="">
      <xdr:nvSpPr>
        <xdr:cNvPr id="154" name="n_1mainValue債務償還比率">
          <a:extLst>
            <a:ext uri="{FF2B5EF4-FFF2-40B4-BE49-F238E27FC236}">
              <a16:creationId xmlns:a16="http://schemas.microsoft.com/office/drawing/2014/main" id="{FFE09E9C-9269-4B1B-979D-64D1649BAC29}"/>
            </a:ext>
          </a:extLst>
        </xdr:cNvPr>
        <xdr:cNvSpPr txBox="1"/>
      </xdr:nvSpPr>
      <xdr:spPr>
        <a:xfrm>
          <a:off x="13836727" y="59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81592</xdr:rowOff>
    </xdr:from>
    <xdr:ext cx="469744" cy="259045"/>
    <xdr:sp macro="" textlink="">
      <xdr:nvSpPr>
        <xdr:cNvPr id="155" name="n_2mainValue債務償還比率">
          <a:extLst>
            <a:ext uri="{FF2B5EF4-FFF2-40B4-BE49-F238E27FC236}">
              <a16:creationId xmlns:a16="http://schemas.microsoft.com/office/drawing/2014/main" id="{15FCB0B7-83DC-4C24-96E1-E266F8472189}"/>
            </a:ext>
          </a:extLst>
        </xdr:cNvPr>
        <xdr:cNvSpPr txBox="1"/>
      </xdr:nvSpPr>
      <xdr:spPr>
        <a:xfrm>
          <a:off x="13087427" y="59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141698</xdr:rowOff>
    </xdr:from>
    <xdr:ext cx="469744" cy="259045"/>
    <xdr:sp macro="" textlink="">
      <xdr:nvSpPr>
        <xdr:cNvPr id="156" name="n_3mainValue債務償還比率">
          <a:extLst>
            <a:ext uri="{FF2B5EF4-FFF2-40B4-BE49-F238E27FC236}">
              <a16:creationId xmlns:a16="http://schemas.microsoft.com/office/drawing/2014/main" id="{313C2335-5BFD-4968-BC20-600142607A67}"/>
            </a:ext>
          </a:extLst>
        </xdr:cNvPr>
        <xdr:cNvSpPr txBox="1"/>
      </xdr:nvSpPr>
      <xdr:spPr>
        <a:xfrm>
          <a:off x="12325427" y="605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164843</xdr:rowOff>
    </xdr:from>
    <xdr:ext cx="469744" cy="259045"/>
    <xdr:sp macro="" textlink="">
      <xdr:nvSpPr>
        <xdr:cNvPr id="157" name="n_4mainValue債務償還比率">
          <a:extLst>
            <a:ext uri="{FF2B5EF4-FFF2-40B4-BE49-F238E27FC236}">
              <a16:creationId xmlns:a16="http://schemas.microsoft.com/office/drawing/2014/main" id="{7C7078D4-FC03-430D-B3E9-6D1F6D428412}"/>
            </a:ext>
          </a:extLst>
        </xdr:cNvPr>
        <xdr:cNvSpPr txBox="1"/>
      </xdr:nvSpPr>
      <xdr:spPr>
        <a:xfrm>
          <a:off x="11563427" y="607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3B9EFD9F-9B61-4A8D-A0C3-E48D8EFB22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B04C6B4F-DB24-42E6-878F-DA7F80CF598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429F9DB-AF2F-41AE-B396-9B5D46556F5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A0DF6DD7-3A1B-486E-B092-0498B4C462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41EF9317-FF97-449F-B072-518F5F28607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948A5A9B-1E00-45A5-96A1-EAEF2F79502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C009CA-28F2-4C56-A128-225C87699E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22B20D-3959-4F22-8506-E67DBB6015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46D26F-5099-469A-92C0-15E816D2E8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C5938A-7D09-4608-90BE-AEB44765F1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5D8D0F-01CF-469D-88BD-F8D081CB42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200434-B79C-40A8-A101-AF9F11F4E2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66DF71-3FA8-422F-8A4D-1A873445F9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C729FC-4721-425D-9093-2A241C6812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2F3311-2C14-44D2-80C8-21B9889E91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CC29F8-ECB4-43CE-929C-057316D136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019DD8-1B82-44B6-BD15-A53B239E26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10CD77-3D65-4734-BD17-D57991DB03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601CB4-A933-4CD0-8720-0D2B054CF7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52EAD5-A1F3-422F-BBD2-D8E4AD73F8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DCE60D-26A2-4323-9E2B-A39969601F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8655B0-CE44-4C5A-838C-38206B08A2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692A3A-5CB1-4BFE-AE53-5D5B49110A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6CE08C-2BAA-4C94-99E1-C64549181A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724753-BEB8-47E9-BF54-239096BC2A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416C99-DC89-4721-9324-5897DF6900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EC5FEF-319C-4A37-8789-173F165752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622818-F053-4A25-88DF-B9BC6F6DC6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8422EB-607D-488D-9E8B-9816E87197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C1BC72-14B5-4344-A891-AF546742F1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BD54AC-90E6-48E6-9B28-0F67EEBC64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F2E6DF-A40E-4775-86C9-7C75C853F8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395BC9-B962-43B8-A3D3-29FE8DE29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4A955C-D216-4815-A72D-8C3054B309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606596-8209-4F98-BDC5-F7C4E1F763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D95ECBF-1499-475B-B00F-5E4EC7DDB49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8F9CA66-DFD6-4936-930C-42D88286E6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FC33DA-89D2-4F2A-B177-716C7E2481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F9C96F-9602-4EEE-8714-DB26F2C1FF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C9BFFB-52AE-4B46-89B9-EECAE4D649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D3DAC2-93DA-4A63-9E19-C3C67C64CE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C73238-F6E0-4955-8E79-B7DF23CE29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2F5C53-0B3A-48FA-AF8A-6E50269AEB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C02B27-6D90-4EF4-8ED5-D71CCE15505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3E1C37-1192-4B5C-90B4-E30BE48C53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D8F059-ED1E-4857-9961-2365846F17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07D3D9-0AC0-40D5-9683-BDEB7EBE0E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4AD70C-9D39-47B9-80DD-A5BC6203A39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91FC38C-D968-41D9-95A7-D5347456B4E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2934E55-2650-469D-AEBE-FE6E8BD31F9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2C7B82-9FDD-41FE-9D5B-F699C1E33F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7A6F3C-290D-478D-8325-D8D8D38ED1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C1919C6-CC97-4185-8E9D-24B9954CF3C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CFD51E-917B-4F4F-BACA-7185419FAF2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8D13971-C492-4E97-B601-E7CE317C5E3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2041ABA-5E7C-40E2-BE4D-22B51209413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F0F5669-35BD-4282-8A79-C25CA0B18A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C48DCE9-3745-4DC5-889F-17BDE143928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19E5EF0-BF72-47CD-95A6-0D570255ED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C1F661C-6117-45D5-AEAA-DE0576BB93F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969B1D8-A600-4F63-8C66-245DD7BAAF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1DB87799-6AB0-45D9-88F7-DCBB3BD75368}"/>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7ABBB66C-F6F6-43F8-BBD9-23F26D7CCA09}"/>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625CA810-1919-49D8-962E-2B7BCA76A51D}"/>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792E70BB-8187-475E-B8A1-8B53B39F5E8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ED2E0DF5-D4E9-4416-938C-0FC64C0BAC66}"/>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F7E2AAAD-48D3-4407-82CF-64C100AD4024}"/>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C572D2BD-1C6E-4DDE-9961-19DFF5014C0F}"/>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7F9F06D2-7332-4CAE-B112-1D333DB8EE72}"/>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6D96DF73-4BE3-4AAA-A276-3E5BC8DF7F67}"/>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2B0E5BAE-EB9F-4662-9B6E-B845D34F9CC1}"/>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D4DF22AA-389E-47DC-A0FF-F3E2C57187FF}"/>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606EA91-041A-4457-B868-7FC1F7088B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6D5542-C5F0-4488-B5F5-7FD20C12E8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1D7162-F60A-42E2-858A-78A89AC85B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C3CF76-74AC-4FB9-95BF-9C7F52D0A6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61F1BAF-09DD-4189-8328-12C726DB6E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3" name="楕円 72">
          <a:extLst>
            <a:ext uri="{FF2B5EF4-FFF2-40B4-BE49-F238E27FC236}">
              <a16:creationId xmlns:a16="http://schemas.microsoft.com/office/drawing/2014/main" id="{99608991-2ECE-4629-A22D-DBA84CA34091}"/>
            </a:ext>
          </a:extLst>
        </xdr:cNvPr>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4" name="【道路】&#10;有形固定資産減価償却率該当値テキスト">
          <a:extLst>
            <a:ext uri="{FF2B5EF4-FFF2-40B4-BE49-F238E27FC236}">
              <a16:creationId xmlns:a16="http://schemas.microsoft.com/office/drawing/2014/main" id="{B3D4AE51-79A7-4436-AB4B-FD8CA7DE2174}"/>
            </a:ext>
          </a:extLst>
        </xdr:cNvPr>
        <xdr:cNvSpPr txBox="1"/>
      </xdr:nvSpPr>
      <xdr:spPr>
        <a:xfrm>
          <a:off x="4673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38735</xdr:rowOff>
    </xdr:from>
    <xdr:to>
      <xdr:col>20</xdr:col>
      <xdr:colOff>38100</xdr:colOff>
      <xdr:row>36</xdr:row>
      <xdr:rowOff>140335</xdr:rowOff>
    </xdr:to>
    <xdr:sp macro="" textlink="">
      <xdr:nvSpPr>
        <xdr:cNvPr id="75" name="楕円 74">
          <a:extLst>
            <a:ext uri="{FF2B5EF4-FFF2-40B4-BE49-F238E27FC236}">
              <a16:creationId xmlns:a16="http://schemas.microsoft.com/office/drawing/2014/main" id="{0C3930CB-35C0-46FD-AD60-7CC829CFA050}"/>
            </a:ext>
          </a:extLst>
        </xdr:cNvPr>
        <xdr:cNvSpPr/>
      </xdr:nvSpPr>
      <xdr:spPr>
        <a:xfrm>
          <a:off x="3746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89535</xdr:rowOff>
    </xdr:from>
    <xdr:to>
      <xdr:col>24</xdr:col>
      <xdr:colOff>63500</xdr:colOff>
      <xdr:row>36</xdr:row>
      <xdr:rowOff>133350</xdr:rowOff>
    </xdr:to>
    <xdr:cxnSp macro="">
      <xdr:nvCxnSpPr>
        <xdr:cNvPr id="76" name="直線コネクタ 75">
          <a:extLst>
            <a:ext uri="{FF2B5EF4-FFF2-40B4-BE49-F238E27FC236}">
              <a16:creationId xmlns:a16="http://schemas.microsoft.com/office/drawing/2014/main" id="{19C76DF9-783D-4C84-82A6-7E49FA6D3C39}"/>
            </a:ext>
          </a:extLst>
        </xdr:cNvPr>
        <xdr:cNvCxnSpPr/>
      </xdr:nvCxnSpPr>
      <xdr:spPr>
        <a:xfrm>
          <a:off x="3797300" y="62617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7" name="楕円 76">
          <a:extLst>
            <a:ext uri="{FF2B5EF4-FFF2-40B4-BE49-F238E27FC236}">
              <a16:creationId xmlns:a16="http://schemas.microsoft.com/office/drawing/2014/main" id="{6475958E-83A8-4D0D-A69E-A0FA2DED4B1B}"/>
            </a:ext>
          </a:extLst>
        </xdr:cNvPr>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89535</xdr:rowOff>
    </xdr:to>
    <xdr:cxnSp macro="">
      <xdr:nvCxnSpPr>
        <xdr:cNvPr id="78" name="直線コネクタ 77">
          <a:extLst>
            <a:ext uri="{FF2B5EF4-FFF2-40B4-BE49-F238E27FC236}">
              <a16:creationId xmlns:a16="http://schemas.microsoft.com/office/drawing/2014/main" id="{3CF10EA9-5B8A-4C89-A535-CFA3BEC277EC}"/>
            </a:ext>
          </a:extLst>
        </xdr:cNvPr>
        <xdr:cNvCxnSpPr/>
      </xdr:nvCxnSpPr>
      <xdr:spPr>
        <a:xfrm>
          <a:off x="2908300" y="6219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a:extLst>
            <a:ext uri="{FF2B5EF4-FFF2-40B4-BE49-F238E27FC236}">
              <a16:creationId xmlns:a16="http://schemas.microsoft.com/office/drawing/2014/main" id="{126F8D56-C4B4-460C-9B35-8F555FA36858}"/>
            </a:ext>
          </a:extLst>
        </xdr:cNvPr>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47625</xdr:rowOff>
    </xdr:to>
    <xdr:cxnSp macro="">
      <xdr:nvCxnSpPr>
        <xdr:cNvPr id="80" name="直線コネクタ 79">
          <a:extLst>
            <a:ext uri="{FF2B5EF4-FFF2-40B4-BE49-F238E27FC236}">
              <a16:creationId xmlns:a16="http://schemas.microsoft.com/office/drawing/2014/main" id="{BAF45633-A430-404D-9F04-1328E0624A07}"/>
            </a:ext>
          </a:extLst>
        </xdr:cNvPr>
        <xdr:cNvCxnSpPr/>
      </xdr:nvCxnSpPr>
      <xdr:spPr>
        <a:xfrm>
          <a:off x="2019300" y="6193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a:extLst>
            <a:ext uri="{FF2B5EF4-FFF2-40B4-BE49-F238E27FC236}">
              <a16:creationId xmlns:a16="http://schemas.microsoft.com/office/drawing/2014/main" id="{410C799D-F142-4052-8AC6-AD35D0EB04B4}"/>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a:extLst>
            <a:ext uri="{FF2B5EF4-FFF2-40B4-BE49-F238E27FC236}">
              <a16:creationId xmlns:a16="http://schemas.microsoft.com/office/drawing/2014/main" id="{C7634506-5CF6-45BC-8214-FB65551B5B92}"/>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a:extLst>
            <a:ext uri="{FF2B5EF4-FFF2-40B4-BE49-F238E27FC236}">
              <a16:creationId xmlns:a16="http://schemas.microsoft.com/office/drawing/2014/main" id="{8692994E-85C9-4E29-8456-FD6164EAA989}"/>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id="{1E6D8E3E-2D67-4778-BA75-4F73755CE386}"/>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156862</xdr:rowOff>
    </xdr:from>
    <xdr:ext cx="405111" cy="259045"/>
    <xdr:sp macro="" textlink="">
      <xdr:nvSpPr>
        <xdr:cNvPr id="85" name="n_1mainValue【道路】&#10;有形固定資産減価償却率">
          <a:extLst>
            <a:ext uri="{FF2B5EF4-FFF2-40B4-BE49-F238E27FC236}">
              <a16:creationId xmlns:a16="http://schemas.microsoft.com/office/drawing/2014/main" id="{58D94BF4-5FCE-48F1-90BA-566B96023154}"/>
            </a:ext>
          </a:extLst>
        </xdr:cNvPr>
        <xdr:cNvSpPr txBox="1"/>
      </xdr:nvSpPr>
      <xdr:spPr>
        <a:xfrm>
          <a:off x="3582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86" name="n_2mainValue【道路】&#10;有形固定資産減価償却率">
          <a:extLst>
            <a:ext uri="{FF2B5EF4-FFF2-40B4-BE49-F238E27FC236}">
              <a16:creationId xmlns:a16="http://schemas.microsoft.com/office/drawing/2014/main" id="{89E90FE5-9E75-4F13-A202-97C56E67A61D}"/>
            </a:ext>
          </a:extLst>
        </xdr:cNvPr>
        <xdr:cNvSpPr txBox="1"/>
      </xdr:nvSpPr>
      <xdr:spPr>
        <a:xfrm>
          <a:off x="2705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7" name="n_3mainValue【道路】&#10;有形固定資産減価償却率">
          <a:extLst>
            <a:ext uri="{FF2B5EF4-FFF2-40B4-BE49-F238E27FC236}">
              <a16:creationId xmlns:a16="http://schemas.microsoft.com/office/drawing/2014/main" id="{04225E7F-69CA-41D2-93DA-66FB5C36C006}"/>
            </a:ext>
          </a:extLst>
        </xdr:cNvPr>
        <xdr:cNvSpPr txBox="1"/>
      </xdr:nvSpPr>
      <xdr:spPr>
        <a:xfrm>
          <a:off x="1816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6681D2A-FF6A-40F7-B6A7-F783C47C56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3570881F-B816-4FBD-B0A0-69FC0DAD23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BEAD451-32FB-492C-B1A8-1D2173A05D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4B5AD1CB-E01F-4B51-895C-D2DB1C005C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57BE9A0-26F4-49F6-A060-AEB86477C9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2BD1BFF5-AE78-4A2B-9283-9C8E948D98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87D73FCD-5357-41D5-B22E-C8FE29C369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B83B6BF-168A-45EA-8AEE-EBB11B2842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153AE517-948D-4646-8656-E89D83C785E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3EEFDCB9-B7C3-45A0-9EFD-36EA46B4CB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3070E28B-7313-450E-BB39-12A4D75F4FC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9D02444C-389E-407B-ADB4-EF2D1FF78B7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20F669E-98D0-41D9-B552-47FE3F44B97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BD418AEB-68E3-4AD2-A361-6CB4031FC92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F73BA5CC-6F66-43DD-8F0C-2EA465B9ECB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3795B8DE-26C5-4945-9BF7-31FE82B792F6}"/>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2E63EACF-AE5E-41FB-83C4-57CA5214CAC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D0421806-D03E-4984-93DF-9933F3E99F1C}"/>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D3207F3-0066-4FB2-B008-F95F317ECA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A51CFC0F-EDD5-4A5A-A4E6-4A114D176E5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7058BBB-883A-4A51-BF90-CCA7CFB106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16929D2E-8DA1-4262-A2E3-6423B3D55A52}"/>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8565D097-36E0-456F-8908-6E217F2D1BFB}"/>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8BC856DE-E661-4934-B0FD-21E1B540B938}"/>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92CF32B0-A8E4-4068-84D8-4C6B458ED9BB}"/>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568F4405-052A-40D0-949A-7EEFFAADFBB4}"/>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a:extLst>
            <a:ext uri="{FF2B5EF4-FFF2-40B4-BE49-F238E27FC236}">
              <a16:creationId xmlns:a16="http://schemas.microsoft.com/office/drawing/2014/main" id="{C0E44E4E-1C20-47B7-A2AD-4C72AF17CCCB}"/>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9A891D53-7DE1-43E7-8F69-929906CC793D}"/>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FFE72C34-DCAB-43B9-9B62-93CF677C8655}"/>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BA520440-B995-45FD-BB77-A01FD01283EA}"/>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9D4D0B08-0848-44A6-9091-EE5A056EC111}"/>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a:extLst>
            <a:ext uri="{FF2B5EF4-FFF2-40B4-BE49-F238E27FC236}">
              <a16:creationId xmlns:a16="http://schemas.microsoft.com/office/drawing/2014/main" id="{A8D3BFC3-EE6E-4F59-A6AB-91D59D1159A2}"/>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7AA3781-BC80-4175-ABD0-671B239447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570D320-AFE6-4456-8EC7-C9907BF2F8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FC41C35-64B6-45CA-9B16-8BA713010B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7B6DA6F-21F6-44D9-A039-C7782AC925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0FE9C8-D445-46C5-AFC6-D9CD7D42B5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79827</xdr:rowOff>
    </xdr:from>
    <xdr:to>
      <xdr:col>55</xdr:col>
      <xdr:colOff>50800</xdr:colOff>
      <xdr:row>42</xdr:row>
      <xdr:rowOff>9977</xdr:rowOff>
    </xdr:to>
    <xdr:sp macro="" textlink="">
      <xdr:nvSpPr>
        <xdr:cNvPr id="125" name="楕円 124">
          <a:extLst>
            <a:ext uri="{FF2B5EF4-FFF2-40B4-BE49-F238E27FC236}">
              <a16:creationId xmlns:a16="http://schemas.microsoft.com/office/drawing/2014/main" id="{A2019DD1-1B8C-4E8D-B138-9D90365CA6D1}"/>
            </a:ext>
          </a:extLst>
        </xdr:cNvPr>
        <xdr:cNvSpPr/>
      </xdr:nvSpPr>
      <xdr:spPr>
        <a:xfrm>
          <a:off x="10426700" y="71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6" name="【道路】&#10;一人当たり延長該当値テキスト">
          <a:extLst>
            <a:ext uri="{FF2B5EF4-FFF2-40B4-BE49-F238E27FC236}">
              <a16:creationId xmlns:a16="http://schemas.microsoft.com/office/drawing/2014/main" id="{9FE930D1-BFA8-4DC2-8053-0F41E895CE79}"/>
            </a:ext>
          </a:extLst>
        </xdr:cNvPr>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79891</xdr:rowOff>
    </xdr:from>
    <xdr:to>
      <xdr:col>50</xdr:col>
      <xdr:colOff>165100</xdr:colOff>
      <xdr:row>42</xdr:row>
      <xdr:rowOff>10041</xdr:rowOff>
    </xdr:to>
    <xdr:sp macro="" textlink="">
      <xdr:nvSpPr>
        <xdr:cNvPr id="127" name="楕円 126">
          <a:extLst>
            <a:ext uri="{FF2B5EF4-FFF2-40B4-BE49-F238E27FC236}">
              <a16:creationId xmlns:a16="http://schemas.microsoft.com/office/drawing/2014/main" id="{2902DBC1-BD28-4949-B421-174035B80087}"/>
            </a:ext>
          </a:extLst>
        </xdr:cNvPr>
        <xdr:cNvSpPr/>
      </xdr:nvSpPr>
      <xdr:spPr>
        <a:xfrm>
          <a:off x="9588500" y="71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130627</xdr:rowOff>
    </xdr:from>
    <xdr:to>
      <xdr:col>55</xdr:col>
      <xdr:colOff>0</xdr:colOff>
      <xdr:row>41</xdr:row>
      <xdr:rowOff>130691</xdr:rowOff>
    </xdr:to>
    <xdr:cxnSp macro="">
      <xdr:nvCxnSpPr>
        <xdr:cNvPr id="128" name="直線コネクタ 127">
          <a:extLst>
            <a:ext uri="{FF2B5EF4-FFF2-40B4-BE49-F238E27FC236}">
              <a16:creationId xmlns:a16="http://schemas.microsoft.com/office/drawing/2014/main" id="{ECF504AC-F252-40C2-8773-6DEF4AF2848F}"/>
            </a:ext>
          </a:extLst>
        </xdr:cNvPr>
        <xdr:cNvCxnSpPr/>
      </xdr:nvCxnSpPr>
      <xdr:spPr>
        <a:xfrm flipV="1">
          <a:off x="9639300" y="7160077"/>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79787</xdr:rowOff>
    </xdr:from>
    <xdr:to>
      <xdr:col>46</xdr:col>
      <xdr:colOff>38100</xdr:colOff>
      <xdr:row>42</xdr:row>
      <xdr:rowOff>9937</xdr:rowOff>
    </xdr:to>
    <xdr:sp macro="" textlink="">
      <xdr:nvSpPr>
        <xdr:cNvPr id="129" name="楕円 128">
          <a:extLst>
            <a:ext uri="{FF2B5EF4-FFF2-40B4-BE49-F238E27FC236}">
              <a16:creationId xmlns:a16="http://schemas.microsoft.com/office/drawing/2014/main" id="{E957E168-54B5-4D2B-88CB-102BD1979BEB}"/>
            </a:ext>
          </a:extLst>
        </xdr:cNvPr>
        <xdr:cNvSpPr/>
      </xdr:nvSpPr>
      <xdr:spPr>
        <a:xfrm>
          <a:off x="8699500" y="71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130587</xdr:rowOff>
    </xdr:from>
    <xdr:to>
      <xdr:col>50</xdr:col>
      <xdr:colOff>114300</xdr:colOff>
      <xdr:row>41</xdr:row>
      <xdr:rowOff>130691</xdr:rowOff>
    </xdr:to>
    <xdr:cxnSp macro="">
      <xdr:nvCxnSpPr>
        <xdr:cNvPr id="130" name="直線コネクタ 129">
          <a:extLst>
            <a:ext uri="{FF2B5EF4-FFF2-40B4-BE49-F238E27FC236}">
              <a16:creationId xmlns:a16="http://schemas.microsoft.com/office/drawing/2014/main" id="{9091E4D5-E942-4BBB-8C2C-8CD6533F0353}"/>
            </a:ext>
          </a:extLst>
        </xdr:cNvPr>
        <xdr:cNvCxnSpPr/>
      </xdr:nvCxnSpPr>
      <xdr:spPr>
        <a:xfrm>
          <a:off x="8750300" y="716003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79892</xdr:rowOff>
    </xdr:from>
    <xdr:to>
      <xdr:col>41</xdr:col>
      <xdr:colOff>101600</xdr:colOff>
      <xdr:row>42</xdr:row>
      <xdr:rowOff>10042</xdr:rowOff>
    </xdr:to>
    <xdr:sp macro="" textlink="">
      <xdr:nvSpPr>
        <xdr:cNvPr id="131" name="楕円 130">
          <a:extLst>
            <a:ext uri="{FF2B5EF4-FFF2-40B4-BE49-F238E27FC236}">
              <a16:creationId xmlns:a16="http://schemas.microsoft.com/office/drawing/2014/main" id="{60BAC7D4-8505-42F8-B858-74049CB18179}"/>
            </a:ext>
          </a:extLst>
        </xdr:cNvPr>
        <xdr:cNvSpPr/>
      </xdr:nvSpPr>
      <xdr:spPr>
        <a:xfrm>
          <a:off x="7810500" y="71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130587</xdr:rowOff>
    </xdr:from>
    <xdr:to>
      <xdr:col>45</xdr:col>
      <xdr:colOff>177800</xdr:colOff>
      <xdr:row>41</xdr:row>
      <xdr:rowOff>130692</xdr:rowOff>
    </xdr:to>
    <xdr:cxnSp macro="">
      <xdr:nvCxnSpPr>
        <xdr:cNvPr id="132" name="直線コネクタ 131">
          <a:extLst>
            <a:ext uri="{FF2B5EF4-FFF2-40B4-BE49-F238E27FC236}">
              <a16:creationId xmlns:a16="http://schemas.microsoft.com/office/drawing/2014/main" id="{C92BB991-2172-4B29-8F12-8151AA24E3D0}"/>
            </a:ext>
          </a:extLst>
        </xdr:cNvPr>
        <xdr:cNvCxnSpPr/>
      </xdr:nvCxnSpPr>
      <xdr:spPr>
        <a:xfrm flipV="1">
          <a:off x="7861300" y="7160037"/>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a:extLst>
            <a:ext uri="{FF2B5EF4-FFF2-40B4-BE49-F238E27FC236}">
              <a16:creationId xmlns:a16="http://schemas.microsoft.com/office/drawing/2014/main" id="{5EE4C56B-0FBC-4933-B20A-49A353D734EF}"/>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a:extLst>
            <a:ext uri="{FF2B5EF4-FFF2-40B4-BE49-F238E27FC236}">
              <a16:creationId xmlns:a16="http://schemas.microsoft.com/office/drawing/2014/main" id="{19473E8A-009D-400B-9208-2803AD175D18}"/>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5" name="n_3aveValue【道路】&#10;一人当たり延長">
          <a:extLst>
            <a:ext uri="{FF2B5EF4-FFF2-40B4-BE49-F238E27FC236}">
              <a16:creationId xmlns:a16="http://schemas.microsoft.com/office/drawing/2014/main" id="{446942AD-79CF-4F89-BC4A-22B1698420C6}"/>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a:extLst>
            <a:ext uri="{FF2B5EF4-FFF2-40B4-BE49-F238E27FC236}">
              <a16:creationId xmlns:a16="http://schemas.microsoft.com/office/drawing/2014/main" id="{0BCF08D1-DA1E-4C4A-9163-D2908AB55D6A}"/>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1168</xdr:rowOff>
    </xdr:from>
    <xdr:ext cx="469744" cy="259045"/>
    <xdr:sp macro="" textlink="">
      <xdr:nvSpPr>
        <xdr:cNvPr id="137" name="n_1mainValue【道路】&#10;一人当たり延長">
          <a:extLst>
            <a:ext uri="{FF2B5EF4-FFF2-40B4-BE49-F238E27FC236}">
              <a16:creationId xmlns:a16="http://schemas.microsoft.com/office/drawing/2014/main" id="{E11044F1-690B-4823-9C89-5FBAA87E1990}"/>
            </a:ext>
          </a:extLst>
        </xdr:cNvPr>
        <xdr:cNvSpPr txBox="1"/>
      </xdr:nvSpPr>
      <xdr:spPr>
        <a:xfrm>
          <a:off x="9391727" y="72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1064</xdr:rowOff>
    </xdr:from>
    <xdr:ext cx="469744" cy="259045"/>
    <xdr:sp macro="" textlink="">
      <xdr:nvSpPr>
        <xdr:cNvPr id="138" name="n_2mainValue【道路】&#10;一人当たり延長">
          <a:extLst>
            <a:ext uri="{FF2B5EF4-FFF2-40B4-BE49-F238E27FC236}">
              <a16:creationId xmlns:a16="http://schemas.microsoft.com/office/drawing/2014/main" id="{6C0B6BC4-F303-4364-883D-D03709DAB42E}"/>
            </a:ext>
          </a:extLst>
        </xdr:cNvPr>
        <xdr:cNvSpPr txBox="1"/>
      </xdr:nvSpPr>
      <xdr:spPr>
        <a:xfrm>
          <a:off x="8515427" y="720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1169</xdr:rowOff>
    </xdr:from>
    <xdr:ext cx="469744" cy="259045"/>
    <xdr:sp macro="" textlink="">
      <xdr:nvSpPr>
        <xdr:cNvPr id="139" name="n_3mainValue【道路】&#10;一人当たり延長">
          <a:extLst>
            <a:ext uri="{FF2B5EF4-FFF2-40B4-BE49-F238E27FC236}">
              <a16:creationId xmlns:a16="http://schemas.microsoft.com/office/drawing/2014/main" id="{E3AA6EAF-CC60-4550-B843-D878FC78EBAF}"/>
            </a:ext>
          </a:extLst>
        </xdr:cNvPr>
        <xdr:cNvSpPr txBox="1"/>
      </xdr:nvSpPr>
      <xdr:spPr>
        <a:xfrm>
          <a:off x="7626427" y="720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A9848B6-326D-4C0B-B1BA-0C34D8F685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701787AC-F9CB-44C1-80A2-955E022BF7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FC501EB-E135-4754-B064-4DC2480F66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51A9A6B0-5174-4B51-B175-4B241C49279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5A6BC07-0D79-4C71-8A97-0F04629255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9768B466-EBDD-45C4-802D-45E98A62C9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6184124-3759-4E68-9FFA-2994BF62DB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ACC2EB2-1A41-4C65-B21B-5D957D8C96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4B48A426-AB4D-4D2C-99B1-F534F656A4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E05008E-8243-40B7-BF5E-876A470B15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4B4B99B8-977F-4673-9F11-5C9FA6519D9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F96AB68C-A86F-47C3-9FFA-15CB54883D8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A2BE9213-C90E-470E-BFDA-DE96071C30B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641C03F5-4139-48DE-A555-8404CB0283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603B4506-42BD-4B7D-BC22-CF2A2D10F4E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2802C943-A40C-4D6E-83AA-A0FDF9F3414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8163EF5D-FEB3-4BDB-B8CC-5BFFCA55DE4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1AE0D2A0-A0F7-4013-BA78-AF5198E2CF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F98C2F6-132E-4080-A222-48932E287B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26DEA3E4-4389-416E-BF90-15F2D277BA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7AA747B-D895-4095-88EE-7CA7415BD6C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ECCA77A6-7A7B-41B1-A005-FB9D412FA4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3A440451-CBBE-4A25-BC5D-D08494D2E1F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4278FF23-10F2-4E79-94B3-282B0A28D8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32894727-483E-43A1-8A31-DD01A929B2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EB520A4F-5DA7-4B4B-BC77-385ABB1FD454}"/>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8991BA91-75D1-4CE7-8547-D6ACDD8BAD5A}"/>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7169D165-7A62-4250-B8CF-E9E85BC987CA}"/>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B8F92C0E-7ABE-4E78-ABAD-1E2EDE6FFC06}"/>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27575532-1BBD-4C1A-A0E2-07FB79E5F761}"/>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356AFB02-1B60-4D29-9DA8-02690BC059BA}"/>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60D39D64-35D5-4DF5-9DB8-63D4E5520F89}"/>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8C445E52-9FE0-4838-83EE-C37200BD8054}"/>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D7D163AA-BF1C-4B65-A09D-696D07BBB64C}"/>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485EFBA8-450C-4E41-871A-78101103194C}"/>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a:extLst>
            <a:ext uri="{FF2B5EF4-FFF2-40B4-BE49-F238E27FC236}">
              <a16:creationId xmlns:a16="http://schemas.microsoft.com/office/drawing/2014/main" id="{899486BE-C020-4F99-83ED-4A8D0462CABC}"/>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EF4AEAE-A651-43B3-B160-20A6EB58AF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1F328CC-C0FD-4F86-A29F-D22E6F5C17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E589C35-90A6-4C9E-A220-3D1D4A0140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75F6D41-8FC3-4F5A-9B41-99636702E5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C0C5F96-F7DE-4ADD-9423-254E79E6FD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117384</xdr:rowOff>
    </xdr:from>
    <xdr:to>
      <xdr:col>24</xdr:col>
      <xdr:colOff>114300</xdr:colOff>
      <xdr:row>57</xdr:row>
      <xdr:rowOff>47534</xdr:rowOff>
    </xdr:to>
    <xdr:sp macro="" textlink="">
      <xdr:nvSpPr>
        <xdr:cNvPr id="181" name="楕円 180">
          <a:extLst>
            <a:ext uri="{FF2B5EF4-FFF2-40B4-BE49-F238E27FC236}">
              <a16:creationId xmlns:a16="http://schemas.microsoft.com/office/drawing/2014/main" id="{DCF11EEF-1900-4299-AC89-02A6C188F691}"/>
            </a:ext>
          </a:extLst>
        </xdr:cNvPr>
        <xdr:cNvSpPr/>
      </xdr:nvSpPr>
      <xdr:spPr>
        <a:xfrm>
          <a:off x="45847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140261</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3D0B85F6-0D76-43CD-9872-81EBF99E8E65}"/>
            </a:ext>
          </a:extLst>
        </xdr:cNvPr>
        <xdr:cNvSpPr txBox="1"/>
      </xdr:nvSpPr>
      <xdr:spPr>
        <a:xfrm>
          <a:off x="4673600" y="95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89626</xdr:rowOff>
    </xdr:from>
    <xdr:to>
      <xdr:col>20</xdr:col>
      <xdr:colOff>38100</xdr:colOff>
      <xdr:row>57</xdr:row>
      <xdr:rowOff>19776</xdr:rowOff>
    </xdr:to>
    <xdr:sp macro="" textlink="">
      <xdr:nvSpPr>
        <xdr:cNvPr id="183" name="楕円 182">
          <a:extLst>
            <a:ext uri="{FF2B5EF4-FFF2-40B4-BE49-F238E27FC236}">
              <a16:creationId xmlns:a16="http://schemas.microsoft.com/office/drawing/2014/main" id="{65603151-9A23-4306-916A-51CFBD695BB5}"/>
            </a:ext>
          </a:extLst>
        </xdr:cNvPr>
        <xdr:cNvSpPr/>
      </xdr:nvSpPr>
      <xdr:spPr>
        <a:xfrm>
          <a:off x="3746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56</xdr:row>
      <xdr:rowOff>168184</xdr:rowOff>
    </xdr:to>
    <xdr:cxnSp macro="">
      <xdr:nvCxnSpPr>
        <xdr:cNvPr id="184" name="直線コネクタ 183">
          <a:extLst>
            <a:ext uri="{FF2B5EF4-FFF2-40B4-BE49-F238E27FC236}">
              <a16:creationId xmlns:a16="http://schemas.microsoft.com/office/drawing/2014/main" id="{12C5D48F-7716-41E1-A0A5-798D4D3AA9E6}"/>
            </a:ext>
          </a:extLst>
        </xdr:cNvPr>
        <xdr:cNvCxnSpPr/>
      </xdr:nvCxnSpPr>
      <xdr:spPr>
        <a:xfrm>
          <a:off x="3797300" y="97416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61867</xdr:rowOff>
    </xdr:from>
    <xdr:to>
      <xdr:col>15</xdr:col>
      <xdr:colOff>101600</xdr:colOff>
      <xdr:row>56</xdr:row>
      <xdr:rowOff>163467</xdr:rowOff>
    </xdr:to>
    <xdr:sp macro="" textlink="">
      <xdr:nvSpPr>
        <xdr:cNvPr id="185" name="楕円 184">
          <a:extLst>
            <a:ext uri="{FF2B5EF4-FFF2-40B4-BE49-F238E27FC236}">
              <a16:creationId xmlns:a16="http://schemas.microsoft.com/office/drawing/2014/main" id="{87311998-E31D-466F-A480-5C36EBDC0A19}"/>
            </a:ext>
          </a:extLst>
        </xdr:cNvPr>
        <xdr:cNvSpPr/>
      </xdr:nvSpPr>
      <xdr:spPr>
        <a:xfrm>
          <a:off x="2857500" y="9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112667</xdr:rowOff>
    </xdr:from>
    <xdr:to>
      <xdr:col>19</xdr:col>
      <xdr:colOff>177800</xdr:colOff>
      <xdr:row>56</xdr:row>
      <xdr:rowOff>140426</xdr:rowOff>
    </xdr:to>
    <xdr:cxnSp macro="">
      <xdr:nvCxnSpPr>
        <xdr:cNvPr id="186" name="直線コネクタ 185">
          <a:extLst>
            <a:ext uri="{FF2B5EF4-FFF2-40B4-BE49-F238E27FC236}">
              <a16:creationId xmlns:a16="http://schemas.microsoft.com/office/drawing/2014/main" id="{BD45D9B9-C72F-4F17-8AF5-3F0D03D13E96}"/>
            </a:ext>
          </a:extLst>
        </xdr:cNvPr>
        <xdr:cNvCxnSpPr/>
      </xdr:nvCxnSpPr>
      <xdr:spPr>
        <a:xfrm>
          <a:off x="2908300" y="97138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165100</xdr:rowOff>
    </xdr:to>
    <xdr:sp macro="" textlink="">
      <xdr:nvSpPr>
        <xdr:cNvPr id="187" name="楕円 186">
          <a:extLst>
            <a:ext uri="{FF2B5EF4-FFF2-40B4-BE49-F238E27FC236}">
              <a16:creationId xmlns:a16="http://schemas.microsoft.com/office/drawing/2014/main" id="{95EFCCE8-6835-4050-9E9A-B63E465C1CF1}"/>
            </a:ext>
          </a:extLst>
        </xdr:cNvPr>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112667</xdr:rowOff>
    </xdr:from>
    <xdr:to>
      <xdr:col>15</xdr:col>
      <xdr:colOff>50800</xdr:colOff>
      <xdr:row>56</xdr:row>
      <xdr:rowOff>114300</xdr:rowOff>
    </xdr:to>
    <xdr:cxnSp macro="">
      <xdr:nvCxnSpPr>
        <xdr:cNvPr id="188" name="直線コネクタ 187">
          <a:extLst>
            <a:ext uri="{FF2B5EF4-FFF2-40B4-BE49-F238E27FC236}">
              <a16:creationId xmlns:a16="http://schemas.microsoft.com/office/drawing/2014/main" id="{E71670F0-D3ED-4031-A708-0638F7174050}"/>
            </a:ext>
          </a:extLst>
        </xdr:cNvPr>
        <xdr:cNvCxnSpPr/>
      </xdr:nvCxnSpPr>
      <xdr:spPr>
        <a:xfrm flipV="1">
          <a:off x="2019300" y="9713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244F8E35-58B3-4A58-9865-63D1A725C950}"/>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9718AC52-0F90-4D16-9B90-83B35BE9C244}"/>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8F0AD7CB-5F87-4951-9261-EEA60A27434E}"/>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8CC7A034-947D-4231-A42D-0ED3CF14DA74}"/>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36303</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A6C62207-E87B-46D8-8A91-9AA7BD5F1FE2}"/>
            </a:ext>
          </a:extLst>
        </xdr:cNvPr>
        <xdr:cNvSpPr txBox="1"/>
      </xdr:nvSpPr>
      <xdr:spPr>
        <a:xfrm>
          <a:off x="35820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8544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3469761F-E24E-4263-BB23-754AFB152304}"/>
            </a:ext>
          </a:extLst>
        </xdr:cNvPr>
        <xdr:cNvSpPr txBox="1"/>
      </xdr:nvSpPr>
      <xdr:spPr>
        <a:xfrm>
          <a:off x="2705744" y="943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10177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ADE6BFA5-A649-4CF5-A959-4CD5F43DD7D6}"/>
            </a:ext>
          </a:extLst>
        </xdr:cNvPr>
        <xdr:cNvSpPr txBox="1"/>
      </xdr:nvSpPr>
      <xdr:spPr>
        <a:xfrm>
          <a:off x="1816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77411965-3A18-49B3-97E1-14FBA69E3D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DE8124B-C0BB-45AB-8C9D-7FB8DC8B7B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D0BE282-7143-4E15-ABDC-A4613A9F51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22497662-7C86-433C-B3DC-138D3DF929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C37AB03F-B5EC-4498-B184-517A04929F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F7EBE53C-B6C5-4A5A-BD0D-45269258933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C9B9250-5EEC-4F7A-AACD-C5A2DAE33D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E6502622-B493-4D37-A056-83AF7F8EFC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2AEB7D5-5228-4284-B86D-0336D35835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A3C4E007-24E0-4A3C-9724-E8EF972F5E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34CB70F6-4158-4C87-B0E3-51B88040EAE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093EAAEB-2543-4E56-85E5-05FF1371EAB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D9ADA681-AE9B-41E6-9510-58B87FEA5D2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A30AB2E7-3938-4D44-98E3-9DE609928E4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A1688628-DEE0-4C8D-9980-4F7628B8DF0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209C0FEE-F4CB-4C32-A99C-02C75C3D817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CB2CAC0B-F88C-46FC-9D30-1D971EA1764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44C7E10A-75A0-4B3E-9860-3AB83AED026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F4A6AA8B-4A7D-41A5-BFFD-6734E13B5B5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FDE16915-BBB3-4ACC-B7F2-8A058B56D61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B91098EC-9344-4115-BF79-870A5BAEE2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C399ED30-944B-483E-803D-C7E4855A72E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E797A453-F746-4FD3-9388-FA570CBDD6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DF7C705C-C297-41AC-9D7A-29E59B07DF2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CFEEBA87-1ED7-41DD-9DF0-886DFD11F6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E7A1E80B-A685-4CE0-A7DC-C155D76848E4}"/>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46E67038-187C-4957-A161-56E4860A8A38}"/>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FE31A119-D10F-4865-97F2-F4ECD1E14152}"/>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200CC1E4-E3D2-49B0-96AF-CDD6FA79947F}"/>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67AC1C4A-E181-4D62-9783-0C69872E98AF}"/>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BC86959A-961C-450B-94F5-45F80F39F054}"/>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0A5A902F-1B88-4098-8B41-1A3DA0018B22}"/>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A9EFE959-6A8C-47EC-AADB-3F5C3C3CC60E}"/>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D87C6F36-A6F0-4F17-9CFC-48EF77A9283A}"/>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6DD2211A-4B50-4E16-A2F4-6218843714A6}"/>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a:extLst>
            <a:ext uri="{FF2B5EF4-FFF2-40B4-BE49-F238E27FC236}">
              <a16:creationId xmlns:a16="http://schemas.microsoft.com/office/drawing/2014/main" id="{5F13872C-21EE-4FF1-A566-2346B0EEF997}"/>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640811A-6ADA-4004-A63D-1DD188014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6E77F3D-0E6E-40E2-A72F-5947764C87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B514FC1-F36E-432D-ADE4-4F942EDB91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3194C7A-3B17-4C2C-B39C-9E07A4A619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F110B3C-5C67-48DA-8A03-F851889447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48679</xdr:rowOff>
    </xdr:from>
    <xdr:to>
      <xdr:col>55</xdr:col>
      <xdr:colOff>50800</xdr:colOff>
      <xdr:row>64</xdr:row>
      <xdr:rowOff>150279</xdr:rowOff>
    </xdr:to>
    <xdr:sp macro="" textlink="">
      <xdr:nvSpPr>
        <xdr:cNvPr id="237" name="楕円 236">
          <a:extLst>
            <a:ext uri="{FF2B5EF4-FFF2-40B4-BE49-F238E27FC236}">
              <a16:creationId xmlns:a16="http://schemas.microsoft.com/office/drawing/2014/main" id="{FBF7390E-7508-4027-BFB5-5211AD508AB3}"/>
            </a:ext>
          </a:extLst>
        </xdr:cNvPr>
        <xdr:cNvSpPr/>
      </xdr:nvSpPr>
      <xdr:spPr>
        <a:xfrm>
          <a:off x="10426700" y="110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135056</xdr:rowOff>
    </xdr:from>
    <xdr:ext cx="534377" cy="259045"/>
    <xdr:sp macro="" textlink="">
      <xdr:nvSpPr>
        <xdr:cNvPr id="238" name="【橋りょう・トンネル】&#10;一人当たり有形固定資産（償却資産）額該当値テキスト">
          <a:extLst>
            <a:ext uri="{FF2B5EF4-FFF2-40B4-BE49-F238E27FC236}">
              <a16:creationId xmlns:a16="http://schemas.microsoft.com/office/drawing/2014/main" id="{675F3705-3A9C-433D-918A-B2F88D96A447}"/>
            </a:ext>
          </a:extLst>
        </xdr:cNvPr>
        <xdr:cNvSpPr txBox="1"/>
      </xdr:nvSpPr>
      <xdr:spPr>
        <a:xfrm>
          <a:off x="10515600" y="1093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48409</xdr:rowOff>
    </xdr:from>
    <xdr:to>
      <xdr:col>50</xdr:col>
      <xdr:colOff>165100</xdr:colOff>
      <xdr:row>64</xdr:row>
      <xdr:rowOff>150009</xdr:rowOff>
    </xdr:to>
    <xdr:sp macro="" textlink="">
      <xdr:nvSpPr>
        <xdr:cNvPr id="239" name="楕円 238">
          <a:extLst>
            <a:ext uri="{FF2B5EF4-FFF2-40B4-BE49-F238E27FC236}">
              <a16:creationId xmlns:a16="http://schemas.microsoft.com/office/drawing/2014/main" id="{4CB3CF71-C7A4-422A-8BE6-47F960AEDA71}"/>
            </a:ext>
          </a:extLst>
        </xdr:cNvPr>
        <xdr:cNvSpPr/>
      </xdr:nvSpPr>
      <xdr:spPr>
        <a:xfrm>
          <a:off x="9588500" y="110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99209</xdr:rowOff>
    </xdr:from>
    <xdr:to>
      <xdr:col>55</xdr:col>
      <xdr:colOff>0</xdr:colOff>
      <xdr:row>64</xdr:row>
      <xdr:rowOff>99479</xdr:rowOff>
    </xdr:to>
    <xdr:cxnSp macro="">
      <xdr:nvCxnSpPr>
        <xdr:cNvPr id="240" name="直線コネクタ 239">
          <a:extLst>
            <a:ext uri="{FF2B5EF4-FFF2-40B4-BE49-F238E27FC236}">
              <a16:creationId xmlns:a16="http://schemas.microsoft.com/office/drawing/2014/main" id="{388F41DC-010F-4AE5-AEAF-66D577F7D2DB}"/>
            </a:ext>
          </a:extLst>
        </xdr:cNvPr>
        <xdr:cNvCxnSpPr/>
      </xdr:nvCxnSpPr>
      <xdr:spPr>
        <a:xfrm>
          <a:off x="9639300" y="11072009"/>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48051</xdr:rowOff>
    </xdr:from>
    <xdr:to>
      <xdr:col>46</xdr:col>
      <xdr:colOff>38100</xdr:colOff>
      <xdr:row>64</xdr:row>
      <xdr:rowOff>149651</xdr:rowOff>
    </xdr:to>
    <xdr:sp macro="" textlink="">
      <xdr:nvSpPr>
        <xdr:cNvPr id="241" name="楕円 240">
          <a:extLst>
            <a:ext uri="{FF2B5EF4-FFF2-40B4-BE49-F238E27FC236}">
              <a16:creationId xmlns:a16="http://schemas.microsoft.com/office/drawing/2014/main" id="{B0DDC470-8F32-4DDB-8BE3-E5DB1A194B8D}"/>
            </a:ext>
          </a:extLst>
        </xdr:cNvPr>
        <xdr:cNvSpPr/>
      </xdr:nvSpPr>
      <xdr:spPr>
        <a:xfrm>
          <a:off x="8699500" y="110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98851</xdr:rowOff>
    </xdr:from>
    <xdr:to>
      <xdr:col>50</xdr:col>
      <xdr:colOff>114300</xdr:colOff>
      <xdr:row>64</xdr:row>
      <xdr:rowOff>99209</xdr:rowOff>
    </xdr:to>
    <xdr:cxnSp macro="">
      <xdr:nvCxnSpPr>
        <xdr:cNvPr id="242" name="直線コネクタ 241">
          <a:extLst>
            <a:ext uri="{FF2B5EF4-FFF2-40B4-BE49-F238E27FC236}">
              <a16:creationId xmlns:a16="http://schemas.microsoft.com/office/drawing/2014/main" id="{7B58E936-B1CE-4F09-B845-CEC2B7C104BE}"/>
            </a:ext>
          </a:extLst>
        </xdr:cNvPr>
        <xdr:cNvCxnSpPr/>
      </xdr:nvCxnSpPr>
      <xdr:spPr>
        <a:xfrm>
          <a:off x="8750300" y="1107165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50956</xdr:rowOff>
    </xdr:from>
    <xdr:to>
      <xdr:col>41</xdr:col>
      <xdr:colOff>101600</xdr:colOff>
      <xdr:row>64</xdr:row>
      <xdr:rowOff>152556</xdr:rowOff>
    </xdr:to>
    <xdr:sp macro="" textlink="">
      <xdr:nvSpPr>
        <xdr:cNvPr id="243" name="楕円 242">
          <a:extLst>
            <a:ext uri="{FF2B5EF4-FFF2-40B4-BE49-F238E27FC236}">
              <a16:creationId xmlns:a16="http://schemas.microsoft.com/office/drawing/2014/main" id="{B1266F0A-E3A6-4B05-B4E3-F9650A6F065C}"/>
            </a:ext>
          </a:extLst>
        </xdr:cNvPr>
        <xdr:cNvSpPr/>
      </xdr:nvSpPr>
      <xdr:spPr>
        <a:xfrm>
          <a:off x="7810500" y="110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98851</xdr:rowOff>
    </xdr:from>
    <xdr:to>
      <xdr:col>45</xdr:col>
      <xdr:colOff>177800</xdr:colOff>
      <xdr:row>64</xdr:row>
      <xdr:rowOff>101756</xdr:rowOff>
    </xdr:to>
    <xdr:cxnSp macro="">
      <xdr:nvCxnSpPr>
        <xdr:cNvPr id="244" name="直線コネクタ 243">
          <a:extLst>
            <a:ext uri="{FF2B5EF4-FFF2-40B4-BE49-F238E27FC236}">
              <a16:creationId xmlns:a16="http://schemas.microsoft.com/office/drawing/2014/main" id="{A485716B-98E2-46AC-AE41-66D5C3F5DC5C}"/>
            </a:ext>
          </a:extLst>
        </xdr:cNvPr>
        <xdr:cNvCxnSpPr/>
      </xdr:nvCxnSpPr>
      <xdr:spPr>
        <a:xfrm flipV="1">
          <a:off x="7861300" y="11071651"/>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802A1D31-CB22-4E19-86E1-6163370BC4CD}"/>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BD798A43-1939-4ED7-A52F-4793DC1B1659}"/>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F7C1F11C-A99D-4293-ABDA-AC4FD0EE8444}"/>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AA1EF860-488F-4155-914D-1B64B9D50A08}"/>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141136</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432ABC26-E356-4CD3-8977-C47CC1730083}"/>
            </a:ext>
          </a:extLst>
        </xdr:cNvPr>
        <xdr:cNvSpPr txBox="1"/>
      </xdr:nvSpPr>
      <xdr:spPr>
        <a:xfrm>
          <a:off x="9359411" y="111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140778</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90EC118C-A3AA-4F20-B8F1-5BBAB3893918}"/>
            </a:ext>
          </a:extLst>
        </xdr:cNvPr>
        <xdr:cNvSpPr txBox="1"/>
      </xdr:nvSpPr>
      <xdr:spPr>
        <a:xfrm>
          <a:off x="8483111" y="1111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143683</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6D18AB4C-6B35-4A07-9671-B4363DBE61E7}"/>
            </a:ext>
          </a:extLst>
        </xdr:cNvPr>
        <xdr:cNvSpPr txBox="1"/>
      </xdr:nvSpPr>
      <xdr:spPr>
        <a:xfrm>
          <a:off x="7594111" y="111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844BB13D-8916-405C-ADCC-0F9BB45740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17D170DB-348C-4A9C-8451-D38235931D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5CF2C091-D26B-4CA5-8B0D-4536670234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2C110F75-F3EF-4879-B09F-7C5FA7C387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6A71734A-B67A-416A-A3AA-AB461821BD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B89D3921-08E2-4FB2-87FD-B2D38966D2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22F8D0B5-FB65-487B-86C6-71510A1387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8332308F-4113-4AAD-A2D6-3FFFB17814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ADFAE900-E5AB-40C2-8F62-4A684DFF6A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5FC85E0B-8FE1-406F-B80B-F1D81016E1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F0BCA0F7-DAA9-49F4-957B-FC8E229B4A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3DDF81EF-0832-4ABD-8BAF-5AC30154C91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83C03DDA-A574-43B0-831B-D71C561C301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A7BBAEA4-FC82-483D-9EB0-8E8A5576434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4FA7B6B6-E63D-4A1F-ABDA-8D5658E3E5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B8FD92AA-3270-49A8-BA62-3656A452D80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B01FFEE9-BB1D-4FF7-AD06-876E7CB3F4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D949FA94-FBA9-4CB4-915A-BB1B44BF2B4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6CDB1EE1-3E11-497C-8BB5-7DD67E43AD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609C762A-88D6-460A-99D5-5A0A49C986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BC9143C3-EC87-4292-91C4-7F1830F5D6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160289B8-F409-4B4B-8713-035E76B376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6D84D08A-781E-4750-8E02-B35729B4A3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5A31184F-CBE2-4B1B-8EE1-B9C719DDC4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E59E883B-C819-43B2-AF91-5AFB900A5B91}"/>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4D9A600C-CCB2-46FB-9CB6-F370659A717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94ED5605-2DC3-48E5-B6A6-CFCCFA0CB2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341F26CB-92F5-44A9-A14E-E8A8A6F99FBF}"/>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id="{38B51176-372F-4ECF-851D-FAF9E4D9AE49}"/>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4A12BFB0-6D0F-4FBF-A998-105F8AB62BC5}"/>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id="{29F39194-DA0A-4A94-B536-F6EABC2311FB}"/>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id="{CB7A4214-8BE9-4176-8278-79A02347546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id="{41721977-96F4-4324-8CDF-1B7879E4C0E7}"/>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id="{692B55EB-8A68-4097-B6C7-D7380FB770D3}"/>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a:extLst>
            <a:ext uri="{FF2B5EF4-FFF2-40B4-BE49-F238E27FC236}">
              <a16:creationId xmlns:a16="http://schemas.microsoft.com/office/drawing/2014/main" id="{39CC15C2-FBDB-4DC7-9C0F-183766FC4DD2}"/>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A67D83B-4C53-4031-B789-3DC2A32DFF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93F631A-99F8-48FD-BA1F-5803DBFDB2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FD13566-3EAE-4436-8D04-8FF3FF130D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CF101A7-25EC-4975-9876-80ABF8E8D0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1FEE7F9-5421-45F4-BE08-80D608EB1F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292" name="楕円 291">
          <a:extLst>
            <a:ext uri="{FF2B5EF4-FFF2-40B4-BE49-F238E27FC236}">
              <a16:creationId xmlns:a16="http://schemas.microsoft.com/office/drawing/2014/main" id="{68506A49-B856-42F5-8E64-65A5BD576E8F}"/>
            </a:ext>
          </a:extLst>
        </xdr:cNvPr>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DDE5AC0A-BF7F-4B4C-9A89-5D0B105995C6}"/>
            </a:ext>
          </a:extLst>
        </xdr:cNvPr>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94" name="楕円 293">
          <a:extLst>
            <a:ext uri="{FF2B5EF4-FFF2-40B4-BE49-F238E27FC236}">
              <a16:creationId xmlns:a16="http://schemas.microsoft.com/office/drawing/2014/main" id="{B58E2C5B-60BA-4FF5-A1E3-30777843D185}"/>
            </a:ext>
          </a:extLst>
        </xdr:cNvPr>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97155</xdr:rowOff>
    </xdr:to>
    <xdr:cxnSp macro="">
      <xdr:nvCxnSpPr>
        <xdr:cNvPr id="295" name="直線コネクタ 294">
          <a:extLst>
            <a:ext uri="{FF2B5EF4-FFF2-40B4-BE49-F238E27FC236}">
              <a16:creationId xmlns:a16="http://schemas.microsoft.com/office/drawing/2014/main" id="{96097A57-1C9D-4155-AFF1-A8F42BEEB6EE}"/>
            </a:ext>
          </a:extLst>
        </xdr:cNvPr>
        <xdr:cNvCxnSpPr/>
      </xdr:nvCxnSpPr>
      <xdr:spPr>
        <a:xfrm>
          <a:off x="3797300" y="1374838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296" name="楕円 295">
          <a:extLst>
            <a:ext uri="{FF2B5EF4-FFF2-40B4-BE49-F238E27FC236}">
              <a16:creationId xmlns:a16="http://schemas.microsoft.com/office/drawing/2014/main" id="{7B7B3561-4350-43DE-8591-24EB2B370369}"/>
            </a:ext>
          </a:extLst>
        </xdr:cNvPr>
        <xdr:cNvSpPr/>
      </xdr:nvSpPr>
      <xdr:spPr>
        <a:xfrm>
          <a:off x="2857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80</xdr:row>
      <xdr:rowOff>32386</xdr:rowOff>
    </xdr:to>
    <xdr:cxnSp macro="">
      <xdr:nvCxnSpPr>
        <xdr:cNvPr id="297" name="直線コネクタ 296">
          <a:extLst>
            <a:ext uri="{FF2B5EF4-FFF2-40B4-BE49-F238E27FC236}">
              <a16:creationId xmlns:a16="http://schemas.microsoft.com/office/drawing/2014/main" id="{4E68E002-A111-4B58-9568-DDBBABFF4DFC}"/>
            </a:ext>
          </a:extLst>
        </xdr:cNvPr>
        <xdr:cNvCxnSpPr/>
      </xdr:nvCxnSpPr>
      <xdr:spPr>
        <a:xfrm>
          <a:off x="2908300" y="136817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19686</xdr:rowOff>
    </xdr:from>
    <xdr:to>
      <xdr:col>10</xdr:col>
      <xdr:colOff>165100</xdr:colOff>
      <xdr:row>79</xdr:row>
      <xdr:rowOff>121286</xdr:rowOff>
    </xdr:to>
    <xdr:sp macro="" textlink="">
      <xdr:nvSpPr>
        <xdr:cNvPr id="298" name="楕円 297">
          <a:extLst>
            <a:ext uri="{FF2B5EF4-FFF2-40B4-BE49-F238E27FC236}">
              <a16:creationId xmlns:a16="http://schemas.microsoft.com/office/drawing/2014/main" id="{226D7DFD-BF52-4BA4-B6B4-94DDC781C821}"/>
            </a:ext>
          </a:extLst>
        </xdr:cNvPr>
        <xdr:cNvSpPr/>
      </xdr:nvSpPr>
      <xdr:spPr>
        <a:xfrm>
          <a:off x="1968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70486</xdr:rowOff>
    </xdr:from>
    <xdr:to>
      <xdr:col>15</xdr:col>
      <xdr:colOff>50800</xdr:colOff>
      <xdr:row>79</xdr:row>
      <xdr:rowOff>137161</xdr:rowOff>
    </xdr:to>
    <xdr:cxnSp macro="">
      <xdr:nvCxnSpPr>
        <xdr:cNvPr id="299" name="直線コネクタ 298">
          <a:extLst>
            <a:ext uri="{FF2B5EF4-FFF2-40B4-BE49-F238E27FC236}">
              <a16:creationId xmlns:a16="http://schemas.microsoft.com/office/drawing/2014/main" id="{06B3B7D5-BF88-4C4F-83A7-1EB2FD9659DF}"/>
            </a:ext>
          </a:extLst>
        </xdr:cNvPr>
        <xdr:cNvCxnSpPr/>
      </xdr:nvCxnSpPr>
      <xdr:spPr>
        <a:xfrm>
          <a:off x="2019300" y="136150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00" name="n_1aveValue【公営住宅】&#10;有形固定資産減価償却率">
          <a:extLst>
            <a:ext uri="{FF2B5EF4-FFF2-40B4-BE49-F238E27FC236}">
              <a16:creationId xmlns:a16="http://schemas.microsoft.com/office/drawing/2014/main" id="{72E2A6A3-1D53-4818-A7A6-DDCEEBBF96F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a:extLst>
            <a:ext uri="{FF2B5EF4-FFF2-40B4-BE49-F238E27FC236}">
              <a16:creationId xmlns:a16="http://schemas.microsoft.com/office/drawing/2014/main" id="{AF87B959-98C8-487A-BD47-B172A557FBFA}"/>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a:extLst>
            <a:ext uri="{FF2B5EF4-FFF2-40B4-BE49-F238E27FC236}">
              <a16:creationId xmlns:a16="http://schemas.microsoft.com/office/drawing/2014/main" id="{F7E5739C-4EBE-42B7-B235-6BE9DAE7A8BA}"/>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a:extLst>
            <a:ext uri="{FF2B5EF4-FFF2-40B4-BE49-F238E27FC236}">
              <a16:creationId xmlns:a16="http://schemas.microsoft.com/office/drawing/2014/main" id="{7456E5B4-2796-40F1-A604-40C8A0A49BC5}"/>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304" name="n_1mainValue【公営住宅】&#10;有形固定資産減価償却率">
          <a:extLst>
            <a:ext uri="{FF2B5EF4-FFF2-40B4-BE49-F238E27FC236}">
              <a16:creationId xmlns:a16="http://schemas.microsoft.com/office/drawing/2014/main" id="{917ADC6B-3085-4140-AA79-2167D73E6D59}"/>
            </a:ext>
          </a:extLst>
        </xdr:cNvPr>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305" name="n_2mainValue【公営住宅】&#10;有形固定資産減価償却率">
          <a:extLst>
            <a:ext uri="{FF2B5EF4-FFF2-40B4-BE49-F238E27FC236}">
              <a16:creationId xmlns:a16="http://schemas.microsoft.com/office/drawing/2014/main" id="{7081CF89-F882-4B00-A458-69EE0E39554A}"/>
            </a:ext>
          </a:extLst>
        </xdr:cNvPr>
        <xdr:cNvSpPr txBox="1"/>
      </xdr:nvSpPr>
      <xdr:spPr>
        <a:xfrm>
          <a:off x="2705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137813</xdr:rowOff>
    </xdr:from>
    <xdr:ext cx="405111" cy="259045"/>
    <xdr:sp macro="" textlink="">
      <xdr:nvSpPr>
        <xdr:cNvPr id="306" name="n_3mainValue【公営住宅】&#10;有形固定資産減価償却率">
          <a:extLst>
            <a:ext uri="{FF2B5EF4-FFF2-40B4-BE49-F238E27FC236}">
              <a16:creationId xmlns:a16="http://schemas.microsoft.com/office/drawing/2014/main" id="{98706305-6740-454D-8C17-CEE65846A616}"/>
            </a:ext>
          </a:extLst>
        </xdr:cNvPr>
        <xdr:cNvSpPr txBox="1"/>
      </xdr:nvSpPr>
      <xdr:spPr>
        <a:xfrm>
          <a:off x="1816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6F5611B-CCBD-443F-8D8C-A8AB0AF38C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5D4A84F6-562E-4E87-8639-DFDADDEF3C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D637319C-AD96-459F-83A3-D371F14B5F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BDB0103C-5B37-4A90-8C21-A602961CD4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5ABE86DA-334F-46BA-B71B-81E18ACC85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5F13B99-D653-457A-9336-2BA12AB8BC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E57ED646-7507-40F7-8BD3-2F45EE6BF1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53DBC633-7B83-491E-AA46-19426741FB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6E86B824-0376-4CAB-AC26-301131AF80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EB2A3A6-569C-4AB9-AF29-FB60CEAF15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52A5DBCF-5A7B-42E7-A729-0F2B32A5E36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70E9B359-71F3-4FF5-A5FF-A98DF222F73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8BDEB39B-54CD-48C5-B9BD-2B9384B02B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1117F85-88FF-4EBF-8099-2125F74680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E9F4ACA3-0962-409B-9DC7-3C27E551B5C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B3A8287F-728D-4F66-A47D-D73F650EC50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EBF16C93-A6BD-4F2A-8017-2B63E728DE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1CED652-51D5-41DC-AE0B-E4E1E9C8EEE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49BC42ED-5430-4F14-9305-72156E03142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A279C9D0-B1EB-4F2D-AB9F-5D8FC65DEAF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D45BF08B-C5E2-46E1-BDB5-FBD17028BF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FA6606C6-0CA2-4D11-8B7B-03DB244A93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FCAE4F3A-2C62-4C2C-9150-9CF6F8C8F4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id="{90157B56-F7E8-4AEA-8ED3-0FB78D95BF09}"/>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id="{64DECD41-B1A4-4CA5-9EFC-2FB60352BA76}"/>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id="{DD7F31CC-9E61-4A31-B0F1-FE4AA0B58EE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id="{4D627719-9FEF-4135-AB60-FAE2999F3425}"/>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id="{D82F4852-3E07-4FA1-8917-8AC436ABB485}"/>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35" name="【公営住宅】&#10;一人当たり面積平均値テキスト">
          <a:extLst>
            <a:ext uri="{FF2B5EF4-FFF2-40B4-BE49-F238E27FC236}">
              <a16:creationId xmlns:a16="http://schemas.microsoft.com/office/drawing/2014/main" id="{26A70FA6-8474-489A-B796-153C83DA2EEE}"/>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id="{F89A4C1B-228F-45DD-8117-2E4EEDBBD42C}"/>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id="{7A90F94F-7273-4C43-B3C0-E0F1705A2393}"/>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id="{79D4CD4C-4623-4BA7-A0CF-E92FA22EEB30}"/>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id="{15DDD360-7A78-414A-A80D-9CEFBD94EE8B}"/>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a:extLst>
            <a:ext uri="{FF2B5EF4-FFF2-40B4-BE49-F238E27FC236}">
              <a16:creationId xmlns:a16="http://schemas.microsoft.com/office/drawing/2014/main" id="{EA569E27-23C9-431E-8F08-28E9224ADFE5}"/>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5113638-B8D2-4DD0-B016-27FCC0EE10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987C49C-257E-4EC4-B8AA-8C09A170CF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E95C16A-9996-4CBD-AC88-6FE0430234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3B23FAD-A5A5-4FEF-8023-AAABA1CCD9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1F30B25-518F-4EFF-82DC-C02B362EDD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46" name="楕円 345">
          <a:extLst>
            <a:ext uri="{FF2B5EF4-FFF2-40B4-BE49-F238E27FC236}">
              <a16:creationId xmlns:a16="http://schemas.microsoft.com/office/drawing/2014/main" id="{3B84F424-908D-4768-962C-C4B37B798804}"/>
            </a:ext>
          </a:extLst>
        </xdr:cNvPr>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47" name="【公営住宅】&#10;一人当たり面積該当値テキスト">
          <a:extLst>
            <a:ext uri="{FF2B5EF4-FFF2-40B4-BE49-F238E27FC236}">
              <a16:creationId xmlns:a16="http://schemas.microsoft.com/office/drawing/2014/main" id="{CFC298EE-8E18-4209-B6A3-67F1849A259D}"/>
            </a:ext>
          </a:extLst>
        </xdr:cNvPr>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48" name="楕円 347">
          <a:extLst>
            <a:ext uri="{FF2B5EF4-FFF2-40B4-BE49-F238E27FC236}">
              <a16:creationId xmlns:a16="http://schemas.microsoft.com/office/drawing/2014/main" id="{9CC08AE0-E490-46E9-8E19-4D2E0F485952}"/>
            </a:ext>
          </a:extLst>
        </xdr:cNvPr>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133350</xdr:rowOff>
    </xdr:to>
    <xdr:cxnSp macro="">
      <xdr:nvCxnSpPr>
        <xdr:cNvPr id="349" name="直線コネクタ 348">
          <a:extLst>
            <a:ext uri="{FF2B5EF4-FFF2-40B4-BE49-F238E27FC236}">
              <a16:creationId xmlns:a16="http://schemas.microsoft.com/office/drawing/2014/main" id="{8EB6585E-D0D3-48A0-B905-B2B8C10F83F8}"/>
            </a:ext>
          </a:extLst>
        </xdr:cNvPr>
        <xdr:cNvCxnSpPr/>
      </xdr:nvCxnSpPr>
      <xdr:spPr>
        <a:xfrm>
          <a:off x="9639300" y="147050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79502</xdr:rowOff>
    </xdr:from>
    <xdr:to>
      <xdr:col>46</xdr:col>
      <xdr:colOff>38100</xdr:colOff>
      <xdr:row>86</xdr:row>
      <xdr:rowOff>9652</xdr:rowOff>
    </xdr:to>
    <xdr:sp macro="" textlink="">
      <xdr:nvSpPr>
        <xdr:cNvPr id="350" name="楕円 349">
          <a:extLst>
            <a:ext uri="{FF2B5EF4-FFF2-40B4-BE49-F238E27FC236}">
              <a16:creationId xmlns:a16="http://schemas.microsoft.com/office/drawing/2014/main" id="{68DD05C3-A2E9-4A17-AF99-9164D98F4A43}"/>
            </a:ext>
          </a:extLst>
        </xdr:cNvPr>
        <xdr:cNvSpPr/>
      </xdr:nvSpPr>
      <xdr:spPr>
        <a:xfrm>
          <a:off x="8699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85</xdr:row>
      <xdr:rowOff>131826</xdr:rowOff>
    </xdr:to>
    <xdr:cxnSp macro="">
      <xdr:nvCxnSpPr>
        <xdr:cNvPr id="351" name="直線コネクタ 350">
          <a:extLst>
            <a:ext uri="{FF2B5EF4-FFF2-40B4-BE49-F238E27FC236}">
              <a16:creationId xmlns:a16="http://schemas.microsoft.com/office/drawing/2014/main" id="{5BC9DD3A-BE32-426C-A06B-A0D50AEDB3BA}"/>
            </a:ext>
          </a:extLst>
        </xdr:cNvPr>
        <xdr:cNvCxnSpPr/>
      </xdr:nvCxnSpPr>
      <xdr:spPr>
        <a:xfrm>
          <a:off x="8750300" y="147035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52" name="楕円 351">
          <a:extLst>
            <a:ext uri="{FF2B5EF4-FFF2-40B4-BE49-F238E27FC236}">
              <a16:creationId xmlns:a16="http://schemas.microsoft.com/office/drawing/2014/main" id="{16713297-EA5D-4678-ADB6-BE575A949F5B}"/>
            </a:ext>
          </a:extLst>
        </xdr:cNvPr>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130302</xdr:rowOff>
    </xdr:to>
    <xdr:cxnSp macro="">
      <xdr:nvCxnSpPr>
        <xdr:cNvPr id="353" name="直線コネクタ 352">
          <a:extLst>
            <a:ext uri="{FF2B5EF4-FFF2-40B4-BE49-F238E27FC236}">
              <a16:creationId xmlns:a16="http://schemas.microsoft.com/office/drawing/2014/main" id="{BEB15096-F2D7-4528-8D4D-1F87BB0CA8AD}"/>
            </a:ext>
          </a:extLst>
        </xdr:cNvPr>
        <xdr:cNvCxnSpPr/>
      </xdr:nvCxnSpPr>
      <xdr:spPr>
        <a:xfrm>
          <a:off x="7861300" y="147005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4" name="n_1aveValue【公営住宅】&#10;一人当たり面積">
          <a:extLst>
            <a:ext uri="{FF2B5EF4-FFF2-40B4-BE49-F238E27FC236}">
              <a16:creationId xmlns:a16="http://schemas.microsoft.com/office/drawing/2014/main" id="{A58B2BB3-235E-4F33-AA73-E31522C4C71A}"/>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5" name="n_2aveValue【公営住宅】&#10;一人当たり面積">
          <a:extLst>
            <a:ext uri="{FF2B5EF4-FFF2-40B4-BE49-F238E27FC236}">
              <a16:creationId xmlns:a16="http://schemas.microsoft.com/office/drawing/2014/main" id="{47079C96-EE5B-42C7-91DE-C4945665E992}"/>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6" name="n_3aveValue【公営住宅】&#10;一人当たり面積">
          <a:extLst>
            <a:ext uri="{FF2B5EF4-FFF2-40B4-BE49-F238E27FC236}">
              <a16:creationId xmlns:a16="http://schemas.microsoft.com/office/drawing/2014/main" id="{FF88E8A0-B95B-432A-98D4-5AE31B3CB529}"/>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a:extLst>
            <a:ext uri="{FF2B5EF4-FFF2-40B4-BE49-F238E27FC236}">
              <a16:creationId xmlns:a16="http://schemas.microsoft.com/office/drawing/2014/main" id="{68EAE160-9D47-4EA1-BC22-0FD88C782A6F}"/>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58" name="n_1mainValue【公営住宅】&#10;一人当たり面積">
          <a:extLst>
            <a:ext uri="{FF2B5EF4-FFF2-40B4-BE49-F238E27FC236}">
              <a16:creationId xmlns:a16="http://schemas.microsoft.com/office/drawing/2014/main" id="{534F9C01-A5A4-4619-8712-5AD4B4C43368}"/>
            </a:ext>
          </a:extLst>
        </xdr:cNvPr>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xdr:rowOff>
    </xdr:from>
    <xdr:ext cx="469744" cy="259045"/>
    <xdr:sp macro="" textlink="">
      <xdr:nvSpPr>
        <xdr:cNvPr id="359" name="n_2mainValue【公営住宅】&#10;一人当たり面積">
          <a:extLst>
            <a:ext uri="{FF2B5EF4-FFF2-40B4-BE49-F238E27FC236}">
              <a16:creationId xmlns:a16="http://schemas.microsoft.com/office/drawing/2014/main" id="{14F8CBB4-58AA-45B4-BF65-3BA5820DA4A3}"/>
            </a:ext>
          </a:extLst>
        </xdr:cNvPr>
        <xdr:cNvSpPr txBox="1"/>
      </xdr:nvSpPr>
      <xdr:spPr>
        <a:xfrm>
          <a:off x="8515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60" name="n_3mainValue【公営住宅】&#10;一人当たり面積">
          <a:extLst>
            <a:ext uri="{FF2B5EF4-FFF2-40B4-BE49-F238E27FC236}">
              <a16:creationId xmlns:a16="http://schemas.microsoft.com/office/drawing/2014/main" id="{78320D46-7B18-47A6-83EF-6B2ECBFD8AEB}"/>
            </a:ext>
          </a:extLst>
        </xdr:cNvPr>
        <xdr:cNvSpPr txBox="1"/>
      </xdr:nvSpPr>
      <xdr:spPr>
        <a:xfrm>
          <a:off x="7626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44BEE8F6-220C-4EE3-8F49-112880498C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23D661B2-652F-4E31-8E87-14D27E2608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F6B8415-F6A9-412E-8803-3630D52519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BDC129B7-A1E7-4A39-9910-83304564AD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7C58831E-D5A6-4DFD-B109-AA00270865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E10EC01C-B0B6-438F-B7D1-0B4C05CC29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61BE3EFA-1488-4271-AE3A-F59C6272AC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462EA535-D673-4C44-AEAE-74476426738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F6C29DC4-06D8-4FFE-AC51-89AED78235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58C2A789-4AD5-4956-A70F-D1BF48EB36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45632064-9D4F-4869-94B2-162B9D71C5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FDF403CE-142F-4C7A-998E-B50EC2EC5F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2C36CCF7-A2A1-4D7C-B3CE-EC26320B74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5C7ACCB2-1108-4032-A6C0-B0F11FA850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3218C4A5-17FD-414D-9CEF-88E37944AC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94D32CDD-5345-4E31-827D-F91A816282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8FC442B9-CCA2-4B79-B386-40A759FA1B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2E03ECA-8787-4CF8-A8DD-50AA03854D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1C416D3D-AFD0-45CD-B13C-CB6739BF30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BB443B91-03B4-4F69-B10E-8F4CF04DB4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D70EA3E-BEC8-4586-BC24-F12FF41D7E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59DBEB2D-2375-49EF-BF99-9D2CBE891F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7D5E5EBD-FD2F-4902-9463-113626C0C0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BA094FAA-4844-4C93-8AF0-56A8560531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5829834C-6078-4E1F-90DB-D4C6633D7C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64885CEA-3C1B-4572-8F0D-F87BC45DD4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6ACDF0EF-B22F-4029-A8C4-3FAFD0447E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9FC24560-C1E7-4D62-BBA9-CB5ED600F8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49D51EF4-E406-4F24-97F4-B46A1E25CF4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E35F060-CDBF-478D-AD37-A699B07282C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9B36EBCB-36AC-46B2-8E4E-5FA01D5C8B2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153DA352-9B84-4B67-888A-41EB0902362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321D342C-D4AB-4665-A1EF-0B6B6AB5663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E187D398-AEAB-4A0F-9AC7-C9F5BE4ACDF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FF6954F5-DE16-4F97-8627-6E4257D6D5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80FC7892-0689-45F6-ADD7-E013B25BD83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863B3508-D695-4E56-BA3F-6B422962911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96FA5D44-1BE0-4909-A5EE-3F4E8134D2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F2CCFE7A-2F10-497B-8307-2BEEA39D8E3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2BA18E2D-1C02-48ED-BE29-D21A97771A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2D0F8187-E94B-4171-9D2F-E3A359E52198}"/>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31BB4624-5373-4B87-AC43-F135322A49D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7CD754CA-F8F7-4A0A-B01A-00B4B4B6AB3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BCBDF3C0-2D57-4863-A94A-137A5375AA7C}"/>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a:extLst>
            <a:ext uri="{FF2B5EF4-FFF2-40B4-BE49-F238E27FC236}">
              <a16:creationId xmlns:a16="http://schemas.microsoft.com/office/drawing/2014/main" id="{E9565D8E-207B-4248-B810-D2170BEFCA22}"/>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FB69F2D0-7D2A-4042-9993-3A6741A04307}"/>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a:extLst>
            <a:ext uri="{FF2B5EF4-FFF2-40B4-BE49-F238E27FC236}">
              <a16:creationId xmlns:a16="http://schemas.microsoft.com/office/drawing/2014/main" id="{4943255B-1839-4C41-B2D7-0A6AB13F96DA}"/>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a:extLst>
            <a:ext uri="{FF2B5EF4-FFF2-40B4-BE49-F238E27FC236}">
              <a16:creationId xmlns:a16="http://schemas.microsoft.com/office/drawing/2014/main" id="{37D88151-869F-4E4C-8251-1C707DF9106D}"/>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a:extLst>
            <a:ext uri="{FF2B5EF4-FFF2-40B4-BE49-F238E27FC236}">
              <a16:creationId xmlns:a16="http://schemas.microsoft.com/office/drawing/2014/main" id="{CC3551E4-7D54-4D05-AEA9-1335325EAABF}"/>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a:extLst>
            <a:ext uri="{FF2B5EF4-FFF2-40B4-BE49-F238E27FC236}">
              <a16:creationId xmlns:a16="http://schemas.microsoft.com/office/drawing/2014/main" id="{ECFAE14B-C88B-4BBB-84CD-DDA6C7354B20}"/>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1" name="フローチャート: 判断 410">
          <a:extLst>
            <a:ext uri="{FF2B5EF4-FFF2-40B4-BE49-F238E27FC236}">
              <a16:creationId xmlns:a16="http://schemas.microsoft.com/office/drawing/2014/main" id="{4EE78A62-2FC5-4813-A451-C943E80C9F89}"/>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CFAEF81-2B2D-48A9-8F96-6F3F8C3342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5D1BBD8D-36D9-4A69-923D-256411C1ADF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A1F81A3-54FE-47CC-BD4F-9DB5997905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D752E65-9659-4BC9-BFA1-E18EB10DA7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33737F9-E688-448A-A8E4-5E63B94D25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63500</xdr:rowOff>
    </xdr:from>
    <xdr:to>
      <xdr:col>85</xdr:col>
      <xdr:colOff>177800</xdr:colOff>
      <xdr:row>34</xdr:row>
      <xdr:rowOff>165100</xdr:rowOff>
    </xdr:to>
    <xdr:sp macro="" textlink="">
      <xdr:nvSpPr>
        <xdr:cNvPr id="417" name="楕円 416">
          <a:extLst>
            <a:ext uri="{FF2B5EF4-FFF2-40B4-BE49-F238E27FC236}">
              <a16:creationId xmlns:a16="http://schemas.microsoft.com/office/drawing/2014/main" id="{4F0770FB-3F4A-42DF-8EA3-41EB72A6F488}"/>
            </a:ext>
          </a:extLst>
        </xdr:cNvPr>
        <xdr:cNvSpPr/>
      </xdr:nvSpPr>
      <xdr:spPr>
        <a:xfrm>
          <a:off x="16268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86377</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FFF958E4-0C2F-4B87-AEB1-F81E4B49F2AE}"/>
            </a:ext>
          </a:extLst>
        </xdr:cNvPr>
        <xdr:cNvSpPr txBox="1"/>
      </xdr:nvSpPr>
      <xdr:spPr>
        <a:xfrm>
          <a:off x="16357600"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419" name="楕円 418">
          <a:extLst>
            <a:ext uri="{FF2B5EF4-FFF2-40B4-BE49-F238E27FC236}">
              <a16:creationId xmlns:a16="http://schemas.microsoft.com/office/drawing/2014/main" id="{F6819B8E-7638-4DF6-9553-2950C330E5CC}"/>
            </a:ext>
          </a:extLst>
        </xdr:cNvPr>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70485</xdr:rowOff>
    </xdr:from>
    <xdr:to>
      <xdr:col>85</xdr:col>
      <xdr:colOff>127000</xdr:colOff>
      <xdr:row>34</xdr:row>
      <xdr:rowOff>114300</xdr:rowOff>
    </xdr:to>
    <xdr:cxnSp macro="">
      <xdr:nvCxnSpPr>
        <xdr:cNvPr id="420" name="直線コネクタ 419">
          <a:extLst>
            <a:ext uri="{FF2B5EF4-FFF2-40B4-BE49-F238E27FC236}">
              <a16:creationId xmlns:a16="http://schemas.microsoft.com/office/drawing/2014/main" id="{2957E2A9-8877-4309-9688-A3FA57CA6F7D}"/>
            </a:ext>
          </a:extLst>
        </xdr:cNvPr>
        <xdr:cNvCxnSpPr/>
      </xdr:nvCxnSpPr>
      <xdr:spPr>
        <a:xfrm>
          <a:off x="15481300" y="58997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149225</xdr:rowOff>
    </xdr:from>
    <xdr:to>
      <xdr:col>76</xdr:col>
      <xdr:colOff>165100</xdr:colOff>
      <xdr:row>34</xdr:row>
      <xdr:rowOff>79375</xdr:rowOff>
    </xdr:to>
    <xdr:sp macro="" textlink="">
      <xdr:nvSpPr>
        <xdr:cNvPr id="421" name="楕円 420">
          <a:extLst>
            <a:ext uri="{FF2B5EF4-FFF2-40B4-BE49-F238E27FC236}">
              <a16:creationId xmlns:a16="http://schemas.microsoft.com/office/drawing/2014/main" id="{7734F514-EB21-46FA-ABED-8F9EDD3ACE90}"/>
            </a:ext>
          </a:extLst>
        </xdr:cNvPr>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70485</xdr:rowOff>
    </xdr:to>
    <xdr:cxnSp macro="">
      <xdr:nvCxnSpPr>
        <xdr:cNvPr id="422" name="直線コネクタ 421">
          <a:extLst>
            <a:ext uri="{FF2B5EF4-FFF2-40B4-BE49-F238E27FC236}">
              <a16:creationId xmlns:a16="http://schemas.microsoft.com/office/drawing/2014/main" id="{CE76C026-43FE-4F65-8C63-A6A4BD1B770C}"/>
            </a:ext>
          </a:extLst>
        </xdr:cNvPr>
        <xdr:cNvCxnSpPr/>
      </xdr:nvCxnSpPr>
      <xdr:spPr>
        <a:xfrm>
          <a:off x="14592300" y="5857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114935</xdr:rowOff>
    </xdr:from>
    <xdr:to>
      <xdr:col>72</xdr:col>
      <xdr:colOff>38100</xdr:colOff>
      <xdr:row>34</xdr:row>
      <xdr:rowOff>45085</xdr:rowOff>
    </xdr:to>
    <xdr:sp macro="" textlink="">
      <xdr:nvSpPr>
        <xdr:cNvPr id="423" name="楕円 422">
          <a:extLst>
            <a:ext uri="{FF2B5EF4-FFF2-40B4-BE49-F238E27FC236}">
              <a16:creationId xmlns:a16="http://schemas.microsoft.com/office/drawing/2014/main" id="{A71949F9-C436-4FEA-85A6-789DD42A2FD7}"/>
            </a:ext>
          </a:extLst>
        </xdr:cNvPr>
        <xdr:cNvSpPr/>
      </xdr:nvSpPr>
      <xdr:spPr>
        <a:xfrm>
          <a:off x="13652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165735</xdr:rowOff>
    </xdr:from>
    <xdr:to>
      <xdr:col>76</xdr:col>
      <xdr:colOff>114300</xdr:colOff>
      <xdr:row>34</xdr:row>
      <xdr:rowOff>28575</xdr:rowOff>
    </xdr:to>
    <xdr:cxnSp macro="">
      <xdr:nvCxnSpPr>
        <xdr:cNvPr id="424" name="直線コネクタ 423">
          <a:extLst>
            <a:ext uri="{FF2B5EF4-FFF2-40B4-BE49-F238E27FC236}">
              <a16:creationId xmlns:a16="http://schemas.microsoft.com/office/drawing/2014/main" id="{A65BBDF5-0530-4029-B4E3-F4910F82D01B}"/>
            </a:ext>
          </a:extLst>
        </xdr:cNvPr>
        <xdr:cNvCxnSpPr/>
      </xdr:nvCxnSpPr>
      <xdr:spPr>
        <a:xfrm>
          <a:off x="13703300" y="5823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179C5C4E-1658-4932-8814-54BD9B2894D6}"/>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70110585-67CF-4E17-AFE5-58DE14CE4908}"/>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118127</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2E014657-A826-45E9-A301-8E2103CE3F92}"/>
            </a:ext>
          </a:extLst>
        </xdr:cNvPr>
        <xdr:cNvSpPr txBox="1"/>
      </xdr:nvSpPr>
      <xdr:spPr>
        <a:xfrm>
          <a:off x="13500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17279084-6EE9-4986-9E46-B0E986D7C1F1}"/>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1CB538CD-B140-487E-AD33-E5D3B761F9D0}"/>
            </a:ext>
          </a:extLst>
        </xdr:cNvPr>
        <xdr:cNvSpPr txBox="1"/>
      </xdr:nvSpPr>
      <xdr:spPr>
        <a:xfrm>
          <a:off x="15266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77FAFE4F-B95B-4F54-8E38-62F74F338605}"/>
            </a:ext>
          </a:extLst>
        </xdr:cNvPr>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61612</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2148C16F-6178-4A21-A25D-EE87E0A35AFC}"/>
            </a:ext>
          </a:extLst>
        </xdr:cNvPr>
        <xdr:cNvSpPr txBox="1"/>
      </xdr:nvSpPr>
      <xdr:spPr>
        <a:xfrm>
          <a:off x="135007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D8B121F0-80B9-40CE-8994-911048BE78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10BD2224-8B0D-4BAD-BC39-B230D9D5E4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E67B6785-63D8-4272-BC92-6A4878A03E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13B71E7-D84A-4177-9464-03238747D8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92B8E408-F4EA-4865-A945-C9C52D051A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F4151AB8-E5AF-4388-A10E-A6D7087D5E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7151F626-2DBD-42D4-96AA-984003C2F5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5F2B2563-15C6-4E1F-BE78-7B1CB379C8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1B4F89B5-4F47-41A0-9DE3-017404CA44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3E42ED1-6510-49AB-95D0-9EA7EF6EAA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E0C14441-D654-4248-B2A4-54CC3DE2AA7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E9603E1A-C8B3-4715-86C0-3F08F7EA5A2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6B3982B4-D6DD-48A7-B09A-3818B29F165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ED8DB7FC-2DC2-409E-8D95-A7A3DF565D0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61035C58-74C4-4DAF-ABEB-45AB2459CF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33EBE1A9-43EB-469C-8BF8-3CAD1B65D22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31D8FB31-CBCB-4A2B-B21C-EB97EF2A4B3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0D74E841-A4C5-488D-8A9C-07DB7FAACBE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8AD7D58D-AE6C-46D5-95E8-E069AF1B70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F5680925-21BF-4C50-9616-671DF58130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1BABA89B-3BBB-4C21-90E6-E70438DEF2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3" name="直線コネクタ 452">
          <a:extLst>
            <a:ext uri="{FF2B5EF4-FFF2-40B4-BE49-F238E27FC236}">
              <a16:creationId xmlns:a16="http://schemas.microsoft.com/office/drawing/2014/main" id="{C63C4BB4-3ED2-46CF-B2F7-2E884D849DD0}"/>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EE33387E-AC88-408F-B6EF-3242114E1416}"/>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5" name="直線コネクタ 454">
          <a:extLst>
            <a:ext uri="{FF2B5EF4-FFF2-40B4-BE49-F238E27FC236}">
              <a16:creationId xmlns:a16="http://schemas.microsoft.com/office/drawing/2014/main" id="{C6F546C5-03FB-4693-8CD9-D3A7BA97F4D7}"/>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4B2952E8-5818-4D45-96A8-B00C556E1282}"/>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7" name="直線コネクタ 456">
          <a:extLst>
            <a:ext uri="{FF2B5EF4-FFF2-40B4-BE49-F238E27FC236}">
              <a16:creationId xmlns:a16="http://schemas.microsoft.com/office/drawing/2014/main" id="{7360C2D9-96F7-4627-B116-63FF8EE6DC9E}"/>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BEC021F5-78EF-4590-BDFB-94247B180994}"/>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9" name="フローチャート: 判断 458">
          <a:extLst>
            <a:ext uri="{FF2B5EF4-FFF2-40B4-BE49-F238E27FC236}">
              <a16:creationId xmlns:a16="http://schemas.microsoft.com/office/drawing/2014/main" id="{179F0323-6539-4D7C-9B0D-041EB41C47A6}"/>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60" name="フローチャート: 判断 459">
          <a:extLst>
            <a:ext uri="{FF2B5EF4-FFF2-40B4-BE49-F238E27FC236}">
              <a16:creationId xmlns:a16="http://schemas.microsoft.com/office/drawing/2014/main" id="{2FC48D96-43C0-44C7-9F8C-A970AD58B429}"/>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61" name="フローチャート: 判断 460">
          <a:extLst>
            <a:ext uri="{FF2B5EF4-FFF2-40B4-BE49-F238E27FC236}">
              <a16:creationId xmlns:a16="http://schemas.microsoft.com/office/drawing/2014/main" id="{E1B14659-ABA7-4F39-92BF-46D1D6555279}"/>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2" name="フローチャート: 判断 461">
          <a:extLst>
            <a:ext uri="{FF2B5EF4-FFF2-40B4-BE49-F238E27FC236}">
              <a16:creationId xmlns:a16="http://schemas.microsoft.com/office/drawing/2014/main" id="{EE6EC04D-AAC6-4834-B339-85B8D778BBC3}"/>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a:extLst>
            <a:ext uri="{FF2B5EF4-FFF2-40B4-BE49-F238E27FC236}">
              <a16:creationId xmlns:a16="http://schemas.microsoft.com/office/drawing/2014/main" id="{CE5231FA-9777-4261-B69E-CA15B342DBD3}"/>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20C454A-FAE7-4BDF-A6B1-D4A2026BFD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E82C866-0ABF-439A-99BF-C46145119B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A17A2E3-99D1-4DC6-822D-E40EF27C39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EEDD33F-B1E9-4E2D-8287-C2B75929A2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ABD9216-C9E1-4273-873C-0BDB544182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69" name="楕円 468">
          <a:extLst>
            <a:ext uri="{FF2B5EF4-FFF2-40B4-BE49-F238E27FC236}">
              <a16:creationId xmlns:a16="http://schemas.microsoft.com/office/drawing/2014/main" id="{00B758B0-2ACD-47B9-A57C-84B859F37F6B}"/>
            </a:ext>
          </a:extLst>
        </xdr:cNvPr>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6ACD6D67-4937-4D5B-A096-15085245EFC3}"/>
            </a:ext>
          </a:extLst>
        </xdr:cNvPr>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125984</xdr:rowOff>
    </xdr:from>
    <xdr:to>
      <xdr:col>112</xdr:col>
      <xdr:colOff>38100</xdr:colOff>
      <xdr:row>39</xdr:row>
      <xdr:rowOff>56134</xdr:rowOff>
    </xdr:to>
    <xdr:sp macro="" textlink="">
      <xdr:nvSpPr>
        <xdr:cNvPr id="471" name="楕円 470">
          <a:extLst>
            <a:ext uri="{FF2B5EF4-FFF2-40B4-BE49-F238E27FC236}">
              <a16:creationId xmlns:a16="http://schemas.microsoft.com/office/drawing/2014/main" id="{B63A888C-8587-4720-87FD-AA0DE88D5BE7}"/>
            </a:ext>
          </a:extLst>
        </xdr:cNvPr>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xdr:rowOff>
    </xdr:from>
    <xdr:to>
      <xdr:col>116</xdr:col>
      <xdr:colOff>63500</xdr:colOff>
      <xdr:row>39</xdr:row>
      <xdr:rowOff>9906</xdr:rowOff>
    </xdr:to>
    <xdr:cxnSp macro="">
      <xdr:nvCxnSpPr>
        <xdr:cNvPr id="472" name="直線コネクタ 471">
          <a:extLst>
            <a:ext uri="{FF2B5EF4-FFF2-40B4-BE49-F238E27FC236}">
              <a16:creationId xmlns:a16="http://schemas.microsoft.com/office/drawing/2014/main" id="{B952407E-1013-4732-82D3-DE72E2E76236}"/>
            </a:ext>
          </a:extLst>
        </xdr:cNvPr>
        <xdr:cNvCxnSpPr/>
      </xdr:nvCxnSpPr>
      <xdr:spPr>
        <a:xfrm>
          <a:off x="21323300" y="6691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473" name="楕円 472">
          <a:extLst>
            <a:ext uri="{FF2B5EF4-FFF2-40B4-BE49-F238E27FC236}">
              <a16:creationId xmlns:a16="http://schemas.microsoft.com/office/drawing/2014/main" id="{66C6D9E4-7608-4749-BF4E-C7256E634CC7}"/>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5334</xdr:rowOff>
    </xdr:to>
    <xdr:cxnSp macro="">
      <xdr:nvCxnSpPr>
        <xdr:cNvPr id="474" name="直線コネクタ 473">
          <a:extLst>
            <a:ext uri="{FF2B5EF4-FFF2-40B4-BE49-F238E27FC236}">
              <a16:creationId xmlns:a16="http://schemas.microsoft.com/office/drawing/2014/main" id="{7128C7B1-EA74-4BE5-8363-2D8E840F40DF}"/>
            </a:ext>
          </a:extLst>
        </xdr:cNvPr>
        <xdr:cNvCxnSpPr/>
      </xdr:nvCxnSpPr>
      <xdr:spPr>
        <a:xfrm>
          <a:off x="20434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132842</xdr:rowOff>
    </xdr:from>
    <xdr:to>
      <xdr:col>102</xdr:col>
      <xdr:colOff>165100</xdr:colOff>
      <xdr:row>38</xdr:row>
      <xdr:rowOff>62992</xdr:rowOff>
    </xdr:to>
    <xdr:sp macro="" textlink="">
      <xdr:nvSpPr>
        <xdr:cNvPr id="475" name="楕円 474">
          <a:extLst>
            <a:ext uri="{FF2B5EF4-FFF2-40B4-BE49-F238E27FC236}">
              <a16:creationId xmlns:a16="http://schemas.microsoft.com/office/drawing/2014/main" id="{82543802-77F1-4993-B5AB-4257938A923E}"/>
            </a:ext>
          </a:extLst>
        </xdr:cNvPr>
        <xdr:cNvSpPr/>
      </xdr:nvSpPr>
      <xdr:spPr>
        <a:xfrm>
          <a:off x="19494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39</xdr:row>
      <xdr:rowOff>762</xdr:rowOff>
    </xdr:to>
    <xdr:cxnSp macro="">
      <xdr:nvCxnSpPr>
        <xdr:cNvPr id="476" name="直線コネクタ 475">
          <a:extLst>
            <a:ext uri="{FF2B5EF4-FFF2-40B4-BE49-F238E27FC236}">
              <a16:creationId xmlns:a16="http://schemas.microsoft.com/office/drawing/2014/main" id="{4624BBBC-7727-45DA-9D14-22B0DE6FDA29}"/>
            </a:ext>
          </a:extLst>
        </xdr:cNvPr>
        <xdr:cNvCxnSpPr/>
      </xdr:nvCxnSpPr>
      <xdr:spPr>
        <a:xfrm>
          <a:off x="19545300" y="65272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2171FF65-6572-4390-94CE-B0B8FF0FD466}"/>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D5095CB9-7AC8-4A2E-B1AE-C3933D362667}"/>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3DA820C-9843-43BA-910F-8230637A756F}"/>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D533E3F5-F4BB-4A7F-89BC-EB937F58B3D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72661</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320DC8E9-6940-46EC-B5C2-1061963101B2}"/>
            </a:ext>
          </a:extLst>
        </xdr:cNvPr>
        <xdr:cNvSpPr txBox="1"/>
      </xdr:nvSpPr>
      <xdr:spPr>
        <a:xfrm>
          <a:off x="21075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29C1E616-0742-4EBE-9005-CF27505A1557}"/>
            </a:ext>
          </a:extLst>
        </xdr:cNvPr>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79519</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D4D3D835-3607-4A09-9DF4-D0CE1354CA14}"/>
            </a:ext>
          </a:extLst>
        </xdr:cNvPr>
        <xdr:cNvSpPr txBox="1"/>
      </xdr:nvSpPr>
      <xdr:spPr>
        <a:xfrm>
          <a:off x="19310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B167A94-13E9-4A57-9438-A4A83EF52C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6DEF5C5B-F93B-447A-A108-8308934816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E0B4DA44-6B52-4814-ABA9-E156F888C1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ECEBA893-1D1F-4254-8124-0E29C41CDF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D597D981-5E38-4798-874A-F5EA3D71B4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2CDEB229-A941-4FA0-9944-79460AB25D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A73F5DBD-3916-4D6D-A707-190EE52431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F5BF68DE-2E79-4879-A7AA-A008E9E2CD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A03E6EF1-933E-453B-ACB9-7FD4B52D53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4FFF0546-9CAF-41EC-A4D0-C2182C2D07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685C23BC-AD0C-4CCD-B469-ECEC1F68B3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3C248136-B73D-4487-90B5-52A16FD54F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F43823C2-D208-4406-B354-55A444AC0D8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B686EC65-4AAB-4DB3-98AE-DC56E6A525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084830AA-4168-427F-AEA6-0CC366C9DD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AB1677CD-C026-45D8-8F14-18FB56D179C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F7118E0C-7D5E-4F11-8212-40C60B774D4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676B0FE7-BB21-4CDD-B3D4-90746CF8FF7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7D73D84E-F945-47A9-8E25-454F4C446F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00B59088-6BC3-427D-87FA-82DE7FD616E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5BA95AA6-B91C-41E8-BAED-CD906601289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FF3F8145-8417-4729-B63F-D2599A4E5F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1476585B-2674-4812-B7FD-77BEAEBE921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42798185-EC5B-440B-89BE-3822A279BA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8" name="直線コネクタ 507">
          <a:extLst>
            <a:ext uri="{FF2B5EF4-FFF2-40B4-BE49-F238E27FC236}">
              <a16:creationId xmlns:a16="http://schemas.microsoft.com/office/drawing/2014/main" id="{3246128B-F12F-4451-A0B3-35FAED955EFD}"/>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1ACBA434-AB0A-4BBF-B17D-9476678BD882}"/>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10" name="直線コネクタ 509">
          <a:extLst>
            <a:ext uri="{FF2B5EF4-FFF2-40B4-BE49-F238E27FC236}">
              <a16:creationId xmlns:a16="http://schemas.microsoft.com/office/drawing/2014/main" id="{7708F5B8-E297-44A1-A16F-1F100687C2AD}"/>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B985138D-6BCD-4D2C-AF11-643ABA9E6699}"/>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12" name="直線コネクタ 511">
          <a:extLst>
            <a:ext uri="{FF2B5EF4-FFF2-40B4-BE49-F238E27FC236}">
              <a16:creationId xmlns:a16="http://schemas.microsoft.com/office/drawing/2014/main" id="{F904BA68-5976-4A3E-A1EB-87752AF0BFDA}"/>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4FB9F5E8-5D39-4D15-B0A2-F63D5F191591}"/>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4" name="フローチャート: 判断 513">
          <a:extLst>
            <a:ext uri="{FF2B5EF4-FFF2-40B4-BE49-F238E27FC236}">
              <a16:creationId xmlns:a16="http://schemas.microsoft.com/office/drawing/2014/main" id="{70DD287D-66D2-4876-884E-BAD5849A3FE2}"/>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a:extLst>
            <a:ext uri="{FF2B5EF4-FFF2-40B4-BE49-F238E27FC236}">
              <a16:creationId xmlns:a16="http://schemas.microsoft.com/office/drawing/2014/main" id="{5AF53E42-9F57-4D9B-9867-25A2D26BCE6D}"/>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6" name="フローチャート: 判断 515">
          <a:extLst>
            <a:ext uri="{FF2B5EF4-FFF2-40B4-BE49-F238E27FC236}">
              <a16:creationId xmlns:a16="http://schemas.microsoft.com/office/drawing/2014/main" id="{D60A664A-FB20-4B60-A4C0-B51DDE330CBC}"/>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7" name="フローチャート: 判断 516">
          <a:extLst>
            <a:ext uri="{FF2B5EF4-FFF2-40B4-BE49-F238E27FC236}">
              <a16:creationId xmlns:a16="http://schemas.microsoft.com/office/drawing/2014/main" id="{5AC9D322-48F1-4EE4-932E-4906BBD77993}"/>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8" name="フローチャート: 判断 517">
          <a:extLst>
            <a:ext uri="{FF2B5EF4-FFF2-40B4-BE49-F238E27FC236}">
              <a16:creationId xmlns:a16="http://schemas.microsoft.com/office/drawing/2014/main" id="{3E92657E-3EE2-4BBF-A319-662E09706304}"/>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FC398EB-000C-464B-AEBD-68992488BD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E9B910D-06F4-498D-B3D2-BF92358C28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7CE3AAA7-E277-4FF9-A05B-4CCAFEF0E5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2C9847A3-6BFB-4AC6-A0A1-E5DF1E8420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F47A86E5-9EDC-4EC1-982A-CE7F514689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524" name="楕円 523">
          <a:extLst>
            <a:ext uri="{FF2B5EF4-FFF2-40B4-BE49-F238E27FC236}">
              <a16:creationId xmlns:a16="http://schemas.microsoft.com/office/drawing/2014/main" id="{EA88012A-19A3-4D26-883E-C67249143A9C}"/>
            </a:ext>
          </a:extLst>
        </xdr:cNvPr>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118D6C30-720C-43EE-8684-3745D9C63A45}"/>
            </a:ext>
          </a:extLst>
        </xdr:cNvPr>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526" name="楕円 525">
          <a:extLst>
            <a:ext uri="{FF2B5EF4-FFF2-40B4-BE49-F238E27FC236}">
              <a16:creationId xmlns:a16="http://schemas.microsoft.com/office/drawing/2014/main" id="{F336832A-A1E6-414B-8A46-1E8647DC0412}"/>
            </a:ext>
          </a:extLst>
        </xdr:cNvPr>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123825</xdr:rowOff>
    </xdr:to>
    <xdr:cxnSp macro="">
      <xdr:nvCxnSpPr>
        <xdr:cNvPr id="527" name="直線コネクタ 526">
          <a:extLst>
            <a:ext uri="{FF2B5EF4-FFF2-40B4-BE49-F238E27FC236}">
              <a16:creationId xmlns:a16="http://schemas.microsoft.com/office/drawing/2014/main" id="{6F29D778-EC86-45FE-BB63-F115F6E8B893}"/>
            </a:ext>
          </a:extLst>
        </xdr:cNvPr>
        <xdr:cNvCxnSpPr/>
      </xdr:nvCxnSpPr>
      <xdr:spPr>
        <a:xfrm>
          <a:off x="15481300" y="9856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528" name="楕円 527">
          <a:extLst>
            <a:ext uri="{FF2B5EF4-FFF2-40B4-BE49-F238E27FC236}">
              <a16:creationId xmlns:a16="http://schemas.microsoft.com/office/drawing/2014/main" id="{A99895C3-969D-44CA-89DE-33B1456D7D23}"/>
            </a:ext>
          </a:extLst>
        </xdr:cNvPr>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83820</xdr:rowOff>
    </xdr:to>
    <xdr:cxnSp macro="">
      <xdr:nvCxnSpPr>
        <xdr:cNvPr id="529" name="直線コネクタ 528">
          <a:extLst>
            <a:ext uri="{FF2B5EF4-FFF2-40B4-BE49-F238E27FC236}">
              <a16:creationId xmlns:a16="http://schemas.microsoft.com/office/drawing/2014/main" id="{7ADE79D2-2A93-4166-B621-E7C89ECE42F3}"/>
            </a:ext>
          </a:extLst>
        </xdr:cNvPr>
        <xdr:cNvCxnSpPr/>
      </xdr:nvCxnSpPr>
      <xdr:spPr>
        <a:xfrm>
          <a:off x="14592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130175</xdr:rowOff>
    </xdr:from>
    <xdr:to>
      <xdr:col>72</xdr:col>
      <xdr:colOff>38100</xdr:colOff>
      <xdr:row>57</xdr:row>
      <xdr:rowOff>60325</xdr:rowOff>
    </xdr:to>
    <xdr:sp macro="" textlink="">
      <xdr:nvSpPr>
        <xdr:cNvPr id="530" name="楕円 529">
          <a:extLst>
            <a:ext uri="{FF2B5EF4-FFF2-40B4-BE49-F238E27FC236}">
              <a16:creationId xmlns:a16="http://schemas.microsoft.com/office/drawing/2014/main" id="{EBA8510B-FC62-4519-BC0B-DCA0D5990438}"/>
            </a:ext>
          </a:extLst>
        </xdr:cNvPr>
        <xdr:cNvSpPr/>
      </xdr:nvSpPr>
      <xdr:spPr>
        <a:xfrm>
          <a:off x="13652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xdr:rowOff>
    </xdr:from>
    <xdr:to>
      <xdr:col>76</xdr:col>
      <xdr:colOff>114300</xdr:colOff>
      <xdr:row>57</xdr:row>
      <xdr:rowOff>41910</xdr:rowOff>
    </xdr:to>
    <xdr:cxnSp macro="">
      <xdr:nvCxnSpPr>
        <xdr:cNvPr id="531" name="直線コネクタ 530">
          <a:extLst>
            <a:ext uri="{FF2B5EF4-FFF2-40B4-BE49-F238E27FC236}">
              <a16:creationId xmlns:a16="http://schemas.microsoft.com/office/drawing/2014/main" id="{21B9F7E2-DEF6-4A67-B95C-6410AF9CF69E}"/>
            </a:ext>
          </a:extLst>
        </xdr:cNvPr>
        <xdr:cNvCxnSpPr/>
      </xdr:nvCxnSpPr>
      <xdr:spPr>
        <a:xfrm>
          <a:off x="13703300" y="9782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32" name="n_1aveValue【学校施設】&#10;有形固定資産減価償却率">
          <a:extLst>
            <a:ext uri="{FF2B5EF4-FFF2-40B4-BE49-F238E27FC236}">
              <a16:creationId xmlns:a16="http://schemas.microsoft.com/office/drawing/2014/main" id="{319FFDDB-5A14-49E2-BF61-1AE3F3E9F80C}"/>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33" name="n_2aveValue【学校施設】&#10;有形固定資産減価償却率">
          <a:extLst>
            <a:ext uri="{FF2B5EF4-FFF2-40B4-BE49-F238E27FC236}">
              <a16:creationId xmlns:a16="http://schemas.microsoft.com/office/drawing/2014/main" id="{BFBAD70B-B617-4F93-95F0-4ABBFC5693BF}"/>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34" name="n_3aveValue【学校施設】&#10;有形固定資産減価償却率">
          <a:extLst>
            <a:ext uri="{FF2B5EF4-FFF2-40B4-BE49-F238E27FC236}">
              <a16:creationId xmlns:a16="http://schemas.microsoft.com/office/drawing/2014/main" id="{7B3C85CE-CE7A-4E39-BFF3-003D7990C84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5" name="n_4aveValue【学校施設】&#10;有形固定資産減価償却率">
          <a:extLst>
            <a:ext uri="{FF2B5EF4-FFF2-40B4-BE49-F238E27FC236}">
              <a16:creationId xmlns:a16="http://schemas.microsoft.com/office/drawing/2014/main" id="{8FDA5FC1-EF39-4C7F-9E08-D3C1A0D7EE64}"/>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536" name="n_1mainValue【学校施設】&#10;有形固定資産減価償却率">
          <a:extLst>
            <a:ext uri="{FF2B5EF4-FFF2-40B4-BE49-F238E27FC236}">
              <a16:creationId xmlns:a16="http://schemas.microsoft.com/office/drawing/2014/main" id="{A9EA4763-4169-48D3-B8F2-9662365C5C6A}"/>
            </a:ext>
          </a:extLst>
        </xdr:cNvPr>
        <xdr:cNvSpPr txBox="1"/>
      </xdr:nvSpPr>
      <xdr:spPr>
        <a:xfrm>
          <a:off x="15266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537" name="n_2mainValue【学校施設】&#10;有形固定資産減価償却率">
          <a:extLst>
            <a:ext uri="{FF2B5EF4-FFF2-40B4-BE49-F238E27FC236}">
              <a16:creationId xmlns:a16="http://schemas.microsoft.com/office/drawing/2014/main" id="{4C0F5ED8-6345-491C-B3AB-519C7ED5B213}"/>
            </a:ext>
          </a:extLst>
        </xdr:cNvPr>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76852</xdr:rowOff>
    </xdr:from>
    <xdr:ext cx="405111" cy="259045"/>
    <xdr:sp macro="" textlink="">
      <xdr:nvSpPr>
        <xdr:cNvPr id="538" name="n_3mainValue【学校施設】&#10;有形固定資産減価償却率">
          <a:extLst>
            <a:ext uri="{FF2B5EF4-FFF2-40B4-BE49-F238E27FC236}">
              <a16:creationId xmlns:a16="http://schemas.microsoft.com/office/drawing/2014/main" id="{B244EEC1-7B30-43C7-8A72-F9F651113FE9}"/>
            </a:ext>
          </a:extLst>
        </xdr:cNvPr>
        <xdr:cNvSpPr txBox="1"/>
      </xdr:nvSpPr>
      <xdr:spPr>
        <a:xfrm>
          <a:off x="13500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F850E3F4-5118-4F2E-A92D-4CB793C8A6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1ADC8634-46A7-46C5-BE32-7611988440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B488124D-3EDC-4A81-877B-F85767F75C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36409FAC-464A-4F78-9B73-A8E62B7009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E14536B0-65AD-4202-B036-D7AEEAE8C8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DCD0975E-4031-4BA0-8BB2-3B68656F35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1591BDFE-1B88-492F-8830-359154918C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32DCF35B-2844-4705-B74D-2939E57701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FB0A2810-1EF7-4634-8259-A8BFDFEB6B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D7949270-5A79-4E8C-A837-CDCA298EBA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8F6015C6-14B9-4F32-8DE7-E5C677A0298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5AD13936-AADF-47E4-9B10-A0F87A76516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633D147B-8ADA-4C81-9EF4-2B3F9CE8A3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739AEECA-A961-43DA-A6BE-BA0EEB12503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24B66B43-D8DB-42CD-823D-4F822AA14E2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D6170649-036C-40D6-8B5F-16420CD7062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9B116455-32E6-4979-A943-4CEB43058EC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9182A73B-9D16-44A4-9B55-5E54A2FA2B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30508A6B-B012-4977-AF46-8E0A21CC62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897F3BC9-15F6-4F65-8B9C-32F88E9F6A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27FA00B-1104-4418-84E4-32B95D3A08F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8C88367-D3FE-4135-A276-2B2BE9DC87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61" name="直線コネクタ 560">
          <a:extLst>
            <a:ext uri="{FF2B5EF4-FFF2-40B4-BE49-F238E27FC236}">
              <a16:creationId xmlns:a16="http://schemas.microsoft.com/office/drawing/2014/main" id="{A4F81795-6952-4482-B0BE-A7170DAF255F}"/>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62" name="【学校施設】&#10;一人当たり面積最小値テキスト">
          <a:extLst>
            <a:ext uri="{FF2B5EF4-FFF2-40B4-BE49-F238E27FC236}">
              <a16:creationId xmlns:a16="http://schemas.microsoft.com/office/drawing/2014/main" id="{63F80759-721B-4FF5-87AA-2218DB0496C5}"/>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3" name="直線コネクタ 562">
          <a:extLst>
            <a:ext uri="{FF2B5EF4-FFF2-40B4-BE49-F238E27FC236}">
              <a16:creationId xmlns:a16="http://schemas.microsoft.com/office/drawing/2014/main" id="{BE62AE6B-4CB5-4C4D-AE45-2689761670CE}"/>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4" name="【学校施設】&#10;一人当たり面積最大値テキスト">
          <a:extLst>
            <a:ext uri="{FF2B5EF4-FFF2-40B4-BE49-F238E27FC236}">
              <a16:creationId xmlns:a16="http://schemas.microsoft.com/office/drawing/2014/main" id="{1C9E627B-AD9D-49EE-B9DB-D79A96781C27}"/>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5" name="直線コネクタ 564">
          <a:extLst>
            <a:ext uri="{FF2B5EF4-FFF2-40B4-BE49-F238E27FC236}">
              <a16:creationId xmlns:a16="http://schemas.microsoft.com/office/drawing/2014/main" id="{D1E64099-1F85-4875-9541-3E69D6CD564C}"/>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66" name="【学校施設】&#10;一人当たり面積平均値テキスト">
          <a:extLst>
            <a:ext uri="{FF2B5EF4-FFF2-40B4-BE49-F238E27FC236}">
              <a16:creationId xmlns:a16="http://schemas.microsoft.com/office/drawing/2014/main" id="{1524590E-90AA-429A-A7B7-A49AE7C9F7EB}"/>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7" name="フローチャート: 判断 566">
          <a:extLst>
            <a:ext uri="{FF2B5EF4-FFF2-40B4-BE49-F238E27FC236}">
              <a16:creationId xmlns:a16="http://schemas.microsoft.com/office/drawing/2014/main" id="{CB05F435-D8E1-4DD8-BD49-4289370098C5}"/>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8" name="フローチャート: 判断 567">
          <a:extLst>
            <a:ext uri="{FF2B5EF4-FFF2-40B4-BE49-F238E27FC236}">
              <a16:creationId xmlns:a16="http://schemas.microsoft.com/office/drawing/2014/main" id="{9F3B2CB6-4B78-44F1-ADC9-3024E225DB1D}"/>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9" name="フローチャート: 判断 568">
          <a:extLst>
            <a:ext uri="{FF2B5EF4-FFF2-40B4-BE49-F238E27FC236}">
              <a16:creationId xmlns:a16="http://schemas.microsoft.com/office/drawing/2014/main" id="{03FCE860-D994-43E1-A81A-5696EBB341BC}"/>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70" name="フローチャート: 判断 569">
          <a:extLst>
            <a:ext uri="{FF2B5EF4-FFF2-40B4-BE49-F238E27FC236}">
              <a16:creationId xmlns:a16="http://schemas.microsoft.com/office/drawing/2014/main" id="{3FCF5162-F5D5-4B19-9124-5DF81BB52DF9}"/>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71" name="フローチャート: 判断 570">
          <a:extLst>
            <a:ext uri="{FF2B5EF4-FFF2-40B4-BE49-F238E27FC236}">
              <a16:creationId xmlns:a16="http://schemas.microsoft.com/office/drawing/2014/main" id="{67F04773-6DC0-432D-A64D-BB4FD02CF3AD}"/>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4E26CBD0-0E80-403E-BAE7-C22BCC7D59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EEAEB44-BB1F-43F7-9A6D-6CFB2D5745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E04B902E-5256-440B-B894-AAC2145E00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7633DD1-78AC-4573-A2C5-B37F4EC1B4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B2591261-4BFD-4EDE-89A7-17B0537835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108306</xdr:rowOff>
    </xdr:from>
    <xdr:to>
      <xdr:col>116</xdr:col>
      <xdr:colOff>114300</xdr:colOff>
      <xdr:row>63</xdr:row>
      <xdr:rowOff>38456</xdr:rowOff>
    </xdr:to>
    <xdr:sp macro="" textlink="">
      <xdr:nvSpPr>
        <xdr:cNvPr id="577" name="楕円 576">
          <a:extLst>
            <a:ext uri="{FF2B5EF4-FFF2-40B4-BE49-F238E27FC236}">
              <a16:creationId xmlns:a16="http://schemas.microsoft.com/office/drawing/2014/main" id="{0AAF9D20-6608-4421-AE89-1023F5566847}"/>
            </a:ext>
          </a:extLst>
        </xdr:cNvPr>
        <xdr:cNvSpPr/>
      </xdr:nvSpPr>
      <xdr:spPr>
        <a:xfrm>
          <a:off x="221107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86733</xdr:rowOff>
    </xdr:from>
    <xdr:ext cx="469744" cy="259045"/>
    <xdr:sp macro="" textlink="">
      <xdr:nvSpPr>
        <xdr:cNvPr id="578" name="【学校施設】&#10;一人当たり面積該当値テキスト">
          <a:extLst>
            <a:ext uri="{FF2B5EF4-FFF2-40B4-BE49-F238E27FC236}">
              <a16:creationId xmlns:a16="http://schemas.microsoft.com/office/drawing/2014/main" id="{58B1E273-72D0-452A-BBC5-900E2B27161D}"/>
            </a:ext>
          </a:extLst>
        </xdr:cNvPr>
        <xdr:cNvSpPr txBox="1"/>
      </xdr:nvSpPr>
      <xdr:spPr>
        <a:xfrm>
          <a:off x="22199600" y="107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102819</xdr:rowOff>
    </xdr:from>
    <xdr:to>
      <xdr:col>112</xdr:col>
      <xdr:colOff>38100</xdr:colOff>
      <xdr:row>63</xdr:row>
      <xdr:rowOff>32969</xdr:rowOff>
    </xdr:to>
    <xdr:sp macro="" textlink="">
      <xdr:nvSpPr>
        <xdr:cNvPr id="579" name="楕円 578">
          <a:extLst>
            <a:ext uri="{FF2B5EF4-FFF2-40B4-BE49-F238E27FC236}">
              <a16:creationId xmlns:a16="http://schemas.microsoft.com/office/drawing/2014/main" id="{35CBFFAE-A258-483F-9C94-FE66B125F793}"/>
            </a:ext>
          </a:extLst>
        </xdr:cNvPr>
        <xdr:cNvSpPr/>
      </xdr:nvSpPr>
      <xdr:spPr>
        <a:xfrm>
          <a:off x="21272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153619</xdr:rowOff>
    </xdr:from>
    <xdr:to>
      <xdr:col>116</xdr:col>
      <xdr:colOff>63500</xdr:colOff>
      <xdr:row>62</xdr:row>
      <xdr:rowOff>159106</xdr:rowOff>
    </xdr:to>
    <xdr:cxnSp macro="">
      <xdr:nvCxnSpPr>
        <xdr:cNvPr id="580" name="直線コネクタ 579">
          <a:extLst>
            <a:ext uri="{FF2B5EF4-FFF2-40B4-BE49-F238E27FC236}">
              <a16:creationId xmlns:a16="http://schemas.microsoft.com/office/drawing/2014/main" id="{3740843B-5D35-4F82-84B0-166ED345CDEC}"/>
            </a:ext>
          </a:extLst>
        </xdr:cNvPr>
        <xdr:cNvCxnSpPr/>
      </xdr:nvCxnSpPr>
      <xdr:spPr>
        <a:xfrm>
          <a:off x="21323300" y="1078351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581" name="楕円 580">
          <a:extLst>
            <a:ext uri="{FF2B5EF4-FFF2-40B4-BE49-F238E27FC236}">
              <a16:creationId xmlns:a16="http://schemas.microsoft.com/office/drawing/2014/main" id="{5F0A5B39-39C8-41CE-A41D-DFF98F692A5A}"/>
            </a:ext>
          </a:extLst>
        </xdr:cNvPr>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153619</xdr:rowOff>
    </xdr:to>
    <xdr:cxnSp macro="">
      <xdr:nvCxnSpPr>
        <xdr:cNvPr id="582" name="直線コネクタ 581">
          <a:extLst>
            <a:ext uri="{FF2B5EF4-FFF2-40B4-BE49-F238E27FC236}">
              <a16:creationId xmlns:a16="http://schemas.microsoft.com/office/drawing/2014/main" id="{BCAE3C44-AA82-47F7-B604-27B4CCA9D96A}"/>
            </a:ext>
          </a:extLst>
        </xdr:cNvPr>
        <xdr:cNvCxnSpPr/>
      </xdr:nvCxnSpPr>
      <xdr:spPr>
        <a:xfrm>
          <a:off x="20434300" y="1077620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96875</xdr:rowOff>
    </xdr:from>
    <xdr:to>
      <xdr:col>102</xdr:col>
      <xdr:colOff>165100</xdr:colOff>
      <xdr:row>63</xdr:row>
      <xdr:rowOff>27025</xdr:rowOff>
    </xdr:to>
    <xdr:sp macro="" textlink="">
      <xdr:nvSpPr>
        <xdr:cNvPr id="583" name="楕円 582">
          <a:extLst>
            <a:ext uri="{FF2B5EF4-FFF2-40B4-BE49-F238E27FC236}">
              <a16:creationId xmlns:a16="http://schemas.microsoft.com/office/drawing/2014/main" id="{A9666913-EF2B-4A61-AF92-B87861CD8E3B}"/>
            </a:ext>
          </a:extLst>
        </xdr:cNvPr>
        <xdr:cNvSpPr/>
      </xdr:nvSpPr>
      <xdr:spPr>
        <a:xfrm>
          <a:off x="19494500" y="107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147675</xdr:rowOff>
    </xdr:to>
    <xdr:cxnSp macro="">
      <xdr:nvCxnSpPr>
        <xdr:cNvPr id="584" name="直線コネクタ 583">
          <a:extLst>
            <a:ext uri="{FF2B5EF4-FFF2-40B4-BE49-F238E27FC236}">
              <a16:creationId xmlns:a16="http://schemas.microsoft.com/office/drawing/2014/main" id="{A87F1D98-E2A8-45F0-B35B-561DF7A350A4}"/>
            </a:ext>
          </a:extLst>
        </xdr:cNvPr>
        <xdr:cNvCxnSpPr/>
      </xdr:nvCxnSpPr>
      <xdr:spPr>
        <a:xfrm flipV="1">
          <a:off x="19545300" y="1077620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85" name="n_1aveValue【学校施設】&#10;一人当たり面積">
          <a:extLst>
            <a:ext uri="{FF2B5EF4-FFF2-40B4-BE49-F238E27FC236}">
              <a16:creationId xmlns:a16="http://schemas.microsoft.com/office/drawing/2014/main" id="{0F2C07D1-972D-4FCC-939F-73D0411D19F7}"/>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86" name="n_2aveValue【学校施設】&#10;一人当たり面積">
          <a:extLst>
            <a:ext uri="{FF2B5EF4-FFF2-40B4-BE49-F238E27FC236}">
              <a16:creationId xmlns:a16="http://schemas.microsoft.com/office/drawing/2014/main" id="{57B75319-2748-4398-85E4-2E6673167194}"/>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87" name="n_3aveValue【学校施設】&#10;一人当たり面積">
          <a:extLst>
            <a:ext uri="{FF2B5EF4-FFF2-40B4-BE49-F238E27FC236}">
              <a16:creationId xmlns:a16="http://schemas.microsoft.com/office/drawing/2014/main" id="{E629A724-01C1-4DF7-B5CD-2F001B09DFB2}"/>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8" name="n_4aveValue【学校施設】&#10;一人当たり面積">
          <a:extLst>
            <a:ext uri="{FF2B5EF4-FFF2-40B4-BE49-F238E27FC236}">
              <a16:creationId xmlns:a16="http://schemas.microsoft.com/office/drawing/2014/main" id="{DF1C167D-4F0E-4889-844E-F9427232CF19}"/>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24096</xdr:rowOff>
    </xdr:from>
    <xdr:ext cx="469744" cy="259045"/>
    <xdr:sp macro="" textlink="">
      <xdr:nvSpPr>
        <xdr:cNvPr id="589" name="n_1mainValue【学校施設】&#10;一人当たり面積">
          <a:extLst>
            <a:ext uri="{FF2B5EF4-FFF2-40B4-BE49-F238E27FC236}">
              <a16:creationId xmlns:a16="http://schemas.microsoft.com/office/drawing/2014/main" id="{F8153C3F-2A00-4797-AF6B-77BED80E1A74}"/>
            </a:ext>
          </a:extLst>
        </xdr:cNvPr>
        <xdr:cNvSpPr txBox="1"/>
      </xdr:nvSpPr>
      <xdr:spPr>
        <a:xfrm>
          <a:off x="21075727" y="108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590" name="n_2mainValue【学校施設】&#10;一人当たり面積">
          <a:extLst>
            <a:ext uri="{FF2B5EF4-FFF2-40B4-BE49-F238E27FC236}">
              <a16:creationId xmlns:a16="http://schemas.microsoft.com/office/drawing/2014/main" id="{0016A617-FB85-4BF0-97BE-02C45A3F4581}"/>
            </a:ext>
          </a:extLst>
        </xdr:cNvPr>
        <xdr:cNvSpPr txBox="1"/>
      </xdr:nvSpPr>
      <xdr:spPr>
        <a:xfrm>
          <a:off x="20199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18152</xdr:rowOff>
    </xdr:from>
    <xdr:ext cx="469744" cy="259045"/>
    <xdr:sp macro="" textlink="">
      <xdr:nvSpPr>
        <xdr:cNvPr id="591" name="n_3mainValue【学校施設】&#10;一人当たり面積">
          <a:extLst>
            <a:ext uri="{FF2B5EF4-FFF2-40B4-BE49-F238E27FC236}">
              <a16:creationId xmlns:a16="http://schemas.microsoft.com/office/drawing/2014/main" id="{8E53EDE1-E5EC-4C1F-BC71-345876CECA1D}"/>
            </a:ext>
          </a:extLst>
        </xdr:cNvPr>
        <xdr:cNvSpPr txBox="1"/>
      </xdr:nvSpPr>
      <xdr:spPr>
        <a:xfrm>
          <a:off x="19310427" y="108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61DB57A4-7F33-45FB-A427-8693356B55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BFF4096F-8F5A-48C1-B89E-E6351C30C2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1CC5CBBA-A14C-4202-A1A8-A0B319D908C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F9D4CF16-D95E-438D-B688-689BE8D273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1FD36C09-2E41-48D5-A46F-612033AA50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4D9EC9F8-24C4-4648-9B0D-F4C5DD73A2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7A3D9323-9F50-4749-B29C-6B45498F28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855166B3-D96F-4D1F-8E24-E32E4CE9A2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5F1F772A-9A3A-4455-95CA-D50079F087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BF991B27-F2A3-4CC5-A2B9-857BE2AB23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81C08989-BD2A-4EC8-8D57-A2FBE031CC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a:extLst>
            <a:ext uri="{FF2B5EF4-FFF2-40B4-BE49-F238E27FC236}">
              <a16:creationId xmlns:a16="http://schemas.microsoft.com/office/drawing/2014/main" id="{B33BF7BD-C51A-43B6-A9C4-1D75105FC9E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77B87D44-EBF4-4823-B5B6-2736D91A4A0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a:extLst>
            <a:ext uri="{FF2B5EF4-FFF2-40B4-BE49-F238E27FC236}">
              <a16:creationId xmlns:a16="http://schemas.microsoft.com/office/drawing/2014/main" id="{15F176DA-8411-44CC-809A-3A6C4CC26E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a:extLst>
            <a:ext uri="{FF2B5EF4-FFF2-40B4-BE49-F238E27FC236}">
              <a16:creationId xmlns:a16="http://schemas.microsoft.com/office/drawing/2014/main" id="{5AFE2535-8558-4A50-8682-63D5293F21B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a:extLst>
            <a:ext uri="{FF2B5EF4-FFF2-40B4-BE49-F238E27FC236}">
              <a16:creationId xmlns:a16="http://schemas.microsoft.com/office/drawing/2014/main" id="{1E0EA41D-4C36-493D-B1A3-4832FE4B187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a:extLst>
            <a:ext uri="{FF2B5EF4-FFF2-40B4-BE49-F238E27FC236}">
              <a16:creationId xmlns:a16="http://schemas.microsoft.com/office/drawing/2014/main" id="{0AF26FB7-1B0B-49B0-9BEB-43B6ABE3391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a:extLst>
            <a:ext uri="{FF2B5EF4-FFF2-40B4-BE49-F238E27FC236}">
              <a16:creationId xmlns:a16="http://schemas.microsoft.com/office/drawing/2014/main" id="{66B9EDB6-D57F-44F8-A006-6628634967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a:extLst>
            <a:ext uri="{FF2B5EF4-FFF2-40B4-BE49-F238E27FC236}">
              <a16:creationId xmlns:a16="http://schemas.microsoft.com/office/drawing/2014/main" id="{CDDF3F56-4742-43EF-B174-47179AA038F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a:extLst>
            <a:ext uri="{FF2B5EF4-FFF2-40B4-BE49-F238E27FC236}">
              <a16:creationId xmlns:a16="http://schemas.microsoft.com/office/drawing/2014/main" id="{002B7DDB-E137-41DF-925D-4CCEF1F5E70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a:extLst>
            <a:ext uri="{FF2B5EF4-FFF2-40B4-BE49-F238E27FC236}">
              <a16:creationId xmlns:a16="http://schemas.microsoft.com/office/drawing/2014/main" id="{F08FACE4-E598-450E-85F5-F5584516DD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a:extLst>
            <a:ext uri="{FF2B5EF4-FFF2-40B4-BE49-F238E27FC236}">
              <a16:creationId xmlns:a16="http://schemas.microsoft.com/office/drawing/2014/main" id="{078718A6-534A-4CD3-A6CF-0F389BD83F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a:extLst>
            <a:ext uri="{FF2B5EF4-FFF2-40B4-BE49-F238E27FC236}">
              <a16:creationId xmlns:a16="http://schemas.microsoft.com/office/drawing/2014/main" id="{FD473B8E-4C56-4FA5-A67F-7ABA0C92A15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CE21BF7E-AA0C-469D-927D-21A5F3F781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a16="http://schemas.microsoft.com/office/drawing/2014/main" id="{E48F745D-1F2E-44A0-A2EB-BBB7BF169D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17" name="直線コネクタ 616">
          <a:extLst>
            <a:ext uri="{FF2B5EF4-FFF2-40B4-BE49-F238E27FC236}">
              <a16:creationId xmlns:a16="http://schemas.microsoft.com/office/drawing/2014/main" id="{0BDA1457-31DF-49D7-A156-3B6F781F2A4E}"/>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児童館】&#10;有形固定資産減価償却率最小値テキスト">
          <a:extLst>
            <a:ext uri="{FF2B5EF4-FFF2-40B4-BE49-F238E27FC236}">
              <a16:creationId xmlns:a16="http://schemas.microsoft.com/office/drawing/2014/main" id="{2A97EA3F-60F2-4C85-B3C3-847A2C83CE5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a:extLst>
            <a:ext uri="{FF2B5EF4-FFF2-40B4-BE49-F238E27FC236}">
              <a16:creationId xmlns:a16="http://schemas.microsoft.com/office/drawing/2014/main" id="{7628BA01-6115-4F20-9FE2-F8B80B81778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20" name="【児童館】&#10;有形固定資産減価償却率最大値テキスト">
          <a:extLst>
            <a:ext uri="{FF2B5EF4-FFF2-40B4-BE49-F238E27FC236}">
              <a16:creationId xmlns:a16="http://schemas.microsoft.com/office/drawing/2014/main" id="{4883ECA3-D977-41B0-A643-009170591113}"/>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21" name="直線コネクタ 620">
          <a:extLst>
            <a:ext uri="{FF2B5EF4-FFF2-40B4-BE49-F238E27FC236}">
              <a16:creationId xmlns:a16="http://schemas.microsoft.com/office/drawing/2014/main" id="{48B2B2C7-C07B-4D8A-909E-15B94B5CE227}"/>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622" name="【児童館】&#10;有形固定資産減価償却率平均値テキスト">
          <a:extLst>
            <a:ext uri="{FF2B5EF4-FFF2-40B4-BE49-F238E27FC236}">
              <a16:creationId xmlns:a16="http://schemas.microsoft.com/office/drawing/2014/main" id="{645ADD88-41AB-459C-968E-50F08AB2A213}"/>
            </a:ext>
          </a:extLst>
        </xdr:cNvPr>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23" name="フローチャート: 判断 622">
          <a:extLst>
            <a:ext uri="{FF2B5EF4-FFF2-40B4-BE49-F238E27FC236}">
              <a16:creationId xmlns:a16="http://schemas.microsoft.com/office/drawing/2014/main" id="{B9B0E5DE-C2D4-488B-A8B9-96DA7424150A}"/>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24" name="フローチャート: 判断 623">
          <a:extLst>
            <a:ext uri="{FF2B5EF4-FFF2-40B4-BE49-F238E27FC236}">
              <a16:creationId xmlns:a16="http://schemas.microsoft.com/office/drawing/2014/main" id="{1449F5A4-0B1F-47D1-A860-7FC408E7636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25" name="フローチャート: 判断 624">
          <a:extLst>
            <a:ext uri="{FF2B5EF4-FFF2-40B4-BE49-F238E27FC236}">
              <a16:creationId xmlns:a16="http://schemas.microsoft.com/office/drawing/2014/main" id="{5200EA53-4D6A-4835-B266-A9E898F945AB}"/>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26" name="フローチャート: 判断 625">
          <a:extLst>
            <a:ext uri="{FF2B5EF4-FFF2-40B4-BE49-F238E27FC236}">
              <a16:creationId xmlns:a16="http://schemas.microsoft.com/office/drawing/2014/main" id="{9B2E952D-FDFA-4D3F-9913-08DC7AD69936}"/>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27" name="フローチャート: 判断 626">
          <a:extLst>
            <a:ext uri="{FF2B5EF4-FFF2-40B4-BE49-F238E27FC236}">
              <a16:creationId xmlns:a16="http://schemas.microsoft.com/office/drawing/2014/main" id="{B72A2565-7F8A-4519-A3F0-76680A407B0A}"/>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854DBC6-E69A-46C5-9705-D99F0345DD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C7D42449-5868-4EDC-B6CC-9446DAE6DB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3FF5A03-0B30-40B3-A85F-01B8AA04AD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317E7485-AA88-41B6-9221-AAE1E014B6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7BDDCDD-BB5D-4002-98D8-91D837BE2D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5262</xdr:rowOff>
    </xdr:from>
    <xdr:to>
      <xdr:col>85</xdr:col>
      <xdr:colOff>177800</xdr:colOff>
      <xdr:row>80</xdr:row>
      <xdr:rowOff>106862</xdr:rowOff>
    </xdr:to>
    <xdr:sp macro="" textlink="">
      <xdr:nvSpPr>
        <xdr:cNvPr id="633" name="楕円 632">
          <a:extLst>
            <a:ext uri="{FF2B5EF4-FFF2-40B4-BE49-F238E27FC236}">
              <a16:creationId xmlns:a16="http://schemas.microsoft.com/office/drawing/2014/main" id="{A202CD2A-5893-40CD-8BFF-4BDF91D4693C}"/>
            </a:ext>
          </a:extLst>
        </xdr:cNvPr>
        <xdr:cNvSpPr/>
      </xdr:nvSpPr>
      <xdr:spPr>
        <a:xfrm>
          <a:off x="16268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28139</xdr:rowOff>
    </xdr:from>
    <xdr:ext cx="405111" cy="259045"/>
    <xdr:sp macro="" textlink="">
      <xdr:nvSpPr>
        <xdr:cNvPr id="634" name="【児童館】&#10;有形固定資産減価償却率該当値テキスト">
          <a:extLst>
            <a:ext uri="{FF2B5EF4-FFF2-40B4-BE49-F238E27FC236}">
              <a16:creationId xmlns:a16="http://schemas.microsoft.com/office/drawing/2014/main" id="{4B9EB197-1493-4094-B641-A5ADE0AF9CCD}"/>
            </a:ext>
          </a:extLst>
        </xdr:cNvPr>
        <xdr:cNvSpPr txBox="1"/>
      </xdr:nvSpPr>
      <xdr:spPr>
        <a:xfrm>
          <a:off x="16357600" y="1357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140788</xdr:rowOff>
    </xdr:from>
    <xdr:to>
      <xdr:col>81</xdr:col>
      <xdr:colOff>101600</xdr:colOff>
      <xdr:row>80</xdr:row>
      <xdr:rowOff>70938</xdr:rowOff>
    </xdr:to>
    <xdr:sp macro="" textlink="">
      <xdr:nvSpPr>
        <xdr:cNvPr id="635" name="楕円 634">
          <a:extLst>
            <a:ext uri="{FF2B5EF4-FFF2-40B4-BE49-F238E27FC236}">
              <a16:creationId xmlns:a16="http://schemas.microsoft.com/office/drawing/2014/main" id="{8395C86C-1F90-4DE0-BD47-421D06C97A10}"/>
            </a:ext>
          </a:extLst>
        </xdr:cNvPr>
        <xdr:cNvSpPr/>
      </xdr:nvSpPr>
      <xdr:spPr>
        <a:xfrm>
          <a:off x="15430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20138</xdr:rowOff>
    </xdr:from>
    <xdr:to>
      <xdr:col>85</xdr:col>
      <xdr:colOff>127000</xdr:colOff>
      <xdr:row>80</xdr:row>
      <xdr:rowOff>56062</xdr:rowOff>
    </xdr:to>
    <xdr:cxnSp macro="">
      <xdr:nvCxnSpPr>
        <xdr:cNvPr id="636" name="直線コネクタ 635">
          <a:extLst>
            <a:ext uri="{FF2B5EF4-FFF2-40B4-BE49-F238E27FC236}">
              <a16:creationId xmlns:a16="http://schemas.microsoft.com/office/drawing/2014/main" id="{2FB81A12-02EB-489B-A0B8-1809927743EC}"/>
            </a:ext>
          </a:extLst>
        </xdr:cNvPr>
        <xdr:cNvCxnSpPr/>
      </xdr:nvCxnSpPr>
      <xdr:spPr>
        <a:xfrm>
          <a:off x="15481300" y="137361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104866</xdr:rowOff>
    </xdr:from>
    <xdr:to>
      <xdr:col>76</xdr:col>
      <xdr:colOff>165100</xdr:colOff>
      <xdr:row>80</xdr:row>
      <xdr:rowOff>35016</xdr:rowOff>
    </xdr:to>
    <xdr:sp macro="" textlink="">
      <xdr:nvSpPr>
        <xdr:cNvPr id="637" name="楕円 636">
          <a:extLst>
            <a:ext uri="{FF2B5EF4-FFF2-40B4-BE49-F238E27FC236}">
              <a16:creationId xmlns:a16="http://schemas.microsoft.com/office/drawing/2014/main" id="{D9EA92DD-C36A-45A6-9FB3-A478DEC57D19}"/>
            </a:ext>
          </a:extLst>
        </xdr:cNvPr>
        <xdr:cNvSpPr/>
      </xdr:nvSpPr>
      <xdr:spPr>
        <a:xfrm>
          <a:off x="14541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80</xdr:row>
      <xdr:rowOff>20138</xdr:rowOff>
    </xdr:to>
    <xdr:cxnSp macro="">
      <xdr:nvCxnSpPr>
        <xdr:cNvPr id="638" name="直線コネクタ 637">
          <a:extLst>
            <a:ext uri="{FF2B5EF4-FFF2-40B4-BE49-F238E27FC236}">
              <a16:creationId xmlns:a16="http://schemas.microsoft.com/office/drawing/2014/main" id="{9CBC4E5A-18F3-4B1A-BE7E-F54A18CB5FE7}"/>
            </a:ext>
          </a:extLst>
        </xdr:cNvPr>
        <xdr:cNvCxnSpPr/>
      </xdr:nvCxnSpPr>
      <xdr:spPr>
        <a:xfrm>
          <a:off x="14592300" y="137002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68943</xdr:rowOff>
    </xdr:from>
    <xdr:to>
      <xdr:col>72</xdr:col>
      <xdr:colOff>38100</xdr:colOff>
      <xdr:row>79</xdr:row>
      <xdr:rowOff>170543</xdr:rowOff>
    </xdr:to>
    <xdr:sp macro="" textlink="">
      <xdr:nvSpPr>
        <xdr:cNvPr id="639" name="楕円 638">
          <a:extLst>
            <a:ext uri="{FF2B5EF4-FFF2-40B4-BE49-F238E27FC236}">
              <a16:creationId xmlns:a16="http://schemas.microsoft.com/office/drawing/2014/main" id="{2AB2D983-7985-4286-BB30-B3D42ACC85C2}"/>
            </a:ext>
          </a:extLst>
        </xdr:cNvPr>
        <xdr:cNvSpPr/>
      </xdr:nvSpPr>
      <xdr:spPr>
        <a:xfrm>
          <a:off x="13652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119743</xdr:rowOff>
    </xdr:from>
    <xdr:to>
      <xdr:col>76</xdr:col>
      <xdr:colOff>114300</xdr:colOff>
      <xdr:row>79</xdr:row>
      <xdr:rowOff>155666</xdr:rowOff>
    </xdr:to>
    <xdr:cxnSp macro="">
      <xdr:nvCxnSpPr>
        <xdr:cNvPr id="640" name="直線コネクタ 639">
          <a:extLst>
            <a:ext uri="{FF2B5EF4-FFF2-40B4-BE49-F238E27FC236}">
              <a16:creationId xmlns:a16="http://schemas.microsoft.com/office/drawing/2014/main" id="{B963CFC3-87EB-46D6-9F8E-0AC671D0EFA0}"/>
            </a:ext>
          </a:extLst>
        </xdr:cNvPr>
        <xdr:cNvCxnSpPr/>
      </xdr:nvCxnSpPr>
      <xdr:spPr>
        <a:xfrm>
          <a:off x="13703300" y="136642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41" name="n_1aveValue【児童館】&#10;有形固定資産減価償却率">
          <a:extLst>
            <a:ext uri="{FF2B5EF4-FFF2-40B4-BE49-F238E27FC236}">
              <a16:creationId xmlns:a16="http://schemas.microsoft.com/office/drawing/2014/main" id="{CD83642A-3974-4856-8AF6-7C0D92EB90D5}"/>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42" name="n_2aveValue【児童館】&#10;有形固定資産減価償却率">
          <a:extLst>
            <a:ext uri="{FF2B5EF4-FFF2-40B4-BE49-F238E27FC236}">
              <a16:creationId xmlns:a16="http://schemas.microsoft.com/office/drawing/2014/main" id="{E9AE406E-A3ED-4429-A551-69256AE8D3AC}"/>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43" name="n_3aveValue【児童館】&#10;有形固定資産減価償却率">
          <a:extLst>
            <a:ext uri="{FF2B5EF4-FFF2-40B4-BE49-F238E27FC236}">
              <a16:creationId xmlns:a16="http://schemas.microsoft.com/office/drawing/2014/main" id="{7B3C8DD6-48D4-497B-B2DA-1356438135A1}"/>
            </a:ext>
          </a:extLst>
        </xdr:cNvPr>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44" name="n_4aveValue【児童館】&#10;有形固定資産減価償却率">
          <a:extLst>
            <a:ext uri="{FF2B5EF4-FFF2-40B4-BE49-F238E27FC236}">
              <a16:creationId xmlns:a16="http://schemas.microsoft.com/office/drawing/2014/main" id="{F0D07E1B-E008-43C2-92CA-1F45BD07CC7B}"/>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87465</xdr:rowOff>
    </xdr:from>
    <xdr:ext cx="405111" cy="259045"/>
    <xdr:sp macro="" textlink="">
      <xdr:nvSpPr>
        <xdr:cNvPr id="645" name="n_1mainValue【児童館】&#10;有形固定資産減価償却率">
          <a:extLst>
            <a:ext uri="{FF2B5EF4-FFF2-40B4-BE49-F238E27FC236}">
              <a16:creationId xmlns:a16="http://schemas.microsoft.com/office/drawing/2014/main" id="{D0D28FB9-0A9C-450F-9E28-B8E5FB750C3C}"/>
            </a:ext>
          </a:extLst>
        </xdr:cNvPr>
        <xdr:cNvSpPr txBox="1"/>
      </xdr:nvSpPr>
      <xdr:spPr>
        <a:xfrm>
          <a:off x="15266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51543</xdr:rowOff>
    </xdr:from>
    <xdr:ext cx="405111" cy="259045"/>
    <xdr:sp macro="" textlink="">
      <xdr:nvSpPr>
        <xdr:cNvPr id="646" name="n_2mainValue【児童館】&#10;有形固定資産減価償却率">
          <a:extLst>
            <a:ext uri="{FF2B5EF4-FFF2-40B4-BE49-F238E27FC236}">
              <a16:creationId xmlns:a16="http://schemas.microsoft.com/office/drawing/2014/main" id="{75C67806-D982-46E7-A449-5FFA48A57C5D}"/>
            </a:ext>
          </a:extLst>
        </xdr:cNvPr>
        <xdr:cNvSpPr txBox="1"/>
      </xdr:nvSpPr>
      <xdr:spPr>
        <a:xfrm>
          <a:off x="14389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15620</xdr:rowOff>
    </xdr:from>
    <xdr:ext cx="405111" cy="259045"/>
    <xdr:sp macro="" textlink="">
      <xdr:nvSpPr>
        <xdr:cNvPr id="647" name="n_3mainValue【児童館】&#10;有形固定資産減価償却率">
          <a:extLst>
            <a:ext uri="{FF2B5EF4-FFF2-40B4-BE49-F238E27FC236}">
              <a16:creationId xmlns:a16="http://schemas.microsoft.com/office/drawing/2014/main" id="{B7F5306C-8B31-446D-B244-656754182801}"/>
            </a:ext>
          </a:extLst>
        </xdr:cNvPr>
        <xdr:cNvSpPr txBox="1"/>
      </xdr:nvSpPr>
      <xdr:spPr>
        <a:xfrm>
          <a:off x="135007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FF9E59FB-BF99-4D6E-9766-FBB1DC0C84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A281EEF6-B0D9-456F-B1F9-0C970C1127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DE1E6AA8-9678-4ED3-B9B6-D58D57CB41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1403EB62-B10E-4ACF-BA88-EF424FEFE6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D66F141C-69B0-44F1-93C3-46A32FF178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5F998144-38EE-4CEB-9DFC-DDB1969723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B4D953DA-B372-4A5D-8EB0-D64B5AEB2E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5E12989E-CFA2-4536-91D9-ABF1907205F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9E846E21-5E21-4188-A752-C329879621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B1EC2CBE-CADB-4426-BD13-E0BEDB028AD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a:extLst>
            <a:ext uri="{FF2B5EF4-FFF2-40B4-BE49-F238E27FC236}">
              <a16:creationId xmlns:a16="http://schemas.microsoft.com/office/drawing/2014/main" id="{F7B593C9-C18D-4C80-9357-583696A1C53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a:extLst>
            <a:ext uri="{FF2B5EF4-FFF2-40B4-BE49-F238E27FC236}">
              <a16:creationId xmlns:a16="http://schemas.microsoft.com/office/drawing/2014/main" id="{49684A1F-9EA2-4F61-B6D9-258260631A6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a:extLst>
            <a:ext uri="{FF2B5EF4-FFF2-40B4-BE49-F238E27FC236}">
              <a16:creationId xmlns:a16="http://schemas.microsoft.com/office/drawing/2014/main" id="{FF8BF5B6-CBFE-4941-9098-EAA94B494AF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a:extLst>
            <a:ext uri="{FF2B5EF4-FFF2-40B4-BE49-F238E27FC236}">
              <a16:creationId xmlns:a16="http://schemas.microsoft.com/office/drawing/2014/main" id="{2BE8D859-A640-4085-A0B4-EFB7D67DBB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a:extLst>
            <a:ext uri="{FF2B5EF4-FFF2-40B4-BE49-F238E27FC236}">
              <a16:creationId xmlns:a16="http://schemas.microsoft.com/office/drawing/2014/main" id="{3E75364A-FCDA-457C-A836-881C68956E9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a:extLst>
            <a:ext uri="{FF2B5EF4-FFF2-40B4-BE49-F238E27FC236}">
              <a16:creationId xmlns:a16="http://schemas.microsoft.com/office/drawing/2014/main" id="{536B59A4-6776-4757-A448-4EA8658AB4A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a:extLst>
            <a:ext uri="{FF2B5EF4-FFF2-40B4-BE49-F238E27FC236}">
              <a16:creationId xmlns:a16="http://schemas.microsoft.com/office/drawing/2014/main" id="{D1D97BB9-DE46-4B40-9792-B52A5C01D65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a:extLst>
            <a:ext uri="{FF2B5EF4-FFF2-40B4-BE49-F238E27FC236}">
              <a16:creationId xmlns:a16="http://schemas.microsoft.com/office/drawing/2014/main" id="{56A82C6B-0997-4F06-8087-AB8F2A2B232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2BC64A9A-B3F1-4BDC-806E-38415D5482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21963EEB-B9BC-484D-BE7F-13F3344E4D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EC0E890B-6E53-4D75-BFCB-78EE27C6E2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69" name="直線コネクタ 668">
          <a:extLst>
            <a:ext uri="{FF2B5EF4-FFF2-40B4-BE49-F238E27FC236}">
              <a16:creationId xmlns:a16="http://schemas.microsoft.com/office/drawing/2014/main" id="{E7EFE25B-45CE-4973-90B7-BFE4EAF0B389}"/>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0" name="【児童館】&#10;一人当たり面積最小値テキスト">
          <a:extLst>
            <a:ext uri="{FF2B5EF4-FFF2-40B4-BE49-F238E27FC236}">
              <a16:creationId xmlns:a16="http://schemas.microsoft.com/office/drawing/2014/main" id="{E9E0CD09-86FF-44C9-ADA3-6F5B04029F77}"/>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1" name="直線コネクタ 670">
          <a:extLst>
            <a:ext uri="{FF2B5EF4-FFF2-40B4-BE49-F238E27FC236}">
              <a16:creationId xmlns:a16="http://schemas.microsoft.com/office/drawing/2014/main" id="{C4FD9714-024C-4BB0-9799-401049F7966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72" name="【児童館】&#10;一人当たり面積最大値テキスト">
          <a:extLst>
            <a:ext uri="{FF2B5EF4-FFF2-40B4-BE49-F238E27FC236}">
              <a16:creationId xmlns:a16="http://schemas.microsoft.com/office/drawing/2014/main" id="{12662A94-782A-4FCA-9979-262715E48CBF}"/>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73" name="直線コネクタ 672">
          <a:extLst>
            <a:ext uri="{FF2B5EF4-FFF2-40B4-BE49-F238E27FC236}">
              <a16:creationId xmlns:a16="http://schemas.microsoft.com/office/drawing/2014/main" id="{DC9CCE28-A2D3-4F91-94FB-45548DEBB83F}"/>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4" name="【児童館】&#10;一人当たり面積平均値テキスト">
          <a:extLst>
            <a:ext uri="{FF2B5EF4-FFF2-40B4-BE49-F238E27FC236}">
              <a16:creationId xmlns:a16="http://schemas.microsoft.com/office/drawing/2014/main" id="{B54F3FD5-D8BB-4034-ACA2-03B9DF7D16B4}"/>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5" name="フローチャート: 判断 674">
          <a:extLst>
            <a:ext uri="{FF2B5EF4-FFF2-40B4-BE49-F238E27FC236}">
              <a16:creationId xmlns:a16="http://schemas.microsoft.com/office/drawing/2014/main" id="{A269264C-1218-4E49-BC85-5442950BC653}"/>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76" name="フローチャート: 判断 675">
          <a:extLst>
            <a:ext uri="{FF2B5EF4-FFF2-40B4-BE49-F238E27FC236}">
              <a16:creationId xmlns:a16="http://schemas.microsoft.com/office/drawing/2014/main" id="{92B7385C-1A01-4C4F-AF18-0A6B5537D0E7}"/>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77" name="フローチャート: 判断 676">
          <a:extLst>
            <a:ext uri="{FF2B5EF4-FFF2-40B4-BE49-F238E27FC236}">
              <a16:creationId xmlns:a16="http://schemas.microsoft.com/office/drawing/2014/main" id="{DE1D074E-241F-4FB8-A92B-FFCB43744EAD}"/>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78" name="フローチャート: 判断 677">
          <a:extLst>
            <a:ext uri="{FF2B5EF4-FFF2-40B4-BE49-F238E27FC236}">
              <a16:creationId xmlns:a16="http://schemas.microsoft.com/office/drawing/2014/main" id="{40C76D65-911E-4050-8102-A9CDB5E0BD68}"/>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79" name="フローチャート: 判断 678">
          <a:extLst>
            <a:ext uri="{FF2B5EF4-FFF2-40B4-BE49-F238E27FC236}">
              <a16:creationId xmlns:a16="http://schemas.microsoft.com/office/drawing/2014/main" id="{4C74BAEC-481E-406D-B7DE-831978347F34}"/>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C1E68567-A021-44E2-8140-4727950D94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462A1A9F-19A9-4BA5-B5E8-0C170B1F9D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D30510F0-7AFB-4F75-8038-2B60A7A8A3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C1D1E9F-633D-4053-98BC-5DC105B9BC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321521EA-5CDF-41B5-8FD8-24B332A706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85" name="楕円 684">
          <a:extLst>
            <a:ext uri="{FF2B5EF4-FFF2-40B4-BE49-F238E27FC236}">
              <a16:creationId xmlns:a16="http://schemas.microsoft.com/office/drawing/2014/main" id="{BC6D6FE3-1848-4356-9613-F5944B347E01}"/>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86" name="【児童館】&#10;一人当たり面積該当値テキスト">
          <a:extLst>
            <a:ext uri="{FF2B5EF4-FFF2-40B4-BE49-F238E27FC236}">
              <a16:creationId xmlns:a16="http://schemas.microsoft.com/office/drawing/2014/main" id="{6280A0C0-FA83-486C-8133-70AEBDD64EDA}"/>
            </a:ext>
          </a:extLst>
        </xdr:cNvPr>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87" name="楕円 686">
          <a:extLst>
            <a:ext uri="{FF2B5EF4-FFF2-40B4-BE49-F238E27FC236}">
              <a16:creationId xmlns:a16="http://schemas.microsoft.com/office/drawing/2014/main" id="{EC5E783E-2767-4EF1-81CE-D0993C2D6E2E}"/>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688" name="直線コネクタ 687">
          <a:extLst>
            <a:ext uri="{FF2B5EF4-FFF2-40B4-BE49-F238E27FC236}">
              <a16:creationId xmlns:a16="http://schemas.microsoft.com/office/drawing/2014/main" id="{B348BC41-2A28-46A1-B410-9EC6F48EA49C}"/>
            </a:ext>
          </a:extLst>
        </xdr:cNvPr>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89" name="楕円 688">
          <a:extLst>
            <a:ext uri="{FF2B5EF4-FFF2-40B4-BE49-F238E27FC236}">
              <a16:creationId xmlns:a16="http://schemas.microsoft.com/office/drawing/2014/main" id="{6FEADC31-3863-48C5-A453-65E0A6A2FAE1}"/>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690" name="直線コネクタ 689">
          <a:extLst>
            <a:ext uri="{FF2B5EF4-FFF2-40B4-BE49-F238E27FC236}">
              <a16:creationId xmlns:a16="http://schemas.microsoft.com/office/drawing/2014/main" id="{25CF1D6A-A730-4498-8784-89C5DF9CDBAF}"/>
            </a:ext>
          </a:extLst>
        </xdr:cNvPr>
        <xdr:cNvCxnSpPr/>
      </xdr:nvCxnSpPr>
      <xdr:spPr>
        <a:xfrm>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91" name="楕円 690">
          <a:extLst>
            <a:ext uri="{FF2B5EF4-FFF2-40B4-BE49-F238E27FC236}">
              <a16:creationId xmlns:a16="http://schemas.microsoft.com/office/drawing/2014/main" id="{269BFAF6-4C14-4B0F-B9D5-0529D345501E}"/>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3811</xdr:rowOff>
    </xdr:to>
    <xdr:cxnSp macro="">
      <xdr:nvCxnSpPr>
        <xdr:cNvPr id="692" name="直線コネクタ 691">
          <a:extLst>
            <a:ext uri="{FF2B5EF4-FFF2-40B4-BE49-F238E27FC236}">
              <a16:creationId xmlns:a16="http://schemas.microsoft.com/office/drawing/2014/main" id="{CF1AD1D4-E50B-4B35-965D-FE0A5AFDC9E4}"/>
            </a:ext>
          </a:extLst>
        </xdr:cNvPr>
        <xdr:cNvCxnSpPr/>
      </xdr:nvCxnSpPr>
      <xdr:spPr>
        <a:xfrm>
          <a:off x="19545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693" name="n_1aveValue【児童館】&#10;一人当たり面積">
          <a:extLst>
            <a:ext uri="{FF2B5EF4-FFF2-40B4-BE49-F238E27FC236}">
              <a16:creationId xmlns:a16="http://schemas.microsoft.com/office/drawing/2014/main" id="{F2843325-F84C-46AA-9164-40294552AA41}"/>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94" name="n_2aveValue【児童館】&#10;一人当たり面積">
          <a:extLst>
            <a:ext uri="{FF2B5EF4-FFF2-40B4-BE49-F238E27FC236}">
              <a16:creationId xmlns:a16="http://schemas.microsoft.com/office/drawing/2014/main" id="{B1DCC91C-C6D2-4548-A82A-8F29AC6E7838}"/>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95" name="n_3aveValue【児童館】&#10;一人当たり面積">
          <a:extLst>
            <a:ext uri="{FF2B5EF4-FFF2-40B4-BE49-F238E27FC236}">
              <a16:creationId xmlns:a16="http://schemas.microsoft.com/office/drawing/2014/main" id="{90C212D7-D0F5-420D-BDD6-0FCD6D69805D}"/>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96" name="n_4aveValue【児童館】&#10;一人当たり面積">
          <a:extLst>
            <a:ext uri="{FF2B5EF4-FFF2-40B4-BE49-F238E27FC236}">
              <a16:creationId xmlns:a16="http://schemas.microsoft.com/office/drawing/2014/main" id="{62C1ADF0-5173-44F6-9B68-2DCF18C63A92}"/>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697" name="n_1mainValue【児童館】&#10;一人当たり面積">
          <a:extLst>
            <a:ext uri="{FF2B5EF4-FFF2-40B4-BE49-F238E27FC236}">
              <a16:creationId xmlns:a16="http://schemas.microsoft.com/office/drawing/2014/main" id="{9798E75B-929E-4468-874B-0FF083B454EB}"/>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98" name="n_2mainValue【児童館】&#10;一人当たり面積">
          <a:extLst>
            <a:ext uri="{FF2B5EF4-FFF2-40B4-BE49-F238E27FC236}">
              <a16:creationId xmlns:a16="http://schemas.microsoft.com/office/drawing/2014/main" id="{F8099484-81D8-4589-825F-5BE7C07629E8}"/>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99" name="n_3mainValue【児童館】&#10;一人当たり面積">
          <a:extLst>
            <a:ext uri="{FF2B5EF4-FFF2-40B4-BE49-F238E27FC236}">
              <a16:creationId xmlns:a16="http://schemas.microsoft.com/office/drawing/2014/main" id="{DC5AE990-B879-4530-9258-78C542BF3979}"/>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F9F3239D-95F3-4758-90DB-C5DD3BE7B7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FE5B22D2-BD4A-418C-84DC-DF7269B30D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45ABB247-2FC9-4CA5-9E7B-77ADBCB0F7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F939151-33F1-4F2B-8F02-486449B9F3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89E29AFF-3193-427C-99FB-2321937E54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A962D7D6-0DB6-483B-9782-0F39066736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E899EEBF-1100-4439-8211-B03788CEF1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4934142F-1EAD-4911-8855-3937071CEE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3FA730CB-3189-4C72-92B9-6D2F169786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64E07EA6-F91D-4F8B-8C66-9FA87B8E71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19ADC64-4DFA-4D3E-98A5-D4F61F3535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a:extLst>
            <a:ext uri="{FF2B5EF4-FFF2-40B4-BE49-F238E27FC236}">
              <a16:creationId xmlns:a16="http://schemas.microsoft.com/office/drawing/2014/main" id="{D54501E7-378B-46E4-BE58-CC7FEFB8A3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A3D11E28-D2B8-4C27-BBC4-52265BA1F6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a:extLst>
            <a:ext uri="{FF2B5EF4-FFF2-40B4-BE49-F238E27FC236}">
              <a16:creationId xmlns:a16="http://schemas.microsoft.com/office/drawing/2014/main" id="{78228859-E62B-4FCF-B56C-67166563A7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a:extLst>
            <a:ext uri="{FF2B5EF4-FFF2-40B4-BE49-F238E27FC236}">
              <a16:creationId xmlns:a16="http://schemas.microsoft.com/office/drawing/2014/main" id="{5AD2717A-322E-4F41-BD7D-6CE10EA9FAA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a:extLst>
            <a:ext uri="{FF2B5EF4-FFF2-40B4-BE49-F238E27FC236}">
              <a16:creationId xmlns:a16="http://schemas.microsoft.com/office/drawing/2014/main" id="{F7CE0ED6-6CC1-43BC-B4B6-92D5E8B327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a:extLst>
            <a:ext uri="{FF2B5EF4-FFF2-40B4-BE49-F238E27FC236}">
              <a16:creationId xmlns:a16="http://schemas.microsoft.com/office/drawing/2014/main" id="{3C6509C8-FE65-4759-B422-A1EEAD68EFF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a:extLst>
            <a:ext uri="{FF2B5EF4-FFF2-40B4-BE49-F238E27FC236}">
              <a16:creationId xmlns:a16="http://schemas.microsoft.com/office/drawing/2014/main" id="{8FF96B71-2A74-47AC-B8F1-8F965198678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a:extLst>
            <a:ext uri="{FF2B5EF4-FFF2-40B4-BE49-F238E27FC236}">
              <a16:creationId xmlns:a16="http://schemas.microsoft.com/office/drawing/2014/main" id="{D3B55295-007D-401E-819A-034445D3BA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a:extLst>
            <a:ext uri="{FF2B5EF4-FFF2-40B4-BE49-F238E27FC236}">
              <a16:creationId xmlns:a16="http://schemas.microsoft.com/office/drawing/2014/main" id="{CF9255ED-6B59-4E61-9A99-AC2C592096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a:extLst>
            <a:ext uri="{FF2B5EF4-FFF2-40B4-BE49-F238E27FC236}">
              <a16:creationId xmlns:a16="http://schemas.microsoft.com/office/drawing/2014/main" id="{D022E99E-8AB7-4996-977D-104E840A46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a:extLst>
            <a:ext uri="{FF2B5EF4-FFF2-40B4-BE49-F238E27FC236}">
              <a16:creationId xmlns:a16="http://schemas.microsoft.com/office/drawing/2014/main" id="{4C4AA6F4-55BC-4C31-A4A4-8964D0DE34E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a:extLst>
            <a:ext uri="{FF2B5EF4-FFF2-40B4-BE49-F238E27FC236}">
              <a16:creationId xmlns:a16="http://schemas.microsoft.com/office/drawing/2014/main" id="{90383554-15DD-4154-9ED2-A60C7C7C66C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455693CB-60A2-4B6D-A6FB-121D94AAEB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612FECA8-B322-4F22-8E7C-2D9AE78118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25" name="直線コネクタ 724">
          <a:extLst>
            <a:ext uri="{FF2B5EF4-FFF2-40B4-BE49-F238E27FC236}">
              <a16:creationId xmlns:a16="http://schemas.microsoft.com/office/drawing/2014/main" id="{8EBE2925-8F18-48AF-8E61-5CA2C187A105}"/>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公民館】&#10;有形固定資産減価償却率最小値テキスト">
          <a:extLst>
            <a:ext uri="{FF2B5EF4-FFF2-40B4-BE49-F238E27FC236}">
              <a16:creationId xmlns:a16="http://schemas.microsoft.com/office/drawing/2014/main" id="{6C2554BF-DE32-4D7C-A856-40C558DE9DE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a:extLst>
            <a:ext uri="{FF2B5EF4-FFF2-40B4-BE49-F238E27FC236}">
              <a16:creationId xmlns:a16="http://schemas.microsoft.com/office/drawing/2014/main" id="{294E0C8B-CDB9-482D-8267-F2395C2272A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28" name="【公民館】&#10;有形固定資産減価償却率最大値テキスト">
          <a:extLst>
            <a:ext uri="{FF2B5EF4-FFF2-40B4-BE49-F238E27FC236}">
              <a16:creationId xmlns:a16="http://schemas.microsoft.com/office/drawing/2014/main" id="{BF5546C7-67A4-4B59-8692-D64115C0BB3A}"/>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29" name="直線コネクタ 728">
          <a:extLst>
            <a:ext uri="{FF2B5EF4-FFF2-40B4-BE49-F238E27FC236}">
              <a16:creationId xmlns:a16="http://schemas.microsoft.com/office/drawing/2014/main" id="{DFC17D00-F371-4D71-A359-2B0A05B9727C}"/>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30" name="【公民館】&#10;有形固定資産減価償却率平均値テキスト">
          <a:extLst>
            <a:ext uri="{FF2B5EF4-FFF2-40B4-BE49-F238E27FC236}">
              <a16:creationId xmlns:a16="http://schemas.microsoft.com/office/drawing/2014/main" id="{BC058D29-F838-4669-9747-5D3814C09D8D}"/>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31" name="フローチャート: 判断 730">
          <a:extLst>
            <a:ext uri="{FF2B5EF4-FFF2-40B4-BE49-F238E27FC236}">
              <a16:creationId xmlns:a16="http://schemas.microsoft.com/office/drawing/2014/main" id="{016529D6-A4EC-494F-9803-4168B4507BF7}"/>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32" name="フローチャート: 判断 731">
          <a:extLst>
            <a:ext uri="{FF2B5EF4-FFF2-40B4-BE49-F238E27FC236}">
              <a16:creationId xmlns:a16="http://schemas.microsoft.com/office/drawing/2014/main" id="{3EFDBC80-5104-4094-9B75-72DD353769F9}"/>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33" name="フローチャート: 判断 732">
          <a:extLst>
            <a:ext uri="{FF2B5EF4-FFF2-40B4-BE49-F238E27FC236}">
              <a16:creationId xmlns:a16="http://schemas.microsoft.com/office/drawing/2014/main" id="{47362123-BCA2-42B4-8CE5-CF5A27B62517}"/>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34" name="フローチャート: 判断 733">
          <a:extLst>
            <a:ext uri="{FF2B5EF4-FFF2-40B4-BE49-F238E27FC236}">
              <a16:creationId xmlns:a16="http://schemas.microsoft.com/office/drawing/2014/main" id="{281DA4D2-21E4-43F6-AC96-CDC2CE64E259}"/>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35" name="フローチャート: 判断 734">
          <a:extLst>
            <a:ext uri="{FF2B5EF4-FFF2-40B4-BE49-F238E27FC236}">
              <a16:creationId xmlns:a16="http://schemas.microsoft.com/office/drawing/2014/main" id="{A9CCCB8A-0E72-418A-8D33-85CEBB6EDA99}"/>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0AA5626-1C4B-440B-BC4F-27881CF48B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592D7D7-FFA0-4547-A789-F87A155C54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49FDF81-0757-4222-ADA3-429A09BD33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EA13BFA-27AA-4AD9-BEB6-86E46C52E7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E9881E3-54C8-4A51-A137-D1F0432405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41" name="楕円 740">
          <a:extLst>
            <a:ext uri="{FF2B5EF4-FFF2-40B4-BE49-F238E27FC236}">
              <a16:creationId xmlns:a16="http://schemas.microsoft.com/office/drawing/2014/main" id="{24F8AD2F-2D70-4584-840C-DB8CC4023059}"/>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42" name="【公民館】&#10;有形固定資産減価償却率該当値テキスト">
          <a:extLst>
            <a:ext uri="{FF2B5EF4-FFF2-40B4-BE49-F238E27FC236}">
              <a16:creationId xmlns:a16="http://schemas.microsoft.com/office/drawing/2014/main" id="{6BEC14DA-79B9-44DD-AAB5-F62C09B2BF41}"/>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743" name="楕円 742">
          <a:extLst>
            <a:ext uri="{FF2B5EF4-FFF2-40B4-BE49-F238E27FC236}">
              <a16:creationId xmlns:a16="http://schemas.microsoft.com/office/drawing/2014/main" id="{CBFD0AC2-0F01-4ACA-AACE-145C0BB570EC}"/>
            </a:ext>
          </a:extLst>
        </xdr:cNvPr>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104</xdr:row>
      <xdr:rowOff>10886</xdr:rowOff>
    </xdr:to>
    <xdr:cxnSp macro="">
      <xdr:nvCxnSpPr>
        <xdr:cNvPr id="744" name="直線コネクタ 743">
          <a:extLst>
            <a:ext uri="{FF2B5EF4-FFF2-40B4-BE49-F238E27FC236}">
              <a16:creationId xmlns:a16="http://schemas.microsoft.com/office/drawing/2014/main" id="{2634EFDB-215C-4BA1-AED6-0A5043D46BFD}"/>
            </a:ext>
          </a:extLst>
        </xdr:cNvPr>
        <xdr:cNvCxnSpPr/>
      </xdr:nvCxnSpPr>
      <xdr:spPr>
        <a:xfrm>
          <a:off x="15481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745" name="楕円 744">
          <a:extLst>
            <a:ext uri="{FF2B5EF4-FFF2-40B4-BE49-F238E27FC236}">
              <a16:creationId xmlns:a16="http://schemas.microsoft.com/office/drawing/2014/main" id="{B87E5689-0B36-43A3-9677-3076BD8773A9}"/>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103</xdr:row>
      <xdr:rowOff>149679</xdr:rowOff>
    </xdr:to>
    <xdr:cxnSp macro="">
      <xdr:nvCxnSpPr>
        <xdr:cNvPr id="746" name="直線コネクタ 745">
          <a:extLst>
            <a:ext uri="{FF2B5EF4-FFF2-40B4-BE49-F238E27FC236}">
              <a16:creationId xmlns:a16="http://schemas.microsoft.com/office/drawing/2014/main" id="{4E9393BE-1940-4166-939E-A1E3C7F04F67}"/>
            </a:ext>
          </a:extLst>
        </xdr:cNvPr>
        <xdr:cNvCxnSpPr/>
      </xdr:nvCxnSpPr>
      <xdr:spPr>
        <a:xfrm>
          <a:off x="14592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747" name="楕円 746">
          <a:extLst>
            <a:ext uri="{FF2B5EF4-FFF2-40B4-BE49-F238E27FC236}">
              <a16:creationId xmlns:a16="http://schemas.microsoft.com/office/drawing/2014/main" id="{71697FF0-B09A-446A-AB4B-C2E11B858E28}"/>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105</xdr:row>
      <xdr:rowOff>51707</xdr:rowOff>
    </xdr:to>
    <xdr:cxnSp macro="">
      <xdr:nvCxnSpPr>
        <xdr:cNvPr id="748" name="直線コネクタ 747">
          <a:extLst>
            <a:ext uri="{FF2B5EF4-FFF2-40B4-BE49-F238E27FC236}">
              <a16:creationId xmlns:a16="http://schemas.microsoft.com/office/drawing/2014/main" id="{C9B66476-FA0A-469E-A2C5-D4D5834783E3}"/>
            </a:ext>
          </a:extLst>
        </xdr:cNvPr>
        <xdr:cNvCxnSpPr/>
      </xdr:nvCxnSpPr>
      <xdr:spPr>
        <a:xfrm flipV="1">
          <a:off x="13703300" y="177763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49" name="n_1aveValue【公民館】&#10;有形固定資産減価償却率">
          <a:extLst>
            <a:ext uri="{FF2B5EF4-FFF2-40B4-BE49-F238E27FC236}">
              <a16:creationId xmlns:a16="http://schemas.microsoft.com/office/drawing/2014/main" id="{3BCFCD4D-F338-4BC2-94A1-D1AFC5A43054}"/>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50" name="n_2aveValue【公民館】&#10;有形固定資産減価償却率">
          <a:extLst>
            <a:ext uri="{FF2B5EF4-FFF2-40B4-BE49-F238E27FC236}">
              <a16:creationId xmlns:a16="http://schemas.microsoft.com/office/drawing/2014/main" id="{F0D2A4B8-20A5-43BB-A142-5F63FF94FB7B}"/>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51" name="n_3aveValue【公民館】&#10;有形固定資産減価償却率">
          <a:extLst>
            <a:ext uri="{FF2B5EF4-FFF2-40B4-BE49-F238E27FC236}">
              <a16:creationId xmlns:a16="http://schemas.microsoft.com/office/drawing/2014/main" id="{C21EDEF5-05E8-4455-9AAE-3BC028D558A7}"/>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52" name="n_4aveValue【公民館】&#10;有形固定資産減価償却率">
          <a:extLst>
            <a:ext uri="{FF2B5EF4-FFF2-40B4-BE49-F238E27FC236}">
              <a16:creationId xmlns:a16="http://schemas.microsoft.com/office/drawing/2014/main" id="{F0903DCE-ACD8-4148-90FD-B44DDD852AD0}"/>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45556</xdr:rowOff>
    </xdr:from>
    <xdr:ext cx="405111" cy="259045"/>
    <xdr:sp macro="" textlink="">
      <xdr:nvSpPr>
        <xdr:cNvPr id="753" name="n_1mainValue【公民館】&#10;有形固定資産減価償却率">
          <a:extLst>
            <a:ext uri="{FF2B5EF4-FFF2-40B4-BE49-F238E27FC236}">
              <a16:creationId xmlns:a16="http://schemas.microsoft.com/office/drawing/2014/main" id="{A091C090-F82A-447B-99B0-680BC076EE6E}"/>
            </a:ext>
          </a:extLst>
        </xdr:cNvPr>
        <xdr:cNvSpPr txBox="1"/>
      </xdr:nvSpPr>
      <xdr:spPr>
        <a:xfrm>
          <a:off x="15266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754" name="n_2mainValue【公民館】&#10;有形固定資産減価償却率">
          <a:extLst>
            <a:ext uri="{FF2B5EF4-FFF2-40B4-BE49-F238E27FC236}">
              <a16:creationId xmlns:a16="http://schemas.microsoft.com/office/drawing/2014/main" id="{6F16273B-A861-4F7D-8A64-3C333BE45347}"/>
            </a:ext>
          </a:extLst>
        </xdr:cNvPr>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119034</xdr:rowOff>
    </xdr:from>
    <xdr:ext cx="405111" cy="259045"/>
    <xdr:sp macro="" textlink="">
      <xdr:nvSpPr>
        <xdr:cNvPr id="755" name="n_3mainValue【公民館】&#10;有形固定資産減価償却率">
          <a:extLst>
            <a:ext uri="{FF2B5EF4-FFF2-40B4-BE49-F238E27FC236}">
              <a16:creationId xmlns:a16="http://schemas.microsoft.com/office/drawing/2014/main" id="{7F3F2EDA-680E-4007-BFB0-026978330882}"/>
            </a:ext>
          </a:extLst>
        </xdr:cNvPr>
        <xdr:cNvSpPr txBox="1"/>
      </xdr:nvSpPr>
      <xdr:spPr>
        <a:xfrm>
          <a:off x="13500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ECBFB5D1-6658-4319-BF2C-7AAAFC6985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8E3CA909-618B-4BED-9D8B-A821EF5D9E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0622F1E5-E75B-46B8-A482-2E5667230D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E0574A35-00DF-4EB1-A8BF-1A4E837521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CBAD2B39-6404-4B7B-8816-EF7E76B39E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89AC5CF0-CDFA-4E6E-89D1-AF965B73B9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7D0B82FF-AB17-48DE-88C0-213807086D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597FFA39-A86E-4421-B300-3B12732C58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67A44CE1-DB6A-4364-AAFA-580B56F12EC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16DEC27D-7830-433C-ACC6-1BCA50F045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a:extLst>
            <a:ext uri="{FF2B5EF4-FFF2-40B4-BE49-F238E27FC236}">
              <a16:creationId xmlns:a16="http://schemas.microsoft.com/office/drawing/2014/main" id="{4A6D0123-9749-48E2-BD42-369A130EA72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a:extLst>
            <a:ext uri="{FF2B5EF4-FFF2-40B4-BE49-F238E27FC236}">
              <a16:creationId xmlns:a16="http://schemas.microsoft.com/office/drawing/2014/main" id="{87EDB208-DC22-4AA9-97D0-382A655C65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a:extLst>
            <a:ext uri="{FF2B5EF4-FFF2-40B4-BE49-F238E27FC236}">
              <a16:creationId xmlns:a16="http://schemas.microsoft.com/office/drawing/2014/main" id="{AEFC72B9-3165-49B9-AEB0-05C8F362BB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a:extLst>
            <a:ext uri="{FF2B5EF4-FFF2-40B4-BE49-F238E27FC236}">
              <a16:creationId xmlns:a16="http://schemas.microsoft.com/office/drawing/2014/main" id="{F541C673-4A18-45D5-A59A-1F0691D12D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a:extLst>
            <a:ext uri="{FF2B5EF4-FFF2-40B4-BE49-F238E27FC236}">
              <a16:creationId xmlns:a16="http://schemas.microsoft.com/office/drawing/2014/main" id="{DE6066C7-05D7-44BC-923E-CD331E330ED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a:extLst>
            <a:ext uri="{FF2B5EF4-FFF2-40B4-BE49-F238E27FC236}">
              <a16:creationId xmlns:a16="http://schemas.microsoft.com/office/drawing/2014/main" id="{2F2594E4-6352-4268-9E77-CD661065F4D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a:extLst>
            <a:ext uri="{FF2B5EF4-FFF2-40B4-BE49-F238E27FC236}">
              <a16:creationId xmlns:a16="http://schemas.microsoft.com/office/drawing/2014/main" id="{FA697088-7310-462B-A352-C79EBEC0B47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a:extLst>
            <a:ext uri="{FF2B5EF4-FFF2-40B4-BE49-F238E27FC236}">
              <a16:creationId xmlns:a16="http://schemas.microsoft.com/office/drawing/2014/main" id="{FCAD3288-E5FA-481F-BF41-F47163B7CE5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a:extLst>
            <a:ext uri="{FF2B5EF4-FFF2-40B4-BE49-F238E27FC236}">
              <a16:creationId xmlns:a16="http://schemas.microsoft.com/office/drawing/2014/main" id="{CC6CC885-A94A-4458-88B3-6FE3473B89B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a:extLst>
            <a:ext uri="{FF2B5EF4-FFF2-40B4-BE49-F238E27FC236}">
              <a16:creationId xmlns:a16="http://schemas.microsoft.com/office/drawing/2014/main" id="{563BE558-D157-43D0-BCB7-8D3C28895FC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a:extLst>
            <a:ext uri="{FF2B5EF4-FFF2-40B4-BE49-F238E27FC236}">
              <a16:creationId xmlns:a16="http://schemas.microsoft.com/office/drawing/2014/main" id="{56DD79C0-338C-419F-BFAC-F7A1EA83658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7" name="テキスト ボックス 776">
          <a:extLst>
            <a:ext uri="{FF2B5EF4-FFF2-40B4-BE49-F238E27FC236}">
              <a16:creationId xmlns:a16="http://schemas.microsoft.com/office/drawing/2014/main" id="{BDEEB99B-74A8-4278-9337-B8E4F822F7B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305FFD36-7748-4665-9E87-320677B6C8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363AC882-95F8-4C5E-BB50-19C34CDC35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a:extLst>
            <a:ext uri="{FF2B5EF4-FFF2-40B4-BE49-F238E27FC236}">
              <a16:creationId xmlns:a16="http://schemas.microsoft.com/office/drawing/2014/main" id="{2F92268D-1576-4067-8F76-61C12B49C6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81" name="直線コネクタ 780">
          <a:extLst>
            <a:ext uri="{FF2B5EF4-FFF2-40B4-BE49-F238E27FC236}">
              <a16:creationId xmlns:a16="http://schemas.microsoft.com/office/drawing/2014/main" id="{BD1D19EC-A18B-466E-8BE2-B8556F8E6427}"/>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2" name="【公民館】&#10;一人当たり面積最小値テキスト">
          <a:extLst>
            <a:ext uri="{FF2B5EF4-FFF2-40B4-BE49-F238E27FC236}">
              <a16:creationId xmlns:a16="http://schemas.microsoft.com/office/drawing/2014/main" id="{BAE2DFC9-36CA-4DAB-9207-1757BEE7141A}"/>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3" name="直線コネクタ 782">
          <a:extLst>
            <a:ext uri="{FF2B5EF4-FFF2-40B4-BE49-F238E27FC236}">
              <a16:creationId xmlns:a16="http://schemas.microsoft.com/office/drawing/2014/main" id="{B072B77F-734A-4C1C-8410-6E82027AABEB}"/>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84" name="【公民館】&#10;一人当たり面積最大値テキスト">
          <a:extLst>
            <a:ext uri="{FF2B5EF4-FFF2-40B4-BE49-F238E27FC236}">
              <a16:creationId xmlns:a16="http://schemas.microsoft.com/office/drawing/2014/main" id="{290EAFF5-439F-4542-A55A-5569981BC287}"/>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85" name="直線コネクタ 784">
          <a:extLst>
            <a:ext uri="{FF2B5EF4-FFF2-40B4-BE49-F238E27FC236}">
              <a16:creationId xmlns:a16="http://schemas.microsoft.com/office/drawing/2014/main" id="{25B81467-A093-4FD4-9A19-233DD8672DFE}"/>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786" name="【公民館】&#10;一人当たり面積平均値テキスト">
          <a:extLst>
            <a:ext uri="{FF2B5EF4-FFF2-40B4-BE49-F238E27FC236}">
              <a16:creationId xmlns:a16="http://schemas.microsoft.com/office/drawing/2014/main" id="{674B67A4-7512-4BF7-B449-EF47730C840A}"/>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87" name="フローチャート: 判断 786">
          <a:extLst>
            <a:ext uri="{FF2B5EF4-FFF2-40B4-BE49-F238E27FC236}">
              <a16:creationId xmlns:a16="http://schemas.microsoft.com/office/drawing/2014/main" id="{F6071467-D384-4853-A268-AFE5F4D609DF}"/>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88" name="フローチャート: 判断 787">
          <a:extLst>
            <a:ext uri="{FF2B5EF4-FFF2-40B4-BE49-F238E27FC236}">
              <a16:creationId xmlns:a16="http://schemas.microsoft.com/office/drawing/2014/main" id="{56AD2992-7836-426F-A3ED-19D821191C9C}"/>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89" name="フローチャート: 判断 788">
          <a:extLst>
            <a:ext uri="{FF2B5EF4-FFF2-40B4-BE49-F238E27FC236}">
              <a16:creationId xmlns:a16="http://schemas.microsoft.com/office/drawing/2014/main" id="{BFAF6482-439F-4076-9B88-852384E57AC7}"/>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90" name="フローチャート: 判断 789">
          <a:extLst>
            <a:ext uri="{FF2B5EF4-FFF2-40B4-BE49-F238E27FC236}">
              <a16:creationId xmlns:a16="http://schemas.microsoft.com/office/drawing/2014/main" id="{2EAC5BD5-0881-4B09-BD81-C6F644C398D5}"/>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91" name="フローチャート: 判断 790">
          <a:extLst>
            <a:ext uri="{FF2B5EF4-FFF2-40B4-BE49-F238E27FC236}">
              <a16:creationId xmlns:a16="http://schemas.microsoft.com/office/drawing/2014/main" id="{AEF5CE47-CB7B-4D98-982A-C84D783912C0}"/>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7736F34E-084A-4E53-B8C6-174C334957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1CE1AC31-8722-4285-8778-4597113627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26A8BBC9-A075-4031-A3D3-B52661B70C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2E42B3F-21BE-4488-BB91-B57B22C7B2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EE270BB5-A5FA-46C9-9733-0386014740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76019</xdr:rowOff>
    </xdr:from>
    <xdr:to>
      <xdr:col>116</xdr:col>
      <xdr:colOff>114300</xdr:colOff>
      <xdr:row>109</xdr:row>
      <xdr:rowOff>6169</xdr:rowOff>
    </xdr:to>
    <xdr:sp macro="" textlink="">
      <xdr:nvSpPr>
        <xdr:cNvPr id="797" name="楕円 796">
          <a:extLst>
            <a:ext uri="{FF2B5EF4-FFF2-40B4-BE49-F238E27FC236}">
              <a16:creationId xmlns:a16="http://schemas.microsoft.com/office/drawing/2014/main" id="{4E24C4EA-ACA3-47FA-8ABD-20965513D583}"/>
            </a:ext>
          </a:extLst>
        </xdr:cNvPr>
        <xdr:cNvSpPr/>
      </xdr:nvSpPr>
      <xdr:spPr>
        <a:xfrm>
          <a:off x="221107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162396</xdr:rowOff>
    </xdr:from>
    <xdr:ext cx="469744" cy="259045"/>
    <xdr:sp macro="" textlink="">
      <xdr:nvSpPr>
        <xdr:cNvPr id="798" name="【公民館】&#10;一人当たり面積該当値テキスト">
          <a:extLst>
            <a:ext uri="{FF2B5EF4-FFF2-40B4-BE49-F238E27FC236}">
              <a16:creationId xmlns:a16="http://schemas.microsoft.com/office/drawing/2014/main" id="{A10D354D-B7E9-49A5-8213-1C9C7B5CAFC3}"/>
            </a:ext>
          </a:extLst>
        </xdr:cNvPr>
        <xdr:cNvSpPr txBox="1"/>
      </xdr:nvSpPr>
      <xdr:spPr>
        <a:xfrm>
          <a:off x="22199600" y="185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99" name="楕円 798">
          <a:extLst>
            <a:ext uri="{FF2B5EF4-FFF2-40B4-BE49-F238E27FC236}">
              <a16:creationId xmlns:a16="http://schemas.microsoft.com/office/drawing/2014/main" id="{C9E92DC4-E1BB-448A-B285-CE4CDB080058}"/>
            </a:ext>
          </a:extLst>
        </xdr:cNvPr>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126819</xdr:rowOff>
    </xdr:to>
    <xdr:cxnSp macro="">
      <xdr:nvCxnSpPr>
        <xdr:cNvPr id="800" name="直線コネクタ 799">
          <a:extLst>
            <a:ext uri="{FF2B5EF4-FFF2-40B4-BE49-F238E27FC236}">
              <a16:creationId xmlns:a16="http://schemas.microsoft.com/office/drawing/2014/main" id="{C15B9C26-CD40-4413-B4BB-DFB731CB1C19}"/>
            </a:ext>
          </a:extLst>
        </xdr:cNvPr>
        <xdr:cNvCxnSpPr/>
      </xdr:nvCxnSpPr>
      <xdr:spPr>
        <a:xfrm>
          <a:off x="21323300" y="186417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801" name="楕円 800">
          <a:extLst>
            <a:ext uri="{FF2B5EF4-FFF2-40B4-BE49-F238E27FC236}">
              <a16:creationId xmlns:a16="http://schemas.microsoft.com/office/drawing/2014/main" id="{73AB2449-C974-4A8D-86CC-872A518530BB}"/>
            </a:ext>
          </a:extLst>
        </xdr:cNvPr>
        <xdr:cNvSpPr/>
      </xdr:nvSpPr>
      <xdr:spPr>
        <a:xfrm>
          <a:off x="20383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125186</xdr:rowOff>
    </xdr:to>
    <xdr:cxnSp macro="">
      <xdr:nvCxnSpPr>
        <xdr:cNvPr id="802" name="直線コネクタ 801">
          <a:extLst>
            <a:ext uri="{FF2B5EF4-FFF2-40B4-BE49-F238E27FC236}">
              <a16:creationId xmlns:a16="http://schemas.microsoft.com/office/drawing/2014/main" id="{93A564F3-8671-4A0C-A9B3-3FFC4EB37A09}"/>
            </a:ext>
          </a:extLst>
        </xdr:cNvPr>
        <xdr:cNvCxnSpPr/>
      </xdr:nvCxnSpPr>
      <xdr:spPr>
        <a:xfrm>
          <a:off x="20434300" y="1864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72752</xdr:rowOff>
    </xdr:from>
    <xdr:to>
      <xdr:col>102</xdr:col>
      <xdr:colOff>165100</xdr:colOff>
      <xdr:row>109</xdr:row>
      <xdr:rowOff>2902</xdr:rowOff>
    </xdr:to>
    <xdr:sp macro="" textlink="">
      <xdr:nvSpPr>
        <xdr:cNvPr id="803" name="楕円 802">
          <a:extLst>
            <a:ext uri="{FF2B5EF4-FFF2-40B4-BE49-F238E27FC236}">
              <a16:creationId xmlns:a16="http://schemas.microsoft.com/office/drawing/2014/main" id="{94AFAD78-06EB-4DA2-A9D8-0F00F908EC68}"/>
            </a:ext>
          </a:extLst>
        </xdr:cNvPr>
        <xdr:cNvSpPr/>
      </xdr:nvSpPr>
      <xdr:spPr>
        <a:xfrm>
          <a:off x="19494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123552</xdr:rowOff>
    </xdr:from>
    <xdr:to>
      <xdr:col>107</xdr:col>
      <xdr:colOff>50800</xdr:colOff>
      <xdr:row>108</xdr:row>
      <xdr:rowOff>125186</xdr:rowOff>
    </xdr:to>
    <xdr:cxnSp macro="">
      <xdr:nvCxnSpPr>
        <xdr:cNvPr id="804" name="直線コネクタ 803">
          <a:extLst>
            <a:ext uri="{FF2B5EF4-FFF2-40B4-BE49-F238E27FC236}">
              <a16:creationId xmlns:a16="http://schemas.microsoft.com/office/drawing/2014/main" id="{5BCB28ED-088B-43E7-8DCB-D23E8B5C0A98}"/>
            </a:ext>
          </a:extLst>
        </xdr:cNvPr>
        <xdr:cNvCxnSpPr/>
      </xdr:nvCxnSpPr>
      <xdr:spPr>
        <a:xfrm>
          <a:off x="19545300" y="186401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05" name="n_1aveValue【公民館】&#10;一人当たり面積">
          <a:extLst>
            <a:ext uri="{FF2B5EF4-FFF2-40B4-BE49-F238E27FC236}">
              <a16:creationId xmlns:a16="http://schemas.microsoft.com/office/drawing/2014/main" id="{F9204A74-F5C2-4215-BBD2-19FEC3D2592E}"/>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06" name="n_2aveValue【公民館】&#10;一人当たり面積">
          <a:extLst>
            <a:ext uri="{FF2B5EF4-FFF2-40B4-BE49-F238E27FC236}">
              <a16:creationId xmlns:a16="http://schemas.microsoft.com/office/drawing/2014/main" id="{26667067-508D-4C09-B5FE-085AC000E1FB}"/>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07" name="n_3aveValue【公民館】&#10;一人当たり面積">
          <a:extLst>
            <a:ext uri="{FF2B5EF4-FFF2-40B4-BE49-F238E27FC236}">
              <a16:creationId xmlns:a16="http://schemas.microsoft.com/office/drawing/2014/main" id="{5E85604F-0A94-4C14-A778-3379B80CEEA5}"/>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08" name="n_4aveValue【公民館】&#10;一人当たり面積">
          <a:extLst>
            <a:ext uri="{FF2B5EF4-FFF2-40B4-BE49-F238E27FC236}">
              <a16:creationId xmlns:a16="http://schemas.microsoft.com/office/drawing/2014/main" id="{8EBA0BA7-4ECA-41B6-AEA5-683E67372EF1}"/>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809" name="n_1mainValue【公民館】&#10;一人当たり面積">
          <a:extLst>
            <a:ext uri="{FF2B5EF4-FFF2-40B4-BE49-F238E27FC236}">
              <a16:creationId xmlns:a16="http://schemas.microsoft.com/office/drawing/2014/main" id="{9F3A4D8B-1CC7-4107-BF94-C333302065BD}"/>
            </a:ext>
          </a:extLst>
        </xdr:cNvPr>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810" name="n_2mainValue【公民館】&#10;一人当たり面積">
          <a:extLst>
            <a:ext uri="{FF2B5EF4-FFF2-40B4-BE49-F238E27FC236}">
              <a16:creationId xmlns:a16="http://schemas.microsoft.com/office/drawing/2014/main" id="{274D5DA3-A6D4-4985-848F-6AA5B8D4288B}"/>
            </a:ext>
          </a:extLst>
        </xdr:cNvPr>
        <xdr:cNvSpPr txBox="1"/>
      </xdr:nvSpPr>
      <xdr:spPr>
        <a:xfrm>
          <a:off x="20199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165479</xdr:rowOff>
    </xdr:from>
    <xdr:ext cx="469744" cy="259045"/>
    <xdr:sp macro="" textlink="">
      <xdr:nvSpPr>
        <xdr:cNvPr id="811" name="n_3mainValue【公民館】&#10;一人当たり面積">
          <a:extLst>
            <a:ext uri="{FF2B5EF4-FFF2-40B4-BE49-F238E27FC236}">
              <a16:creationId xmlns:a16="http://schemas.microsoft.com/office/drawing/2014/main" id="{F4EBE669-E121-4754-99C0-1A0A5D09268E}"/>
            </a:ext>
          </a:extLst>
        </xdr:cNvPr>
        <xdr:cNvSpPr txBox="1"/>
      </xdr:nvSpPr>
      <xdr:spPr>
        <a:xfrm>
          <a:off x="19310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7AC1EAC0-3B07-4FF8-8C9A-803BC641B1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A680B51E-59E7-4A43-9ECB-BED725BBBB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C1333DA0-3740-4A50-8B06-71D20011C5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類似団体と比較して有形固定資産減価償却率が高い水準となっている施設はなく、ほとんどが低い水準もしくは同水準となっている。</a:t>
          </a:r>
        </a:p>
        <a:p>
          <a:r>
            <a:rPr kumimoji="1" lang="ja-JP" altLang="en-US" sz="1300">
              <a:latin typeface="ＭＳ Ｐゴシック" panose="020B0600070205080204" pitchFamily="50" charset="-128"/>
              <a:ea typeface="ＭＳ Ｐゴシック" panose="020B0600070205080204" pitchFamily="50" charset="-128"/>
            </a:rPr>
            <a:t>全体的に建築経過年数が短いことが要因となっている。ただし、学校施設については、本町の人口増加に伴う児童生徒の増加、特別支援学級の増加により、教室数が不足しつつあり、一人当たりの面積も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3AC262-90C6-490C-BA80-A1AF50A184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5C2B27-1650-4534-9A4D-5E47466C00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720998-3D01-4526-AA79-18CAE91C77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3BA487-86CC-43A9-834D-4EF2B944B5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7AA134-15EB-415F-B807-53BDBECC72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5E33AB-E53B-4EE1-ADBF-BF4CA9E244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9B10FA-743D-484D-A792-A0F8C253A9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C09C01-854D-483D-BF57-E6B1C8705D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2BED24-B875-4570-81E6-5CC8C217F6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3FE6D1-2F58-404E-85A5-9738421A07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E9725A-12A4-4AFB-8D69-1807952C72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AF67DC-CFE4-4FC0-B837-2F1E60C34E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9EC02F-219B-4442-96EA-4B5B44585C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39EC56-ACCB-410F-A658-A990694A81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9E9935-9E56-4F73-ACEA-06629CCCA8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1E6DEF-12C8-4397-B057-648376D8AE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1A8CD0-2AFB-4C78-A0A5-4BE7363B67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4D5B37-591D-43FE-A95C-60D0045338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A8C6FA-DF39-4570-A5E9-16DA6E5E21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C7A0A4-069E-4E70-82F5-4D00A1A039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DC2A25-4167-4FFF-A529-63CACFFA9E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6BD2DE-1FEA-48BF-994E-AA71D5E09B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612D0B-CBA0-444C-B863-5FD6FCC2B6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DF085E-C4AA-4F51-B119-C942F6776A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619435-4CED-4A90-98D5-EDD86771AB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078A5A-C62F-4086-8196-1A05CB0DD1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579209-F7B5-4489-AD21-E45CC6D4C5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26FAB7-B2E7-4403-9E18-D8D68973B6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550E97-B5B6-4EFD-9759-5269C702B5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AA0D914-363C-4A43-B68F-49D5B00DC7A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566D02-7DB1-4FD8-A129-E425647059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57FB6A-4EE0-4319-B0DA-1A53E6F1C5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02BDBF-5DE6-4421-BCFA-17C3044D96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B366AB6-6B08-4E93-A88C-2EEE0E5805E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87BDF9-D6FF-455F-93B4-CB907ED691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F0CFBC-F539-48E4-B801-C1FDBFEF0F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778AF4-160E-4115-B0C7-FD9BD306A0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1782D7-AE68-4A84-A2CB-9A2BF42C12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B9C945-8447-4BEE-B1A2-6788590272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F3D8A3-404F-49A9-9441-898F01EE0C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57832C-F506-4E11-A003-F7E21FFF35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C02F9F-E5EF-4805-981D-B70FC97EE3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035CD9F-76CD-49DF-A3B8-DD1A893F291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8BE7DF1-AE8B-4614-9182-1B698FE3B7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1A637A0-F5B4-4646-9BC9-53BC9B79A7C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48FCAB2-EDD1-4576-88B2-B72F9FAE8B7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973ADE8-1AB7-4224-8AC5-FA8496B2A33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4CF7BA0-9927-496C-823F-886B8D41FA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75A1D4-4B42-4771-B238-12BA7FFA7E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E530625-732D-42CA-A0A4-26018DE670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1CBF9A6-C589-4027-94CA-F56E79F7B7F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CC46E43-980E-4755-AAA5-7E29DC43721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468A1DF-512D-4247-AA87-20BA3545AC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75073C2-52DC-4AF6-8625-2729DD64260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CBA2AE-33F3-4E1B-9D29-A3B34F0270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B05EC4E-4EB9-4B8E-A6F7-94552871425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604BB58-A1FD-4B37-9ACB-05058B9DBA6A}"/>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866179F-C11D-4538-BE7F-5695366A81A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84DFDC8-EC28-4C57-8D0D-E3350B76EF9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2E7EF138-31AC-4469-84AD-0C4FE4592290}"/>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96780699-C3DB-4BC0-9BF8-4CC3AF0287E5}"/>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id="{7B9C5396-F4FA-4BC9-BC59-A929A1E325AC}"/>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E6BBD517-1183-4BE0-98AE-585BD2996C80}"/>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6D729135-264F-4FD5-9C64-6BEE7E4B7A9A}"/>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9ACF30D6-D9B3-430A-9499-BF417F684AF1}"/>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7C8ACEA6-CB36-453D-8C28-FD68AE3D87CD}"/>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70A2A15C-D4A3-4AA6-B0A2-FD6E94A8FB98}"/>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D51281-1238-480D-82A6-38496B9CA6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C47AB7-BF00-4D7F-AF39-F60E45E220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6242A6A-4EFC-422B-A83A-909322D2D4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EC8F8A-E70B-4D1D-9350-84C1DC1746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1EE999-F9D3-4C14-AC76-B11523E25E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F98D30FD-8894-43EB-9B9D-EF45FA1EFE13}"/>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a:extLst>
            <a:ext uri="{FF2B5EF4-FFF2-40B4-BE49-F238E27FC236}">
              <a16:creationId xmlns:a16="http://schemas.microsoft.com/office/drawing/2014/main" id="{1019EE77-0098-49D6-9746-8B09401D3D07}"/>
            </a:ext>
          </a:extLst>
        </xdr:cNvPr>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7A469435-D488-4B71-8757-E430259AB9FD}"/>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DAFE006D-00EA-4ADB-9591-3C75C1AD7E7B}"/>
            </a:ext>
          </a:extLst>
        </xdr:cNvPr>
        <xdr:cNvCxnSpPr/>
      </xdr:nvCxnSpPr>
      <xdr:spPr>
        <a:xfrm>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11BB1B9E-7BC8-474E-AA1D-5D8666EAD9CF}"/>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92DB4486-A074-4190-8F12-1DF7AFF9A07D}"/>
            </a:ext>
          </a:extLst>
        </xdr:cNvPr>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a:extLst>
            <a:ext uri="{FF2B5EF4-FFF2-40B4-BE49-F238E27FC236}">
              <a16:creationId xmlns:a16="http://schemas.microsoft.com/office/drawing/2014/main" id="{4D64036B-18CF-4681-9B70-737841CD2362}"/>
            </a:ext>
          </a:extLst>
        </xdr:cNvPr>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38</xdr:row>
      <xdr:rowOff>108857</xdr:rowOff>
    </xdr:to>
    <xdr:cxnSp macro="">
      <xdr:nvCxnSpPr>
        <xdr:cNvPr id="81" name="直線コネクタ 80">
          <a:extLst>
            <a:ext uri="{FF2B5EF4-FFF2-40B4-BE49-F238E27FC236}">
              <a16:creationId xmlns:a16="http://schemas.microsoft.com/office/drawing/2014/main" id="{DF958846-3F1F-4BA1-AEBE-5C2B9874B1C7}"/>
            </a:ext>
          </a:extLst>
        </xdr:cNvPr>
        <xdr:cNvCxnSpPr/>
      </xdr:nvCxnSpPr>
      <xdr:spPr>
        <a:xfrm flipV="1">
          <a:off x="2019300" y="63463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2" name="n_1aveValue【図書館】&#10;有形固定資産減価償却率">
          <a:extLst>
            <a:ext uri="{FF2B5EF4-FFF2-40B4-BE49-F238E27FC236}">
              <a16:creationId xmlns:a16="http://schemas.microsoft.com/office/drawing/2014/main" id="{8569DFFF-5C75-4E11-81CE-D478664F0B34}"/>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3" name="n_2aveValue【図書館】&#10;有形固定資産減価償却率">
          <a:extLst>
            <a:ext uri="{FF2B5EF4-FFF2-40B4-BE49-F238E27FC236}">
              <a16:creationId xmlns:a16="http://schemas.microsoft.com/office/drawing/2014/main" id="{3A71DDF6-705F-4DDB-9FCF-7C595A1CAC9E}"/>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4" name="n_3aveValue【図書館】&#10;有形固定資産減価償却率">
          <a:extLst>
            <a:ext uri="{FF2B5EF4-FFF2-40B4-BE49-F238E27FC236}">
              <a16:creationId xmlns:a16="http://schemas.microsoft.com/office/drawing/2014/main" id="{A6F9517E-2263-4E2A-A02F-FACE73331C6E}"/>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a:extLst>
            <a:ext uri="{FF2B5EF4-FFF2-40B4-BE49-F238E27FC236}">
              <a16:creationId xmlns:a16="http://schemas.microsoft.com/office/drawing/2014/main" id="{8D489777-DBDE-4726-855C-E073FB12AF6F}"/>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6" name="n_1mainValue【図書館】&#10;有形固定資産減価償却率">
          <a:extLst>
            <a:ext uri="{FF2B5EF4-FFF2-40B4-BE49-F238E27FC236}">
              <a16:creationId xmlns:a16="http://schemas.microsoft.com/office/drawing/2014/main" id="{DAF02E91-D50F-4BFB-8B0F-4D2FD49A35F9}"/>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7" name="n_2mainValue【図書館】&#10;有形固定資産減価償却率">
          <a:extLst>
            <a:ext uri="{FF2B5EF4-FFF2-40B4-BE49-F238E27FC236}">
              <a16:creationId xmlns:a16="http://schemas.microsoft.com/office/drawing/2014/main" id="{27EEB92B-DCC8-4D3D-8938-340066456F22}"/>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150784</xdr:rowOff>
    </xdr:from>
    <xdr:ext cx="405111" cy="259045"/>
    <xdr:sp macro="" textlink="">
      <xdr:nvSpPr>
        <xdr:cNvPr id="88" name="n_3mainValue【図書館】&#10;有形固定資産減価償却率">
          <a:extLst>
            <a:ext uri="{FF2B5EF4-FFF2-40B4-BE49-F238E27FC236}">
              <a16:creationId xmlns:a16="http://schemas.microsoft.com/office/drawing/2014/main" id="{3669CF39-5585-4062-B213-FDF3A4DA524D}"/>
            </a:ext>
          </a:extLst>
        </xdr:cNvPr>
        <xdr:cNvSpPr txBox="1"/>
      </xdr:nvSpPr>
      <xdr:spPr>
        <a:xfrm>
          <a:off x="1816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D2748A8-7BAC-4629-9DF6-457C192E6EA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8803957-1BCE-498B-B374-01AB40E33D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4CCD34D-395B-4BB2-9AFE-B0E380B5F1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DE48685-EEDD-44CC-8D32-EA343498D1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21D96BB-A7E0-4F5C-9537-7D75A1ECAE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B14309B-14BF-4338-8F35-AC38E7C05A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028921F-534F-4520-886E-898CE84D98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9AA738F-18E6-4753-A37A-BEAACC6F36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19B5729-8E72-4579-8A68-F0DA2F582D0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59ECF58-1185-481A-B870-7C54EC03C7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123A32A-5033-4F75-BC33-34F007577BE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5197063-963D-43F9-A5F6-C8FBD80E16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F545679-46BA-466E-9622-749ECFA346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8E60E80-38A4-47F9-91FC-FD2EA87A75A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03FA2F0-601F-40A8-88CE-B46C479958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59EDD74-C5BF-4B16-9994-96991AB6AD7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1CADA33-F1A1-44ED-94AA-6A25A3E56E1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8CF7AF7-0AD9-4D68-A8AE-6382C09F74E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FBC534F-0C69-4123-9742-B0A0DA7DF4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D796A9B8-6B22-45B8-B59A-5DBFBC3C90F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4B60042-7CED-493B-A31C-849F4237BF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5C6D099-5B2F-4D1A-94D8-86C7C1E7065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F9323B2-F60B-4A5C-BE9A-156BA59E1B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A4BD6841-208E-4128-B431-F01F90EB5524}"/>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4AF160D6-9657-48AF-83E7-4375D6F8E08A}"/>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DBFB5744-CBBA-4F1D-A08C-A0A705518886}"/>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a:extLst>
            <a:ext uri="{FF2B5EF4-FFF2-40B4-BE49-F238E27FC236}">
              <a16:creationId xmlns:a16="http://schemas.microsoft.com/office/drawing/2014/main" id="{A488081C-E6D5-4072-A6D1-2FAD33129FE1}"/>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a:extLst>
            <a:ext uri="{FF2B5EF4-FFF2-40B4-BE49-F238E27FC236}">
              <a16:creationId xmlns:a16="http://schemas.microsoft.com/office/drawing/2014/main" id="{4BBE4DCD-C76D-4900-A8E6-A6C2257B5435}"/>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D6F252B0-9625-4785-8F8A-A24A7C825CDF}"/>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a:extLst>
            <a:ext uri="{FF2B5EF4-FFF2-40B4-BE49-F238E27FC236}">
              <a16:creationId xmlns:a16="http://schemas.microsoft.com/office/drawing/2014/main" id="{3C80DD32-A50E-4266-A3B4-B05841B2025D}"/>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a:extLst>
            <a:ext uri="{FF2B5EF4-FFF2-40B4-BE49-F238E27FC236}">
              <a16:creationId xmlns:a16="http://schemas.microsoft.com/office/drawing/2014/main" id="{B74D593A-2040-4B6D-B89A-DFBD32E27A75}"/>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a:extLst>
            <a:ext uri="{FF2B5EF4-FFF2-40B4-BE49-F238E27FC236}">
              <a16:creationId xmlns:a16="http://schemas.microsoft.com/office/drawing/2014/main" id="{F684326E-6ACD-426E-B331-85618668B40C}"/>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a:extLst>
            <a:ext uri="{FF2B5EF4-FFF2-40B4-BE49-F238E27FC236}">
              <a16:creationId xmlns:a16="http://schemas.microsoft.com/office/drawing/2014/main" id="{55B5FF6D-584B-4124-86BE-9061C4F287E9}"/>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a:extLst>
            <a:ext uri="{FF2B5EF4-FFF2-40B4-BE49-F238E27FC236}">
              <a16:creationId xmlns:a16="http://schemas.microsoft.com/office/drawing/2014/main" id="{E0E1A8D1-B0F3-4B72-936F-F2CE82B1B537}"/>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837764A-A280-46A6-93E3-47D84C841B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70FCDEA-5405-4FB1-BCA1-33281DE3A9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3F888FF-8276-4348-9FB5-24D8C9353E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212278-FF03-448B-AF15-14B98BA447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9F741E9-51A4-4DEE-B4E4-34699E4C59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28" name="楕円 127">
          <a:extLst>
            <a:ext uri="{FF2B5EF4-FFF2-40B4-BE49-F238E27FC236}">
              <a16:creationId xmlns:a16="http://schemas.microsoft.com/office/drawing/2014/main" id="{2F0CD4DA-63FB-4F0E-8294-B730265F6676}"/>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88917</xdr:rowOff>
    </xdr:from>
    <xdr:ext cx="469744" cy="259045"/>
    <xdr:sp macro="" textlink="">
      <xdr:nvSpPr>
        <xdr:cNvPr id="129" name="【図書館】&#10;一人当たり面積該当値テキスト">
          <a:extLst>
            <a:ext uri="{FF2B5EF4-FFF2-40B4-BE49-F238E27FC236}">
              <a16:creationId xmlns:a16="http://schemas.microsoft.com/office/drawing/2014/main" id="{52F184AC-BEFF-42BA-BDE9-19ECEF29B3D3}"/>
            </a:ext>
          </a:extLst>
        </xdr:cNvPr>
        <xdr:cNvSpPr txBox="1"/>
      </xdr:nvSpPr>
      <xdr:spPr>
        <a:xfrm>
          <a:off x="10515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30" name="楕円 129">
          <a:extLst>
            <a:ext uri="{FF2B5EF4-FFF2-40B4-BE49-F238E27FC236}">
              <a16:creationId xmlns:a16="http://schemas.microsoft.com/office/drawing/2014/main" id="{B24CAE29-2F1E-4498-922C-248D66BA13A3}"/>
            </a:ext>
          </a:extLst>
        </xdr:cNvPr>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53340</xdr:rowOff>
    </xdr:from>
    <xdr:to>
      <xdr:col>55</xdr:col>
      <xdr:colOff>0</xdr:colOff>
      <xdr:row>41</xdr:row>
      <xdr:rowOff>53340</xdr:rowOff>
    </xdr:to>
    <xdr:cxnSp macro="">
      <xdr:nvCxnSpPr>
        <xdr:cNvPr id="131" name="直線コネクタ 130">
          <a:extLst>
            <a:ext uri="{FF2B5EF4-FFF2-40B4-BE49-F238E27FC236}">
              <a16:creationId xmlns:a16="http://schemas.microsoft.com/office/drawing/2014/main" id="{56CFC1D0-F771-4BE4-8D18-0038FF9FB363}"/>
            </a:ext>
          </a:extLst>
        </xdr:cNvPr>
        <xdr:cNvCxnSpPr/>
      </xdr:nvCxnSpPr>
      <xdr:spPr>
        <a:xfrm>
          <a:off x="9639300" y="708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32" name="楕円 131">
          <a:extLst>
            <a:ext uri="{FF2B5EF4-FFF2-40B4-BE49-F238E27FC236}">
              <a16:creationId xmlns:a16="http://schemas.microsoft.com/office/drawing/2014/main" id="{91EF22F1-1AD2-4483-8E55-A87C56E633DA}"/>
            </a:ext>
          </a:extLst>
        </xdr:cNvPr>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53340</xdr:rowOff>
    </xdr:to>
    <xdr:cxnSp macro="">
      <xdr:nvCxnSpPr>
        <xdr:cNvPr id="133" name="直線コネクタ 132">
          <a:extLst>
            <a:ext uri="{FF2B5EF4-FFF2-40B4-BE49-F238E27FC236}">
              <a16:creationId xmlns:a16="http://schemas.microsoft.com/office/drawing/2014/main" id="{6105D9AD-2ADB-43EE-8206-0E990D06726A}"/>
            </a:ext>
          </a:extLst>
        </xdr:cNvPr>
        <xdr:cNvCxnSpPr/>
      </xdr:nvCxnSpPr>
      <xdr:spPr>
        <a:xfrm>
          <a:off x="8750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4" name="楕円 133">
          <a:extLst>
            <a:ext uri="{FF2B5EF4-FFF2-40B4-BE49-F238E27FC236}">
              <a16:creationId xmlns:a16="http://schemas.microsoft.com/office/drawing/2014/main" id="{C8A06A52-53CA-4297-A9F3-FA6ED5613DA0}"/>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49530</xdr:rowOff>
    </xdr:to>
    <xdr:cxnSp macro="">
      <xdr:nvCxnSpPr>
        <xdr:cNvPr id="135" name="直線コネクタ 134">
          <a:extLst>
            <a:ext uri="{FF2B5EF4-FFF2-40B4-BE49-F238E27FC236}">
              <a16:creationId xmlns:a16="http://schemas.microsoft.com/office/drawing/2014/main" id="{A993A3CE-AEE6-4B8D-A7D7-D1E88F075B84}"/>
            </a:ext>
          </a:extLst>
        </xdr:cNvPr>
        <xdr:cNvCxnSpPr/>
      </xdr:nvCxnSpPr>
      <xdr:spPr>
        <a:xfrm>
          <a:off x="7861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6" name="n_1aveValue【図書館】&#10;一人当たり面積">
          <a:extLst>
            <a:ext uri="{FF2B5EF4-FFF2-40B4-BE49-F238E27FC236}">
              <a16:creationId xmlns:a16="http://schemas.microsoft.com/office/drawing/2014/main" id="{82D93AF7-64E6-4894-9432-81CAD9D02D84}"/>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7" name="n_2aveValue【図書館】&#10;一人当たり面積">
          <a:extLst>
            <a:ext uri="{FF2B5EF4-FFF2-40B4-BE49-F238E27FC236}">
              <a16:creationId xmlns:a16="http://schemas.microsoft.com/office/drawing/2014/main" id="{10885DAB-3D3C-44B9-B9B6-634BFDA297B1}"/>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8" name="n_3aveValue【図書館】&#10;一人当たり面積">
          <a:extLst>
            <a:ext uri="{FF2B5EF4-FFF2-40B4-BE49-F238E27FC236}">
              <a16:creationId xmlns:a16="http://schemas.microsoft.com/office/drawing/2014/main" id="{2BFE2334-24D1-4564-9A17-6984D051FF34}"/>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a:extLst>
            <a:ext uri="{FF2B5EF4-FFF2-40B4-BE49-F238E27FC236}">
              <a16:creationId xmlns:a16="http://schemas.microsoft.com/office/drawing/2014/main" id="{1313D3FA-8704-44D2-8537-56512D766FDF}"/>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95267</xdr:rowOff>
    </xdr:from>
    <xdr:ext cx="469744" cy="259045"/>
    <xdr:sp macro="" textlink="">
      <xdr:nvSpPr>
        <xdr:cNvPr id="140" name="n_1mainValue【図書館】&#10;一人当たり面積">
          <a:extLst>
            <a:ext uri="{FF2B5EF4-FFF2-40B4-BE49-F238E27FC236}">
              <a16:creationId xmlns:a16="http://schemas.microsoft.com/office/drawing/2014/main" id="{EA8DA951-3B6A-4A08-A5AE-13606E06E77C}"/>
            </a:ext>
          </a:extLst>
        </xdr:cNvPr>
        <xdr:cNvSpPr txBox="1"/>
      </xdr:nvSpPr>
      <xdr:spPr>
        <a:xfrm>
          <a:off x="9391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41" name="n_2mainValue【図書館】&#10;一人当たり面積">
          <a:extLst>
            <a:ext uri="{FF2B5EF4-FFF2-40B4-BE49-F238E27FC236}">
              <a16:creationId xmlns:a16="http://schemas.microsoft.com/office/drawing/2014/main" id="{C343CEE3-3B85-473D-8BB2-00598564CE18}"/>
            </a:ext>
          </a:extLst>
        </xdr:cNvPr>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2" name="n_3mainValue【図書館】&#10;一人当たり面積">
          <a:extLst>
            <a:ext uri="{FF2B5EF4-FFF2-40B4-BE49-F238E27FC236}">
              <a16:creationId xmlns:a16="http://schemas.microsoft.com/office/drawing/2014/main" id="{2EE6B094-8931-4214-8855-1F4AE4C442EE}"/>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584632D0-82F6-4985-B75B-820B10267E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824B51BB-B645-48BD-BCB9-C4BD5E0F51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D74BF90F-7CC0-45F4-A520-5D60A423B4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706C718D-7228-45FA-BDF0-4391117AF7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EC2FD9D-3698-4047-BA8E-09B20339BA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67E11E98-091D-4BEB-A271-058F29FFCD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DD53E644-5C28-4B15-B0A1-2F3FA32DDF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8FE2461-782C-4E92-B650-4FC89888BB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0F863D9-FAA8-4DB8-AB1B-111E6A47B4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CAEA8D7-0EC9-4BA7-B2B1-95D07A06F2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12CA512F-9C8A-447B-9F8C-9A2EB8DE2C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E9A92CBD-58B2-4F7C-95BF-95E83F7F79C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B392C3CD-9C41-4AA2-A1A3-625D0578C1C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44C21E00-A33B-478A-95ED-67866B132BA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763E7B0A-C35E-42F5-95D4-A0AE555105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6B3692B3-3123-4B5B-AE0D-50C537DA99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42D243DF-06B6-4642-91A6-03D75586F8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449B83A0-41EC-43A9-889C-9CCD4DDB3F0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DC5FA459-80DD-4E07-BF43-2023D87E4B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D2012E1F-4B61-4701-BBC5-72AE8EFB728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4EF6BE99-D636-44A5-A8E2-BC90F2B4F0D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7EE76B27-93C7-4768-BF73-8D0DA085FE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EC29E809-B755-4A62-8222-EC7646E789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FF11D1E-6B94-4A56-AD5C-2072582EA2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1B6DC3A2-C472-4351-86D8-7B60B240E0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8" name="直線コネクタ 167">
          <a:extLst>
            <a:ext uri="{FF2B5EF4-FFF2-40B4-BE49-F238E27FC236}">
              <a16:creationId xmlns:a16="http://schemas.microsoft.com/office/drawing/2014/main" id="{B71AFCC0-21D2-485C-8631-D7F56097CE08}"/>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1463255B-84AE-4C0A-B99D-A5245EAEF7A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a:extLst>
            <a:ext uri="{FF2B5EF4-FFF2-40B4-BE49-F238E27FC236}">
              <a16:creationId xmlns:a16="http://schemas.microsoft.com/office/drawing/2014/main" id="{7B10A35E-BAE6-409C-9915-FBD14F05ED0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19DA91E4-83DF-4689-9CFB-D85A6512B465}"/>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2" name="直線コネクタ 171">
          <a:extLst>
            <a:ext uri="{FF2B5EF4-FFF2-40B4-BE49-F238E27FC236}">
              <a16:creationId xmlns:a16="http://schemas.microsoft.com/office/drawing/2014/main" id="{D33F6274-A967-4B8B-95E9-3A5C2114F56C}"/>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A2D84085-8A2C-4ED9-81D6-0F6D59BD16F8}"/>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a:extLst>
            <a:ext uri="{FF2B5EF4-FFF2-40B4-BE49-F238E27FC236}">
              <a16:creationId xmlns:a16="http://schemas.microsoft.com/office/drawing/2014/main" id="{65CB5E33-6C20-4EF7-9DA1-56414F67646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5" name="フローチャート: 判断 174">
          <a:extLst>
            <a:ext uri="{FF2B5EF4-FFF2-40B4-BE49-F238E27FC236}">
              <a16:creationId xmlns:a16="http://schemas.microsoft.com/office/drawing/2014/main" id="{8FF4DDA8-5715-4867-BE84-A6B7635428A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6" name="フローチャート: 判断 175">
          <a:extLst>
            <a:ext uri="{FF2B5EF4-FFF2-40B4-BE49-F238E27FC236}">
              <a16:creationId xmlns:a16="http://schemas.microsoft.com/office/drawing/2014/main" id="{2CD5BAF2-B8DF-4FB5-BA32-1E9C32C70411}"/>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7" name="フローチャート: 判断 176">
          <a:extLst>
            <a:ext uri="{FF2B5EF4-FFF2-40B4-BE49-F238E27FC236}">
              <a16:creationId xmlns:a16="http://schemas.microsoft.com/office/drawing/2014/main" id="{890C6B4E-4601-494D-9225-DA3D7A7D79E2}"/>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EF12628D-F9E7-44DA-84A8-9EAF1B0257A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7C4E0DD-7967-4C13-80AD-C1E3BCD273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8868585-AE86-4301-A20B-931DE0FD24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5EADF00-3A0C-4A51-B224-53C0F0023EF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69FBC6-9C39-4D30-9ED6-C61DF83086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6C54CB4-0646-4D7C-BA53-75B673A9C4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169635</xdr:rowOff>
    </xdr:from>
    <xdr:to>
      <xdr:col>24</xdr:col>
      <xdr:colOff>114300</xdr:colOff>
      <xdr:row>56</xdr:row>
      <xdr:rowOff>99785</xdr:rowOff>
    </xdr:to>
    <xdr:sp macro="" textlink="">
      <xdr:nvSpPr>
        <xdr:cNvPr id="184" name="楕円 183">
          <a:extLst>
            <a:ext uri="{FF2B5EF4-FFF2-40B4-BE49-F238E27FC236}">
              <a16:creationId xmlns:a16="http://schemas.microsoft.com/office/drawing/2014/main" id="{5F697FE7-FD7B-44A7-8481-02AE06C3E69D}"/>
            </a:ext>
          </a:extLst>
        </xdr:cNvPr>
        <xdr:cNvSpPr/>
      </xdr:nvSpPr>
      <xdr:spPr>
        <a:xfrm>
          <a:off x="4584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84562</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368F468A-4D72-42FE-A914-2F802590C251}"/>
            </a:ext>
          </a:extLst>
        </xdr:cNvPr>
        <xdr:cNvSpPr txBox="1"/>
      </xdr:nvSpPr>
      <xdr:spPr>
        <a:xfrm>
          <a:off x="4673600" y="951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133713</xdr:rowOff>
    </xdr:from>
    <xdr:to>
      <xdr:col>20</xdr:col>
      <xdr:colOff>38100</xdr:colOff>
      <xdr:row>56</xdr:row>
      <xdr:rowOff>63863</xdr:rowOff>
    </xdr:to>
    <xdr:sp macro="" textlink="">
      <xdr:nvSpPr>
        <xdr:cNvPr id="186" name="楕円 185">
          <a:extLst>
            <a:ext uri="{FF2B5EF4-FFF2-40B4-BE49-F238E27FC236}">
              <a16:creationId xmlns:a16="http://schemas.microsoft.com/office/drawing/2014/main" id="{9C6597DA-5F92-48A9-A9F7-5F0E56061850}"/>
            </a:ext>
          </a:extLst>
        </xdr:cNvPr>
        <xdr:cNvSpPr/>
      </xdr:nvSpPr>
      <xdr:spPr>
        <a:xfrm>
          <a:off x="3746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13063</xdr:rowOff>
    </xdr:from>
    <xdr:to>
      <xdr:col>24</xdr:col>
      <xdr:colOff>63500</xdr:colOff>
      <xdr:row>56</xdr:row>
      <xdr:rowOff>48985</xdr:rowOff>
    </xdr:to>
    <xdr:cxnSp macro="">
      <xdr:nvCxnSpPr>
        <xdr:cNvPr id="187" name="直線コネクタ 186">
          <a:extLst>
            <a:ext uri="{FF2B5EF4-FFF2-40B4-BE49-F238E27FC236}">
              <a16:creationId xmlns:a16="http://schemas.microsoft.com/office/drawing/2014/main" id="{97CF49BA-EE86-459E-A10B-1F699E7BA68B}"/>
            </a:ext>
          </a:extLst>
        </xdr:cNvPr>
        <xdr:cNvCxnSpPr/>
      </xdr:nvCxnSpPr>
      <xdr:spPr>
        <a:xfrm>
          <a:off x="3797300" y="96142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97790</xdr:rowOff>
    </xdr:from>
    <xdr:to>
      <xdr:col>15</xdr:col>
      <xdr:colOff>101600</xdr:colOff>
      <xdr:row>56</xdr:row>
      <xdr:rowOff>27940</xdr:rowOff>
    </xdr:to>
    <xdr:sp macro="" textlink="">
      <xdr:nvSpPr>
        <xdr:cNvPr id="188" name="楕円 187">
          <a:extLst>
            <a:ext uri="{FF2B5EF4-FFF2-40B4-BE49-F238E27FC236}">
              <a16:creationId xmlns:a16="http://schemas.microsoft.com/office/drawing/2014/main" id="{B7FFAF62-C7CD-4C81-A35A-A91414CFE684}"/>
            </a:ext>
          </a:extLst>
        </xdr:cNvPr>
        <xdr:cNvSpPr/>
      </xdr:nvSpPr>
      <xdr:spPr>
        <a:xfrm>
          <a:off x="2857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148590</xdr:rowOff>
    </xdr:from>
    <xdr:to>
      <xdr:col>19</xdr:col>
      <xdr:colOff>177800</xdr:colOff>
      <xdr:row>56</xdr:row>
      <xdr:rowOff>13063</xdr:rowOff>
    </xdr:to>
    <xdr:cxnSp macro="">
      <xdr:nvCxnSpPr>
        <xdr:cNvPr id="189" name="直線コネクタ 188">
          <a:extLst>
            <a:ext uri="{FF2B5EF4-FFF2-40B4-BE49-F238E27FC236}">
              <a16:creationId xmlns:a16="http://schemas.microsoft.com/office/drawing/2014/main" id="{723FBDDB-93DB-418D-823A-128295474504}"/>
            </a:ext>
          </a:extLst>
        </xdr:cNvPr>
        <xdr:cNvCxnSpPr/>
      </xdr:nvCxnSpPr>
      <xdr:spPr>
        <a:xfrm>
          <a:off x="2908300" y="9578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123916</xdr:rowOff>
    </xdr:from>
    <xdr:to>
      <xdr:col>10</xdr:col>
      <xdr:colOff>165100</xdr:colOff>
      <xdr:row>57</xdr:row>
      <xdr:rowOff>54066</xdr:rowOff>
    </xdr:to>
    <xdr:sp macro="" textlink="">
      <xdr:nvSpPr>
        <xdr:cNvPr id="190" name="楕円 189">
          <a:extLst>
            <a:ext uri="{FF2B5EF4-FFF2-40B4-BE49-F238E27FC236}">
              <a16:creationId xmlns:a16="http://schemas.microsoft.com/office/drawing/2014/main" id="{A13B7919-48DF-4E98-B27E-F5368AEA1706}"/>
            </a:ext>
          </a:extLst>
        </xdr:cNvPr>
        <xdr:cNvSpPr/>
      </xdr:nvSpPr>
      <xdr:spPr>
        <a:xfrm>
          <a:off x="1968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148590</xdr:rowOff>
    </xdr:from>
    <xdr:to>
      <xdr:col>15</xdr:col>
      <xdr:colOff>50800</xdr:colOff>
      <xdr:row>57</xdr:row>
      <xdr:rowOff>3266</xdr:rowOff>
    </xdr:to>
    <xdr:cxnSp macro="">
      <xdr:nvCxnSpPr>
        <xdr:cNvPr id="191" name="直線コネクタ 190">
          <a:extLst>
            <a:ext uri="{FF2B5EF4-FFF2-40B4-BE49-F238E27FC236}">
              <a16:creationId xmlns:a16="http://schemas.microsoft.com/office/drawing/2014/main" id="{14148715-EAE8-403E-A6EC-1A6E994D6BFA}"/>
            </a:ext>
          </a:extLst>
        </xdr:cNvPr>
        <xdr:cNvCxnSpPr/>
      </xdr:nvCxnSpPr>
      <xdr:spPr>
        <a:xfrm flipV="1">
          <a:off x="2019300" y="957834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92" name="n_1aveValue【体育館・プール】&#10;有形固定資産減価償却率">
          <a:extLst>
            <a:ext uri="{FF2B5EF4-FFF2-40B4-BE49-F238E27FC236}">
              <a16:creationId xmlns:a16="http://schemas.microsoft.com/office/drawing/2014/main" id="{020F612C-AD0A-4119-84BD-5D6C50E51459}"/>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3" name="n_2aveValue【体育館・プール】&#10;有形固定資産減価償却率">
          <a:extLst>
            <a:ext uri="{FF2B5EF4-FFF2-40B4-BE49-F238E27FC236}">
              <a16:creationId xmlns:a16="http://schemas.microsoft.com/office/drawing/2014/main" id="{30685EFA-92D9-46F3-8E76-15A771314304}"/>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94" name="n_3aveValue【体育館・プール】&#10;有形固定資産減価償却率">
          <a:extLst>
            <a:ext uri="{FF2B5EF4-FFF2-40B4-BE49-F238E27FC236}">
              <a16:creationId xmlns:a16="http://schemas.microsoft.com/office/drawing/2014/main" id="{297241E7-FC79-4F2A-8BE2-B83789A2AFC3}"/>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7ADF78A3-7441-4097-A1B9-9DCECAF6C5EF}"/>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80390</xdr:rowOff>
    </xdr:from>
    <xdr:ext cx="340478" cy="259045"/>
    <xdr:sp macro="" textlink="">
      <xdr:nvSpPr>
        <xdr:cNvPr id="196" name="n_1mainValue【体育館・プール】&#10;有形固定資産減価償却率">
          <a:extLst>
            <a:ext uri="{FF2B5EF4-FFF2-40B4-BE49-F238E27FC236}">
              <a16:creationId xmlns:a16="http://schemas.microsoft.com/office/drawing/2014/main" id="{7928B02A-2604-4B96-9F00-74FA4380D60F}"/>
            </a:ext>
          </a:extLst>
        </xdr:cNvPr>
        <xdr:cNvSpPr txBox="1"/>
      </xdr:nvSpPr>
      <xdr:spPr>
        <a:xfrm>
          <a:off x="3614361" y="933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44467</xdr:rowOff>
    </xdr:from>
    <xdr:ext cx="340478" cy="259045"/>
    <xdr:sp macro="" textlink="">
      <xdr:nvSpPr>
        <xdr:cNvPr id="197" name="n_2mainValue【体育館・プール】&#10;有形固定資産減価償却率">
          <a:extLst>
            <a:ext uri="{FF2B5EF4-FFF2-40B4-BE49-F238E27FC236}">
              <a16:creationId xmlns:a16="http://schemas.microsoft.com/office/drawing/2014/main" id="{BB99DB25-6D1E-4B5B-987F-014A013D6B95}"/>
            </a:ext>
          </a:extLst>
        </xdr:cNvPr>
        <xdr:cNvSpPr txBox="1"/>
      </xdr:nvSpPr>
      <xdr:spPr>
        <a:xfrm>
          <a:off x="2738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70593</xdr:rowOff>
    </xdr:from>
    <xdr:ext cx="405111" cy="259045"/>
    <xdr:sp macro="" textlink="">
      <xdr:nvSpPr>
        <xdr:cNvPr id="198" name="n_3mainValue【体育館・プール】&#10;有形固定資産減価償却率">
          <a:extLst>
            <a:ext uri="{FF2B5EF4-FFF2-40B4-BE49-F238E27FC236}">
              <a16:creationId xmlns:a16="http://schemas.microsoft.com/office/drawing/2014/main" id="{858F818D-3713-41EF-B189-91A3729F4BFF}"/>
            </a:ext>
          </a:extLst>
        </xdr:cNvPr>
        <xdr:cNvSpPr txBox="1"/>
      </xdr:nvSpPr>
      <xdr:spPr>
        <a:xfrm>
          <a:off x="18167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4CDAD0E4-FF71-43BC-A5DA-76ADC0E8EB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2E75992D-AAEB-42F4-ADF0-4410F77459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E401328E-7EC4-45AE-BE2B-8BE6C30E6F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E285A6C9-E8F5-41D5-BA47-7E59314B6B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AD25E769-CAB5-42E9-9654-A426B09C1B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5166E51-801F-494A-B837-3FFD056A33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A62BD4CD-4A1A-42D2-BEF7-49AF823E7D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87545B8F-7418-4020-9BCB-6737D06A504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D7C96A5F-EE14-46EB-8337-C037C69C95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77E0C3C-3E0F-452A-A8B4-6C9137B264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800AE491-B92F-42B2-A7F5-A36F9D503A8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76FEAFE-5CDA-4AE4-9B82-FF4A6A4B82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E4857565-1379-4C9D-80BF-F2881E93B90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8A83FFDC-264D-4C09-8A58-62486253E0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78A77DF-8EDB-4303-A613-9A9D403D72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7654EEFC-5B55-4680-A1D5-E0770CF48E9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F9860AC6-31EC-4CEF-AE92-C20DD67E39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CDBC05F8-F29A-4384-90E6-995B3655169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24EEC23C-1D38-43F7-B33C-7583731957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8DF84069-AFDA-4747-8CF2-2B4616086EE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FE6403-4BE9-41F7-BDD0-2527D97D35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C7A58951-1D2E-49F7-90C9-C43FE0458E0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A6591360-2940-433F-A9DF-420E6F9B23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2" name="直線コネクタ 221">
          <a:extLst>
            <a:ext uri="{FF2B5EF4-FFF2-40B4-BE49-F238E27FC236}">
              <a16:creationId xmlns:a16="http://schemas.microsoft.com/office/drawing/2014/main" id="{F4DDBC2A-EDD5-4757-8A09-C8EA0CEEB744}"/>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3" name="【体育館・プール】&#10;一人当たり面積最小値テキスト">
          <a:extLst>
            <a:ext uri="{FF2B5EF4-FFF2-40B4-BE49-F238E27FC236}">
              <a16:creationId xmlns:a16="http://schemas.microsoft.com/office/drawing/2014/main" id="{BBF8A16F-09D8-4FB3-B80C-542B8474AC49}"/>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4" name="直線コネクタ 223">
          <a:extLst>
            <a:ext uri="{FF2B5EF4-FFF2-40B4-BE49-F238E27FC236}">
              <a16:creationId xmlns:a16="http://schemas.microsoft.com/office/drawing/2014/main" id="{20CC6578-1305-4EB0-97E5-E6D40C184EB6}"/>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5" name="【体育館・プール】&#10;一人当たり面積最大値テキスト">
          <a:extLst>
            <a:ext uri="{FF2B5EF4-FFF2-40B4-BE49-F238E27FC236}">
              <a16:creationId xmlns:a16="http://schemas.microsoft.com/office/drawing/2014/main" id="{9D3EA3AE-2004-400A-B7B6-D644172D9ADF}"/>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6" name="直線コネクタ 225">
          <a:extLst>
            <a:ext uri="{FF2B5EF4-FFF2-40B4-BE49-F238E27FC236}">
              <a16:creationId xmlns:a16="http://schemas.microsoft.com/office/drawing/2014/main" id="{624443C9-63AA-49B3-A5BC-748D8D17A08C}"/>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7" name="【体育館・プール】&#10;一人当たり面積平均値テキスト">
          <a:extLst>
            <a:ext uri="{FF2B5EF4-FFF2-40B4-BE49-F238E27FC236}">
              <a16:creationId xmlns:a16="http://schemas.microsoft.com/office/drawing/2014/main" id="{37C531B5-65C0-4C96-9300-065EB2B36F7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8" name="フローチャート: 判断 227">
          <a:extLst>
            <a:ext uri="{FF2B5EF4-FFF2-40B4-BE49-F238E27FC236}">
              <a16:creationId xmlns:a16="http://schemas.microsoft.com/office/drawing/2014/main" id="{DF6D7DC2-0C4D-42FC-B3B0-721E4BB4E679}"/>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9" name="フローチャート: 判断 228">
          <a:extLst>
            <a:ext uri="{FF2B5EF4-FFF2-40B4-BE49-F238E27FC236}">
              <a16:creationId xmlns:a16="http://schemas.microsoft.com/office/drawing/2014/main" id="{09D786B5-859E-4CDC-B4F8-AB19928CEFE2}"/>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0" name="フローチャート: 判断 229">
          <a:extLst>
            <a:ext uri="{FF2B5EF4-FFF2-40B4-BE49-F238E27FC236}">
              <a16:creationId xmlns:a16="http://schemas.microsoft.com/office/drawing/2014/main" id="{1F9A3762-0870-407F-97FE-75347FFF9647}"/>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1" name="フローチャート: 判断 230">
          <a:extLst>
            <a:ext uri="{FF2B5EF4-FFF2-40B4-BE49-F238E27FC236}">
              <a16:creationId xmlns:a16="http://schemas.microsoft.com/office/drawing/2014/main" id="{F7DF4394-C82C-4968-884C-3B02054AAB92}"/>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2" name="フローチャート: 判断 231">
          <a:extLst>
            <a:ext uri="{FF2B5EF4-FFF2-40B4-BE49-F238E27FC236}">
              <a16:creationId xmlns:a16="http://schemas.microsoft.com/office/drawing/2014/main" id="{94403935-5A9E-4296-A328-E07CBC9824CE}"/>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22ABD99-AD17-4965-B318-10FE99D45EB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0358E06-C1C3-4619-9A41-A778C006B3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9F40A8E-14CD-46BE-9CA8-93B182C2AA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DE23C12-4911-4793-BB73-D4636DF659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C131A10-3178-468D-A9A8-57442F462C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38" name="楕円 237">
          <a:extLst>
            <a:ext uri="{FF2B5EF4-FFF2-40B4-BE49-F238E27FC236}">
              <a16:creationId xmlns:a16="http://schemas.microsoft.com/office/drawing/2014/main" id="{E3A0D8A9-92C4-4942-9B5D-67DA551B03B2}"/>
            </a:ext>
          </a:extLst>
        </xdr:cNvPr>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39" name="【体育館・プール】&#10;一人当たり面積該当値テキスト">
          <a:extLst>
            <a:ext uri="{FF2B5EF4-FFF2-40B4-BE49-F238E27FC236}">
              <a16:creationId xmlns:a16="http://schemas.microsoft.com/office/drawing/2014/main" id="{41B144B8-BCE6-458C-8C85-A495F5701637}"/>
            </a:ext>
          </a:extLst>
        </xdr:cNvPr>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0" name="楕円 239">
          <a:extLst>
            <a:ext uri="{FF2B5EF4-FFF2-40B4-BE49-F238E27FC236}">
              <a16:creationId xmlns:a16="http://schemas.microsoft.com/office/drawing/2014/main" id="{74B65499-E7A1-4FB8-A4EA-8436AC3D736B}"/>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41" name="直線コネクタ 240">
          <a:extLst>
            <a:ext uri="{FF2B5EF4-FFF2-40B4-BE49-F238E27FC236}">
              <a16:creationId xmlns:a16="http://schemas.microsoft.com/office/drawing/2014/main" id="{047DD014-2798-478D-8D1A-2D12F3FB4B6B}"/>
            </a:ext>
          </a:extLst>
        </xdr:cNvPr>
        <xdr:cNvCxnSpPr/>
      </xdr:nvCxnSpPr>
      <xdr:spPr>
        <a:xfrm>
          <a:off x="9639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119380</xdr:rowOff>
    </xdr:from>
    <xdr:to>
      <xdr:col>46</xdr:col>
      <xdr:colOff>38100</xdr:colOff>
      <xdr:row>64</xdr:row>
      <xdr:rowOff>49530</xdr:rowOff>
    </xdr:to>
    <xdr:sp macro="" textlink="">
      <xdr:nvSpPr>
        <xdr:cNvPr id="242" name="楕円 241">
          <a:extLst>
            <a:ext uri="{FF2B5EF4-FFF2-40B4-BE49-F238E27FC236}">
              <a16:creationId xmlns:a16="http://schemas.microsoft.com/office/drawing/2014/main" id="{6B9F934D-AE11-4DF6-A472-4AB938248794}"/>
            </a:ext>
          </a:extLst>
        </xdr:cNvPr>
        <xdr:cNvSpPr/>
      </xdr:nvSpPr>
      <xdr:spPr>
        <a:xfrm>
          <a:off x="8699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170180</xdr:rowOff>
    </xdr:from>
    <xdr:to>
      <xdr:col>50</xdr:col>
      <xdr:colOff>114300</xdr:colOff>
      <xdr:row>64</xdr:row>
      <xdr:rowOff>0</xdr:rowOff>
    </xdr:to>
    <xdr:cxnSp macro="">
      <xdr:nvCxnSpPr>
        <xdr:cNvPr id="243" name="直線コネクタ 242">
          <a:extLst>
            <a:ext uri="{FF2B5EF4-FFF2-40B4-BE49-F238E27FC236}">
              <a16:creationId xmlns:a16="http://schemas.microsoft.com/office/drawing/2014/main" id="{F6A2F4B0-2901-4749-8FDB-D0F94DB3892D}"/>
            </a:ext>
          </a:extLst>
        </xdr:cNvPr>
        <xdr:cNvCxnSpPr/>
      </xdr:nvCxnSpPr>
      <xdr:spPr>
        <a:xfrm>
          <a:off x="8750300" y="1097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118110</xdr:rowOff>
    </xdr:from>
    <xdr:to>
      <xdr:col>41</xdr:col>
      <xdr:colOff>101600</xdr:colOff>
      <xdr:row>64</xdr:row>
      <xdr:rowOff>48260</xdr:rowOff>
    </xdr:to>
    <xdr:sp macro="" textlink="">
      <xdr:nvSpPr>
        <xdr:cNvPr id="244" name="楕円 243">
          <a:extLst>
            <a:ext uri="{FF2B5EF4-FFF2-40B4-BE49-F238E27FC236}">
              <a16:creationId xmlns:a16="http://schemas.microsoft.com/office/drawing/2014/main" id="{E7AF697D-D75C-4962-81B3-D9D2F02DA83C}"/>
            </a:ext>
          </a:extLst>
        </xdr:cNvPr>
        <xdr:cNvSpPr/>
      </xdr:nvSpPr>
      <xdr:spPr>
        <a:xfrm>
          <a:off x="7810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168910</xdr:rowOff>
    </xdr:from>
    <xdr:to>
      <xdr:col>45</xdr:col>
      <xdr:colOff>177800</xdr:colOff>
      <xdr:row>63</xdr:row>
      <xdr:rowOff>170180</xdr:rowOff>
    </xdr:to>
    <xdr:cxnSp macro="">
      <xdr:nvCxnSpPr>
        <xdr:cNvPr id="245" name="直線コネクタ 244">
          <a:extLst>
            <a:ext uri="{FF2B5EF4-FFF2-40B4-BE49-F238E27FC236}">
              <a16:creationId xmlns:a16="http://schemas.microsoft.com/office/drawing/2014/main" id="{94524C79-3AC0-4949-81B2-565B022C40F8}"/>
            </a:ext>
          </a:extLst>
        </xdr:cNvPr>
        <xdr:cNvCxnSpPr/>
      </xdr:nvCxnSpPr>
      <xdr:spPr>
        <a:xfrm>
          <a:off x="7861300" y="109702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46" name="n_1aveValue【体育館・プール】&#10;一人当たり面積">
          <a:extLst>
            <a:ext uri="{FF2B5EF4-FFF2-40B4-BE49-F238E27FC236}">
              <a16:creationId xmlns:a16="http://schemas.microsoft.com/office/drawing/2014/main" id="{F537F155-DCA9-4A8F-BFA6-B06E497B2711}"/>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47" name="n_2aveValue【体育館・プール】&#10;一人当たり面積">
          <a:extLst>
            <a:ext uri="{FF2B5EF4-FFF2-40B4-BE49-F238E27FC236}">
              <a16:creationId xmlns:a16="http://schemas.microsoft.com/office/drawing/2014/main" id="{69A00AF5-6636-45F4-939C-B550C774860E}"/>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48" name="n_3aveValue【体育館・プール】&#10;一人当たり面積">
          <a:extLst>
            <a:ext uri="{FF2B5EF4-FFF2-40B4-BE49-F238E27FC236}">
              <a16:creationId xmlns:a16="http://schemas.microsoft.com/office/drawing/2014/main" id="{13205562-B7AE-4710-B41B-CD8DEC12D3DE}"/>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9" name="n_4aveValue【体育館・プール】&#10;一人当たり面積">
          <a:extLst>
            <a:ext uri="{FF2B5EF4-FFF2-40B4-BE49-F238E27FC236}">
              <a16:creationId xmlns:a16="http://schemas.microsoft.com/office/drawing/2014/main" id="{2D7B4048-23F0-4D12-822D-E4F8713D8C54}"/>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50" name="n_1mainValue【体育館・プール】&#10;一人当たり面積">
          <a:extLst>
            <a:ext uri="{FF2B5EF4-FFF2-40B4-BE49-F238E27FC236}">
              <a16:creationId xmlns:a16="http://schemas.microsoft.com/office/drawing/2014/main" id="{593CE564-DA7D-4D7A-8B92-B7CAEEBE4FBC}"/>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40657</xdr:rowOff>
    </xdr:from>
    <xdr:ext cx="469744" cy="259045"/>
    <xdr:sp macro="" textlink="">
      <xdr:nvSpPr>
        <xdr:cNvPr id="251" name="n_2mainValue【体育館・プール】&#10;一人当たり面積">
          <a:extLst>
            <a:ext uri="{FF2B5EF4-FFF2-40B4-BE49-F238E27FC236}">
              <a16:creationId xmlns:a16="http://schemas.microsoft.com/office/drawing/2014/main" id="{B5D0D4AE-6095-4E6B-9FB0-AEF56403D5FF}"/>
            </a:ext>
          </a:extLst>
        </xdr:cNvPr>
        <xdr:cNvSpPr txBox="1"/>
      </xdr:nvSpPr>
      <xdr:spPr>
        <a:xfrm>
          <a:off x="8515427" y="110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39387</xdr:rowOff>
    </xdr:from>
    <xdr:ext cx="469744" cy="259045"/>
    <xdr:sp macro="" textlink="">
      <xdr:nvSpPr>
        <xdr:cNvPr id="252" name="n_3mainValue【体育館・プール】&#10;一人当たり面積">
          <a:extLst>
            <a:ext uri="{FF2B5EF4-FFF2-40B4-BE49-F238E27FC236}">
              <a16:creationId xmlns:a16="http://schemas.microsoft.com/office/drawing/2014/main" id="{03D2F21D-534E-4F50-830F-A5BF9791B666}"/>
            </a:ext>
          </a:extLst>
        </xdr:cNvPr>
        <xdr:cNvSpPr txBox="1"/>
      </xdr:nvSpPr>
      <xdr:spPr>
        <a:xfrm>
          <a:off x="7626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3FFE7E04-D3F9-40B2-A57D-CA8ABE8C7E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83FF60CE-E08A-49B3-BEC4-13926C035F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2C5A0F41-F460-4C17-AA69-C5A89590A8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C9D9CDC0-DFEB-4C76-A755-2B79FFE4E0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E7307ED-B689-4DCA-BE5B-9728C653E5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30130AD1-41DD-41C5-B423-A9686C52E6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6C64BC09-A70E-4E92-B7F8-35F2B8B44A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48B20506-1032-419B-9C97-09AAAD4667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59FBDB3A-74D1-4C6E-A07E-3609807C86F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809A10E0-0BBB-47B4-B99A-1FE8548CF6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CCC0C7F4-1A8D-464C-ADEE-E2284B46B22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4F6A68E7-422D-4B4B-ACF9-E4D2222B5A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33EFE3A3-94BF-427C-803D-09990E34E6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3EE48B79-758F-4F29-9202-CCCCD7C2893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7C529A7E-378E-4C51-AC97-6415E24CAAA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56788A8C-BD64-460E-A73B-C61783F1D8A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424D85C7-B5B3-45C2-8B65-4755014419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922F6245-DA27-47A7-B8E6-A23F5FF925E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4F74E6D1-2A20-4BAF-A6D9-4C82F078B63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57BA6C3-4BF7-4347-BE86-36AE7D72100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D8DC82B9-5F1A-4ED4-A50C-0232A61F8EC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E7CB2AA5-B62B-4550-9D34-320E5FC0A6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BE4822AF-1082-4173-BCE4-E55AC1BB1FF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2C3BE8B1-6F64-4815-A14C-4353AC552C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1A7D170F-5958-4F8C-9524-C466FC66B053}"/>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A3590B61-BA8A-4EEE-813D-F1382411483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E290A719-8717-496C-8F56-BE9D86AF96A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3E8463AC-AAD1-4B05-8D2C-3EA2B391D873}"/>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81" name="直線コネクタ 280">
          <a:extLst>
            <a:ext uri="{FF2B5EF4-FFF2-40B4-BE49-F238E27FC236}">
              <a16:creationId xmlns:a16="http://schemas.microsoft.com/office/drawing/2014/main" id="{2FC80CD3-A77C-4200-A8D8-934422A49A12}"/>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4EA99682-045D-4326-A7AF-131DDF952944}"/>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3" name="フローチャート: 判断 282">
          <a:extLst>
            <a:ext uri="{FF2B5EF4-FFF2-40B4-BE49-F238E27FC236}">
              <a16:creationId xmlns:a16="http://schemas.microsoft.com/office/drawing/2014/main" id="{F050822B-190F-4E4C-A4BC-AE618A42F093}"/>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4" name="フローチャート: 判断 283">
          <a:extLst>
            <a:ext uri="{FF2B5EF4-FFF2-40B4-BE49-F238E27FC236}">
              <a16:creationId xmlns:a16="http://schemas.microsoft.com/office/drawing/2014/main" id="{0DC70D4E-2A02-413A-9159-F4FBE8608538}"/>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フローチャート: 判断 284">
          <a:extLst>
            <a:ext uri="{FF2B5EF4-FFF2-40B4-BE49-F238E27FC236}">
              <a16:creationId xmlns:a16="http://schemas.microsoft.com/office/drawing/2014/main" id="{F1526D53-C304-4A55-B5E6-C4D963E9D784}"/>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6" name="フローチャート: 判断 285">
          <a:extLst>
            <a:ext uri="{FF2B5EF4-FFF2-40B4-BE49-F238E27FC236}">
              <a16:creationId xmlns:a16="http://schemas.microsoft.com/office/drawing/2014/main" id="{5FEA5E2F-CD76-475D-9BBE-A465EA6356D6}"/>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87" name="フローチャート: 判断 286">
          <a:extLst>
            <a:ext uri="{FF2B5EF4-FFF2-40B4-BE49-F238E27FC236}">
              <a16:creationId xmlns:a16="http://schemas.microsoft.com/office/drawing/2014/main" id="{D309D153-2DAA-44EB-9210-AF748D1427E8}"/>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61B7997-0E47-4ECE-971B-2DCE5CD4F2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47C22DA-8198-4081-AF56-27B0E9C7C4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C1D0630-5E1C-4AFA-AE68-B2D89B35E0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B824F93-7E32-4705-B14C-38647D5BA6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131AEC0-71A0-4566-92F1-C64332D4D3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12064</xdr:rowOff>
    </xdr:from>
    <xdr:to>
      <xdr:col>10</xdr:col>
      <xdr:colOff>165100</xdr:colOff>
      <xdr:row>80</xdr:row>
      <xdr:rowOff>113664</xdr:rowOff>
    </xdr:to>
    <xdr:sp macro="" textlink="">
      <xdr:nvSpPr>
        <xdr:cNvPr id="293" name="楕円 292">
          <a:extLst>
            <a:ext uri="{FF2B5EF4-FFF2-40B4-BE49-F238E27FC236}">
              <a16:creationId xmlns:a16="http://schemas.microsoft.com/office/drawing/2014/main" id="{524008CD-C032-4E67-B236-62D5C7616221}"/>
            </a:ext>
          </a:extLst>
        </xdr:cNvPr>
        <xdr:cNvSpPr/>
      </xdr:nvSpPr>
      <xdr:spPr>
        <a:xfrm>
          <a:off x="1968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21607</xdr:rowOff>
    </xdr:from>
    <xdr:ext cx="405111" cy="259045"/>
    <xdr:sp macro="" textlink="">
      <xdr:nvSpPr>
        <xdr:cNvPr id="294" name="n_1aveValue【福祉施設】&#10;有形固定資産減価償却率">
          <a:extLst>
            <a:ext uri="{FF2B5EF4-FFF2-40B4-BE49-F238E27FC236}">
              <a16:creationId xmlns:a16="http://schemas.microsoft.com/office/drawing/2014/main" id="{5C39E38A-F574-4D12-9578-307FFDFB3828}"/>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95" name="n_2aveValue【福祉施設】&#10;有形固定資産減価償却率">
          <a:extLst>
            <a:ext uri="{FF2B5EF4-FFF2-40B4-BE49-F238E27FC236}">
              <a16:creationId xmlns:a16="http://schemas.microsoft.com/office/drawing/2014/main" id="{834E2D85-FE2B-4BC0-A2C3-76918201AD74}"/>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296" name="n_3aveValue【福祉施設】&#10;有形固定資産減価償却率">
          <a:extLst>
            <a:ext uri="{FF2B5EF4-FFF2-40B4-BE49-F238E27FC236}">
              <a16:creationId xmlns:a16="http://schemas.microsoft.com/office/drawing/2014/main" id="{C9A9A139-BC5E-4786-9E7F-8065F1BE7630}"/>
            </a:ext>
          </a:extLst>
        </xdr:cNvPr>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97" name="n_4aveValue【福祉施設】&#10;有形固定資産減価償却率">
          <a:extLst>
            <a:ext uri="{FF2B5EF4-FFF2-40B4-BE49-F238E27FC236}">
              <a16:creationId xmlns:a16="http://schemas.microsoft.com/office/drawing/2014/main" id="{85A903DB-AA12-46A7-809F-6D5BFF028583}"/>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130191</xdr:rowOff>
    </xdr:from>
    <xdr:ext cx="405111" cy="259045"/>
    <xdr:sp macro="" textlink="">
      <xdr:nvSpPr>
        <xdr:cNvPr id="298" name="n_3mainValue【福祉施設】&#10;有形固定資産減価償却率">
          <a:extLst>
            <a:ext uri="{FF2B5EF4-FFF2-40B4-BE49-F238E27FC236}">
              <a16:creationId xmlns:a16="http://schemas.microsoft.com/office/drawing/2014/main" id="{0652CBF8-2317-45E2-84F4-A7CB10668342}"/>
            </a:ext>
          </a:extLst>
        </xdr:cNvPr>
        <xdr:cNvSpPr txBox="1"/>
      </xdr:nvSpPr>
      <xdr:spPr>
        <a:xfrm>
          <a:off x="1816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9E4B55AF-4BB2-4857-8030-C517815C03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A0F11866-8BB0-4901-B457-C4B3E7E820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D948EB81-7BA8-484D-AB4D-BE4C180169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67673DB6-A659-47CF-924A-E1D17607D3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BA19FBF6-87D3-47C2-835E-1D03A5C407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A127B3A-CA74-4495-BE6D-2E0EB72A64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3E64B1E4-0D2D-445E-BEFA-4C8D320C51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3B83DB7A-0692-4B2C-892C-89C5323F2B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71160730-4AC7-40C8-9231-1B2326F907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236DAF49-2561-45C4-9624-C2866C542B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631F8155-5A01-444F-A5C1-BBC7B9265E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1EBCC7C1-AA3F-4F49-94B2-1CA40B5E77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A05E390C-369B-44A3-8CE3-2D9CCB1ABA3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A9C714B8-D32B-4735-8DC2-E8ED8DA3B00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8AD9FB69-A4CE-4B87-85EC-A5BA73CEF88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276975E3-4464-48D4-8F84-30B6AAAC44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87BF5820-2ECD-4D48-8AEC-A74F30FC53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BDD865E6-56B5-43A1-B00D-199D8E6563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391DE1CE-C929-4B79-9B06-B33045003E2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EB3DA991-2B67-45C0-90B6-C9A3288BBC3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D2E83BB-CDB1-49C7-B123-CC9988EFAD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68CF1585-A96B-4D3B-99B7-13D00F762D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45DAC80D-63E9-47AD-B5F4-8293B58E43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22" name="直線コネクタ 321">
          <a:extLst>
            <a:ext uri="{FF2B5EF4-FFF2-40B4-BE49-F238E27FC236}">
              <a16:creationId xmlns:a16="http://schemas.microsoft.com/office/drawing/2014/main" id="{FBD78E59-BCD9-409D-BF1D-658CF0578708}"/>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a:extLst>
            <a:ext uri="{FF2B5EF4-FFF2-40B4-BE49-F238E27FC236}">
              <a16:creationId xmlns:a16="http://schemas.microsoft.com/office/drawing/2014/main" id="{454F6969-03DE-4957-9EF3-65048174825F}"/>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a:extLst>
            <a:ext uri="{FF2B5EF4-FFF2-40B4-BE49-F238E27FC236}">
              <a16:creationId xmlns:a16="http://schemas.microsoft.com/office/drawing/2014/main" id="{1BD79169-5771-4370-9627-A09A7F401686}"/>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25" name="【福祉施設】&#10;一人当たり面積最大値テキスト">
          <a:extLst>
            <a:ext uri="{FF2B5EF4-FFF2-40B4-BE49-F238E27FC236}">
              <a16:creationId xmlns:a16="http://schemas.microsoft.com/office/drawing/2014/main" id="{6DDB304E-B4AE-45AF-A52C-CF3AD8BE9B12}"/>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26" name="直線コネクタ 325">
          <a:extLst>
            <a:ext uri="{FF2B5EF4-FFF2-40B4-BE49-F238E27FC236}">
              <a16:creationId xmlns:a16="http://schemas.microsoft.com/office/drawing/2014/main" id="{2CC12F20-9088-4FD9-869C-CD718EF4254F}"/>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27" name="【福祉施設】&#10;一人当たり面積平均値テキスト">
          <a:extLst>
            <a:ext uri="{FF2B5EF4-FFF2-40B4-BE49-F238E27FC236}">
              <a16:creationId xmlns:a16="http://schemas.microsoft.com/office/drawing/2014/main" id="{E999A259-8544-46F1-A2C5-9A72864B3232}"/>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a:extLst>
            <a:ext uri="{FF2B5EF4-FFF2-40B4-BE49-F238E27FC236}">
              <a16:creationId xmlns:a16="http://schemas.microsoft.com/office/drawing/2014/main" id="{183F8119-5DB6-40A1-B90E-77A85ED9B1DD}"/>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29" name="フローチャート: 判断 328">
          <a:extLst>
            <a:ext uri="{FF2B5EF4-FFF2-40B4-BE49-F238E27FC236}">
              <a16:creationId xmlns:a16="http://schemas.microsoft.com/office/drawing/2014/main" id="{28818E9E-B9BC-44ED-9B5F-7B0D5689B186}"/>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0" name="フローチャート: 判断 329">
          <a:extLst>
            <a:ext uri="{FF2B5EF4-FFF2-40B4-BE49-F238E27FC236}">
              <a16:creationId xmlns:a16="http://schemas.microsoft.com/office/drawing/2014/main" id="{94A76213-7E34-4AC9-9CC2-D136134CC3C9}"/>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31" name="フローチャート: 判断 330">
          <a:extLst>
            <a:ext uri="{FF2B5EF4-FFF2-40B4-BE49-F238E27FC236}">
              <a16:creationId xmlns:a16="http://schemas.microsoft.com/office/drawing/2014/main" id="{28EF2CA1-2E0B-4198-8027-99FA17DB8898}"/>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32" name="フローチャート: 判断 331">
          <a:extLst>
            <a:ext uri="{FF2B5EF4-FFF2-40B4-BE49-F238E27FC236}">
              <a16:creationId xmlns:a16="http://schemas.microsoft.com/office/drawing/2014/main" id="{874FD4A1-C15F-4002-B303-08635A544AE2}"/>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6566881-CC1A-4EEE-8CE1-BC1D03C3CF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12E0B34-61E0-4CD2-84D1-45091A1C00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8BB7250-6C40-4550-81B5-40D4B2AC6E3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7BF89C33-1A8F-4150-AA6A-AEA35C7EF0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73161C4A-6FC1-45E4-A392-57E4C2FADE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35561</xdr:rowOff>
    </xdr:from>
    <xdr:to>
      <xdr:col>41</xdr:col>
      <xdr:colOff>101600</xdr:colOff>
      <xdr:row>86</xdr:row>
      <xdr:rowOff>137161</xdr:rowOff>
    </xdr:to>
    <xdr:sp macro="" textlink="">
      <xdr:nvSpPr>
        <xdr:cNvPr id="338" name="楕円 337">
          <a:extLst>
            <a:ext uri="{FF2B5EF4-FFF2-40B4-BE49-F238E27FC236}">
              <a16:creationId xmlns:a16="http://schemas.microsoft.com/office/drawing/2014/main" id="{FD5E84F5-967C-421E-81D8-41BC129789D0}"/>
            </a:ext>
          </a:extLst>
        </xdr:cNvPr>
        <xdr:cNvSpPr/>
      </xdr:nvSpPr>
      <xdr:spPr>
        <a:xfrm>
          <a:off x="7810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144797</xdr:rowOff>
    </xdr:from>
    <xdr:ext cx="469744" cy="259045"/>
    <xdr:sp macro="" textlink="">
      <xdr:nvSpPr>
        <xdr:cNvPr id="339" name="n_1aveValue【福祉施設】&#10;一人当たり面積">
          <a:extLst>
            <a:ext uri="{FF2B5EF4-FFF2-40B4-BE49-F238E27FC236}">
              <a16:creationId xmlns:a16="http://schemas.microsoft.com/office/drawing/2014/main" id="{3BC04D6E-4560-41EC-99A4-220043AA409F}"/>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40" name="n_2aveValue【福祉施設】&#10;一人当たり面積">
          <a:extLst>
            <a:ext uri="{FF2B5EF4-FFF2-40B4-BE49-F238E27FC236}">
              <a16:creationId xmlns:a16="http://schemas.microsoft.com/office/drawing/2014/main" id="{FB93B829-A00E-414F-BBA2-BA2FEBC59B32}"/>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41" name="n_3aveValue【福祉施設】&#10;一人当たり面積">
          <a:extLst>
            <a:ext uri="{FF2B5EF4-FFF2-40B4-BE49-F238E27FC236}">
              <a16:creationId xmlns:a16="http://schemas.microsoft.com/office/drawing/2014/main" id="{F0FD324A-8A88-463B-A542-E72EE35D1BFD}"/>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42" name="n_4aveValue【福祉施設】&#10;一人当たり面積">
          <a:extLst>
            <a:ext uri="{FF2B5EF4-FFF2-40B4-BE49-F238E27FC236}">
              <a16:creationId xmlns:a16="http://schemas.microsoft.com/office/drawing/2014/main" id="{D5685F4B-FC17-479E-9487-099E23971D0E}"/>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128288</xdr:rowOff>
    </xdr:from>
    <xdr:ext cx="469744" cy="259045"/>
    <xdr:sp macro="" textlink="">
      <xdr:nvSpPr>
        <xdr:cNvPr id="343" name="n_3mainValue【福祉施設】&#10;一人当たり面積">
          <a:extLst>
            <a:ext uri="{FF2B5EF4-FFF2-40B4-BE49-F238E27FC236}">
              <a16:creationId xmlns:a16="http://schemas.microsoft.com/office/drawing/2014/main" id="{69491762-8899-4670-BF6B-870E2343D37B}"/>
            </a:ext>
          </a:extLst>
        </xdr:cNvPr>
        <xdr:cNvSpPr txBox="1"/>
      </xdr:nvSpPr>
      <xdr:spPr>
        <a:xfrm>
          <a:off x="7626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22D22737-974D-45F3-B410-02B270F3D1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90C7F1CA-782A-480E-8183-FD62CCB209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A1F09235-DD82-4C76-AC94-59E4B539AA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22515E77-3E3B-4697-A068-FD9014260F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E9F47640-EFF5-42AF-B94E-C9A6AA5448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53343CB6-DE99-42BB-84A1-18CE1E11AD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9B508C9-86E2-48D2-824F-351D348AE1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B531829A-8C6C-447E-B545-289C343F1A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B123F20B-46E2-4EA0-8781-9205D889F7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E09722D3-DBA3-4B60-A706-84F56B8CF90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538D0E76-FE0F-4E80-9892-1D154356B03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a:extLst>
            <a:ext uri="{FF2B5EF4-FFF2-40B4-BE49-F238E27FC236}">
              <a16:creationId xmlns:a16="http://schemas.microsoft.com/office/drawing/2014/main" id="{02DD00DA-2285-4939-A561-0C1B48C32F5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6" name="テキスト ボックス 355">
          <a:extLst>
            <a:ext uri="{FF2B5EF4-FFF2-40B4-BE49-F238E27FC236}">
              <a16:creationId xmlns:a16="http://schemas.microsoft.com/office/drawing/2014/main" id="{FEFB02B5-551F-4500-AFA4-9BDB1CB3BD2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a:extLst>
            <a:ext uri="{FF2B5EF4-FFF2-40B4-BE49-F238E27FC236}">
              <a16:creationId xmlns:a16="http://schemas.microsoft.com/office/drawing/2014/main" id="{C8CC305F-7382-48DC-8C5F-47E71901CE7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628C395D-3C97-4031-9573-5B58B91B82A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a:extLst>
            <a:ext uri="{FF2B5EF4-FFF2-40B4-BE49-F238E27FC236}">
              <a16:creationId xmlns:a16="http://schemas.microsoft.com/office/drawing/2014/main" id="{5667D34E-EF7E-41DB-9BA2-758992D8442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C73E3D92-676E-4A9C-96A0-4290A15D769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a:extLst>
            <a:ext uri="{FF2B5EF4-FFF2-40B4-BE49-F238E27FC236}">
              <a16:creationId xmlns:a16="http://schemas.microsoft.com/office/drawing/2014/main" id="{6C7ACFF2-7355-4BE4-90CE-15A2FFBA189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17214165-77F2-4089-AC90-E44BDD19FAC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a:extLst>
            <a:ext uri="{FF2B5EF4-FFF2-40B4-BE49-F238E27FC236}">
              <a16:creationId xmlns:a16="http://schemas.microsoft.com/office/drawing/2014/main" id="{1DFBA323-BD2C-489F-8840-4F3EF5C512D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53EBFFCC-4528-4B4A-877F-AEC74688BFB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a:extLst>
            <a:ext uri="{FF2B5EF4-FFF2-40B4-BE49-F238E27FC236}">
              <a16:creationId xmlns:a16="http://schemas.microsoft.com/office/drawing/2014/main" id="{07726046-BE10-46A1-BC76-B272471901F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6" name="テキスト ボックス 365">
          <a:extLst>
            <a:ext uri="{FF2B5EF4-FFF2-40B4-BE49-F238E27FC236}">
              <a16:creationId xmlns:a16="http://schemas.microsoft.com/office/drawing/2014/main" id="{7783047B-306C-487B-8A47-EF0E5BAF25E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AAD4BF08-8E58-4933-BC22-1A1C4D5E225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22A2B38C-F539-4AF7-8A22-D7F77AE9330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27214</xdr:rowOff>
    </xdr:from>
    <xdr:to>
      <xdr:col>24</xdr:col>
      <xdr:colOff>62865</xdr:colOff>
      <xdr:row>109</xdr:row>
      <xdr:rowOff>35379</xdr:rowOff>
    </xdr:to>
    <xdr:cxnSp macro="">
      <xdr:nvCxnSpPr>
        <xdr:cNvPr id="369" name="直線コネクタ 368">
          <a:extLst>
            <a:ext uri="{FF2B5EF4-FFF2-40B4-BE49-F238E27FC236}">
              <a16:creationId xmlns:a16="http://schemas.microsoft.com/office/drawing/2014/main" id="{9FF3962B-7C91-4F73-BD0B-150EDB02EF0F}"/>
            </a:ext>
          </a:extLst>
        </xdr:cNvPr>
        <xdr:cNvCxnSpPr/>
      </xdr:nvCxnSpPr>
      <xdr:spPr>
        <a:xfrm flipV="1">
          <a:off x="4634865" y="17343664"/>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0" name="【市民会館】&#10;有形固定資産減価償却率最小値テキスト">
          <a:extLst>
            <a:ext uri="{FF2B5EF4-FFF2-40B4-BE49-F238E27FC236}">
              <a16:creationId xmlns:a16="http://schemas.microsoft.com/office/drawing/2014/main" id="{AB93668D-EF09-43C2-B66F-7A9AD164684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1" name="直線コネクタ 370">
          <a:extLst>
            <a:ext uri="{FF2B5EF4-FFF2-40B4-BE49-F238E27FC236}">
              <a16:creationId xmlns:a16="http://schemas.microsoft.com/office/drawing/2014/main" id="{AF3E4E71-B967-4C5F-A448-2DD82098802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145341</xdr:rowOff>
    </xdr:from>
    <xdr:ext cx="405111" cy="259045"/>
    <xdr:sp macro="" textlink="">
      <xdr:nvSpPr>
        <xdr:cNvPr id="372" name="【市民会館】&#10;有形固定資産減価償却率最大値テキスト">
          <a:extLst>
            <a:ext uri="{FF2B5EF4-FFF2-40B4-BE49-F238E27FC236}">
              <a16:creationId xmlns:a16="http://schemas.microsoft.com/office/drawing/2014/main" id="{84277BA1-3BB9-4EC5-94BC-E181D5CE1035}"/>
            </a:ext>
          </a:extLst>
        </xdr:cNvPr>
        <xdr:cNvSpPr txBox="1"/>
      </xdr:nvSpPr>
      <xdr:spPr>
        <a:xfrm>
          <a:off x="4673600" y="1711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27214</xdr:rowOff>
    </xdr:from>
    <xdr:to>
      <xdr:col>24</xdr:col>
      <xdr:colOff>152400</xdr:colOff>
      <xdr:row>101</xdr:row>
      <xdr:rowOff>27214</xdr:rowOff>
    </xdr:to>
    <xdr:cxnSp macro="">
      <xdr:nvCxnSpPr>
        <xdr:cNvPr id="373" name="直線コネクタ 372">
          <a:extLst>
            <a:ext uri="{FF2B5EF4-FFF2-40B4-BE49-F238E27FC236}">
              <a16:creationId xmlns:a16="http://schemas.microsoft.com/office/drawing/2014/main" id="{AC0D9F67-9643-47A2-BCE9-9B3938103599}"/>
            </a:ext>
          </a:extLst>
        </xdr:cNvPr>
        <xdr:cNvCxnSpPr/>
      </xdr:nvCxnSpPr>
      <xdr:spPr>
        <a:xfrm>
          <a:off x="4546600" y="1734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BCCC46E0-63BC-4608-B45C-12B4AD50F72D}"/>
            </a:ext>
          </a:extLst>
        </xdr:cNvPr>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75" name="フローチャート: 判断 374">
          <a:extLst>
            <a:ext uri="{FF2B5EF4-FFF2-40B4-BE49-F238E27FC236}">
              <a16:creationId xmlns:a16="http://schemas.microsoft.com/office/drawing/2014/main" id="{63364F58-A241-4EA8-94A4-D9EB86E637ED}"/>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102144</xdr:rowOff>
    </xdr:from>
    <xdr:to>
      <xdr:col>20</xdr:col>
      <xdr:colOff>38100</xdr:colOff>
      <xdr:row>105</xdr:row>
      <xdr:rowOff>32294</xdr:rowOff>
    </xdr:to>
    <xdr:sp macro="" textlink="">
      <xdr:nvSpPr>
        <xdr:cNvPr id="376" name="フローチャート: 判断 375">
          <a:extLst>
            <a:ext uri="{FF2B5EF4-FFF2-40B4-BE49-F238E27FC236}">
              <a16:creationId xmlns:a16="http://schemas.microsoft.com/office/drawing/2014/main" id="{F108BB7A-4561-4AC3-A1C3-A3A1758118A9}"/>
            </a:ext>
          </a:extLst>
        </xdr:cNvPr>
        <xdr:cNvSpPr/>
      </xdr:nvSpPr>
      <xdr:spPr>
        <a:xfrm>
          <a:off x="3746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377" name="フローチャート: 判断 376">
          <a:extLst>
            <a:ext uri="{FF2B5EF4-FFF2-40B4-BE49-F238E27FC236}">
              <a16:creationId xmlns:a16="http://schemas.microsoft.com/office/drawing/2014/main" id="{63855737-D327-4C18-AE74-ED4CF27553C8}"/>
            </a:ext>
          </a:extLst>
        </xdr:cNvPr>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378" name="フローチャート: 判断 377">
          <a:extLst>
            <a:ext uri="{FF2B5EF4-FFF2-40B4-BE49-F238E27FC236}">
              <a16:creationId xmlns:a16="http://schemas.microsoft.com/office/drawing/2014/main" id="{56B7E2CF-31D3-47AD-8071-A71AB9F69C64}"/>
            </a:ext>
          </a:extLst>
        </xdr:cNvPr>
        <xdr:cNvSpPr/>
      </xdr:nvSpPr>
      <xdr:spPr>
        <a:xfrm>
          <a:off x="1968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74386</xdr:rowOff>
    </xdr:from>
    <xdr:to>
      <xdr:col>6</xdr:col>
      <xdr:colOff>38100</xdr:colOff>
      <xdr:row>105</xdr:row>
      <xdr:rowOff>4536</xdr:rowOff>
    </xdr:to>
    <xdr:sp macro="" textlink="">
      <xdr:nvSpPr>
        <xdr:cNvPr id="379" name="フローチャート: 判断 378">
          <a:extLst>
            <a:ext uri="{FF2B5EF4-FFF2-40B4-BE49-F238E27FC236}">
              <a16:creationId xmlns:a16="http://schemas.microsoft.com/office/drawing/2014/main" id="{A4E273F3-4B60-42EF-9896-7F21A9214FAD}"/>
            </a:ext>
          </a:extLst>
        </xdr:cNvPr>
        <xdr:cNvSpPr/>
      </xdr:nvSpPr>
      <xdr:spPr>
        <a:xfrm>
          <a:off x="1079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5D723F8-293C-45DA-9512-670F1EB2391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C6F2FF6D-AA9B-46FA-883D-5292A182B0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8E04604A-D1CC-4A51-B88C-2B34778DFC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674B91B4-3F97-4A92-A080-00C54806AF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8CE08FB-E711-4420-8DEF-BC3A495AFC0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385" name="楕円 384">
          <a:extLst>
            <a:ext uri="{FF2B5EF4-FFF2-40B4-BE49-F238E27FC236}">
              <a16:creationId xmlns:a16="http://schemas.microsoft.com/office/drawing/2014/main" id="{E598D437-B6E1-44E9-B18D-6D7A33648EE6}"/>
            </a:ext>
          </a:extLst>
        </xdr:cNvPr>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386" name="【市民会館】&#10;有形固定資産減価償却率該当値テキスト">
          <a:extLst>
            <a:ext uri="{FF2B5EF4-FFF2-40B4-BE49-F238E27FC236}">
              <a16:creationId xmlns:a16="http://schemas.microsoft.com/office/drawing/2014/main" id="{7552FD9A-6B02-4672-9C4F-4C8E4C429669}"/>
            </a:ext>
          </a:extLst>
        </xdr:cNvPr>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387" name="楕円 386">
          <a:extLst>
            <a:ext uri="{FF2B5EF4-FFF2-40B4-BE49-F238E27FC236}">
              <a16:creationId xmlns:a16="http://schemas.microsoft.com/office/drawing/2014/main" id="{B3D12E5C-9406-4286-A471-EC27C61F3F93}"/>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388" name="直線コネクタ 387">
          <a:extLst>
            <a:ext uri="{FF2B5EF4-FFF2-40B4-BE49-F238E27FC236}">
              <a16:creationId xmlns:a16="http://schemas.microsoft.com/office/drawing/2014/main" id="{BC9967A5-97E7-4331-B7EE-1B47A59C6220}"/>
            </a:ext>
          </a:extLst>
        </xdr:cNvPr>
        <xdr:cNvCxnSpPr/>
      </xdr:nvCxnSpPr>
      <xdr:spPr>
        <a:xfrm>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2539</xdr:rowOff>
    </xdr:from>
    <xdr:to>
      <xdr:col>15</xdr:col>
      <xdr:colOff>101600</xdr:colOff>
      <xdr:row>100</xdr:row>
      <xdr:rowOff>104139</xdr:rowOff>
    </xdr:to>
    <xdr:sp macro="" textlink="">
      <xdr:nvSpPr>
        <xdr:cNvPr id="389" name="楕円 388">
          <a:extLst>
            <a:ext uri="{FF2B5EF4-FFF2-40B4-BE49-F238E27FC236}">
              <a16:creationId xmlns:a16="http://schemas.microsoft.com/office/drawing/2014/main" id="{C58129DC-F047-401A-99E1-95ACD71571A6}"/>
            </a:ext>
          </a:extLst>
        </xdr:cNvPr>
        <xdr:cNvSpPr/>
      </xdr:nvSpPr>
      <xdr:spPr>
        <a:xfrm>
          <a:off x="2857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53339</xdr:rowOff>
    </xdr:from>
    <xdr:to>
      <xdr:col>19</xdr:col>
      <xdr:colOff>177800</xdr:colOff>
      <xdr:row>103</xdr:row>
      <xdr:rowOff>149679</xdr:rowOff>
    </xdr:to>
    <xdr:cxnSp macro="">
      <xdr:nvCxnSpPr>
        <xdr:cNvPr id="390" name="直線コネクタ 389">
          <a:extLst>
            <a:ext uri="{FF2B5EF4-FFF2-40B4-BE49-F238E27FC236}">
              <a16:creationId xmlns:a16="http://schemas.microsoft.com/office/drawing/2014/main" id="{14BF8CA1-8450-4A37-8FAE-9DB8740FBDED}"/>
            </a:ext>
          </a:extLst>
        </xdr:cNvPr>
        <xdr:cNvCxnSpPr/>
      </xdr:nvCxnSpPr>
      <xdr:spPr>
        <a:xfrm>
          <a:off x="2908300" y="17198339"/>
          <a:ext cx="889000" cy="6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23421</xdr:rowOff>
    </xdr:from>
    <xdr:ext cx="405111" cy="259045"/>
    <xdr:sp macro="" textlink="">
      <xdr:nvSpPr>
        <xdr:cNvPr id="391" name="n_1aveValue【市民会館】&#10;有形固定資産減価償却率">
          <a:extLst>
            <a:ext uri="{FF2B5EF4-FFF2-40B4-BE49-F238E27FC236}">
              <a16:creationId xmlns:a16="http://schemas.microsoft.com/office/drawing/2014/main" id="{ED6CA622-6866-4A31-842C-4D088660CABA}"/>
            </a:ext>
          </a:extLst>
        </xdr:cNvPr>
        <xdr:cNvSpPr txBox="1"/>
      </xdr:nvSpPr>
      <xdr:spPr>
        <a:xfrm>
          <a:off x="35820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170378</xdr:rowOff>
    </xdr:from>
    <xdr:ext cx="405111" cy="259045"/>
    <xdr:sp macro="" textlink="">
      <xdr:nvSpPr>
        <xdr:cNvPr id="392" name="n_2aveValue【市民会館】&#10;有形固定資産減価償却率">
          <a:extLst>
            <a:ext uri="{FF2B5EF4-FFF2-40B4-BE49-F238E27FC236}">
              <a16:creationId xmlns:a16="http://schemas.microsoft.com/office/drawing/2014/main" id="{6AEE7E99-7D70-4B7D-88D7-D8C5371168CE}"/>
            </a:ext>
          </a:extLst>
        </xdr:cNvPr>
        <xdr:cNvSpPr txBox="1"/>
      </xdr:nvSpPr>
      <xdr:spPr>
        <a:xfrm>
          <a:off x="2705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1469</xdr:rowOff>
    </xdr:from>
    <xdr:ext cx="405111" cy="259045"/>
    <xdr:sp macro="" textlink="">
      <xdr:nvSpPr>
        <xdr:cNvPr id="393" name="n_3aveValue【市民会館】&#10;有形固定資産減価償却率">
          <a:extLst>
            <a:ext uri="{FF2B5EF4-FFF2-40B4-BE49-F238E27FC236}">
              <a16:creationId xmlns:a16="http://schemas.microsoft.com/office/drawing/2014/main" id="{0343EACA-B750-45C5-8316-2534740F7BA7}"/>
            </a:ext>
          </a:extLst>
        </xdr:cNvPr>
        <xdr:cNvSpPr txBox="1"/>
      </xdr:nvSpPr>
      <xdr:spPr>
        <a:xfrm>
          <a:off x="1816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21063</xdr:rowOff>
    </xdr:from>
    <xdr:ext cx="405111" cy="259045"/>
    <xdr:sp macro="" textlink="">
      <xdr:nvSpPr>
        <xdr:cNvPr id="394" name="n_4aveValue【市民会館】&#10;有形固定資産減価償却率">
          <a:extLst>
            <a:ext uri="{FF2B5EF4-FFF2-40B4-BE49-F238E27FC236}">
              <a16:creationId xmlns:a16="http://schemas.microsoft.com/office/drawing/2014/main" id="{0AB3E852-8A75-475D-A9E2-8E25981811AA}"/>
            </a:ext>
          </a:extLst>
        </xdr:cNvPr>
        <xdr:cNvSpPr txBox="1"/>
      </xdr:nvSpPr>
      <xdr:spPr>
        <a:xfrm>
          <a:off x="927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395" name="n_1mainValue【市民会館】&#10;有形固定資産減価償却率">
          <a:extLst>
            <a:ext uri="{FF2B5EF4-FFF2-40B4-BE49-F238E27FC236}">
              <a16:creationId xmlns:a16="http://schemas.microsoft.com/office/drawing/2014/main" id="{7C7ED70D-3779-491D-81EE-B701864BFD8A}"/>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120666</xdr:rowOff>
    </xdr:from>
    <xdr:ext cx="340478" cy="259045"/>
    <xdr:sp macro="" textlink="">
      <xdr:nvSpPr>
        <xdr:cNvPr id="396" name="n_2mainValue【市民会館】&#10;有形固定資産減価償却率">
          <a:extLst>
            <a:ext uri="{FF2B5EF4-FFF2-40B4-BE49-F238E27FC236}">
              <a16:creationId xmlns:a16="http://schemas.microsoft.com/office/drawing/2014/main" id="{85040FAB-188E-48A0-9592-6B48A63794BC}"/>
            </a:ext>
          </a:extLst>
        </xdr:cNvPr>
        <xdr:cNvSpPr txBox="1"/>
      </xdr:nvSpPr>
      <xdr:spPr>
        <a:xfrm>
          <a:off x="27380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F1EA4C22-1330-4400-A3DF-B96C716CC8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76556B8F-D1B5-466A-8983-BFA8582E05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CA845F00-5F02-468B-9DE6-829F2C966C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5E0DA291-52A0-4544-84B2-D866C585C5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FBE05629-8C0D-4FD5-8CAB-F8B26F05C4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238651D8-288E-4F5D-8058-4F9EE15111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C48AF4C0-CE19-417D-9710-20CAB51618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393AE906-F232-4427-A693-D6B639E3D55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FB9A8F2E-B013-4FDF-BE45-DEE2FEC8EC1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E74E6275-E3C7-400C-9658-A143B2C49F8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id="{4CD5CCCC-D51D-41E2-83EB-E3764A32F27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id="{549DD1A4-9027-4778-BAC0-A7439605A59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id="{78BBE2E7-03D9-4E9C-AAA4-68A0D9A5422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id="{247B126F-8387-466F-8A3B-02715E31BB7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id="{CE0CA1B1-3994-4D0F-AF47-63F3DCD65B7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id="{2958A181-CAC0-4D7A-B4DB-E10C36AF794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id="{2B1AC671-39D7-48E6-BB0F-62165C5E8BD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id="{23D379DC-3D1E-4D8C-9218-89052A33AE3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253A5396-BB62-4290-81BD-CAD834A074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F6BE1B64-F23A-4EB7-B1D2-B93A334667E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AE6ED16C-970C-4C57-8C88-ABD0B319ED8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18" name="直線コネクタ 417">
          <a:extLst>
            <a:ext uri="{FF2B5EF4-FFF2-40B4-BE49-F238E27FC236}">
              <a16:creationId xmlns:a16="http://schemas.microsoft.com/office/drawing/2014/main" id="{33F9CCE0-AEA1-4A21-AC6D-8CA486AA03B7}"/>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19" name="【市民会館】&#10;一人当たり面積最小値テキスト">
          <a:extLst>
            <a:ext uri="{FF2B5EF4-FFF2-40B4-BE49-F238E27FC236}">
              <a16:creationId xmlns:a16="http://schemas.microsoft.com/office/drawing/2014/main" id="{C93BAE17-41A4-4933-AD23-B8A1C852743A}"/>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20" name="直線コネクタ 419">
          <a:extLst>
            <a:ext uri="{FF2B5EF4-FFF2-40B4-BE49-F238E27FC236}">
              <a16:creationId xmlns:a16="http://schemas.microsoft.com/office/drawing/2014/main" id="{1C7439F2-61C5-41A3-B847-87F4AFE39E8A}"/>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21" name="【市民会館】&#10;一人当たり面積最大値テキスト">
          <a:extLst>
            <a:ext uri="{FF2B5EF4-FFF2-40B4-BE49-F238E27FC236}">
              <a16:creationId xmlns:a16="http://schemas.microsoft.com/office/drawing/2014/main" id="{80A03FCD-B1B7-45FF-89B5-0B64B03A11C9}"/>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22" name="直線コネクタ 421">
          <a:extLst>
            <a:ext uri="{FF2B5EF4-FFF2-40B4-BE49-F238E27FC236}">
              <a16:creationId xmlns:a16="http://schemas.microsoft.com/office/drawing/2014/main" id="{D142E0CC-9541-467A-B8B3-670EF03089CD}"/>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423" name="【市民会館】&#10;一人当たり面積平均値テキスト">
          <a:extLst>
            <a:ext uri="{FF2B5EF4-FFF2-40B4-BE49-F238E27FC236}">
              <a16:creationId xmlns:a16="http://schemas.microsoft.com/office/drawing/2014/main" id="{3D41EE54-F3D8-4D90-8C56-AD2C295EE7B8}"/>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24" name="フローチャート: 判断 423">
          <a:extLst>
            <a:ext uri="{FF2B5EF4-FFF2-40B4-BE49-F238E27FC236}">
              <a16:creationId xmlns:a16="http://schemas.microsoft.com/office/drawing/2014/main" id="{54BC227A-FF98-4511-9DC5-9E6443205855}"/>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25" name="フローチャート: 判断 424">
          <a:extLst>
            <a:ext uri="{FF2B5EF4-FFF2-40B4-BE49-F238E27FC236}">
              <a16:creationId xmlns:a16="http://schemas.microsoft.com/office/drawing/2014/main" id="{BE4EAD17-EA4D-496C-98D3-CE04D89EE645}"/>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26" name="フローチャート: 判断 425">
          <a:extLst>
            <a:ext uri="{FF2B5EF4-FFF2-40B4-BE49-F238E27FC236}">
              <a16:creationId xmlns:a16="http://schemas.microsoft.com/office/drawing/2014/main" id="{E6A75CA7-BD1E-463E-B836-5C3A137F3EB3}"/>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27" name="フローチャート: 判断 426">
          <a:extLst>
            <a:ext uri="{FF2B5EF4-FFF2-40B4-BE49-F238E27FC236}">
              <a16:creationId xmlns:a16="http://schemas.microsoft.com/office/drawing/2014/main" id="{91F46F88-ECCC-44E4-B287-0E73E2B1B636}"/>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28" name="フローチャート: 判断 427">
          <a:extLst>
            <a:ext uri="{FF2B5EF4-FFF2-40B4-BE49-F238E27FC236}">
              <a16:creationId xmlns:a16="http://schemas.microsoft.com/office/drawing/2014/main" id="{87774AE5-61D9-4381-96C6-C3B1E453C526}"/>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E432252E-D572-4B45-8591-95417BCFE3C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F332A98D-9D41-4AFE-ABA8-EDCF164499C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416F6462-EC48-4F0C-901D-9E7E308EA8E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2B17603B-E287-410A-998B-9E823AED43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5CA75E6-93EC-44B5-B2AB-BB718349116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7113</xdr:rowOff>
    </xdr:from>
    <xdr:to>
      <xdr:col>55</xdr:col>
      <xdr:colOff>50800</xdr:colOff>
      <xdr:row>108</xdr:row>
      <xdr:rowOff>108713</xdr:rowOff>
    </xdr:to>
    <xdr:sp macro="" textlink="">
      <xdr:nvSpPr>
        <xdr:cNvPr id="434" name="楕円 433">
          <a:extLst>
            <a:ext uri="{FF2B5EF4-FFF2-40B4-BE49-F238E27FC236}">
              <a16:creationId xmlns:a16="http://schemas.microsoft.com/office/drawing/2014/main" id="{6CCCF53C-4BDB-4029-B95C-EB7731C55078}"/>
            </a:ext>
          </a:extLst>
        </xdr:cNvPr>
        <xdr:cNvSpPr/>
      </xdr:nvSpPr>
      <xdr:spPr>
        <a:xfrm>
          <a:off x="10426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93490</xdr:rowOff>
    </xdr:from>
    <xdr:ext cx="469744" cy="259045"/>
    <xdr:sp macro="" textlink="">
      <xdr:nvSpPr>
        <xdr:cNvPr id="435" name="【市民会館】&#10;一人当たり面積該当値テキスト">
          <a:extLst>
            <a:ext uri="{FF2B5EF4-FFF2-40B4-BE49-F238E27FC236}">
              <a16:creationId xmlns:a16="http://schemas.microsoft.com/office/drawing/2014/main" id="{A73ECBF9-3E9C-4B7A-B696-21D2C90165B5}"/>
            </a:ext>
          </a:extLst>
        </xdr:cNvPr>
        <xdr:cNvSpPr txBox="1"/>
      </xdr:nvSpPr>
      <xdr:spPr>
        <a:xfrm>
          <a:off x="105156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xdr:rowOff>
    </xdr:from>
    <xdr:to>
      <xdr:col>50</xdr:col>
      <xdr:colOff>165100</xdr:colOff>
      <xdr:row>108</xdr:row>
      <xdr:rowOff>106426</xdr:rowOff>
    </xdr:to>
    <xdr:sp macro="" textlink="">
      <xdr:nvSpPr>
        <xdr:cNvPr id="436" name="楕円 435">
          <a:extLst>
            <a:ext uri="{FF2B5EF4-FFF2-40B4-BE49-F238E27FC236}">
              <a16:creationId xmlns:a16="http://schemas.microsoft.com/office/drawing/2014/main" id="{4CA7FA05-6009-488A-A3D0-B4A5D69F8A2C}"/>
            </a:ext>
          </a:extLst>
        </xdr:cNvPr>
        <xdr:cNvSpPr/>
      </xdr:nvSpPr>
      <xdr:spPr>
        <a:xfrm>
          <a:off x="9588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57913</xdr:rowOff>
    </xdr:to>
    <xdr:cxnSp macro="">
      <xdr:nvCxnSpPr>
        <xdr:cNvPr id="437" name="直線コネクタ 436">
          <a:extLst>
            <a:ext uri="{FF2B5EF4-FFF2-40B4-BE49-F238E27FC236}">
              <a16:creationId xmlns:a16="http://schemas.microsoft.com/office/drawing/2014/main" id="{B3F92709-8093-460E-8E72-261FA96F89F1}"/>
            </a:ext>
          </a:extLst>
        </xdr:cNvPr>
        <xdr:cNvCxnSpPr/>
      </xdr:nvCxnSpPr>
      <xdr:spPr>
        <a:xfrm>
          <a:off x="9639300" y="185722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xdr:rowOff>
    </xdr:from>
    <xdr:to>
      <xdr:col>46</xdr:col>
      <xdr:colOff>38100</xdr:colOff>
      <xdr:row>108</xdr:row>
      <xdr:rowOff>106426</xdr:rowOff>
    </xdr:to>
    <xdr:sp macro="" textlink="">
      <xdr:nvSpPr>
        <xdr:cNvPr id="438" name="楕円 437">
          <a:extLst>
            <a:ext uri="{FF2B5EF4-FFF2-40B4-BE49-F238E27FC236}">
              <a16:creationId xmlns:a16="http://schemas.microsoft.com/office/drawing/2014/main" id="{E9C33C52-4A1F-4AE9-A0AA-FEFF2367FB0C}"/>
            </a:ext>
          </a:extLst>
        </xdr:cNvPr>
        <xdr:cNvSpPr/>
      </xdr:nvSpPr>
      <xdr:spPr>
        <a:xfrm>
          <a:off x="8699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55626</xdr:rowOff>
    </xdr:from>
    <xdr:to>
      <xdr:col>50</xdr:col>
      <xdr:colOff>114300</xdr:colOff>
      <xdr:row>108</xdr:row>
      <xdr:rowOff>55626</xdr:rowOff>
    </xdr:to>
    <xdr:cxnSp macro="">
      <xdr:nvCxnSpPr>
        <xdr:cNvPr id="439" name="直線コネクタ 438">
          <a:extLst>
            <a:ext uri="{FF2B5EF4-FFF2-40B4-BE49-F238E27FC236}">
              <a16:creationId xmlns:a16="http://schemas.microsoft.com/office/drawing/2014/main" id="{A6BCBB83-275A-4C84-8A65-866AA1389207}"/>
            </a:ext>
          </a:extLst>
        </xdr:cNvPr>
        <xdr:cNvCxnSpPr/>
      </xdr:nvCxnSpPr>
      <xdr:spPr>
        <a:xfrm>
          <a:off x="8750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40" name="n_1aveValue【市民会館】&#10;一人当たり面積">
          <a:extLst>
            <a:ext uri="{FF2B5EF4-FFF2-40B4-BE49-F238E27FC236}">
              <a16:creationId xmlns:a16="http://schemas.microsoft.com/office/drawing/2014/main" id="{3E14ACB2-86F1-471B-88DB-F981E4630B75}"/>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41" name="n_2aveValue【市民会館】&#10;一人当たり面積">
          <a:extLst>
            <a:ext uri="{FF2B5EF4-FFF2-40B4-BE49-F238E27FC236}">
              <a16:creationId xmlns:a16="http://schemas.microsoft.com/office/drawing/2014/main" id="{F36CBD65-0728-4F0F-8927-36C8F467B534}"/>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42" name="n_3aveValue【市民会館】&#10;一人当たり面積">
          <a:extLst>
            <a:ext uri="{FF2B5EF4-FFF2-40B4-BE49-F238E27FC236}">
              <a16:creationId xmlns:a16="http://schemas.microsoft.com/office/drawing/2014/main" id="{3D7FB347-7ECB-4C05-B645-A84A9FEC7358}"/>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43" name="n_4aveValue【市民会館】&#10;一人当たり面積">
          <a:extLst>
            <a:ext uri="{FF2B5EF4-FFF2-40B4-BE49-F238E27FC236}">
              <a16:creationId xmlns:a16="http://schemas.microsoft.com/office/drawing/2014/main" id="{E3593FDB-BD77-4DA6-8C4E-EFDA15D20AAD}"/>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97553</xdr:rowOff>
    </xdr:from>
    <xdr:ext cx="469744" cy="259045"/>
    <xdr:sp macro="" textlink="">
      <xdr:nvSpPr>
        <xdr:cNvPr id="444" name="n_1mainValue【市民会館】&#10;一人当たり面積">
          <a:extLst>
            <a:ext uri="{FF2B5EF4-FFF2-40B4-BE49-F238E27FC236}">
              <a16:creationId xmlns:a16="http://schemas.microsoft.com/office/drawing/2014/main" id="{4AEB3B17-7B5F-4AB2-A794-B0CD7B7FD918}"/>
            </a:ext>
          </a:extLst>
        </xdr:cNvPr>
        <xdr:cNvSpPr txBox="1"/>
      </xdr:nvSpPr>
      <xdr:spPr>
        <a:xfrm>
          <a:off x="9391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97553</xdr:rowOff>
    </xdr:from>
    <xdr:ext cx="469744" cy="259045"/>
    <xdr:sp macro="" textlink="">
      <xdr:nvSpPr>
        <xdr:cNvPr id="445" name="n_2mainValue【市民会館】&#10;一人当たり面積">
          <a:extLst>
            <a:ext uri="{FF2B5EF4-FFF2-40B4-BE49-F238E27FC236}">
              <a16:creationId xmlns:a16="http://schemas.microsoft.com/office/drawing/2014/main" id="{18676C82-4F9E-4B46-AF14-F91E838116E6}"/>
            </a:ext>
          </a:extLst>
        </xdr:cNvPr>
        <xdr:cNvSpPr txBox="1"/>
      </xdr:nvSpPr>
      <xdr:spPr>
        <a:xfrm>
          <a:off x="8515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17D1E47F-F0DD-46CF-87B2-045C8AFDFC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CDC8C2F5-4B7A-4F83-B909-B728C68D09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BCDE173B-16BD-4D45-AAE1-3A02E66966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1BDD77BB-471A-424C-8D2D-00F994C890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B477B927-4A83-41D4-80F7-D924E59CDB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14D8E75E-B3C5-43BA-B5BA-76903192C1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AD64A350-2795-4D81-B27C-042A007B6F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A60B4ACE-591F-4C68-AD88-AFE3896C864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12DA83C-8F93-4CF7-9126-4DE5D5C191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7F6C8898-49B9-4116-BEE1-EB06082E7D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DD91CFC-CE85-4387-9FC6-5D79D3F227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F7C5FDC7-D476-4F4D-94C4-C7BFC2C8B0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E05BCE5-2FC5-40CB-950F-4C4FA4986C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10E89A1C-7205-4558-A1D3-36D4EAA022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DDD3AB5-14B1-439A-81C4-07F7339916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3E97A893-D697-45B3-A1C1-03930F89D99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B5ABC4C9-FE01-412A-A232-0B6E80F35F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FA1409DD-179B-40DA-9517-B33B7CDE04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13219A8A-FDC5-4927-856D-05010898EC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065284FE-114D-4252-B50C-8C04268CBA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E13651DF-7E3B-432E-9F35-0DC19792F0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53D655A1-7CE0-4A15-BA81-CA9338A571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ADC61676-7451-42DE-8BF3-C3134A53E7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45D09F48-96BA-4833-B987-F6E9E23AB6E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445118B9-ADCB-4AC1-AC5D-3FC1C8DC6C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75DD48E6-5DEC-4789-BCD5-F713164930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B4735A87-6E9D-4B24-8E8C-7B1956D233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35AA8CB4-BE37-4A51-8CB1-70082C66E7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5FF57DFA-4456-49D5-913C-0F9B30C413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66E1A07F-9EE8-4C69-8B77-F463B432A5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137A607F-B04C-4EA0-B6FA-9A77B9CA33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D3A12741-D481-4F53-8FE9-112C07D019C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a:extLst>
            <a:ext uri="{FF2B5EF4-FFF2-40B4-BE49-F238E27FC236}">
              <a16:creationId xmlns:a16="http://schemas.microsoft.com/office/drawing/2014/main" id="{CF067F6B-41CE-4B0D-99E5-B40DFF4158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a:extLst>
            <a:ext uri="{FF2B5EF4-FFF2-40B4-BE49-F238E27FC236}">
              <a16:creationId xmlns:a16="http://schemas.microsoft.com/office/drawing/2014/main" id="{FA4DF52D-5A81-40BF-9506-99526CA0F7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a:extLst>
            <a:ext uri="{FF2B5EF4-FFF2-40B4-BE49-F238E27FC236}">
              <a16:creationId xmlns:a16="http://schemas.microsoft.com/office/drawing/2014/main" id="{7BFF9E52-D8D0-408E-AD09-32BA560B26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a:extLst>
            <a:ext uri="{FF2B5EF4-FFF2-40B4-BE49-F238E27FC236}">
              <a16:creationId xmlns:a16="http://schemas.microsoft.com/office/drawing/2014/main" id="{CB7B2E2A-1F53-4DA1-B00F-C8283C73EB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a:extLst>
            <a:ext uri="{FF2B5EF4-FFF2-40B4-BE49-F238E27FC236}">
              <a16:creationId xmlns:a16="http://schemas.microsoft.com/office/drawing/2014/main" id="{DC86335E-3C9A-4765-8E18-C97408F7C7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a:extLst>
            <a:ext uri="{FF2B5EF4-FFF2-40B4-BE49-F238E27FC236}">
              <a16:creationId xmlns:a16="http://schemas.microsoft.com/office/drawing/2014/main" id="{BB351361-A3F0-4A69-8BFD-D76A0A131B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a:extLst>
            <a:ext uri="{FF2B5EF4-FFF2-40B4-BE49-F238E27FC236}">
              <a16:creationId xmlns:a16="http://schemas.microsoft.com/office/drawing/2014/main" id="{436518F5-3D0B-4CBF-824B-B95F429113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a:extLst>
            <a:ext uri="{FF2B5EF4-FFF2-40B4-BE49-F238E27FC236}">
              <a16:creationId xmlns:a16="http://schemas.microsoft.com/office/drawing/2014/main" id="{C331C190-DD62-4294-B3C2-C1BA264F6C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E61C8DB3-AC45-4DA0-85EB-428F499164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1DD76054-B383-409E-B9A0-E22F43A34E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5682F742-0D2B-478B-99A2-454ADF5A2E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77C8887E-38A6-4837-9EF5-F954A58FF9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A7248644-01B4-4558-9931-4909C5AB87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7938DC99-F0AB-43FC-A75F-B969B38C1D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8E4FF6B7-4E8F-496B-A3A9-E304AAAB5A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EF7AB645-37AE-4504-AE4C-A12636BF4B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4" name="正方形/長方形 493">
          <a:extLst>
            <a:ext uri="{FF2B5EF4-FFF2-40B4-BE49-F238E27FC236}">
              <a16:creationId xmlns:a16="http://schemas.microsoft.com/office/drawing/2014/main" id="{B0B20830-8F4B-4100-B83F-13AF12A169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5" name="正方形/長方形 494">
          <a:extLst>
            <a:ext uri="{FF2B5EF4-FFF2-40B4-BE49-F238E27FC236}">
              <a16:creationId xmlns:a16="http://schemas.microsoft.com/office/drawing/2014/main" id="{39257463-F7C3-4E8D-BD99-D5B98F5DA4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6" name="正方形/長方形 495">
          <a:extLst>
            <a:ext uri="{FF2B5EF4-FFF2-40B4-BE49-F238E27FC236}">
              <a16:creationId xmlns:a16="http://schemas.microsoft.com/office/drawing/2014/main" id="{A47A4BBD-4026-414E-A380-3488AEE826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7" name="正方形/長方形 496">
          <a:extLst>
            <a:ext uri="{FF2B5EF4-FFF2-40B4-BE49-F238E27FC236}">
              <a16:creationId xmlns:a16="http://schemas.microsoft.com/office/drawing/2014/main" id="{2656F1DA-987A-4B6F-97FC-9578E2D35A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8" name="正方形/長方形 497">
          <a:extLst>
            <a:ext uri="{FF2B5EF4-FFF2-40B4-BE49-F238E27FC236}">
              <a16:creationId xmlns:a16="http://schemas.microsoft.com/office/drawing/2014/main" id="{E1AB7ED7-7DF2-49E4-98A6-1ACBF18A01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9" name="正方形/長方形 498">
          <a:extLst>
            <a:ext uri="{FF2B5EF4-FFF2-40B4-BE49-F238E27FC236}">
              <a16:creationId xmlns:a16="http://schemas.microsoft.com/office/drawing/2014/main" id="{92A1A722-4801-42BE-AE22-CEDB4E43AB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0" name="正方形/長方形 499">
          <a:extLst>
            <a:ext uri="{FF2B5EF4-FFF2-40B4-BE49-F238E27FC236}">
              <a16:creationId xmlns:a16="http://schemas.microsoft.com/office/drawing/2014/main" id="{F8A7C649-5ABB-4A46-A32D-382F0CFF9F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1" name="正方形/長方形 500">
          <a:extLst>
            <a:ext uri="{FF2B5EF4-FFF2-40B4-BE49-F238E27FC236}">
              <a16:creationId xmlns:a16="http://schemas.microsoft.com/office/drawing/2014/main" id="{3E15F9BE-2697-4C99-AEFB-8073657453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2" name="テキスト ボックス 501">
          <a:extLst>
            <a:ext uri="{FF2B5EF4-FFF2-40B4-BE49-F238E27FC236}">
              <a16:creationId xmlns:a16="http://schemas.microsoft.com/office/drawing/2014/main" id="{6A4D118C-C71E-4FE8-B253-01017F5A07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3" name="直線コネクタ 502">
          <a:extLst>
            <a:ext uri="{FF2B5EF4-FFF2-40B4-BE49-F238E27FC236}">
              <a16:creationId xmlns:a16="http://schemas.microsoft.com/office/drawing/2014/main" id="{9152188B-3050-49A0-AC5E-7BA3845BBC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4" name="テキスト ボックス 503">
          <a:extLst>
            <a:ext uri="{FF2B5EF4-FFF2-40B4-BE49-F238E27FC236}">
              <a16:creationId xmlns:a16="http://schemas.microsoft.com/office/drawing/2014/main" id="{068A2EB5-CF3A-43CB-84B3-491EDA0B9B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a:extLst>
            <a:ext uri="{FF2B5EF4-FFF2-40B4-BE49-F238E27FC236}">
              <a16:creationId xmlns:a16="http://schemas.microsoft.com/office/drawing/2014/main" id="{66A1447C-A80F-4144-BA1A-12F425E4FB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6" name="テキスト ボックス 505">
          <a:extLst>
            <a:ext uri="{FF2B5EF4-FFF2-40B4-BE49-F238E27FC236}">
              <a16:creationId xmlns:a16="http://schemas.microsoft.com/office/drawing/2014/main" id="{007BC205-807A-4CD4-A754-DE6ABCCF5D1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a:extLst>
            <a:ext uri="{FF2B5EF4-FFF2-40B4-BE49-F238E27FC236}">
              <a16:creationId xmlns:a16="http://schemas.microsoft.com/office/drawing/2014/main" id="{B2913DE6-334D-44EB-8C49-5B16345353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a:extLst>
            <a:ext uri="{FF2B5EF4-FFF2-40B4-BE49-F238E27FC236}">
              <a16:creationId xmlns:a16="http://schemas.microsoft.com/office/drawing/2014/main" id="{603CCB8D-DC17-4C97-B75B-73C26F9B1D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a:extLst>
            <a:ext uri="{FF2B5EF4-FFF2-40B4-BE49-F238E27FC236}">
              <a16:creationId xmlns:a16="http://schemas.microsoft.com/office/drawing/2014/main" id="{7A4882A6-FB4E-4CEC-A347-E620D121245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a:extLst>
            <a:ext uri="{FF2B5EF4-FFF2-40B4-BE49-F238E27FC236}">
              <a16:creationId xmlns:a16="http://schemas.microsoft.com/office/drawing/2014/main" id="{F263C05D-AC76-4722-B2E2-FC4C4082CDC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a:extLst>
            <a:ext uri="{FF2B5EF4-FFF2-40B4-BE49-F238E27FC236}">
              <a16:creationId xmlns:a16="http://schemas.microsoft.com/office/drawing/2014/main" id="{E3FFD44C-5EFF-49BB-BC96-384E6E265BD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a:extLst>
            <a:ext uri="{FF2B5EF4-FFF2-40B4-BE49-F238E27FC236}">
              <a16:creationId xmlns:a16="http://schemas.microsoft.com/office/drawing/2014/main" id="{72560A02-D111-488A-A995-BF3CF1C0BB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a:extLst>
            <a:ext uri="{FF2B5EF4-FFF2-40B4-BE49-F238E27FC236}">
              <a16:creationId xmlns:a16="http://schemas.microsoft.com/office/drawing/2014/main" id="{8414670A-E1CB-43BA-A061-3B3143F173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a:extLst>
            <a:ext uri="{FF2B5EF4-FFF2-40B4-BE49-F238E27FC236}">
              <a16:creationId xmlns:a16="http://schemas.microsoft.com/office/drawing/2014/main" id="{F9F8113F-8091-4CF1-988E-9AC43D2AE4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a:extLst>
            <a:ext uri="{FF2B5EF4-FFF2-40B4-BE49-F238E27FC236}">
              <a16:creationId xmlns:a16="http://schemas.microsoft.com/office/drawing/2014/main" id="{D3E4E70D-523C-449B-941E-E58908E982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6" name="テキスト ボックス 515">
          <a:extLst>
            <a:ext uri="{FF2B5EF4-FFF2-40B4-BE49-F238E27FC236}">
              <a16:creationId xmlns:a16="http://schemas.microsoft.com/office/drawing/2014/main" id="{ABC5E5E3-D5DA-431E-83B1-47AEE52AF85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09A18D26-DF12-415A-872D-8D6362F6C1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庁舎】&#10;有形固定資産減価償却率グラフ枠">
          <a:extLst>
            <a:ext uri="{FF2B5EF4-FFF2-40B4-BE49-F238E27FC236}">
              <a16:creationId xmlns:a16="http://schemas.microsoft.com/office/drawing/2014/main" id="{FFFC1441-D568-45CE-9B4E-C01DA79AF5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19" name="直線コネクタ 518">
          <a:extLst>
            <a:ext uri="{FF2B5EF4-FFF2-40B4-BE49-F238E27FC236}">
              <a16:creationId xmlns:a16="http://schemas.microsoft.com/office/drawing/2014/main" id="{0B8902AB-AE63-4171-BCDB-BB2886A773E9}"/>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20" name="【庁舎】&#10;有形固定資産減価償却率最小値テキスト">
          <a:extLst>
            <a:ext uri="{FF2B5EF4-FFF2-40B4-BE49-F238E27FC236}">
              <a16:creationId xmlns:a16="http://schemas.microsoft.com/office/drawing/2014/main" id="{517F0B65-1020-4CC5-8140-29C945765C46}"/>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21" name="直線コネクタ 520">
          <a:extLst>
            <a:ext uri="{FF2B5EF4-FFF2-40B4-BE49-F238E27FC236}">
              <a16:creationId xmlns:a16="http://schemas.microsoft.com/office/drawing/2014/main" id="{E6CF70A8-BF6E-47E6-B053-39D16AF3996D}"/>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522" name="【庁舎】&#10;有形固定資産減価償却率最大値テキスト">
          <a:extLst>
            <a:ext uri="{FF2B5EF4-FFF2-40B4-BE49-F238E27FC236}">
              <a16:creationId xmlns:a16="http://schemas.microsoft.com/office/drawing/2014/main" id="{A1900CCF-B604-43D4-AEBC-44B0629760F8}"/>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23" name="直線コネクタ 522">
          <a:extLst>
            <a:ext uri="{FF2B5EF4-FFF2-40B4-BE49-F238E27FC236}">
              <a16:creationId xmlns:a16="http://schemas.microsoft.com/office/drawing/2014/main" id="{70EE4A6C-C0B9-4E07-949B-E807F0FA9ABE}"/>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524" name="【庁舎】&#10;有形固定資産減価償却率平均値テキスト">
          <a:extLst>
            <a:ext uri="{FF2B5EF4-FFF2-40B4-BE49-F238E27FC236}">
              <a16:creationId xmlns:a16="http://schemas.microsoft.com/office/drawing/2014/main" id="{EC5A226A-4E37-4F13-A3FA-319BE7DBFEE2}"/>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25" name="フローチャート: 判断 524">
          <a:extLst>
            <a:ext uri="{FF2B5EF4-FFF2-40B4-BE49-F238E27FC236}">
              <a16:creationId xmlns:a16="http://schemas.microsoft.com/office/drawing/2014/main" id="{F2C281E2-B198-4CBC-9491-39DC5BB6C737}"/>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526" name="フローチャート: 判断 525">
          <a:extLst>
            <a:ext uri="{FF2B5EF4-FFF2-40B4-BE49-F238E27FC236}">
              <a16:creationId xmlns:a16="http://schemas.microsoft.com/office/drawing/2014/main" id="{0C908CE3-9F7C-43CB-BA7B-DF96C29F694E}"/>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27" name="フローチャート: 判断 526">
          <a:extLst>
            <a:ext uri="{FF2B5EF4-FFF2-40B4-BE49-F238E27FC236}">
              <a16:creationId xmlns:a16="http://schemas.microsoft.com/office/drawing/2014/main" id="{9B78A23F-A700-4EFB-AE39-F00972102D8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28" name="フローチャート: 判断 527">
          <a:extLst>
            <a:ext uri="{FF2B5EF4-FFF2-40B4-BE49-F238E27FC236}">
              <a16:creationId xmlns:a16="http://schemas.microsoft.com/office/drawing/2014/main" id="{8F7470ED-CFE7-47FE-A7AB-187866B7F194}"/>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29" name="フローチャート: 判断 528">
          <a:extLst>
            <a:ext uri="{FF2B5EF4-FFF2-40B4-BE49-F238E27FC236}">
              <a16:creationId xmlns:a16="http://schemas.microsoft.com/office/drawing/2014/main" id="{CDA1DD85-CA7E-41CB-9648-0224738C666B}"/>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C44754B5-5136-4272-A727-B0D87A14640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58565D9C-943F-473D-A75A-ED500AB8B6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B4272858-DEC9-492E-AF54-CB581F5EDB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819791FE-BF1D-4D3B-9B63-1D99E18AB5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6897E849-D4F9-4945-93AF-80D880FE32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22134</xdr:rowOff>
    </xdr:from>
    <xdr:to>
      <xdr:col>85</xdr:col>
      <xdr:colOff>177800</xdr:colOff>
      <xdr:row>107</xdr:row>
      <xdr:rowOff>123734</xdr:rowOff>
    </xdr:to>
    <xdr:sp macro="" textlink="">
      <xdr:nvSpPr>
        <xdr:cNvPr id="535" name="楕円 534">
          <a:extLst>
            <a:ext uri="{FF2B5EF4-FFF2-40B4-BE49-F238E27FC236}">
              <a16:creationId xmlns:a16="http://schemas.microsoft.com/office/drawing/2014/main" id="{01B715E8-7160-4609-AB94-F4B0AD8DB1E0}"/>
            </a:ext>
          </a:extLst>
        </xdr:cNvPr>
        <xdr:cNvSpPr/>
      </xdr:nvSpPr>
      <xdr:spPr>
        <a:xfrm>
          <a:off x="16268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561</xdr:rowOff>
    </xdr:from>
    <xdr:ext cx="405111" cy="259045"/>
    <xdr:sp macro="" textlink="">
      <xdr:nvSpPr>
        <xdr:cNvPr id="536" name="【庁舎】&#10;有形固定資産減価償却率該当値テキスト">
          <a:extLst>
            <a:ext uri="{FF2B5EF4-FFF2-40B4-BE49-F238E27FC236}">
              <a16:creationId xmlns:a16="http://schemas.microsoft.com/office/drawing/2014/main" id="{C672DFF7-8D07-461D-8D56-1A31CC50C264}"/>
            </a:ext>
          </a:extLst>
        </xdr:cNvPr>
        <xdr:cNvSpPr txBox="1"/>
      </xdr:nvSpPr>
      <xdr:spPr>
        <a:xfrm>
          <a:off x="16357600"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159294</xdr:rowOff>
    </xdr:from>
    <xdr:to>
      <xdr:col>81</xdr:col>
      <xdr:colOff>101600</xdr:colOff>
      <xdr:row>107</xdr:row>
      <xdr:rowOff>89444</xdr:rowOff>
    </xdr:to>
    <xdr:sp macro="" textlink="">
      <xdr:nvSpPr>
        <xdr:cNvPr id="537" name="楕円 536">
          <a:extLst>
            <a:ext uri="{FF2B5EF4-FFF2-40B4-BE49-F238E27FC236}">
              <a16:creationId xmlns:a16="http://schemas.microsoft.com/office/drawing/2014/main" id="{658ABC51-F377-478D-8991-FA1A7A6C9D6E}"/>
            </a:ext>
          </a:extLst>
        </xdr:cNvPr>
        <xdr:cNvSpPr/>
      </xdr:nvSpPr>
      <xdr:spPr>
        <a:xfrm>
          <a:off x="15430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38644</xdr:rowOff>
    </xdr:from>
    <xdr:to>
      <xdr:col>85</xdr:col>
      <xdr:colOff>127000</xdr:colOff>
      <xdr:row>107</xdr:row>
      <xdr:rowOff>72934</xdr:rowOff>
    </xdr:to>
    <xdr:cxnSp macro="">
      <xdr:nvCxnSpPr>
        <xdr:cNvPr id="538" name="直線コネクタ 537">
          <a:extLst>
            <a:ext uri="{FF2B5EF4-FFF2-40B4-BE49-F238E27FC236}">
              <a16:creationId xmlns:a16="http://schemas.microsoft.com/office/drawing/2014/main" id="{A8BA9A0A-2A69-4112-95D4-01FC00B6E45C}"/>
            </a:ext>
          </a:extLst>
        </xdr:cNvPr>
        <xdr:cNvCxnSpPr/>
      </xdr:nvCxnSpPr>
      <xdr:spPr>
        <a:xfrm>
          <a:off x="15481300" y="183837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539" name="楕円 538">
          <a:extLst>
            <a:ext uri="{FF2B5EF4-FFF2-40B4-BE49-F238E27FC236}">
              <a16:creationId xmlns:a16="http://schemas.microsoft.com/office/drawing/2014/main" id="{1C23053C-181A-4999-A23B-1A0C8CAF06E5}"/>
            </a:ext>
          </a:extLst>
        </xdr:cNvPr>
        <xdr:cNvSpPr/>
      </xdr:nvSpPr>
      <xdr:spPr>
        <a:xfrm>
          <a:off x="14541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38644</xdr:rowOff>
    </xdr:to>
    <xdr:cxnSp macro="">
      <xdr:nvCxnSpPr>
        <xdr:cNvPr id="540" name="直線コネクタ 539">
          <a:extLst>
            <a:ext uri="{FF2B5EF4-FFF2-40B4-BE49-F238E27FC236}">
              <a16:creationId xmlns:a16="http://schemas.microsoft.com/office/drawing/2014/main" id="{0EE6FB17-841F-4829-A5EC-E93D6380D34C}"/>
            </a:ext>
          </a:extLst>
        </xdr:cNvPr>
        <xdr:cNvCxnSpPr/>
      </xdr:nvCxnSpPr>
      <xdr:spPr>
        <a:xfrm>
          <a:off x="14592300" y="183495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541" name="楕円 540">
          <a:extLst>
            <a:ext uri="{FF2B5EF4-FFF2-40B4-BE49-F238E27FC236}">
              <a16:creationId xmlns:a16="http://schemas.microsoft.com/office/drawing/2014/main" id="{293EDAB5-B029-4861-8E0E-928FF7BFE2E1}"/>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107</xdr:row>
      <xdr:rowOff>4355</xdr:rowOff>
    </xdr:to>
    <xdr:cxnSp macro="">
      <xdr:nvCxnSpPr>
        <xdr:cNvPr id="542" name="直線コネクタ 541">
          <a:extLst>
            <a:ext uri="{FF2B5EF4-FFF2-40B4-BE49-F238E27FC236}">
              <a16:creationId xmlns:a16="http://schemas.microsoft.com/office/drawing/2014/main" id="{EDA54015-4AC5-4F27-8469-4F217DBEC531}"/>
            </a:ext>
          </a:extLst>
        </xdr:cNvPr>
        <xdr:cNvCxnSpPr/>
      </xdr:nvCxnSpPr>
      <xdr:spPr>
        <a:xfrm>
          <a:off x="13703300" y="183119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543" name="n_1aveValue【庁舎】&#10;有形固定資産減価償却率">
          <a:extLst>
            <a:ext uri="{FF2B5EF4-FFF2-40B4-BE49-F238E27FC236}">
              <a16:creationId xmlns:a16="http://schemas.microsoft.com/office/drawing/2014/main" id="{C5E1CC0E-35D0-4B68-9A93-52809830CD41}"/>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44" name="n_2aveValue【庁舎】&#10;有形固定資産減価償却率">
          <a:extLst>
            <a:ext uri="{FF2B5EF4-FFF2-40B4-BE49-F238E27FC236}">
              <a16:creationId xmlns:a16="http://schemas.microsoft.com/office/drawing/2014/main" id="{34D2C190-0A45-4CD4-BFA8-DE4FD39DAC0C}"/>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545" name="n_3aveValue【庁舎】&#10;有形固定資産減価償却率">
          <a:extLst>
            <a:ext uri="{FF2B5EF4-FFF2-40B4-BE49-F238E27FC236}">
              <a16:creationId xmlns:a16="http://schemas.microsoft.com/office/drawing/2014/main" id="{84D1EECF-C9AF-4DBD-9ABB-0AF29E8B3C2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546" name="n_4aveValue【庁舎】&#10;有形固定資産減価償却率">
          <a:extLst>
            <a:ext uri="{FF2B5EF4-FFF2-40B4-BE49-F238E27FC236}">
              <a16:creationId xmlns:a16="http://schemas.microsoft.com/office/drawing/2014/main" id="{639CFDDE-0D11-4375-994C-C96414F79D46}"/>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80571</xdr:rowOff>
    </xdr:from>
    <xdr:ext cx="405111" cy="259045"/>
    <xdr:sp macro="" textlink="">
      <xdr:nvSpPr>
        <xdr:cNvPr id="547" name="n_1mainValue【庁舎】&#10;有形固定資産減価償却率">
          <a:extLst>
            <a:ext uri="{FF2B5EF4-FFF2-40B4-BE49-F238E27FC236}">
              <a16:creationId xmlns:a16="http://schemas.microsoft.com/office/drawing/2014/main" id="{BD8C761C-059E-4C00-BDCC-4546B405325B}"/>
            </a:ext>
          </a:extLst>
        </xdr:cNvPr>
        <xdr:cNvSpPr txBox="1"/>
      </xdr:nvSpPr>
      <xdr:spPr>
        <a:xfrm>
          <a:off x="152660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548" name="n_2mainValue【庁舎】&#10;有形固定資産減価償却率">
          <a:extLst>
            <a:ext uri="{FF2B5EF4-FFF2-40B4-BE49-F238E27FC236}">
              <a16:creationId xmlns:a16="http://schemas.microsoft.com/office/drawing/2014/main" id="{6268C719-8B3F-4689-822E-A74F9920066A}"/>
            </a:ext>
          </a:extLst>
        </xdr:cNvPr>
        <xdr:cNvSpPr txBox="1"/>
      </xdr:nvSpPr>
      <xdr:spPr>
        <a:xfrm>
          <a:off x="14389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549" name="n_3mainValue【庁舎】&#10;有形固定資産減価償却率">
          <a:extLst>
            <a:ext uri="{FF2B5EF4-FFF2-40B4-BE49-F238E27FC236}">
              <a16:creationId xmlns:a16="http://schemas.microsoft.com/office/drawing/2014/main" id="{F3FADA44-B869-4B0A-84BF-18C9F6ECEF24}"/>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6388E921-0BB5-4039-8984-7D58B33EBF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B16D95CC-B3AF-4079-B89D-8762C0E16B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8FF3B85D-0BCC-403D-BFC3-6B8ED40DE5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3110406F-0D82-49AA-836E-B036B975B2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087CB591-CD7A-4261-89C0-8E68FD932A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EAA5BB8A-2895-4DD0-BA6A-96217ABA5F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F754906F-69A6-4A15-A346-DDE04FF97A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0001A663-FAAF-45AF-9D96-C5B12F5D2F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a:extLst>
            <a:ext uri="{FF2B5EF4-FFF2-40B4-BE49-F238E27FC236}">
              <a16:creationId xmlns:a16="http://schemas.microsoft.com/office/drawing/2014/main" id="{B3DC3BCB-C8D4-4F74-B83F-CDC71A4CA8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a:extLst>
            <a:ext uri="{FF2B5EF4-FFF2-40B4-BE49-F238E27FC236}">
              <a16:creationId xmlns:a16="http://schemas.microsoft.com/office/drawing/2014/main" id="{A036DEB7-4351-4343-8D2D-8D41D84BC3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a:extLst>
            <a:ext uri="{FF2B5EF4-FFF2-40B4-BE49-F238E27FC236}">
              <a16:creationId xmlns:a16="http://schemas.microsoft.com/office/drawing/2014/main" id="{1F81FE38-6F15-4786-AAAA-838992B0B0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a:extLst>
            <a:ext uri="{FF2B5EF4-FFF2-40B4-BE49-F238E27FC236}">
              <a16:creationId xmlns:a16="http://schemas.microsoft.com/office/drawing/2014/main" id="{D5B86A93-5338-4772-9D47-D008E87706E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a:extLst>
            <a:ext uri="{FF2B5EF4-FFF2-40B4-BE49-F238E27FC236}">
              <a16:creationId xmlns:a16="http://schemas.microsoft.com/office/drawing/2014/main" id="{4088954A-B53A-4B30-8E30-6C99ACAE922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a:extLst>
            <a:ext uri="{FF2B5EF4-FFF2-40B4-BE49-F238E27FC236}">
              <a16:creationId xmlns:a16="http://schemas.microsoft.com/office/drawing/2014/main" id="{67B0ED17-4EAF-4304-B15B-C9BC68FE718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a:extLst>
            <a:ext uri="{FF2B5EF4-FFF2-40B4-BE49-F238E27FC236}">
              <a16:creationId xmlns:a16="http://schemas.microsoft.com/office/drawing/2014/main" id="{3E335F43-EDFE-47A6-B822-B629ECC087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a:extLst>
            <a:ext uri="{FF2B5EF4-FFF2-40B4-BE49-F238E27FC236}">
              <a16:creationId xmlns:a16="http://schemas.microsoft.com/office/drawing/2014/main" id="{71F01FD9-8F45-4CDB-A753-0B177937591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a:extLst>
            <a:ext uri="{FF2B5EF4-FFF2-40B4-BE49-F238E27FC236}">
              <a16:creationId xmlns:a16="http://schemas.microsoft.com/office/drawing/2014/main" id="{8D232A61-6812-41CE-8428-DBE46ACC044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a:extLst>
            <a:ext uri="{FF2B5EF4-FFF2-40B4-BE49-F238E27FC236}">
              <a16:creationId xmlns:a16="http://schemas.microsoft.com/office/drawing/2014/main" id="{2756C5A6-B155-4581-8B62-C2DB459C650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a:extLst>
            <a:ext uri="{FF2B5EF4-FFF2-40B4-BE49-F238E27FC236}">
              <a16:creationId xmlns:a16="http://schemas.microsoft.com/office/drawing/2014/main" id="{201B761A-1AE6-467B-81B3-BF9512BEC8C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a:extLst>
            <a:ext uri="{FF2B5EF4-FFF2-40B4-BE49-F238E27FC236}">
              <a16:creationId xmlns:a16="http://schemas.microsoft.com/office/drawing/2014/main" id="{52753849-12E0-4E38-87A8-4FAE15EBB72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a:extLst>
            <a:ext uri="{FF2B5EF4-FFF2-40B4-BE49-F238E27FC236}">
              <a16:creationId xmlns:a16="http://schemas.microsoft.com/office/drawing/2014/main" id="{EE97BF1B-BDE5-4D04-8813-8A6E915D41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1" name="テキスト ボックス 570">
          <a:extLst>
            <a:ext uri="{FF2B5EF4-FFF2-40B4-BE49-F238E27FC236}">
              <a16:creationId xmlns:a16="http://schemas.microsoft.com/office/drawing/2014/main" id="{61D341E1-7FD0-408F-A410-2A9E7C3038B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B28BC5EF-0C51-49FE-9965-1583D8F649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9B9974FE-CBD4-4C52-AC99-B6955CAF4C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a:extLst>
            <a:ext uri="{FF2B5EF4-FFF2-40B4-BE49-F238E27FC236}">
              <a16:creationId xmlns:a16="http://schemas.microsoft.com/office/drawing/2014/main" id="{1F7A58C0-8C92-4F91-86BF-34E645870E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75" name="直線コネクタ 574">
          <a:extLst>
            <a:ext uri="{FF2B5EF4-FFF2-40B4-BE49-F238E27FC236}">
              <a16:creationId xmlns:a16="http://schemas.microsoft.com/office/drawing/2014/main" id="{1BB14B2F-9447-4475-A5D3-D124AC43609F}"/>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76" name="【庁舎】&#10;一人当たり面積最小値テキスト">
          <a:extLst>
            <a:ext uri="{FF2B5EF4-FFF2-40B4-BE49-F238E27FC236}">
              <a16:creationId xmlns:a16="http://schemas.microsoft.com/office/drawing/2014/main" id="{D5D30CCE-A59E-4EA4-944E-D25A86F529C4}"/>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77" name="直線コネクタ 576">
          <a:extLst>
            <a:ext uri="{FF2B5EF4-FFF2-40B4-BE49-F238E27FC236}">
              <a16:creationId xmlns:a16="http://schemas.microsoft.com/office/drawing/2014/main" id="{7A21BE74-F77B-4A2F-A3FD-B378E3165EBB}"/>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78" name="【庁舎】&#10;一人当たり面積最大値テキスト">
          <a:extLst>
            <a:ext uri="{FF2B5EF4-FFF2-40B4-BE49-F238E27FC236}">
              <a16:creationId xmlns:a16="http://schemas.microsoft.com/office/drawing/2014/main" id="{DCA8E3E6-A93E-4EB7-839F-5E5C94948EA6}"/>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79" name="直線コネクタ 578">
          <a:extLst>
            <a:ext uri="{FF2B5EF4-FFF2-40B4-BE49-F238E27FC236}">
              <a16:creationId xmlns:a16="http://schemas.microsoft.com/office/drawing/2014/main" id="{C0A77039-B3B0-4C3F-AB06-470373C213EE}"/>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580" name="【庁舎】&#10;一人当たり面積平均値テキスト">
          <a:extLst>
            <a:ext uri="{FF2B5EF4-FFF2-40B4-BE49-F238E27FC236}">
              <a16:creationId xmlns:a16="http://schemas.microsoft.com/office/drawing/2014/main" id="{337CE98B-8B1C-47B4-A906-B8CCE1933780}"/>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81" name="フローチャート: 判断 580">
          <a:extLst>
            <a:ext uri="{FF2B5EF4-FFF2-40B4-BE49-F238E27FC236}">
              <a16:creationId xmlns:a16="http://schemas.microsoft.com/office/drawing/2014/main" id="{04E59EAA-8959-4812-BDF8-B58DC048F5AB}"/>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82" name="フローチャート: 判断 581">
          <a:extLst>
            <a:ext uri="{FF2B5EF4-FFF2-40B4-BE49-F238E27FC236}">
              <a16:creationId xmlns:a16="http://schemas.microsoft.com/office/drawing/2014/main" id="{90DBEA10-8F3C-4670-85E6-AE0E4E22D6CD}"/>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83" name="フローチャート: 判断 582">
          <a:extLst>
            <a:ext uri="{FF2B5EF4-FFF2-40B4-BE49-F238E27FC236}">
              <a16:creationId xmlns:a16="http://schemas.microsoft.com/office/drawing/2014/main" id="{975DCEC0-2BD7-4857-BDD0-8909E0E3893A}"/>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584" name="フローチャート: 判断 583">
          <a:extLst>
            <a:ext uri="{FF2B5EF4-FFF2-40B4-BE49-F238E27FC236}">
              <a16:creationId xmlns:a16="http://schemas.microsoft.com/office/drawing/2014/main" id="{CDA91004-E2F0-4341-B010-3C1C26CDDD9E}"/>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585" name="フローチャート: 判断 584">
          <a:extLst>
            <a:ext uri="{FF2B5EF4-FFF2-40B4-BE49-F238E27FC236}">
              <a16:creationId xmlns:a16="http://schemas.microsoft.com/office/drawing/2014/main" id="{B01E5A55-A6A2-4D6C-9457-424E0ADD983B}"/>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42F4DFD1-ECBC-4161-B46A-A2FE2683FD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946AA115-DD19-4270-A730-433120D0C1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1F9D4D0C-D314-422A-BB64-3A5B19CEB9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A94644CA-A03E-4256-BCF1-164D5C4E8F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926BA10F-4698-4B34-9529-A372E112E9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162561</xdr:rowOff>
    </xdr:from>
    <xdr:to>
      <xdr:col>116</xdr:col>
      <xdr:colOff>114300</xdr:colOff>
      <xdr:row>108</xdr:row>
      <xdr:rowOff>92711</xdr:rowOff>
    </xdr:to>
    <xdr:sp macro="" textlink="">
      <xdr:nvSpPr>
        <xdr:cNvPr id="591" name="楕円 590">
          <a:extLst>
            <a:ext uri="{FF2B5EF4-FFF2-40B4-BE49-F238E27FC236}">
              <a16:creationId xmlns:a16="http://schemas.microsoft.com/office/drawing/2014/main" id="{659B2ADD-E466-4BD7-B8F1-3984E991D578}"/>
            </a:ext>
          </a:extLst>
        </xdr:cNvPr>
        <xdr:cNvSpPr/>
      </xdr:nvSpPr>
      <xdr:spPr>
        <a:xfrm>
          <a:off x="22110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77488</xdr:rowOff>
    </xdr:from>
    <xdr:ext cx="469744" cy="259045"/>
    <xdr:sp macro="" textlink="">
      <xdr:nvSpPr>
        <xdr:cNvPr id="592" name="【庁舎】&#10;一人当たり面積該当値テキスト">
          <a:extLst>
            <a:ext uri="{FF2B5EF4-FFF2-40B4-BE49-F238E27FC236}">
              <a16:creationId xmlns:a16="http://schemas.microsoft.com/office/drawing/2014/main" id="{B0C97C48-250B-4776-999C-3805A1B9A7F4}"/>
            </a:ext>
          </a:extLst>
        </xdr:cNvPr>
        <xdr:cNvSpPr txBox="1"/>
      </xdr:nvSpPr>
      <xdr:spPr>
        <a:xfrm>
          <a:off x="22199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593" name="楕円 592">
          <a:extLst>
            <a:ext uri="{FF2B5EF4-FFF2-40B4-BE49-F238E27FC236}">
              <a16:creationId xmlns:a16="http://schemas.microsoft.com/office/drawing/2014/main" id="{9CB8E6BE-E18A-4EC9-AD00-E1AD5E59206F}"/>
            </a:ext>
          </a:extLst>
        </xdr:cNvPr>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40277</xdr:rowOff>
    </xdr:from>
    <xdr:to>
      <xdr:col>116</xdr:col>
      <xdr:colOff>63500</xdr:colOff>
      <xdr:row>108</xdr:row>
      <xdr:rowOff>41911</xdr:rowOff>
    </xdr:to>
    <xdr:cxnSp macro="">
      <xdr:nvCxnSpPr>
        <xdr:cNvPr id="594" name="直線コネクタ 593">
          <a:extLst>
            <a:ext uri="{FF2B5EF4-FFF2-40B4-BE49-F238E27FC236}">
              <a16:creationId xmlns:a16="http://schemas.microsoft.com/office/drawing/2014/main" id="{352F7A63-9C88-44CE-81DF-456FD25CDB84}"/>
            </a:ext>
          </a:extLst>
        </xdr:cNvPr>
        <xdr:cNvCxnSpPr/>
      </xdr:nvCxnSpPr>
      <xdr:spPr>
        <a:xfrm>
          <a:off x="21323300" y="185568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159294</xdr:rowOff>
    </xdr:from>
    <xdr:to>
      <xdr:col>107</xdr:col>
      <xdr:colOff>101600</xdr:colOff>
      <xdr:row>108</xdr:row>
      <xdr:rowOff>89444</xdr:rowOff>
    </xdr:to>
    <xdr:sp macro="" textlink="">
      <xdr:nvSpPr>
        <xdr:cNvPr id="595" name="楕円 594">
          <a:extLst>
            <a:ext uri="{FF2B5EF4-FFF2-40B4-BE49-F238E27FC236}">
              <a16:creationId xmlns:a16="http://schemas.microsoft.com/office/drawing/2014/main" id="{98EADEE5-A384-48BA-BEFF-51D293DA3CB8}"/>
            </a:ext>
          </a:extLst>
        </xdr:cNvPr>
        <xdr:cNvSpPr/>
      </xdr:nvSpPr>
      <xdr:spPr>
        <a:xfrm>
          <a:off x="2038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38644</xdr:rowOff>
    </xdr:from>
    <xdr:to>
      <xdr:col>111</xdr:col>
      <xdr:colOff>177800</xdr:colOff>
      <xdr:row>108</xdr:row>
      <xdr:rowOff>40277</xdr:rowOff>
    </xdr:to>
    <xdr:cxnSp macro="">
      <xdr:nvCxnSpPr>
        <xdr:cNvPr id="596" name="直線コネクタ 595">
          <a:extLst>
            <a:ext uri="{FF2B5EF4-FFF2-40B4-BE49-F238E27FC236}">
              <a16:creationId xmlns:a16="http://schemas.microsoft.com/office/drawing/2014/main" id="{5421C7C0-FB5F-4F0B-B224-24F6D6110764}"/>
            </a:ext>
          </a:extLst>
        </xdr:cNvPr>
        <xdr:cNvCxnSpPr/>
      </xdr:nvCxnSpPr>
      <xdr:spPr>
        <a:xfrm>
          <a:off x="20434300" y="1855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156029</xdr:rowOff>
    </xdr:from>
    <xdr:to>
      <xdr:col>102</xdr:col>
      <xdr:colOff>165100</xdr:colOff>
      <xdr:row>108</xdr:row>
      <xdr:rowOff>86179</xdr:rowOff>
    </xdr:to>
    <xdr:sp macro="" textlink="">
      <xdr:nvSpPr>
        <xdr:cNvPr id="597" name="楕円 596">
          <a:extLst>
            <a:ext uri="{FF2B5EF4-FFF2-40B4-BE49-F238E27FC236}">
              <a16:creationId xmlns:a16="http://schemas.microsoft.com/office/drawing/2014/main" id="{DF44EF66-2D92-46C5-A8B9-26DB8003B21C}"/>
            </a:ext>
          </a:extLst>
        </xdr:cNvPr>
        <xdr:cNvSpPr/>
      </xdr:nvSpPr>
      <xdr:spPr>
        <a:xfrm>
          <a:off x="19494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35379</xdr:rowOff>
    </xdr:from>
    <xdr:to>
      <xdr:col>107</xdr:col>
      <xdr:colOff>50800</xdr:colOff>
      <xdr:row>108</xdr:row>
      <xdr:rowOff>38644</xdr:rowOff>
    </xdr:to>
    <xdr:cxnSp macro="">
      <xdr:nvCxnSpPr>
        <xdr:cNvPr id="598" name="直線コネクタ 597">
          <a:extLst>
            <a:ext uri="{FF2B5EF4-FFF2-40B4-BE49-F238E27FC236}">
              <a16:creationId xmlns:a16="http://schemas.microsoft.com/office/drawing/2014/main" id="{D57424C9-7A32-4021-92D5-946D24DC848D}"/>
            </a:ext>
          </a:extLst>
        </xdr:cNvPr>
        <xdr:cNvCxnSpPr/>
      </xdr:nvCxnSpPr>
      <xdr:spPr>
        <a:xfrm>
          <a:off x="19545300" y="185519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599" name="n_1aveValue【庁舎】&#10;一人当たり面積">
          <a:extLst>
            <a:ext uri="{FF2B5EF4-FFF2-40B4-BE49-F238E27FC236}">
              <a16:creationId xmlns:a16="http://schemas.microsoft.com/office/drawing/2014/main" id="{145BC2E8-A20F-4E7B-B7F4-ED2149BFDFA7}"/>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00" name="n_2aveValue【庁舎】&#10;一人当たり面積">
          <a:extLst>
            <a:ext uri="{FF2B5EF4-FFF2-40B4-BE49-F238E27FC236}">
              <a16:creationId xmlns:a16="http://schemas.microsoft.com/office/drawing/2014/main" id="{FE61F11F-9EC8-4269-949B-00E06F1C4163}"/>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01" name="n_3aveValue【庁舎】&#10;一人当たり面積">
          <a:extLst>
            <a:ext uri="{FF2B5EF4-FFF2-40B4-BE49-F238E27FC236}">
              <a16:creationId xmlns:a16="http://schemas.microsoft.com/office/drawing/2014/main" id="{B7530587-37FD-40DB-9F73-D161E3319577}"/>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02" name="n_4aveValue【庁舎】&#10;一人当たり面積">
          <a:extLst>
            <a:ext uri="{FF2B5EF4-FFF2-40B4-BE49-F238E27FC236}">
              <a16:creationId xmlns:a16="http://schemas.microsoft.com/office/drawing/2014/main" id="{9AB64DB7-1588-4ED1-B492-03254917AD05}"/>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82204</xdr:rowOff>
    </xdr:from>
    <xdr:ext cx="469744" cy="259045"/>
    <xdr:sp macro="" textlink="">
      <xdr:nvSpPr>
        <xdr:cNvPr id="603" name="n_1mainValue【庁舎】&#10;一人当たり面積">
          <a:extLst>
            <a:ext uri="{FF2B5EF4-FFF2-40B4-BE49-F238E27FC236}">
              <a16:creationId xmlns:a16="http://schemas.microsoft.com/office/drawing/2014/main" id="{152CF1EE-69A5-44B0-ABAA-72FFECD60B81}"/>
            </a:ext>
          </a:extLst>
        </xdr:cNvPr>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80571</xdr:rowOff>
    </xdr:from>
    <xdr:ext cx="469744" cy="259045"/>
    <xdr:sp macro="" textlink="">
      <xdr:nvSpPr>
        <xdr:cNvPr id="604" name="n_2mainValue【庁舎】&#10;一人当たり面積">
          <a:extLst>
            <a:ext uri="{FF2B5EF4-FFF2-40B4-BE49-F238E27FC236}">
              <a16:creationId xmlns:a16="http://schemas.microsoft.com/office/drawing/2014/main" id="{3C8D1507-D2B6-49DC-B8D9-682EEEC5E0D7}"/>
            </a:ext>
          </a:extLst>
        </xdr:cNvPr>
        <xdr:cNvSpPr txBox="1"/>
      </xdr:nvSpPr>
      <xdr:spPr>
        <a:xfrm>
          <a:off x="20199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77306</xdr:rowOff>
    </xdr:from>
    <xdr:ext cx="469744" cy="259045"/>
    <xdr:sp macro="" textlink="">
      <xdr:nvSpPr>
        <xdr:cNvPr id="605" name="n_3mainValue【庁舎】&#10;一人当たり面積">
          <a:extLst>
            <a:ext uri="{FF2B5EF4-FFF2-40B4-BE49-F238E27FC236}">
              <a16:creationId xmlns:a16="http://schemas.microsoft.com/office/drawing/2014/main" id="{124BD03D-49DB-4209-A770-22B080C99036}"/>
            </a:ext>
          </a:extLst>
        </xdr:cNvPr>
        <xdr:cNvSpPr txBox="1"/>
      </xdr:nvSpPr>
      <xdr:spPr>
        <a:xfrm>
          <a:off x="19310427" y="1859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023E9344-E5ED-4CD1-BD88-D6A69C9B9E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FC88BCE5-6451-4917-ACEC-3D6A5264D4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067F8ADF-7C02-4541-889E-94A9554DDA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庁舎を除いた施設については、類似団体と比較して低い水準もしくは同水準となっている。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年度において、建替を進めていることから、完成後は有形固定資産減価償却率、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人当たり面積ともに改善する見込みとなっている。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町単独で見た場合、人口増加に伴う町税等の伸びにより、近年増加傾向にあるが、全国平均と比較すると、低くなっている。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全国平均を下回る所得や、町内に中心となる基幹産業がないため、財政基盤が弱いことが要因となっている。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3972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44979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145521</xdr:rowOff>
    </xdr:from>
    <xdr:to>
      <xdr:col>23</xdr:col>
      <xdr:colOff>184150</xdr:colOff>
      <xdr:row>43</xdr:row>
      <xdr:rowOff>75671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117598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1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前年度よりさらに増加し、財政の硬直化が進んでいる。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要因の一つとして、人口増加、高齢化に伴う扶助費の増加が挙げられ、人口増加のピークを迎える令和７年（第５次総合計画人口推計より）まではこの傾向が続くと考えられる。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これまで以上に自主財源確保に努めるとともに、歳出抑制策に努めていく。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64</xdr:row>
      <xdr:rowOff>66947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97425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1451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9639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63</xdr:row>
      <xdr:rowOff>162560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294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128088</xdr:rowOff>
    </xdr:from>
    <xdr:to>
      <xdr:col>11</xdr:col>
      <xdr:colOff>31750</xdr:colOff>
      <xdr:row>63</xdr:row>
      <xdr:rowOff>155666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9294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16147</xdr:rowOff>
    </xdr:from>
    <xdr:to>
      <xdr:col>23</xdr:col>
      <xdr:colOff>184150</xdr:colOff>
      <xdr:row>64</xdr:row>
      <xdr:rowOff>117747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159674</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77288</xdr:rowOff>
    </xdr:from>
    <xdr:to>
      <xdr:col>11</xdr:col>
      <xdr:colOff>82550</xdr:colOff>
      <xdr:row>64</xdr:row>
      <xdr:rowOff>7438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17615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人件費は、これまで与那原町定員管理適正化計画による見直しを行っており、町民人口が増加する中でも職員数を抑制することで、低く推移してきた。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物件費も、過去の与那原町緊急財政健全化計画による抑制をして移行、これを継続してきた結果、類似団体以下を維持できている。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24874</xdr:rowOff>
    </xdr:from>
    <xdr:to>
      <xdr:col>23</xdr:col>
      <xdr:colOff>133350</xdr:colOff>
      <xdr:row>81</xdr:row>
      <xdr:rowOff>30536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912324"/>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15850</xdr:rowOff>
    </xdr:from>
    <xdr:to>
      <xdr:col>19</xdr:col>
      <xdr:colOff>133350</xdr:colOff>
      <xdr:row>81</xdr:row>
      <xdr:rowOff>30536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903300"/>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155617</xdr:rowOff>
    </xdr:from>
    <xdr:to>
      <xdr:col>15</xdr:col>
      <xdr:colOff>82550</xdr:colOff>
      <xdr:row>81</xdr:row>
      <xdr:rowOff>15850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71617"/>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155617</xdr:rowOff>
    </xdr:from>
    <xdr:to>
      <xdr:col>11</xdr:col>
      <xdr:colOff>31750</xdr:colOff>
      <xdr:row>81</xdr:row>
      <xdr:rowOff>8643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71617"/>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145524</xdr:rowOff>
    </xdr:from>
    <xdr:to>
      <xdr:col>23</xdr:col>
      <xdr:colOff>184150</xdr:colOff>
      <xdr:row>81</xdr:row>
      <xdr:rowOff>75674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66801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151186</xdr:rowOff>
    </xdr:from>
    <xdr:to>
      <xdr:col>19</xdr:col>
      <xdr:colOff>184150</xdr:colOff>
      <xdr:row>81</xdr:row>
      <xdr:rowOff>81336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91513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3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136500</xdr:rowOff>
    </xdr:from>
    <xdr:to>
      <xdr:col>15</xdr:col>
      <xdr:colOff>133350</xdr:colOff>
      <xdr:row>81</xdr:row>
      <xdr:rowOff>66650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104817</xdr:rowOff>
    </xdr:from>
    <xdr:to>
      <xdr:col>11</xdr:col>
      <xdr:colOff>82550</xdr:colOff>
      <xdr:row>81</xdr:row>
      <xdr:rowOff>34967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45144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129293</xdr:rowOff>
    </xdr:from>
    <xdr:to>
      <xdr:col>7</xdr:col>
      <xdr:colOff>31750</xdr:colOff>
      <xdr:row>81</xdr:row>
      <xdr:rowOff>59443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69620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6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ポイント高、全国町村平均より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ポイント高となっていることから、将来的な人件費増への対応を考慮する必要がある。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91546</xdr:rowOff>
    </xdr:from>
    <xdr:to>
      <xdr:col>81</xdr:col>
      <xdr:colOff>44450</xdr:colOff>
      <xdr:row>86</xdr:row>
      <xdr:rowOff>111654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8362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91546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765866"/>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41275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87</xdr:row>
      <xdr:rowOff>80963</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4785975"/>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60854</xdr:rowOff>
    </xdr:from>
    <xdr:to>
      <xdr:col>81</xdr:col>
      <xdr:colOff>95250</xdr:colOff>
      <xdr:row>86</xdr:row>
      <xdr:rowOff>162454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32931</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7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40746</xdr:rowOff>
    </xdr:from>
    <xdr:to>
      <xdr:col>77</xdr:col>
      <xdr:colOff>95250</xdr:colOff>
      <xdr:row>86</xdr:row>
      <xdr:rowOff>142346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127123</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8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大幅に下回る職員数となっている。今後も、計画と行政サービス提供のバランスを勘案しつつ適正化に努めていく。</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60</xdr:row>
      <xdr:rowOff>3568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28482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60</xdr:row>
      <xdr:rowOff>3568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2802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59</xdr:row>
      <xdr:rowOff>164677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2756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160080</xdr:rowOff>
    </xdr:from>
    <xdr:to>
      <xdr:col>68</xdr:col>
      <xdr:colOff>152400</xdr:colOff>
      <xdr:row>59</xdr:row>
      <xdr:rowOff>160080</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2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135000</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124218</xdr:rowOff>
    </xdr:from>
    <xdr:to>
      <xdr:col>77</xdr:col>
      <xdr:colOff>95250</xdr:colOff>
      <xdr:row>60</xdr:row>
      <xdr:rowOff>54368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64545</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0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109280</xdr:rowOff>
    </xdr:from>
    <xdr:to>
      <xdr:col>64</xdr:col>
      <xdr:colOff>152400</xdr:colOff>
      <xdr:row>60</xdr:row>
      <xdr:rowOff>39430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49607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他団体と比較すると、低い比率となっているが、今後は、現在進行中の新庁舎整備事業や一部事務組合における新規の公共投資事業に伴い増加が予測される。事業の必要性を十分に検証しつつ計画的な執行に努めていく。</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160782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9994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141478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99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3810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61722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普通交付税の増、町税等の増加により増加しているが、新庁舎整備事業に伴う地方債の発行により、それを上回って地方債残高が増加したことから、将来負担比率は前年度よりも増加することとなった。</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121615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574163"/>
          <a:ext cx="838200" cy="1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xdr:rowOff>
    </xdr:from>
    <xdr:to>
      <xdr:col>77</xdr:col>
      <xdr:colOff>44450</xdr:colOff>
      <xdr:row>15</xdr:row>
      <xdr:rowOff>42469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74163"/>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42469</xdr:rowOff>
    </xdr:from>
    <xdr:to>
      <xdr:col>72</xdr:col>
      <xdr:colOff>203200</xdr:colOff>
      <xdr:row>15</xdr:row>
      <xdr:rowOff>106172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1421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106172</xdr:rowOff>
    </xdr:from>
    <xdr:to>
      <xdr:col>68</xdr:col>
      <xdr:colOff>152400</xdr:colOff>
      <xdr:row>15</xdr:row>
      <xdr:rowOff>115824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6779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70815</xdr:rowOff>
    </xdr:from>
    <xdr:to>
      <xdr:col>81</xdr:col>
      <xdr:colOff>95250</xdr:colOff>
      <xdr:row>16</xdr:row>
      <xdr:rowOff>965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42892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1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123063</xdr:rowOff>
    </xdr:from>
    <xdr:to>
      <xdr:col>77</xdr:col>
      <xdr:colOff>95250</xdr:colOff>
      <xdr:row>15</xdr:row>
      <xdr:rowOff>53213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163119</xdr:rowOff>
    </xdr:from>
    <xdr:to>
      <xdr:col>73</xdr:col>
      <xdr:colOff>44450</xdr:colOff>
      <xdr:row>15</xdr:row>
      <xdr:rowOff>93269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78046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4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55372</xdr:rowOff>
    </xdr:from>
    <xdr:to>
      <xdr:col>68</xdr:col>
      <xdr:colOff>203200</xdr:colOff>
      <xdr:row>15</xdr:row>
      <xdr:rowOff>156972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141749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65024</xdr:rowOff>
    </xdr:from>
    <xdr:to>
      <xdr:col>64</xdr:col>
      <xdr:colOff>152400</xdr:colOff>
      <xdr:row>15</xdr:row>
      <xdr:rowOff>166624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151401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与那原町定員管理適正化計画に基づき職員数の抑制に努めており、その結果、類似団体平均を下回っている。今後も、業務効率化をはじめとする努力を重ね、抑制に努めていく。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財政健全化を踏まえた抑制に努めてきたことで、近年大きな増加はなく、数値も類似団体平均を下回っている。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さらに増加し、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799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64407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81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137885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58</xdr:row>
      <xdr:rowOff>116115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4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44649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13607</xdr:rowOff>
    </xdr:from>
    <xdr:to>
      <xdr:col>20</xdr:col>
      <xdr:colOff>38100</xdr:colOff>
      <xdr:row>59</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99984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近年、類似団体平均並みで推移している。特徴として、国民健康保険特別会計への繰出金が、国の財政支援強化により減少傾向にあるが、介護保険広域連合や下水道特別会計への繰出金が増加傾向に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142240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類似団体平均を上回っており、対前年度比でも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ポイント増となっている。要因として、一部事務組合における新規の公共投資事業（ごみ処理関連）や新庁舎整備事業（消防）に伴い負担金の増加が挙げられる。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5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類似団体平均を下回る数値となっているが、今後は現在進行中の新庁舎整備事業に伴う地方債の発行により増加が予測されるほか、それ以降も給食センター、町内小学校の建替えが控えていることから、さらなる増加が予測される。よって、後年度への影響を鑑みた公共投資事業の実施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136144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61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136144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117856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公債費が類似団体平均と比較して低い推移にある一方で、それ以外は増加傾向にある。要因としては、扶助費の増加が挙げられることから、その対応が今後の重要な課題となっている。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45357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3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151493</xdr:rowOff>
    </xdr:from>
    <xdr:to>
      <xdr:col>78</xdr:col>
      <xdr:colOff>69850</xdr:colOff>
      <xdr:row>77</xdr:row>
      <xdr:rowOff>154758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53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125368</xdr:rowOff>
    </xdr:from>
    <xdr:to>
      <xdr:col>73</xdr:col>
      <xdr:colOff>180975</xdr:colOff>
      <xdr:row>77</xdr:row>
      <xdr:rowOff>154758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270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125368</xdr:rowOff>
    </xdr:from>
    <xdr:to>
      <xdr:col>69</xdr:col>
      <xdr:colOff>92075</xdr:colOff>
      <xdr:row>77</xdr:row>
      <xdr:rowOff>125368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27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160945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74568</xdr:rowOff>
    </xdr:from>
    <xdr:to>
      <xdr:col>65</xdr:col>
      <xdr:colOff>53975</xdr:colOff>
      <xdr:row>78</xdr:row>
      <xdr:rowOff>4718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160945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159243</xdr:rowOff>
    </xdr:from>
    <xdr:to>
      <xdr:col>29</xdr:col>
      <xdr:colOff>127000</xdr:colOff>
      <xdr:row>19</xdr:row>
      <xdr:rowOff>169514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64418"/>
          <a:ext cx="647700" cy="1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169514</xdr:rowOff>
    </xdr:from>
    <xdr:to>
      <xdr:col>26</xdr:col>
      <xdr:colOff>50800</xdr:colOff>
      <xdr:row>20</xdr:row>
      <xdr:rowOff>1052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74689"/>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1052</xdr:rowOff>
    </xdr:from>
    <xdr:to>
      <xdr:col>22</xdr:col>
      <xdr:colOff>114300</xdr:colOff>
      <xdr:row>20</xdr:row>
      <xdr:rowOff>3959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77677"/>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3028</xdr:rowOff>
    </xdr:from>
    <xdr:to>
      <xdr:col>18</xdr:col>
      <xdr:colOff>177800</xdr:colOff>
      <xdr:row>20</xdr:row>
      <xdr:rowOff>3959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79653"/>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108443</xdr:rowOff>
    </xdr:from>
    <xdr:to>
      <xdr:col>29</xdr:col>
      <xdr:colOff>177800</xdr:colOff>
      <xdr:row>20</xdr:row>
      <xdr:rowOff>38593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80520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118714</xdr:rowOff>
    </xdr:from>
    <xdr:to>
      <xdr:col>26</xdr:col>
      <xdr:colOff>101600</xdr:colOff>
      <xdr:row>20</xdr:row>
      <xdr:rowOff>48864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2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33641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121702</xdr:rowOff>
    </xdr:from>
    <xdr:to>
      <xdr:col>22</xdr:col>
      <xdr:colOff>165100</xdr:colOff>
      <xdr:row>20</xdr:row>
      <xdr:rowOff>51852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124609</xdr:rowOff>
    </xdr:from>
    <xdr:to>
      <xdr:col>19</xdr:col>
      <xdr:colOff>38100</xdr:colOff>
      <xdr:row>20</xdr:row>
      <xdr:rowOff>54759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39536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123678</xdr:rowOff>
    </xdr:from>
    <xdr:to>
      <xdr:col>15</xdr:col>
      <xdr:colOff>101600</xdr:colOff>
      <xdr:row>20</xdr:row>
      <xdr:rowOff>53828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38605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17844</xdr:rowOff>
    </xdr:from>
    <xdr:to>
      <xdr:col>29</xdr:col>
      <xdr:colOff>127000</xdr:colOff>
      <xdr:row>36</xdr:row>
      <xdr:rowOff>32798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1094"/>
          <a:ext cx="6477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32798</xdr:rowOff>
    </xdr:from>
    <xdr:to>
      <xdr:col>26</xdr:col>
      <xdr:colOff>50800</xdr:colOff>
      <xdr:row>36</xdr:row>
      <xdr:rowOff>41466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6048"/>
          <a:ext cx="6985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41466</xdr:rowOff>
    </xdr:from>
    <xdr:to>
      <xdr:col>22</xdr:col>
      <xdr:colOff>114300</xdr:colOff>
      <xdr:row>36</xdr:row>
      <xdr:rowOff>66497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94716"/>
          <a:ext cx="6985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32836</xdr:rowOff>
    </xdr:from>
    <xdr:to>
      <xdr:col>18</xdr:col>
      <xdr:colOff>177800</xdr:colOff>
      <xdr:row>36</xdr:row>
      <xdr:rowOff>66497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86086"/>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309944</xdr:rowOff>
    </xdr:from>
    <xdr:to>
      <xdr:col>29</xdr:col>
      <xdr:colOff>177800</xdr:colOff>
      <xdr:row>36</xdr:row>
      <xdr:rowOff>68644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282021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324898</xdr:rowOff>
    </xdr:from>
    <xdr:to>
      <xdr:col>26</xdr:col>
      <xdr:colOff>101600</xdr:colOff>
      <xdr:row>36</xdr:row>
      <xdr:rowOff>83598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68375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333566</xdr:rowOff>
    </xdr:from>
    <xdr:to>
      <xdr:col>22</xdr:col>
      <xdr:colOff>165100</xdr:colOff>
      <xdr:row>36</xdr:row>
      <xdr:rowOff>92266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77043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15697</xdr:rowOff>
    </xdr:from>
    <xdr:to>
      <xdr:col>19</xdr:col>
      <xdr:colOff>38100</xdr:colOff>
      <xdr:row>36</xdr:row>
      <xdr:rowOff>117297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324936</xdr:rowOff>
    </xdr:from>
    <xdr:to>
      <xdr:col>15</xdr:col>
      <xdr:colOff>101600</xdr:colOff>
      <xdr:row>36</xdr:row>
      <xdr:rowOff>83636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68413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7863</xdr:rowOff>
    </xdr:from>
    <xdr:to>
      <xdr:col>24</xdr:col>
      <xdr:colOff>63500</xdr:colOff>
      <xdr:row>38</xdr:row>
      <xdr:rowOff>31996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2963"/>
          <a:ext cx="8382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31996</xdr:rowOff>
    </xdr:from>
    <xdr:to>
      <xdr:col>19</xdr:col>
      <xdr:colOff>177800</xdr:colOff>
      <xdr:row>38</xdr:row>
      <xdr:rowOff>38088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47096"/>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36683</xdr:rowOff>
    </xdr:from>
    <xdr:to>
      <xdr:col>15</xdr:col>
      <xdr:colOff>50800</xdr:colOff>
      <xdr:row>38</xdr:row>
      <xdr:rowOff>38088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51783"/>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36683</xdr:rowOff>
    </xdr:from>
    <xdr:to>
      <xdr:col>10</xdr:col>
      <xdr:colOff>114300</xdr:colOff>
      <xdr:row>38</xdr:row>
      <xdr:rowOff>37173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178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128513</xdr:rowOff>
    </xdr:from>
    <xdr:to>
      <xdr:col>24</xdr:col>
      <xdr:colOff>114300</xdr:colOff>
      <xdr:row>38</xdr:row>
      <xdr:rowOff>58663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106940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152647</xdr:rowOff>
    </xdr:from>
    <xdr:to>
      <xdr:col>20</xdr:col>
      <xdr:colOff>38100</xdr:colOff>
      <xdr:row>38</xdr:row>
      <xdr:rowOff>82796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6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73923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158737</xdr:rowOff>
    </xdr:from>
    <xdr:to>
      <xdr:col>15</xdr:col>
      <xdr:colOff>101600</xdr:colOff>
      <xdr:row>38</xdr:row>
      <xdr:rowOff>88888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80015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157333</xdr:rowOff>
    </xdr:from>
    <xdr:to>
      <xdr:col>10</xdr:col>
      <xdr:colOff>165100</xdr:colOff>
      <xdr:row>38</xdr:row>
      <xdr:rowOff>87483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78610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157823</xdr:rowOff>
    </xdr:from>
    <xdr:to>
      <xdr:col>6</xdr:col>
      <xdr:colOff>38100</xdr:colOff>
      <xdr:row>38</xdr:row>
      <xdr:rowOff>87973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79100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71283</xdr:rowOff>
    </xdr:from>
    <xdr:to>
      <xdr:col>24</xdr:col>
      <xdr:colOff>63500</xdr:colOff>
      <xdr:row>57</xdr:row>
      <xdr:rowOff>106504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43933"/>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71283</xdr:rowOff>
    </xdr:from>
    <xdr:to>
      <xdr:col>19</xdr:col>
      <xdr:colOff>177800</xdr:colOff>
      <xdr:row>57</xdr:row>
      <xdr:rowOff>105018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43933"/>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105018</xdr:rowOff>
    </xdr:from>
    <xdr:to>
      <xdr:col>15</xdr:col>
      <xdr:colOff>50800</xdr:colOff>
      <xdr:row>57</xdr:row>
      <xdr:rowOff>162560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7668"/>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106325</xdr:rowOff>
    </xdr:from>
    <xdr:to>
      <xdr:col>10</xdr:col>
      <xdr:colOff>114300</xdr:colOff>
      <xdr:row>57</xdr:row>
      <xdr:rowOff>162560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78975"/>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55704</xdr:rowOff>
    </xdr:from>
    <xdr:to>
      <xdr:col>24</xdr:col>
      <xdr:colOff>114300</xdr:colOff>
      <xdr:row>57</xdr:row>
      <xdr:rowOff>157304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34131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20483</xdr:rowOff>
    </xdr:from>
    <xdr:to>
      <xdr:col>20</xdr:col>
      <xdr:colOff>38100</xdr:colOff>
      <xdr:row>57</xdr:row>
      <xdr:rowOff>122083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54218</xdr:rowOff>
    </xdr:from>
    <xdr:to>
      <xdr:col>15</xdr:col>
      <xdr:colOff>101600</xdr:colOff>
      <xdr:row>57</xdr:row>
      <xdr:rowOff>155818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146945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111760</xdr:rowOff>
    </xdr:from>
    <xdr:to>
      <xdr:col>10</xdr:col>
      <xdr:colOff>165100</xdr:colOff>
      <xdr:row>58</xdr:row>
      <xdr:rowOff>41910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33037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55525</xdr:rowOff>
    </xdr:from>
    <xdr:to>
      <xdr:col>6</xdr:col>
      <xdr:colOff>38100</xdr:colOff>
      <xdr:row>57</xdr:row>
      <xdr:rowOff>157125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148252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127660</xdr:rowOff>
    </xdr:from>
    <xdr:to>
      <xdr:col>24</xdr:col>
      <xdr:colOff>63500</xdr:colOff>
      <xdr:row>78</xdr:row>
      <xdr:rowOff>141300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0760"/>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127966</xdr:rowOff>
    </xdr:from>
    <xdr:to>
      <xdr:col>19</xdr:col>
      <xdr:colOff>177800</xdr:colOff>
      <xdr:row>78</xdr:row>
      <xdr:rowOff>141300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0106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127966</xdr:rowOff>
    </xdr:from>
    <xdr:to>
      <xdr:col>15</xdr:col>
      <xdr:colOff>50800</xdr:colOff>
      <xdr:row>78</xdr:row>
      <xdr:rowOff>154178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0106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152997</xdr:rowOff>
    </xdr:from>
    <xdr:to>
      <xdr:col>10</xdr:col>
      <xdr:colOff>114300</xdr:colOff>
      <xdr:row>78</xdr:row>
      <xdr:rowOff>154178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60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76860</xdr:rowOff>
    </xdr:from>
    <xdr:to>
      <xdr:col>24</xdr:col>
      <xdr:colOff>114300</xdr:colOff>
      <xdr:row>79</xdr:row>
      <xdr:rowOff>7010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163237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90500</xdr:rowOff>
    </xdr:from>
    <xdr:to>
      <xdr:col>20</xdr:col>
      <xdr:colOff>38100</xdr:colOff>
      <xdr:row>79</xdr:row>
      <xdr:rowOff>20650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11777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77166</xdr:rowOff>
    </xdr:from>
    <xdr:to>
      <xdr:col>15</xdr:col>
      <xdr:colOff>101600</xdr:colOff>
      <xdr:row>79</xdr:row>
      <xdr:rowOff>7316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169893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103378</xdr:rowOff>
    </xdr:from>
    <xdr:to>
      <xdr:col>10</xdr:col>
      <xdr:colOff>165100</xdr:colOff>
      <xdr:row>79</xdr:row>
      <xdr:rowOff>33528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24655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102197</xdr:rowOff>
    </xdr:from>
    <xdr:to>
      <xdr:col>6</xdr:col>
      <xdr:colOff>38100</xdr:colOff>
      <xdr:row>79</xdr:row>
      <xdr:rowOff>32347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23474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26347</xdr:rowOff>
    </xdr:from>
    <xdr:to>
      <xdr:col>24</xdr:col>
      <xdr:colOff>63500</xdr:colOff>
      <xdr:row>91</xdr:row>
      <xdr:rowOff>71822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456847"/>
          <a:ext cx="838200" cy="2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31147</xdr:rowOff>
    </xdr:from>
    <xdr:to>
      <xdr:col>19</xdr:col>
      <xdr:colOff>177800</xdr:colOff>
      <xdr:row>91</xdr:row>
      <xdr:rowOff>71822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5633097"/>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31147</xdr:rowOff>
    </xdr:from>
    <xdr:to>
      <xdr:col>15</xdr:col>
      <xdr:colOff>50800</xdr:colOff>
      <xdr:row>92</xdr:row>
      <xdr:rowOff>48636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633097"/>
          <a:ext cx="889000" cy="1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48636</xdr:rowOff>
    </xdr:from>
    <xdr:to>
      <xdr:col>10</xdr:col>
      <xdr:colOff>114300</xdr:colOff>
      <xdr:row>93</xdr:row>
      <xdr:rowOff>28062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220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146997</xdr:rowOff>
    </xdr:from>
    <xdr:to>
      <xdr:col>24</xdr:col>
      <xdr:colOff>114300</xdr:colOff>
      <xdr:row>90</xdr:row>
      <xdr:rowOff>77147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94832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3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21022</xdr:rowOff>
    </xdr:from>
    <xdr:to>
      <xdr:col>20</xdr:col>
      <xdr:colOff>38100</xdr:colOff>
      <xdr:row>91</xdr:row>
      <xdr:rowOff>122622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139149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3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151797</xdr:rowOff>
    </xdr:from>
    <xdr:to>
      <xdr:col>15</xdr:col>
      <xdr:colOff>101600</xdr:colOff>
      <xdr:row>91</xdr:row>
      <xdr:rowOff>81947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98474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35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169286</xdr:rowOff>
    </xdr:from>
    <xdr:to>
      <xdr:col>10</xdr:col>
      <xdr:colOff>165100</xdr:colOff>
      <xdr:row>92</xdr:row>
      <xdr:rowOff>99436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115963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5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148712</xdr:rowOff>
    </xdr:from>
    <xdr:to>
      <xdr:col>6</xdr:col>
      <xdr:colOff>38100</xdr:colOff>
      <xdr:row>93</xdr:row>
      <xdr:rowOff>78862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95389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168253</xdr:rowOff>
    </xdr:from>
    <xdr:to>
      <xdr:col>55</xdr:col>
      <xdr:colOff>0</xdr:colOff>
      <xdr:row>37</xdr:row>
      <xdr:rowOff>4543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340453"/>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xdr:rowOff>
    </xdr:from>
    <xdr:to>
      <xdr:col>50</xdr:col>
      <xdr:colOff>114300</xdr:colOff>
      <xdr:row>37</xdr:row>
      <xdr:rowOff>4543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344677"/>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xdr:rowOff>
    </xdr:from>
    <xdr:to>
      <xdr:col>45</xdr:col>
      <xdr:colOff>177800</xdr:colOff>
      <xdr:row>37</xdr:row>
      <xdr:rowOff>34315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344677"/>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139079</xdr:rowOff>
    </xdr:from>
    <xdr:to>
      <xdr:col>41</xdr:col>
      <xdr:colOff>50800</xdr:colOff>
      <xdr:row>37</xdr:row>
      <xdr:rowOff>34315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139829"/>
          <a:ext cx="889000" cy="23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117453</xdr:rowOff>
    </xdr:from>
    <xdr:to>
      <xdr:col>55</xdr:col>
      <xdr:colOff>50800</xdr:colOff>
      <xdr:row>37</xdr:row>
      <xdr:rowOff>47603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95880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125193</xdr:rowOff>
    </xdr:from>
    <xdr:to>
      <xdr:col>50</xdr:col>
      <xdr:colOff>165100</xdr:colOff>
      <xdr:row>37</xdr:row>
      <xdr:rowOff>55343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2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46470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3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121677</xdr:rowOff>
    </xdr:from>
    <xdr:to>
      <xdr:col>46</xdr:col>
      <xdr:colOff>38100</xdr:colOff>
      <xdr:row>37</xdr:row>
      <xdr:rowOff>51827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42954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154965</xdr:rowOff>
    </xdr:from>
    <xdr:to>
      <xdr:col>41</xdr:col>
      <xdr:colOff>101600</xdr:colOff>
      <xdr:row>37</xdr:row>
      <xdr:rowOff>85115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76242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88279</xdr:rowOff>
    </xdr:from>
    <xdr:to>
      <xdr:col>36</xdr:col>
      <xdr:colOff>165100</xdr:colOff>
      <xdr:row>36</xdr:row>
      <xdr:rowOff>18429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0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9556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1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110386</xdr:rowOff>
    </xdr:from>
    <xdr:to>
      <xdr:col>55</xdr:col>
      <xdr:colOff>0</xdr:colOff>
      <xdr:row>58</xdr:row>
      <xdr:rowOff>101657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883036"/>
          <a:ext cx="838200" cy="1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79232</xdr:rowOff>
    </xdr:from>
    <xdr:to>
      <xdr:col>50</xdr:col>
      <xdr:colOff>114300</xdr:colOff>
      <xdr:row>58</xdr:row>
      <xdr:rowOff>101657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2333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24017</xdr:rowOff>
    </xdr:from>
    <xdr:to>
      <xdr:col>45</xdr:col>
      <xdr:colOff>177800</xdr:colOff>
      <xdr:row>58</xdr:row>
      <xdr:rowOff>79232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68117"/>
          <a:ext cx="8890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24017</xdr:rowOff>
    </xdr:from>
    <xdr:to>
      <xdr:col>41</xdr:col>
      <xdr:colOff>50800</xdr:colOff>
      <xdr:row>58</xdr:row>
      <xdr:rowOff>43063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68117"/>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59586</xdr:rowOff>
    </xdr:from>
    <xdr:to>
      <xdr:col>55</xdr:col>
      <xdr:colOff>50800</xdr:colOff>
      <xdr:row>57</xdr:row>
      <xdr:rowOff>161186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38013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50857</xdr:rowOff>
    </xdr:from>
    <xdr:to>
      <xdr:col>50</xdr:col>
      <xdr:colOff>165100</xdr:colOff>
      <xdr:row>58</xdr:row>
      <xdr:rowOff>152457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143584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28432</xdr:rowOff>
    </xdr:from>
    <xdr:to>
      <xdr:col>46</xdr:col>
      <xdr:colOff>38100</xdr:colOff>
      <xdr:row>58</xdr:row>
      <xdr:rowOff>130032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121159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144667</xdr:rowOff>
    </xdr:from>
    <xdr:to>
      <xdr:col>41</xdr:col>
      <xdr:colOff>101600</xdr:colOff>
      <xdr:row>58</xdr:row>
      <xdr:rowOff>74817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163713</xdr:rowOff>
    </xdr:from>
    <xdr:to>
      <xdr:col>36</xdr:col>
      <xdr:colOff>165100</xdr:colOff>
      <xdr:row>58</xdr:row>
      <xdr:rowOff>93863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84990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2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26412</xdr:rowOff>
    </xdr:from>
    <xdr:to>
      <xdr:col>55</xdr:col>
      <xdr:colOff>0</xdr:colOff>
      <xdr:row>79</xdr:row>
      <xdr:rowOff>74679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70962"/>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166185</xdr:rowOff>
    </xdr:from>
    <xdr:to>
      <xdr:col>50</xdr:col>
      <xdr:colOff>114300</xdr:colOff>
      <xdr:row>79</xdr:row>
      <xdr:rowOff>26412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3928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123382</xdr:rowOff>
    </xdr:from>
    <xdr:to>
      <xdr:col>45</xdr:col>
      <xdr:colOff>177800</xdr:colOff>
      <xdr:row>78</xdr:row>
      <xdr:rowOff>166185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25032"/>
          <a:ext cx="889000" cy="2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123382</xdr:rowOff>
    </xdr:from>
    <xdr:to>
      <xdr:col>41</xdr:col>
      <xdr:colOff>50800</xdr:colOff>
      <xdr:row>77</xdr:row>
      <xdr:rowOff>135378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325032"/>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23879</xdr:rowOff>
    </xdr:from>
    <xdr:to>
      <xdr:col>55</xdr:col>
      <xdr:colOff>50800</xdr:colOff>
      <xdr:row>79</xdr:row>
      <xdr:rowOff>125479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110256</xdr:rowOff>
    </xdr:from>
    <xdr:ext cx="469744"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8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147062</xdr:rowOff>
    </xdr:from>
    <xdr:to>
      <xdr:col>50</xdr:col>
      <xdr:colOff>165100</xdr:colOff>
      <xdr:row>79</xdr:row>
      <xdr:rowOff>77212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68339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1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115385</xdr:rowOff>
    </xdr:from>
    <xdr:to>
      <xdr:col>46</xdr:col>
      <xdr:colOff>38100</xdr:colOff>
      <xdr:row>79</xdr:row>
      <xdr:rowOff>45535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36662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8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72582</xdr:rowOff>
    </xdr:from>
    <xdr:to>
      <xdr:col>41</xdr:col>
      <xdr:colOff>101600</xdr:colOff>
      <xdr:row>78</xdr:row>
      <xdr:rowOff>2732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19259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84578</xdr:rowOff>
    </xdr:from>
    <xdr:to>
      <xdr:col>36</xdr:col>
      <xdr:colOff>165100</xdr:colOff>
      <xdr:row>78</xdr:row>
      <xdr:rowOff>14728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2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3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2375</xdr:rowOff>
    </xdr:from>
    <xdr:to>
      <xdr:col>55</xdr:col>
      <xdr:colOff>0</xdr:colOff>
      <xdr:row>98</xdr:row>
      <xdr:rowOff>113219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633025"/>
          <a:ext cx="838200" cy="2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51282</xdr:rowOff>
    </xdr:from>
    <xdr:to>
      <xdr:col>50</xdr:col>
      <xdr:colOff>114300</xdr:colOff>
      <xdr:row>98</xdr:row>
      <xdr:rowOff>113219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53382"/>
          <a:ext cx="889000" cy="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51282</xdr:rowOff>
    </xdr:from>
    <xdr:to>
      <xdr:col>45</xdr:col>
      <xdr:colOff>177800</xdr:colOff>
      <xdr:row>98</xdr:row>
      <xdr:rowOff>90176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53382"/>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68870</xdr:rowOff>
    </xdr:from>
    <xdr:to>
      <xdr:col>41</xdr:col>
      <xdr:colOff>50800</xdr:colOff>
      <xdr:row>98</xdr:row>
      <xdr:rowOff>90176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7097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123025</xdr:rowOff>
    </xdr:from>
    <xdr:to>
      <xdr:col>55</xdr:col>
      <xdr:colOff>50800</xdr:colOff>
      <xdr:row>97</xdr:row>
      <xdr:rowOff>53175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145902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62419</xdr:rowOff>
    </xdr:from>
    <xdr:to>
      <xdr:col>50</xdr:col>
      <xdr:colOff>165100</xdr:colOff>
      <xdr:row>98</xdr:row>
      <xdr:rowOff>164019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155146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5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xdr:rowOff>
    </xdr:from>
    <xdr:to>
      <xdr:col>46</xdr:col>
      <xdr:colOff>38100</xdr:colOff>
      <xdr:row>98</xdr:row>
      <xdr:rowOff>102082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93209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39376</xdr:rowOff>
    </xdr:from>
    <xdr:to>
      <xdr:col>41</xdr:col>
      <xdr:colOff>101600</xdr:colOff>
      <xdr:row>98</xdr:row>
      <xdr:rowOff>140976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132103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18070</xdr:rowOff>
    </xdr:from>
    <xdr:to>
      <xdr:col>36</xdr:col>
      <xdr:colOff>165100</xdr:colOff>
      <xdr:row>98</xdr:row>
      <xdr:rowOff>119670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110797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16050</xdr:rowOff>
    </xdr:from>
    <xdr:to>
      <xdr:col>85</xdr:col>
      <xdr:colOff>127000</xdr:colOff>
      <xdr:row>78</xdr:row>
      <xdr:rowOff>18117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389150"/>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18117</xdr:rowOff>
    </xdr:from>
    <xdr:to>
      <xdr:col>81</xdr:col>
      <xdr:colOff>50800</xdr:colOff>
      <xdr:row>78</xdr:row>
      <xdr:rowOff>22858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91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22858</xdr:rowOff>
    </xdr:from>
    <xdr:to>
      <xdr:col>76</xdr:col>
      <xdr:colOff>114300</xdr:colOff>
      <xdr:row>78</xdr:row>
      <xdr:rowOff>24715</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95958"/>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12841</xdr:rowOff>
    </xdr:from>
    <xdr:to>
      <xdr:col>71</xdr:col>
      <xdr:colOff>177800</xdr:colOff>
      <xdr:row>78</xdr:row>
      <xdr:rowOff>24715</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814300" y="13385941"/>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136700</xdr:rowOff>
    </xdr:from>
    <xdr:to>
      <xdr:col>85</xdr:col>
      <xdr:colOff>177800</xdr:colOff>
      <xdr:row>78</xdr:row>
      <xdr:rowOff>66850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51627</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138767</xdr:rowOff>
    </xdr:from>
    <xdr:to>
      <xdr:col>81</xdr:col>
      <xdr:colOff>101600</xdr:colOff>
      <xdr:row>78</xdr:row>
      <xdr:rowOff>68917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60044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143508</xdr:rowOff>
    </xdr:from>
    <xdr:to>
      <xdr:col>76</xdr:col>
      <xdr:colOff>165100</xdr:colOff>
      <xdr:row>78</xdr:row>
      <xdr:rowOff>73658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64785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145365</xdr:rowOff>
    </xdr:from>
    <xdr:to>
      <xdr:col>72</xdr:col>
      <xdr:colOff>38100</xdr:colOff>
      <xdr:row>78</xdr:row>
      <xdr:rowOff>75515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66642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133491</xdr:rowOff>
    </xdr:from>
    <xdr:to>
      <xdr:col>67</xdr:col>
      <xdr:colOff>101600</xdr:colOff>
      <xdr:row>78</xdr:row>
      <xdr:rowOff>63641</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54768</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2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148386</xdr:rowOff>
    </xdr:from>
    <xdr:to>
      <xdr:col>85</xdr:col>
      <xdr:colOff>127000</xdr:colOff>
      <xdr:row>99</xdr:row>
      <xdr:rowOff>39027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950486"/>
          <a:ext cx="838200" cy="6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127470</xdr:rowOff>
    </xdr:from>
    <xdr:to>
      <xdr:col>81</xdr:col>
      <xdr:colOff>50800</xdr:colOff>
      <xdr:row>98</xdr:row>
      <xdr:rowOff>148386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929570"/>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127470</xdr:rowOff>
    </xdr:from>
    <xdr:to>
      <xdr:col>76</xdr:col>
      <xdr:colOff>114300</xdr:colOff>
      <xdr:row>99</xdr:row>
      <xdr:rowOff>27166</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929570"/>
          <a:ext cx="889000" cy="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27166</xdr:rowOff>
    </xdr:from>
    <xdr:to>
      <xdr:col>71</xdr:col>
      <xdr:colOff>177800</xdr:colOff>
      <xdr:row>99</xdr:row>
      <xdr:rowOff>36094</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70007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159677</xdr:rowOff>
    </xdr:from>
    <xdr:to>
      <xdr:col>85</xdr:col>
      <xdr:colOff>177800</xdr:colOff>
      <xdr:row>99</xdr:row>
      <xdr:rowOff>89827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74604</xdr:rowOff>
    </xdr:from>
    <xdr:ext cx="378565"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87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97586</xdr:rowOff>
    </xdr:from>
    <xdr:to>
      <xdr:col>81</xdr:col>
      <xdr:colOff>101600</xdr:colOff>
      <xdr:row>99</xdr:row>
      <xdr:rowOff>27736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8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18863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46428" y="169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76670</xdr:rowOff>
    </xdr:from>
    <xdr:to>
      <xdr:col>76</xdr:col>
      <xdr:colOff>165100</xdr:colOff>
      <xdr:row>99</xdr:row>
      <xdr:rowOff>6820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169397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69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147816</xdr:rowOff>
    </xdr:from>
    <xdr:to>
      <xdr:col>72</xdr:col>
      <xdr:colOff>38100</xdr:colOff>
      <xdr:row>99</xdr:row>
      <xdr:rowOff>77966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9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69093</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70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156744</xdr:rowOff>
    </xdr:from>
    <xdr:to>
      <xdr:col>67</xdr:col>
      <xdr:colOff>101600</xdr:colOff>
      <xdr:row>99</xdr:row>
      <xdr:rowOff>86894</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9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78021</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625017" y="1705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36068</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51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71645</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1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168776</xdr:rowOff>
    </xdr:from>
    <xdr:to>
      <xdr:col>116</xdr:col>
      <xdr:colOff>63500</xdr:colOff>
      <xdr:row>78</xdr:row>
      <xdr:rowOff>169038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541876"/>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169038</xdr:rowOff>
    </xdr:from>
    <xdr:to>
      <xdr:col>111</xdr:col>
      <xdr:colOff>177800</xdr:colOff>
      <xdr:row>79</xdr:row>
      <xdr:rowOff>7254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542138"/>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7254</xdr:rowOff>
    </xdr:from>
    <xdr:to>
      <xdr:col>107</xdr:col>
      <xdr:colOff>50800</xdr:colOff>
      <xdr:row>79</xdr:row>
      <xdr:rowOff>15058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551804"/>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102840</xdr:rowOff>
    </xdr:from>
    <xdr:to>
      <xdr:col>102</xdr:col>
      <xdr:colOff>114300</xdr:colOff>
      <xdr:row>79</xdr:row>
      <xdr:rowOff>15058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475940"/>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117976</xdr:rowOff>
    </xdr:from>
    <xdr:to>
      <xdr:col>116</xdr:col>
      <xdr:colOff>114300</xdr:colOff>
      <xdr:row>79</xdr:row>
      <xdr:rowOff>48126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4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96403</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4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118238</xdr:rowOff>
    </xdr:from>
    <xdr:to>
      <xdr:col>112</xdr:col>
      <xdr:colOff>38100</xdr:colOff>
      <xdr:row>79</xdr:row>
      <xdr:rowOff>48388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39515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5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127904</xdr:rowOff>
    </xdr:from>
    <xdr:to>
      <xdr:col>107</xdr:col>
      <xdr:colOff>101600</xdr:colOff>
      <xdr:row>79</xdr:row>
      <xdr:rowOff>58054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5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49181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5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135708</xdr:rowOff>
    </xdr:from>
    <xdr:to>
      <xdr:col>102</xdr:col>
      <xdr:colOff>165100</xdr:colOff>
      <xdr:row>79</xdr:row>
      <xdr:rowOff>65858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56985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52040</xdr:rowOff>
    </xdr:from>
    <xdr:to>
      <xdr:col>98</xdr:col>
      <xdr:colOff>38100</xdr:colOff>
      <xdr:row>78</xdr:row>
      <xdr:rowOff>153640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144767</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本町は５１８ヘクタールの町域に人口約１万９千人が居住しており、歴史的に古くから交通の要衝であったこともあり、コンパクトシティとしての特徴をもつ。</a:t>
          </a:r>
          <a:endParaRPr lang="ja-JP" altLang="ja-JP" sz="1400">
            <a:effectLst/>
          </a:endParaRPr>
        </a:p>
        <a:p>
          <a:r>
            <a:rPr kumimoji="1" lang="ja-JP" altLang="ja-JP" sz="1100">
              <a:solidFill>
                <a:schemeClr val="dk1"/>
              </a:solidFill>
              <a:effectLst/>
              <a:latin typeface="+mn-lt"/>
              <a:ea typeface="+mn-ea"/>
              <a:cs typeface="+mn-cs"/>
            </a:rPr>
            <a:t>　　住民一人当たりのコストでみた場合、人件費は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25,533</a:t>
          </a:r>
          <a:r>
            <a:rPr kumimoji="1" lang="ja-JP" altLang="ja-JP" sz="1100">
              <a:solidFill>
                <a:schemeClr val="dk1"/>
              </a:solidFill>
              <a:effectLst/>
              <a:latin typeface="+mn-lt"/>
              <a:ea typeface="+mn-ea"/>
              <a:cs typeface="+mn-cs"/>
            </a:rPr>
            <a:t>円低く、比較的少ないコストに抑えることができている。</a:t>
          </a:r>
          <a:endParaRPr lang="ja-JP" altLang="ja-JP" sz="1400">
            <a:effectLst/>
          </a:endParaRPr>
        </a:p>
        <a:p>
          <a:r>
            <a:rPr kumimoji="1" lang="ja-JP" altLang="ja-JP" sz="1100">
              <a:solidFill>
                <a:schemeClr val="dk1"/>
              </a:solidFill>
              <a:effectLst/>
              <a:latin typeface="+mn-lt"/>
              <a:ea typeface="+mn-ea"/>
              <a:cs typeface="+mn-cs"/>
            </a:rPr>
            <a:t>　　 公債費も</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25,712</a:t>
          </a:r>
          <a:r>
            <a:rPr kumimoji="1" lang="ja-JP" altLang="ja-JP" sz="1100">
              <a:solidFill>
                <a:schemeClr val="dk1"/>
              </a:solidFill>
              <a:effectLst/>
              <a:latin typeface="+mn-lt"/>
              <a:ea typeface="+mn-ea"/>
              <a:cs typeface="+mn-cs"/>
            </a:rPr>
            <a:t>円低い。義務的経費のなかでは扶助費が高く、県平均より低いものの類似団体平均より</a:t>
          </a:r>
          <a:r>
            <a:rPr kumimoji="1" lang="en-US" altLang="ja-JP" sz="1100">
              <a:solidFill>
                <a:schemeClr val="dk1"/>
              </a:solidFill>
              <a:effectLst/>
              <a:latin typeface="+mn-lt"/>
              <a:ea typeface="+mn-ea"/>
              <a:cs typeface="+mn-cs"/>
            </a:rPr>
            <a:t>46,160</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倍）。</a:t>
          </a:r>
          <a:endParaRPr lang="ja-JP" altLang="ja-JP" sz="1400">
            <a:effectLst/>
          </a:endParaRPr>
        </a:p>
        <a:p>
          <a:r>
            <a:rPr kumimoji="1" lang="ja-JP" altLang="ja-JP" sz="1100">
              <a:solidFill>
                <a:schemeClr val="dk1"/>
              </a:solidFill>
              <a:effectLst/>
              <a:latin typeface="+mn-lt"/>
              <a:ea typeface="+mn-ea"/>
              <a:cs typeface="+mn-cs"/>
            </a:rPr>
            <a:t>　　維持</a:t>
          </a:r>
          <a:r>
            <a:rPr kumimoji="1" lang="ja-JP" altLang="en-US" sz="1100">
              <a:solidFill>
                <a:schemeClr val="dk1"/>
              </a:solidFill>
              <a:effectLst/>
              <a:latin typeface="+mn-lt"/>
              <a:ea typeface="+mn-ea"/>
              <a:cs typeface="+mn-cs"/>
            </a:rPr>
            <a:t>補修</a:t>
          </a:r>
          <a:r>
            <a:rPr kumimoji="1" lang="ja-JP" altLang="ja-JP" sz="1100">
              <a:solidFill>
                <a:schemeClr val="dk1"/>
              </a:solidFill>
              <a:effectLst/>
              <a:latin typeface="+mn-lt"/>
              <a:ea typeface="+mn-ea"/>
              <a:cs typeface="+mn-cs"/>
            </a:rPr>
            <a:t>費は、類似団体平均と比べこれまで低く抑えられてきたが、老朽化施設が複数存在していることから今後は増えることが懸念される。</a:t>
          </a:r>
          <a:endParaRPr lang="ja-JP" altLang="ja-JP" sz="1400">
            <a:effectLst/>
          </a:endParaRPr>
        </a:p>
        <a:p>
          <a:r>
            <a:rPr kumimoji="1" lang="ja-JP" altLang="ja-JP" sz="1100">
              <a:solidFill>
                <a:schemeClr val="dk1"/>
              </a:solidFill>
              <a:effectLst/>
              <a:latin typeface="+mn-lt"/>
              <a:ea typeface="+mn-ea"/>
              <a:cs typeface="+mn-cs"/>
            </a:rPr>
            <a:t>　　関連して、積立金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23,775</a:t>
          </a:r>
          <a:r>
            <a:rPr kumimoji="1" lang="ja-JP" altLang="ja-JP" sz="1100">
              <a:solidFill>
                <a:schemeClr val="dk1"/>
              </a:solidFill>
              <a:effectLst/>
              <a:latin typeface="+mn-lt"/>
              <a:ea typeface="+mn-ea"/>
              <a:cs typeface="+mn-cs"/>
            </a:rPr>
            <a:t>円低い</a:t>
          </a:r>
          <a:r>
            <a:rPr kumimoji="1" lang="ja-JP" altLang="en-US" sz="1100">
              <a:solidFill>
                <a:schemeClr val="dk1"/>
              </a:solidFill>
              <a:effectLst/>
              <a:latin typeface="+mn-lt"/>
              <a:ea typeface="+mn-ea"/>
              <a:cs typeface="+mn-cs"/>
            </a:rPr>
            <a:t>が、今後は</a:t>
          </a:r>
          <a:r>
            <a:rPr kumimoji="1" lang="ja-JP" altLang="ja-JP" sz="1100">
              <a:solidFill>
                <a:schemeClr val="dk1"/>
              </a:solidFill>
              <a:effectLst/>
              <a:latin typeface="+mn-lt"/>
              <a:ea typeface="+mn-ea"/>
              <a:cs typeface="+mn-cs"/>
            </a:rPr>
            <a:t>施設の長寿命化、将来の建替えを想定し公共施設等整備基金への積立を実施する必要がある。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19,982
19,841
5.18
8,418,503
8,359,412
52,094
4,038,896
6,421,103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144272</xdr:rowOff>
    </xdr:from>
    <xdr:to>
      <xdr:col>24</xdr:col>
      <xdr:colOff>63500</xdr:colOff>
      <xdr:row>38</xdr:row>
      <xdr:rowOff>11684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879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53289</xdr:rowOff>
    </xdr:from>
    <xdr:to>
      <xdr:col>19</xdr:col>
      <xdr:colOff>177800</xdr:colOff>
      <xdr:row>37</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96939"/>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51918</xdr:rowOff>
    </xdr:from>
    <xdr:to>
      <xdr:col>15</xdr:col>
      <xdr:colOff>50800</xdr:colOff>
      <xdr:row>37</xdr:row>
      <xdr:rowOff>53289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9556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12827</xdr:rowOff>
    </xdr:from>
    <xdr:to>
      <xdr:col>10</xdr:col>
      <xdr:colOff>114300</xdr:colOff>
      <xdr:row>37</xdr:row>
      <xdr:rowOff>51918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56477"/>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132334</xdr:rowOff>
    </xdr:from>
    <xdr:to>
      <xdr:col>24</xdr:col>
      <xdr:colOff>114300</xdr:colOff>
      <xdr:row>38</xdr:row>
      <xdr:rowOff>62485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110761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93472</xdr:rowOff>
    </xdr:from>
    <xdr:to>
      <xdr:col>20</xdr:col>
      <xdr:colOff>38100</xdr:colOff>
      <xdr:row>38</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14749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2489</xdr:rowOff>
    </xdr:from>
    <xdr:to>
      <xdr:col>15</xdr:col>
      <xdr:colOff>101600</xdr:colOff>
      <xdr:row>37</xdr:row>
      <xdr:rowOff>104089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95216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1118</xdr:rowOff>
    </xdr:from>
    <xdr:to>
      <xdr:col>10</xdr:col>
      <xdr:colOff>165100</xdr:colOff>
      <xdr:row>37</xdr:row>
      <xdr:rowOff>102718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93845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133477</xdr:rowOff>
    </xdr:from>
    <xdr:to>
      <xdr:col>6</xdr:col>
      <xdr:colOff>38100</xdr:colOff>
      <xdr:row>37</xdr:row>
      <xdr:rowOff>63627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58236</xdr:rowOff>
    </xdr:from>
    <xdr:to>
      <xdr:col>24</xdr:col>
      <xdr:colOff>63500</xdr:colOff>
      <xdr:row>57</xdr:row>
      <xdr:rowOff>109617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59436"/>
          <a:ext cx="838200" cy="2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109617</xdr:rowOff>
    </xdr:from>
    <xdr:to>
      <xdr:col>19</xdr:col>
      <xdr:colOff>177800</xdr:colOff>
      <xdr:row>57</xdr:row>
      <xdr:rowOff>123086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82267"/>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123086</xdr:rowOff>
    </xdr:from>
    <xdr:to>
      <xdr:col>15</xdr:col>
      <xdr:colOff>50800</xdr:colOff>
      <xdr:row>57</xdr:row>
      <xdr:rowOff>148255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5736"/>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125623</xdr:rowOff>
    </xdr:from>
    <xdr:to>
      <xdr:col>10</xdr:col>
      <xdr:colOff>114300</xdr:colOff>
      <xdr:row>57</xdr:row>
      <xdr:rowOff>148255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8273"/>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7436</xdr:rowOff>
    </xdr:from>
    <xdr:to>
      <xdr:col>24</xdr:col>
      <xdr:colOff>114300</xdr:colOff>
      <xdr:row>56</xdr:row>
      <xdr:rowOff>109036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157313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58817</xdr:rowOff>
    </xdr:from>
    <xdr:to>
      <xdr:col>20</xdr:col>
      <xdr:colOff>38100</xdr:colOff>
      <xdr:row>57</xdr:row>
      <xdr:rowOff>160417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151544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72286</xdr:rowOff>
    </xdr:from>
    <xdr:to>
      <xdr:col>15</xdr:col>
      <xdr:colOff>101600</xdr:colOff>
      <xdr:row>58</xdr:row>
      <xdr:rowOff>2436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165013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97455</xdr:rowOff>
    </xdr:from>
    <xdr:to>
      <xdr:col>10</xdr:col>
      <xdr:colOff>165100</xdr:colOff>
      <xdr:row>58</xdr:row>
      <xdr:rowOff>27605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74823</xdr:rowOff>
    </xdr:from>
    <xdr:to>
      <xdr:col>6</xdr:col>
      <xdr:colOff>38100</xdr:colOff>
      <xdr:row>58</xdr:row>
      <xdr:rowOff>4973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167550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44646</xdr:rowOff>
    </xdr:from>
    <xdr:to>
      <xdr:col>24</xdr:col>
      <xdr:colOff>63500</xdr:colOff>
      <xdr:row>74</xdr:row>
      <xdr:rowOff>53180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31946"/>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53180</xdr:rowOff>
    </xdr:from>
    <xdr:to>
      <xdr:col>19</xdr:col>
      <xdr:colOff>177800</xdr:colOff>
      <xdr:row>75</xdr:row>
      <xdr:rowOff>1560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40480"/>
          <a:ext cx="889000" cy="1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1560</xdr:rowOff>
    </xdr:from>
    <xdr:to>
      <xdr:col>15</xdr:col>
      <xdr:colOff>50800</xdr:colOff>
      <xdr:row>75</xdr:row>
      <xdr:rowOff>65906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60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51046</xdr:rowOff>
    </xdr:from>
    <xdr:to>
      <xdr:col>10</xdr:col>
      <xdr:colOff>114300</xdr:colOff>
      <xdr:row>75</xdr:row>
      <xdr:rowOff>65906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979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165296</xdr:rowOff>
    </xdr:from>
    <xdr:to>
      <xdr:col>24</xdr:col>
      <xdr:colOff>114300</xdr:colOff>
      <xdr:row>74</xdr:row>
      <xdr:rowOff>95446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16723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3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2380</xdr:rowOff>
    </xdr:from>
    <xdr:to>
      <xdr:col>20</xdr:col>
      <xdr:colOff>38100</xdr:colOff>
      <xdr:row>74</xdr:row>
      <xdr:rowOff>103980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120507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6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122210</xdr:rowOff>
    </xdr:from>
    <xdr:to>
      <xdr:col>15</xdr:col>
      <xdr:colOff>101600</xdr:colOff>
      <xdr:row>75</xdr:row>
      <xdr:rowOff>52360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68887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15106</xdr:rowOff>
    </xdr:from>
    <xdr:to>
      <xdr:col>10</xdr:col>
      <xdr:colOff>165100</xdr:colOff>
      <xdr:row>75</xdr:row>
      <xdr:rowOff>116706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133233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246</xdr:rowOff>
    </xdr:from>
    <xdr:to>
      <xdr:col>6</xdr:col>
      <xdr:colOff>38100</xdr:colOff>
      <xdr:row>75</xdr:row>
      <xdr:rowOff>101846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23816</xdr:rowOff>
    </xdr:from>
    <xdr:to>
      <xdr:col>24</xdr:col>
      <xdr:colOff>63500</xdr:colOff>
      <xdr:row>99</xdr:row>
      <xdr:rowOff>31981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97366"/>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147946</xdr:rowOff>
    </xdr:from>
    <xdr:to>
      <xdr:col>19</xdr:col>
      <xdr:colOff>177800</xdr:colOff>
      <xdr:row>99</xdr:row>
      <xdr:rowOff>23816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5004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147946</xdr:rowOff>
    </xdr:from>
    <xdr:to>
      <xdr:col>15</xdr:col>
      <xdr:colOff>50800</xdr:colOff>
      <xdr:row>99</xdr:row>
      <xdr:rowOff>5643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5004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119779</xdr:rowOff>
    </xdr:from>
    <xdr:to>
      <xdr:col>10</xdr:col>
      <xdr:colOff>114300</xdr:colOff>
      <xdr:row>99</xdr:row>
      <xdr:rowOff>5643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21879"/>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152631</xdr:rowOff>
    </xdr:from>
    <xdr:to>
      <xdr:col>24</xdr:col>
      <xdr:colOff>114300</xdr:colOff>
      <xdr:row>99</xdr:row>
      <xdr:rowOff>82781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67558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144466</xdr:rowOff>
    </xdr:from>
    <xdr:to>
      <xdr:col>20</xdr:col>
      <xdr:colOff>38100</xdr:colOff>
      <xdr:row>99</xdr:row>
      <xdr:rowOff>74616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65743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97146</xdr:rowOff>
    </xdr:from>
    <xdr:to>
      <xdr:col>15</xdr:col>
      <xdr:colOff>101600</xdr:colOff>
      <xdr:row>99</xdr:row>
      <xdr:rowOff>27296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18423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126293</xdr:rowOff>
    </xdr:from>
    <xdr:to>
      <xdr:col>10</xdr:col>
      <xdr:colOff>165100</xdr:colOff>
      <xdr:row>99</xdr:row>
      <xdr:rowOff>56443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47570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68979</xdr:rowOff>
    </xdr:from>
    <xdr:to>
      <xdr:col>6</xdr:col>
      <xdr:colOff>38100</xdr:colOff>
      <xdr:row>98</xdr:row>
      <xdr:rowOff>170579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161706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15418</xdr:rowOff>
    </xdr:from>
    <xdr:to>
      <xdr:col>55</xdr:col>
      <xdr:colOff>0</xdr:colOff>
      <xdr:row>59</xdr:row>
      <xdr:rowOff>25260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30968"/>
          <a:ext cx="8382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15418</xdr:rowOff>
    </xdr:from>
    <xdr:to>
      <xdr:col>50</xdr:col>
      <xdr:colOff>114300</xdr:colOff>
      <xdr:row>59</xdr:row>
      <xdr:rowOff>22365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30968"/>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14389</xdr:rowOff>
    </xdr:from>
    <xdr:to>
      <xdr:col>45</xdr:col>
      <xdr:colOff>177800</xdr:colOff>
      <xdr:row>59</xdr:row>
      <xdr:rowOff>22365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129939"/>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73482</xdr:rowOff>
    </xdr:from>
    <xdr:to>
      <xdr:col>41</xdr:col>
      <xdr:colOff>50800</xdr:colOff>
      <xdr:row>59</xdr:row>
      <xdr:rowOff>14389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7582"/>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145910</xdr:rowOff>
    </xdr:from>
    <xdr:to>
      <xdr:col>55</xdr:col>
      <xdr:colOff>50800</xdr:colOff>
      <xdr:row>59</xdr:row>
      <xdr:rowOff>76060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60837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136068</xdr:rowOff>
    </xdr:from>
    <xdr:to>
      <xdr:col>50</xdr:col>
      <xdr:colOff>165100</xdr:colOff>
      <xdr:row>59</xdr:row>
      <xdr:rowOff>66218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57345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7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143015</xdr:rowOff>
    </xdr:from>
    <xdr:to>
      <xdr:col>46</xdr:col>
      <xdr:colOff>38100</xdr:colOff>
      <xdr:row>59</xdr:row>
      <xdr:rowOff>73165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64292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7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135039</xdr:rowOff>
    </xdr:from>
    <xdr:to>
      <xdr:col>41</xdr:col>
      <xdr:colOff>101600</xdr:colOff>
      <xdr:row>59</xdr:row>
      <xdr:rowOff>65189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56316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7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22682</xdr:rowOff>
    </xdr:from>
    <xdr:to>
      <xdr:col>36</xdr:col>
      <xdr:colOff>165100</xdr:colOff>
      <xdr:row>58</xdr:row>
      <xdr:rowOff>124282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115409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152654</xdr:rowOff>
    </xdr:from>
    <xdr:to>
      <xdr:col>55</xdr:col>
      <xdr:colOff>0</xdr:colOff>
      <xdr:row>79</xdr:row>
      <xdr:rowOff>42720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5754"/>
          <a:ext cx="8382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144697</xdr:rowOff>
    </xdr:from>
    <xdr:to>
      <xdr:col>50</xdr:col>
      <xdr:colOff>114300</xdr:colOff>
      <xdr:row>78</xdr:row>
      <xdr:rowOff>152654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7797"/>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144697</xdr:rowOff>
    </xdr:from>
    <xdr:to>
      <xdr:col>45</xdr:col>
      <xdr:colOff>177800</xdr:colOff>
      <xdr:row>78</xdr:row>
      <xdr:rowOff>159142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7797"/>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159142</xdr:rowOff>
    </xdr:from>
    <xdr:to>
      <xdr:col>41</xdr:col>
      <xdr:colOff>50800</xdr:colOff>
      <xdr:row>79</xdr:row>
      <xdr:rowOff>22712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2242"/>
          <a:ext cx="8890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163370</xdr:rowOff>
    </xdr:from>
    <xdr:to>
      <xdr:col>55</xdr:col>
      <xdr:colOff>50800</xdr:colOff>
      <xdr:row>79</xdr:row>
      <xdr:rowOff>93520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78297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101854</xdr:rowOff>
    </xdr:from>
    <xdr:to>
      <xdr:col>50</xdr:col>
      <xdr:colOff>165100</xdr:colOff>
      <xdr:row>79</xdr:row>
      <xdr:rowOff>32004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23131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93897</xdr:rowOff>
    </xdr:from>
    <xdr:to>
      <xdr:col>46</xdr:col>
      <xdr:colOff>38100</xdr:colOff>
      <xdr:row>79</xdr:row>
      <xdr:rowOff>24047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15174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108342</xdr:rowOff>
    </xdr:from>
    <xdr:to>
      <xdr:col>41</xdr:col>
      <xdr:colOff>101600</xdr:colOff>
      <xdr:row>79</xdr:row>
      <xdr:rowOff>38492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29619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143362</xdr:rowOff>
    </xdr:from>
    <xdr:to>
      <xdr:col>36</xdr:col>
      <xdr:colOff>165100</xdr:colOff>
      <xdr:row>79</xdr:row>
      <xdr:rowOff>73512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64639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43385</xdr:rowOff>
    </xdr:from>
    <xdr:to>
      <xdr:col>55</xdr:col>
      <xdr:colOff>0</xdr:colOff>
      <xdr:row>97</xdr:row>
      <xdr:rowOff>88985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74035"/>
          <a:ext cx="8382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625</xdr:rowOff>
    </xdr:from>
    <xdr:to>
      <xdr:col>50</xdr:col>
      <xdr:colOff>114300</xdr:colOff>
      <xdr:row>97</xdr:row>
      <xdr:rowOff>88985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31275"/>
          <a:ext cx="889000" cy="8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108272</xdr:rowOff>
    </xdr:from>
    <xdr:to>
      <xdr:col>45</xdr:col>
      <xdr:colOff>177800</xdr:colOff>
      <xdr:row>97</xdr:row>
      <xdr:rowOff>625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67472"/>
          <a:ext cx="889000" cy="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78212</xdr:rowOff>
    </xdr:from>
    <xdr:to>
      <xdr:col>41</xdr:col>
      <xdr:colOff>50800</xdr:colOff>
      <xdr:row>96</xdr:row>
      <xdr:rowOff>108272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37412"/>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164035</xdr:rowOff>
    </xdr:from>
    <xdr:to>
      <xdr:col>55</xdr:col>
      <xdr:colOff>50800</xdr:colOff>
      <xdr:row>97</xdr:row>
      <xdr:rowOff>94185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78962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38185</xdr:rowOff>
    </xdr:from>
    <xdr:to>
      <xdr:col>50</xdr:col>
      <xdr:colOff>165100</xdr:colOff>
      <xdr:row>97</xdr:row>
      <xdr:rowOff>139785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130912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121275</xdr:rowOff>
    </xdr:from>
    <xdr:to>
      <xdr:col>46</xdr:col>
      <xdr:colOff>38100</xdr:colOff>
      <xdr:row>97</xdr:row>
      <xdr:rowOff>51425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42552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57472</xdr:rowOff>
    </xdr:from>
    <xdr:to>
      <xdr:col>41</xdr:col>
      <xdr:colOff>101600</xdr:colOff>
      <xdr:row>96</xdr:row>
      <xdr:rowOff>159072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150199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0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27412</xdr:rowOff>
    </xdr:from>
    <xdr:to>
      <xdr:col>36</xdr:col>
      <xdr:colOff>165100</xdr:colOff>
      <xdr:row>96</xdr:row>
      <xdr:rowOff>129012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145539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169091</xdr:rowOff>
    </xdr:from>
    <xdr:to>
      <xdr:col>85</xdr:col>
      <xdr:colOff>127000</xdr:colOff>
      <xdr:row>39</xdr:row>
      <xdr:rowOff>40129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84191"/>
          <a:ext cx="8382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35361</xdr:rowOff>
    </xdr:from>
    <xdr:to>
      <xdr:col>81</xdr:col>
      <xdr:colOff>50800</xdr:colOff>
      <xdr:row>39</xdr:row>
      <xdr:rowOff>40129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721911"/>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35361</xdr:rowOff>
    </xdr:from>
    <xdr:to>
      <xdr:col>76</xdr:col>
      <xdr:colOff>114300</xdr:colOff>
      <xdr:row>39</xdr:row>
      <xdr:rowOff>52604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721911"/>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52081</xdr:rowOff>
    </xdr:from>
    <xdr:to>
      <xdr:col>71</xdr:col>
      <xdr:colOff>177800</xdr:colOff>
      <xdr:row>39</xdr:row>
      <xdr:rowOff>52604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73863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118291</xdr:rowOff>
    </xdr:from>
    <xdr:to>
      <xdr:col>85</xdr:col>
      <xdr:colOff>177800</xdr:colOff>
      <xdr:row>39</xdr:row>
      <xdr:rowOff>48441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33218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160779</xdr:rowOff>
    </xdr:from>
    <xdr:to>
      <xdr:col>81</xdr:col>
      <xdr:colOff>101600</xdr:colOff>
      <xdr:row>39</xdr:row>
      <xdr:rowOff>90929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82056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156011</xdr:rowOff>
    </xdr:from>
    <xdr:to>
      <xdr:col>76</xdr:col>
      <xdr:colOff>165100</xdr:colOff>
      <xdr:row>39</xdr:row>
      <xdr:rowOff>86161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77288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1804</xdr:rowOff>
    </xdr:from>
    <xdr:to>
      <xdr:col>72</xdr:col>
      <xdr:colOff>38100</xdr:colOff>
      <xdr:row>39</xdr:row>
      <xdr:rowOff>103404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94531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1281</xdr:rowOff>
    </xdr:from>
    <xdr:to>
      <xdr:col>67</xdr:col>
      <xdr:colOff>101600</xdr:colOff>
      <xdr:row>39</xdr:row>
      <xdr:rowOff>102881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94008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9794</xdr:rowOff>
    </xdr:from>
    <xdr:to>
      <xdr:col>85</xdr:col>
      <xdr:colOff>127000</xdr:colOff>
      <xdr:row>57</xdr:row>
      <xdr:rowOff>10373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82444"/>
          <a:ext cx="8382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164183</xdr:rowOff>
    </xdr:from>
    <xdr:to>
      <xdr:col>81</xdr:col>
      <xdr:colOff>50800</xdr:colOff>
      <xdr:row>57</xdr:row>
      <xdr:rowOff>9794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65383"/>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164183</xdr:rowOff>
    </xdr:from>
    <xdr:to>
      <xdr:col>76</xdr:col>
      <xdr:colOff>114300</xdr:colOff>
      <xdr:row>57</xdr:row>
      <xdr:rowOff>48542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65383"/>
          <a:ext cx="8890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48542</xdr:rowOff>
    </xdr:from>
    <xdr:to>
      <xdr:col>71</xdr:col>
      <xdr:colOff>177800</xdr:colOff>
      <xdr:row>57</xdr:row>
      <xdr:rowOff>70183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2119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131023</xdr:rowOff>
    </xdr:from>
    <xdr:to>
      <xdr:col>85</xdr:col>
      <xdr:colOff>177800</xdr:colOff>
      <xdr:row>57</xdr:row>
      <xdr:rowOff>61173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109450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1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130444</xdr:rowOff>
    </xdr:from>
    <xdr:to>
      <xdr:col>81</xdr:col>
      <xdr:colOff>101600</xdr:colOff>
      <xdr:row>57</xdr:row>
      <xdr:rowOff>60594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51721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113383</xdr:rowOff>
    </xdr:from>
    <xdr:to>
      <xdr:col>76</xdr:col>
      <xdr:colOff>165100</xdr:colOff>
      <xdr:row>57</xdr:row>
      <xdr:rowOff>43533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34660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169192</xdr:rowOff>
    </xdr:from>
    <xdr:to>
      <xdr:col>72</xdr:col>
      <xdr:colOff>38100</xdr:colOff>
      <xdr:row>57</xdr:row>
      <xdr:rowOff>99342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90469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19383</xdr:rowOff>
    </xdr:from>
    <xdr:to>
      <xdr:col>67</xdr:col>
      <xdr:colOff>101600</xdr:colOff>
      <xdr:row>57</xdr:row>
      <xdr:rowOff>120983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112110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16050</xdr:rowOff>
    </xdr:from>
    <xdr:to>
      <xdr:col>85</xdr:col>
      <xdr:colOff>127000</xdr:colOff>
      <xdr:row>98</xdr:row>
      <xdr:rowOff>18117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18150"/>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18117</xdr:rowOff>
    </xdr:from>
    <xdr:to>
      <xdr:col>81</xdr:col>
      <xdr:colOff>50800</xdr:colOff>
      <xdr:row>98</xdr:row>
      <xdr:rowOff>22858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820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22858</xdr:rowOff>
    </xdr:from>
    <xdr:to>
      <xdr:col>76</xdr:col>
      <xdr:colOff>114300</xdr:colOff>
      <xdr:row>98</xdr:row>
      <xdr:rowOff>24715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24958"/>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12841</xdr:rowOff>
    </xdr:from>
    <xdr:to>
      <xdr:col>71</xdr:col>
      <xdr:colOff>177800</xdr:colOff>
      <xdr:row>98</xdr:row>
      <xdr:rowOff>24715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14941"/>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136700</xdr:rowOff>
    </xdr:from>
    <xdr:to>
      <xdr:col>85</xdr:col>
      <xdr:colOff>177800</xdr:colOff>
      <xdr:row>98</xdr:row>
      <xdr:rowOff>66850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51627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138767</xdr:rowOff>
    </xdr:from>
    <xdr:to>
      <xdr:col>81</xdr:col>
      <xdr:colOff>101600</xdr:colOff>
      <xdr:row>98</xdr:row>
      <xdr:rowOff>68917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143508</xdr:rowOff>
    </xdr:from>
    <xdr:to>
      <xdr:col>76</xdr:col>
      <xdr:colOff>165100</xdr:colOff>
      <xdr:row>98</xdr:row>
      <xdr:rowOff>73658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64785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145365</xdr:rowOff>
    </xdr:from>
    <xdr:to>
      <xdr:col>72</xdr:col>
      <xdr:colOff>38100</xdr:colOff>
      <xdr:row>98</xdr:row>
      <xdr:rowOff>75515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66642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133491</xdr:rowOff>
    </xdr:from>
    <xdr:to>
      <xdr:col>67</xdr:col>
      <xdr:colOff>101600</xdr:colOff>
      <xdr:row>98</xdr:row>
      <xdr:rowOff>63641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54768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目的別では、民生費が増加しており類似団体平均より</a:t>
          </a:r>
          <a:r>
            <a:rPr kumimoji="1" lang="en-US" altLang="ja-JP" sz="1100">
              <a:solidFill>
                <a:schemeClr val="dk1"/>
              </a:solidFill>
              <a:effectLst/>
              <a:latin typeface="+mn-lt"/>
              <a:ea typeface="+mn-ea"/>
              <a:cs typeface="+mn-cs"/>
            </a:rPr>
            <a:t>24,345</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、人口増加に伴う子育て関連の経費や、心身障害者福祉費の介護・訓練等給付費、障害児通所支援給付費</a:t>
          </a:r>
          <a:r>
            <a:rPr kumimoji="1" lang="ja-JP" altLang="en-US" sz="1100">
              <a:solidFill>
                <a:schemeClr val="dk1"/>
              </a:solidFill>
              <a:effectLst/>
              <a:latin typeface="+mn-lt"/>
              <a:ea typeface="+mn-ea"/>
              <a:cs typeface="+mn-cs"/>
            </a:rPr>
            <a:t>などで占める</a:t>
          </a:r>
          <a:r>
            <a:rPr kumimoji="1" lang="ja-JP" altLang="ja-JP" sz="1100">
              <a:solidFill>
                <a:schemeClr val="dk1"/>
              </a:solidFill>
              <a:effectLst/>
              <a:latin typeface="+mn-lt"/>
              <a:ea typeface="+mn-ea"/>
              <a:cs typeface="+mn-cs"/>
            </a:rPr>
            <a:t>社会福祉費と児童福祉費の増加が主な要因である。</a:t>
          </a:r>
          <a:endParaRPr lang="ja-JP" altLang="ja-JP" sz="1400">
            <a:effectLst/>
          </a:endParaRPr>
        </a:p>
        <a:p>
          <a:r>
            <a:rPr kumimoji="1" lang="ja-JP" altLang="ja-JP" sz="1100">
              <a:solidFill>
                <a:schemeClr val="dk1"/>
              </a:solidFill>
              <a:effectLst/>
              <a:latin typeface="+mn-lt"/>
              <a:ea typeface="+mn-ea"/>
              <a:cs typeface="+mn-cs"/>
            </a:rPr>
            <a:t>　一方で、教育費は類似団体平均より</a:t>
          </a:r>
          <a:r>
            <a:rPr kumimoji="1" lang="en-US" altLang="ja-JP" sz="1100">
              <a:solidFill>
                <a:schemeClr val="dk1"/>
              </a:solidFill>
              <a:effectLst/>
              <a:latin typeface="+mn-lt"/>
              <a:ea typeface="+mn-ea"/>
              <a:cs typeface="+mn-cs"/>
            </a:rPr>
            <a:t>13,272</a:t>
          </a:r>
          <a:r>
            <a:rPr kumimoji="1" lang="ja-JP" altLang="ja-JP" sz="1100">
              <a:solidFill>
                <a:schemeClr val="dk1"/>
              </a:solidFill>
              <a:effectLst/>
              <a:latin typeface="+mn-lt"/>
              <a:ea typeface="+mn-ea"/>
              <a:cs typeface="+mn-cs"/>
            </a:rPr>
            <a:t>円低く、民生費の約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％（類似団体平均は約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割合となっており</a:t>
          </a:r>
          <a:r>
            <a:rPr kumimoji="1" lang="ja-JP" altLang="ja-JP" sz="1100">
              <a:solidFill>
                <a:schemeClr val="dk1"/>
              </a:solidFill>
              <a:effectLst/>
              <a:latin typeface="+mn-lt"/>
              <a:ea typeface="+mn-ea"/>
              <a:cs typeface="+mn-cs"/>
            </a:rPr>
            <a:t>、教育予算より福祉予算に比重を置く傾向がみられる。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近年、町税や普通交付税等の一般財源の伸びに対し、人口増加に伴う扶助費等の伸びが上回っていることから、実質収支額及び財政調整基金に対する比率も減少傾向にある。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前年度に引き続き、</a:t>
          </a:r>
          <a:r>
            <a:rPr kumimoji="1" lang="ja-JP" altLang="ja-JP" sz="1100">
              <a:solidFill>
                <a:schemeClr val="dk1"/>
              </a:solidFill>
              <a:effectLst/>
              <a:latin typeface="+mn-lt"/>
              <a:ea typeface="+mn-ea"/>
              <a:cs typeface="+mn-cs"/>
            </a:rPr>
            <a:t>水道事業会計、一般会計、公共下水道事業会計、国民健康保険特別会計、後期高齢者医療特別会計の５会計を合わせた連結では黒字となっている。</a:t>
          </a:r>
          <a:endParaRPr lang="ja-JP" altLang="ja-JP" sz="1400">
            <a:effectLst/>
          </a:endParaRPr>
        </a:p>
        <a:p>
          <a:r>
            <a:rPr kumimoji="1" lang="ja-JP" altLang="ja-JP" sz="1100">
              <a:solidFill>
                <a:schemeClr val="dk1"/>
              </a:solidFill>
              <a:effectLst/>
              <a:latin typeface="+mn-lt"/>
              <a:ea typeface="+mn-ea"/>
              <a:cs typeface="+mn-cs"/>
            </a:rPr>
            <a:t>　国民健康保健特別会計への一般会計繰出金は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年度の県への統一化及び</a:t>
          </a:r>
          <a:r>
            <a:rPr kumimoji="1" lang="ja-JP" altLang="ja-JP" sz="1100">
              <a:solidFill>
                <a:schemeClr val="dk1"/>
              </a:solidFill>
              <a:effectLst/>
              <a:latin typeface="+mn-lt"/>
              <a:ea typeface="+mn-ea"/>
              <a:cs typeface="+mn-cs"/>
            </a:rPr>
            <a:t>国の財政支援策の影響もあり前年度からほぼ横ばいである。</a:t>
          </a:r>
          <a:endParaRPr lang="ja-JP" altLang="ja-JP" sz="1400">
            <a:effectLst/>
          </a:endParaRPr>
        </a:p>
        <a:p>
          <a:r>
            <a:rPr kumimoji="1" lang="ja-JP" altLang="ja-JP" sz="1100">
              <a:solidFill>
                <a:schemeClr val="dk1"/>
              </a:solidFill>
              <a:effectLst/>
              <a:latin typeface="+mn-lt"/>
              <a:ea typeface="+mn-ea"/>
              <a:cs typeface="+mn-cs"/>
            </a:rPr>
            <a:t>　一方で、下水道特別会計への繰出金が増加傾向に</a:t>
          </a:r>
          <a:r>
            <a:rPr kumimoji="1" lang="ja-JP" altLang="en-US" sz="1100">
              <a:solidFill>
                <a:schemeClr val="dk1"/>
              </a:solidFill>
              <a:effectLst/>
              <a:latin typeface="+mn-lt"/>
              <a:ea typeface="+mn-ea"/>
              <a:cs typeface="+mn-cs"/>
            </a:rPr>
            <a:t>あることから、今後注視していく必要がある。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8418503</v>
      </c>
      <c r="BO4" s="462"/>
      <c r="BP4" s="462"/>
      <c r="BQ4" s="462"/>
      <c r="BR4" s="462"/>
      <c r="BS4" s="462"/>
      <c r="BT4" s="462"/>
      <c r="BU4" s="463"/>
      <c r="BV4" s="461">
        <v>7459057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8359412</v>
      </c>
      <c r="BO5" s="467"/>
      <c r="BP5" s="467"/>
      <c r="BQ5" s="467"/>
      <c r="BR5" s="467"/>
      <c r="BS5" s="467"/>
      <c r="BT5" s="467"/>
      <c r="BU5" s="468"/>
      <c r="BV5" s="466">
        <v>7255720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92.1</v>
      </c>
      <c r="CU5" s="437"/>
      <c r="CV5" s="437"/>
      <c r="CW5" s="437"/>
      <c r="CX5" s="437"/>
      <c r="CY5" s="437"/>
      <c r="CZ5" s="437"/>
      <c r="DA5" s="438"/>
      <c r="DB5" s="436">
        <v>90.2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59091</v>
      </c>
      <c r="BO6" s="467"/>
      <c r="BP6" s="467"/>
      <c r="BQ6" s="467"/>
      <c r="BR6" s="467"/>
      <c r="BS6" s="467"/>
      <c r="BT6" s="467"/>
      <c r="BU6" s="468"/>
      <c r="BV6" s="466">
        <v>203337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95.3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6997</v>
      </c>
      <c r="BO7" s="467"/>
      <c r="BP7" s="467"/>
      <c r="BQ7" s="467"/>
      <c r="BR7" s="467"/>
      <c r="BS7" s="467"/>
      <c r="BT7" s="467"/>
      <c r="BU7" s="468"/>
      <c r="BV7" s="466">
        <v>110948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4038896</v>
      </c>
      <c r="CU7" s="467"/>
      <c r="CV7" s="467"/>
      <c r="CW7" s="467"/>
      <c r="CX7" s="467"/>
      <c r="CY7" s="467"/>
      <c r="CZ7" s="467"/>
      <c r="DA7" s="468"/>
      <c r="DB7" s="466">
        <v>3932270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52094</v>
      </c>
      <c r="BO8" s="467"/>
      <c r="BP8" s="467"/>
      <c r="BQ8" s="467"/>
      <c r="BR8" s="467"/>
      <c r="BS8" s="467"/>
      <c r="BT8" s="467"/>
      <c r="BU8" s="468"/>
      <c r="BV8" s="466">
        <v>92389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0.49</v>
      </c>
      <c r="CU8" s="580"/>
      <c r="CV8" s="580"/>
      <c r="CW8" s="580"/>
      <c r="CX8" s="580"/>
      <c r="CY8" s="580"/>
      <c r="CZ8" s="580"/>
      <c r="DA8" s="581"/>
      <c r="DB8" s="579">
        <v>0.48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18410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-40295</v>
      </c>
      <c r="BO9" s="467"/>
      <c r="BP9" s="467"/>
      <c r="BQ9" s="467"/>
      <c r="BR9" s="467"/>
      <c r="BS9" s="467"/>
      <c r="BT9" s="467"/>
      <c r="BU9" s="468"/>
      <c r="BV9" s="466">
        <v>-59099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11.1</v>
      </c>
      <c r="CU9" s="437"/>
      <c r="CV9" s="437"/>
      <c r="CW9" s="437"/>
      <c r="CX9" s="437"/>
      <c r="CY9" s="437"/>
      <c r="CZ9" s="437"/>
      <c r="DA9" s="438"/>
      <c r="DB9" s="436">
        <v>11.3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16318</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0</v>
      </c>
      <c r="BO10" s="467"/>
      <c r="BP10" s="467"/>
      <c r="BQ10" s="467"/>
      <c r="BR10" s="467"/>
      <c r="BS10" s="467"/>
      <c r="BT10" s="467"/>
      <c r="BU10" s="468"/>
      <c r="BV10" s="466">
        <v>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19982</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94</v>
      </c>
      <c r="AV12" s="524"/>
      <c r="AW12" s="524"/>
      <c r="AX12" s="524"/>
      <c r="AY12" s="446" t="s">
        <v>132</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100000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19841</v>
      </c>
      <c r="S13" s="570"/>
      <c r="T13" s="570"/>
      <c r="U13" s="570"/>
      <c r="V13" s="571"/>
      <c r="W13" s="557" t="s">
        <v>136</v>
      </c>
      <c r="X13" s="479"/>
      <c r="Y13" s="479"/>
      <c r="Z13" s="479"/>
      <c r="AA13" s="479"/>
      <c r="AB13" s="480"/>
      <c r="AC13" s="442">
        <v>136</v>
      </c>
      <c r="AD13" s="443"/>
      <c r="AE13" s="443"/>
      <c r="AF13" s="443"/>
      <c r="AG13" s="444"/>
      <c r="AH13" s="442">
        <v>118</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-140295</v>
      </c>
      <c r="BO13" s="467"/>
      <c r="BP13" s="467"/>
      <c r="BQ13" s="467"/>
      <c r="BR13" s="467"/>
      <c r="BS13" s="467"/>
      <c r="BT13" s="467"/>
      <c r="BU13" s="468"/>
      <c r="BV13" s="466">
        <v>-159099</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5.3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19810</v>
      </c>
      <c r="S14" s="570"/>
      <c r="T14" s="570"/>
      <c r="U14" s="570"/>
      <c r="V14" s="571"/>
      <c r="W14" s="572"/>
      <c r="X14" s="482"/>
      <c r="Y14" s="482"/>
      <c r="Z14" s="482"/>
      <c r="AA14" s="482"/>
      <c r="AB14" s="483"/>
      <c r="AC14" s="562">
        <v>1.8</v>
      </c>
      <c r="AD14" s="563"/>
      <c r="AE14" s="563"/>
      <c r="AF14" s="563"/>
      <c r="AG14" s="564"/>
      <c r="AH14" s="562">
        <v>1.8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50.2</v>
      </c>
      <c r="CU14" s="574"/>
      <c r="CV14" s="574"/>
      <c r="CW14" s="574"/>
      <c r="CX14" s="574"/>
      <c r="CY14" s="574"/>
      <c r="CZ14" s="574"/>
      <c r="DA14" s="575"/>
      <c r="DB14" s="573">
        <v>25.5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19696</v>
      </c>
      <c r="S15" s="570"/>
      <c r="T15" s="570"/>
      <c r="U15" s="570"/>
      <c r="V15" s="571"/>
      <c r="W15" s="557" t="s">
        <v>144</v>
      </c>
      <c r="X15" s="479"/>
      <c r="Y15" s="479"/>
      <c r="Z15" s="479"/>
      <c r="AA15" s="479"/>
      <c r="AB15" s="480"/>
      <c r="AC15" s="442">
        <v>1211</v>
      </c>
      <c r="AD15" s="443"/>
      <c r="AE15" s="443"/>
      <c r="AF15" s="443"/>
      <c r="AG15" s="444"/>
      <c r="AH15" s="442">
        <v>1055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1668809</v>
      </c>
      <c r="BO15" s="462"/>
      <c r="BP15" s="462"/>
      <c r="BQ15" s="462"/>
      <c r="BR15" s="462"/>
      <c r="BS15" s="462"/>
      <c r="BT15" s="462"/>
      <c r="BU15" s="463"/>
      <c r="BV15" s="461">
        <v>1628380</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15.9</v>
      </c>
      <c r="AD16" s="563"/>
      <c r="AE16" s="563"/>
      <c r="AF16" s="563"/>
      <c r="AG16" s="564"/>
      <c r="AH16" s="562">
        <v>16.399999999999999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3417473</v>
      </c>
      <c r="BO16" s="467"/>
      <c r="BP16" s="467"/>
      <c r="BQ16" s="467"/>
      <c r="BR16" s="467"/>
      <c r="BS16" s="467"/>
      <c r="BT16" s="467"/>
      <c r="BU16" s="468"/>
      <c r="BV16" s="466">
        <v>3299512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6259</v>
      </c>
      <c r="AD17" s="443"/>
      <c r="AE17" s="443"/>
      <c r="AF17" s="443"/>
      <c r="AG17" s="444"/>
      <c r="AH17" s="442">
        <v>5262</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2117725</v>
      </c>
      <c r="BO17" s="467"/>
      <c r="BP17" s="467"/>
      <c r="BQ17" s="467"/>
      <c r="BR17" s="467"/>
      <c r="BS17" s="467"/>
      <c r="BT17" s="467"/>
      <c r="BU17" s="468"/>
      <c r="BV17" s="466">
        <v>2061299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5.18</v>
      </c>
      <c r="M18" s="531"/>
      <c r="N18" s="531"/>
      <c r="O18" s="531"/>
      <c r="P18" s="531"/>
      <c r="Q18" s="531"/>
      <c r="R18" s="532"/>
      <c r="S18" s="532"/>
      <c r="T18" s="532"/>
      <c r="U18" s="532"/>
      <c r="V18" s="533"/>
      <c r="W18" s="547"/>
      <c r="X18" s="548"/>
      <c r="Y18" s="548"/>
      <c r="Z18" s="548"/>
      <c r="AA18" s="548"/>
      <c r="AB18" s="558"/>
      <c r="AC18" s="430">
        <v>82.3</v>
      </c>
      <c r="AD18" s="431"/>
      <c r="AE18" s="431"/>
      <c r="AF18" s="431"/>
      <c r="AG18" s="534"/>
      <c r="AH18" s="430">
        <v>81.8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3802017</v>
      </c>
      <c r="BO18" s="467"/>
      <c r="BP18" s="467"/>
      <c r="BQ18" s="467"/>
      <c r="BR18" s="467"/>
      <c r="BS18" s="467"/>
      <c r="BT18" s="467"/>
      <c r="BU18" s="468"/>
      <c r="BV18" s="466">
        <v>3574791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3554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4695700</v>
      </c>
      <c r="BO19" s="467"/>
      <c r="BP19" s="467"/>
      <c r="BQ19" s="467"/>
      <c r="BR19" s="467"/>
      <c r="BS19" s="467"/>
      <c r="BT19" s="467"/>
      <c r="BU19" s="468"/>
      <c r="BV19" s="466">
        <v>4448374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7003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6421103</v>
      </c>
      <c r="BO23" s="467"/>
      <c r="BP23" s="467"/>
      <c r="BQ23" s="467"/>
      <c r="BR23" s="467"/>
      <c r="BS23" s="467"/>
      <c r="BT23" s="467"/>
      <c r="BU23" s="468"/>
      <c r="BV23" s="466">
        <v>5985039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7300</v>
      </c>
      <c r="R24" s="443"/>
      <c r="S24" s="443"/>
      <c r="T24" s="443"/>
      <c r="U24" s="443"/>
      <c r="V24" s="444"/>
      <c r="W24" s="508"/>
      <c r="X24" s="499"/>
      <c r="Y24" s="500"/>
      <c r="Z24" s="439" t="s">
        <v>168</v>
      </c>
      <c r="AA24" s="440"/>
      <c r="AB24" s="440"/>
      <c r="AC24" s="440"/>
      <c r="AD24" s="440"/>
      <c r="AE24" s="440"/>
      <c r="AF24" s="440"/>
      <c r="AG24" s="441"/>
      <c r="AH24" s="442">
        <v>109</v>
      </c>
      <c r="AI24" s="443"/>
      <c r="AJ24" s="443"/>
      <c r="AK24" s="443"/>
      <c r="AL24" s="444"/>
      <c r="AM24" s="442">
        <v>319043</v>
      </c>
      <c r="AN24" s="443"/>
      <c r="AO24" s="443"/>
      <c r="AP24" s="443"/>
      <c r="AQ24" s="443"/>
      <c r="AR24" s="444"/>
      <c r="AS24" s="442">
        <v>2927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5174341</v>
      </c>
      <c r="BO24" s="467"/>
      <c r="BP24" s="467"/>
      <c r="BQ24" s="467"/>
      <c r="BR24" s="467"/>
      <c r="BS24" s="467"/>
      <c r="BT24" s="467"/>
      <c r="BU24" s="468"/>
      <c r="BV24" s="466">
        <v>5197979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5910</v>
      </c>
      <c r="R25" s="443"/>
      <c r="S25" s="443"/>
      <c r="T25" s="443"/>
      <c r="U25" s="443"/>
      <c r="V25" s="444"/>
      <c r="W25" s="508"/>
      <c r="X25" s="499"/>
      <c r="Y25" s="500"/>
      <c r="Z25" s="439" t="s">
        <v>171</v>
      </c>
      <c r="AA25" s="440"/>
      <c r="AB25" s="440"/>
      <c r="AC25" s="440"/>
      <c r="AD25" s="440"/>
      <c r="AE25" s="440"/>
      <c r="AF25" s="440"/>
      <c r="AG25" s="441"/>
      <c r="AH25" s="442" t="s">
        <v>134</v>
      </c>
      <c r="AI25" s="443"/>
      <c r="AJ25" s="443"/>
      <c r="AK25" s="443"/>
      <c r="AL25" s="444"/>
      <c r="AM25" s="442" t="s">
        <v>134</v>
      </c>
      <c r="AN25" s="443"/>
      <c r="AO25" s="443"/>
      <c r="AP25" s="443"/>
      <c r="AQ25" s="443"/>
      <c r="AR25" s="444"/>
      <c r="AS25" s="442" t="s">
        <v>134</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2979854</v>
      </c>
      <c r="BO25" s="462"/>
      <c r="BP25" s="462"/>
      <c r="BQ25" s="462"/>
      <c r="BR25" s="462"/>
      <c r="BS25" s="462"/>
      <c r="BT25" s="462"/>
      <c r="BU25" s="463"/>
      <c r="BV25" s="461">
        <v>2444637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5550</v>
      </c>
      <c r="R26" s="443"/>
      <c r="S26" s="443"/>
      <c r="T26" s="443"/>
      <c r="U26" s="443"/>
      <c r="V26" s="444"/>
      <c r="W26" s="508"/>
      <c r="X26" s="499"/>
      <c r="Y26" s="500"/>
      <c r="Z26" s="439" t="s">
        <v>174</v>
      </c>
      <c r="AA26" s="521"/>
      <c r="AB26" s="521"/>
      <c r="AC26" s="521"/>
      <c r="AD26" s="521"/>
      <c r="AE26" s="521"/>
      <c r="AF26" s="521"/>
      <c r="AG26" s="522"/>
      <c r="AH26" s="442">
        <v>1</v>
      </c>
      <c r="AI26" s="443"/>
      <c r="AJ26" s="443"/>
      <c r="AK26" s="443"/>
      <c r="AL26" s="444"/>
      <c r="AM26" s="442" t="s">
        <v>175</v>
      </c>
      <c r="AN26" s="443"/>
      <c r="AO26" s="443"/>
      <c r="AP26" s="443"/>
      <c r="AQ26" s="443"/>
      <c r="AR26" s="444"/>
      <c r="AS26" s="442" t="s">
        <v>175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134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2760</v>
      </c>
      <c r="R27" s="443"/>
      <c r="S27" s="443"/>
      <c r="T27" s="443"/>
      <c r="U27" s="443"/>
      <c r="V27" s="444"/>
      <c r="W27" s="508"/>
      <c r="X27" s="499"/>
      <c r="Y27" s="500"/>
      <c r="Z27" s="439" t="s">
        <v>178</v>
      </c>
      <c r="AA27" s="440"/>
      <c r="AB27" s="440"/>
      <c r="AC27" s="440"/>
      <c r="AD27" s="440"/>
      <c r="AE27" s="440"/>
      <c r="AF27" s="440"/>
      <c r="AG27" s="441"/>
      <c r="AH27" s="442">
        <v>12</v>
      </c>
      <c r="AI27" s="443"/>
      <c r="AJ27" s="443"/>
      <c r="AK27" s="443"/>
      <c r="AL27" s="444"/>
      <c r="AM27" s="442">
        <v>35828</v>
      </c>
      <c r="AN27" s="443"/>
      <c r="AO27" s="443"/>
      <c r="AP27" s="443"/>
      <c r="AQ27" s="443"/>
      <c r="AR27" s="444"/>
      <c r="AS27" s="442">
        <v>2986</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2275</v>
      </c>
      <c r="BO27" s="470"/>
      <c r="BP27" s="470"/>
      <c r="BQ27" s="470"/>
      <c r="BR27" s="470"/>
      <c r="BS27" s="470"/>
      <c r="BT27" s="470"/>
      <c r="BU27" s="471"/>
      <c r="BV27" s="469">
        <v>2275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2300</v>
      </c>
      <c r="R28" s="443"/>
      <c r="S28" s="443"/>
      <c r="T28" s="443"/>
      <c r="U28" s="443"/>
      <c r="V28" s="444"/>
      <c r="W28" s="508"/>
      <c r="X28" s="499"/>
      <c r="Y28" s="500"/>
      <c r="Z28" s="439" t="s">
        <v>181</v>
      </c>
      <c r="AA28" s="440"/>
      <c r="AB28" s="440"/>
      <c r="AC28" s="440"/>
      <c r="AD28" s="440"/>
      <c r="AE28" s="440"/>
      <c r="AF28" s="440"/>
      <c r="AG28" s="441"/>
      <c r="AH28" s="442" t="s">
        <v>134</v>
      </c>
      <c r="AI28" s="443"/>
      <c r="AJ28" s="443"/>
      <c r="AK28" s="443"/>
      <c r="AL28" s="444"/>
      <c r="AM28" s="442" t="s">
        <v>134</v>
      </c>
      <c r="AN28" s="443"/>
      <c r="AO28" s="443"/>
      <c r="AP28" s="443"/>
      <c r="AQ28" s="443"/>
      <c r="AR28" s="444"/>
      <c r="AS28" s="442" t="s">
        <v>134</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1508600</v>
      </c>
      <c r="BO28" s="462"/>
      <c r="BP28" s="462"/>
      <c r="BQ28" s="462"/>
      <c r="BR28" s="462"/>
      <c r="BS28" s="462"/>
      <c r="BT28" s="462"/>
      <c r="BU28" s="463"/>
      <c r="BV28" s="461">
        <v>1517094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12</v>
      </c>
      <c r="M29" s="443"/>
      <c r="N29" s="443"/>
      <c r="O29" s="443"/>
      <c r="P29" s="444"/>
      <c r="Q29" s="442">
        <v>2150</v>
      </c>
      <c r="R29" s="443"/>
      <c r="S29" s="443"/>
      <c r="T29" s="443"/>
      <c r="U29" s="443"/>
      <c r="V29" s="444"/>
      <c r="W29" s="509"/>
      <c r="X29" s="510"/>
      <c r="Y29" s="511"/>
      <c r="Z29" s="439" t="s">
        <v>184</v>
      </c>
      <c r="AA29" s="440"/>
      <c r="AB29" s="440"/>
      <c r="AC29" s="440"/>
      <c r="AD29" s="440"/>
      <c r="AE29" s="440"/>
      <c r="AF29" s="440"/>
      <c r="AG29" s="441"/>
      <c r="AH29" s="442">
        <v>121</v>
      </c>
      <c r="AI29" s="443"/>
      <c r="AJ29" s="443"/>
      <c r="AK29" s="443"/>
      <c r="AL29" s="444"/>
      <c r="AM29" s="442">
        <v>354871</v>
      </c>
      <c r="AN29" s="443"/>
      <c r="AO29" s="443"/>
      <c r="AP29" s="443"/>
      <c r="AQ29" s="443"/>
      <c r="AR29" s="444"/>
      <c r="AS29" s="442">
        <v>2933</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106724</v>
      </c>
      <c r="BO29" s="467"/>
      <c r="BP29" s="467"/>
      <c r="BQ29" s="467"/>
      <c r="BR29" s="467"/>
      <c r="BS29" s="467"/>
      <c r="BT29" s="467"/>
      <c r="BU29" s="468"/>
      <c r="BV29" s="466">
        <v>106713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284451</v>
      </c>
      <c r="BO30" s="470"/>
      <c r="BP30" s="470"/>
      <c r="BQ30" s="470"/>
      <c r="BR30" s="470"/>
      <c r="BS30" s="470"/>
      <c r="BT30" s="470"/>
      <c r="BU30" s="471"/>
      <c r="BV30" s="469">
        <v>498754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193</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沖縄県市町村総合事務組合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東部消防組合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南部広域行政組合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南部広域市町村圏事務組合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沖縄県介護保険広域連合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沖縄県後期高齢者医療広域連合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沖縄県市町村自治会館管理組合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wkNS8blj8973LWTP5JoyptmIfd5ufv1Huhbm/LSXPxfYVhaiask99lI9epnKgE+TG2WvtGLVeJSH8GxVaU64Wg==" saltValue="xBpOm2nwSNbJJcNmTn9e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562</v>
      </c>
      <c r="D34" s="1248"/>
      <c r="E34" s="1249"/>
      <c r="F34" s="32">
        <v>6.72</v>
      </c>
      <c r="G34" s="33">
        <v>6.68</v>
      </c>
      <c r="H34" s="33">
        <v>6.49</v>
      </c>
      <c r="I34" s="33">
        <v>6.05</v>
      </c>
      <c r="J34" s="34">
        <v>6.13</v>
      </c>
      <c r="K34" s="22"/>
      <c r="L34" s="22"/>
      <c r="M34" s="22"/>
      <c r="N34" s="22"/>
      <c r="O34" s="22"/>
      <c r="P34" s="22"/>
    </row>
    <row r="35" spans="1:16" ht="39" customHeight="1" x14ac:dyDescent="0.15">
      <c r="A35" s="22"/>
      <c r="B35" s="35"/>
      <c r="C35" s="1242" t="s">
        <v>563</v>
      </c>
      <c r="D35" s="1243"/>
      <c r="E35" s="1244"/>
      <c r="F35" s="36">
        <v>6</v>
      </c>
      <c r="G35" s="37">
        <v>8.3699999999999992</v>
      </c>
      <c r="H35" s="37">
        <v>4.05</v>
      </c>
      <c r="I35" s="37">
        <v>2.34</v>
      </c>
      <c r="J35" s="38">
        <v>1.28</v>
      </c>
      <c r="K35" s="22"/>
      <c r="L35" s="22"/>
      <c r="M35" s="22"/>
      <c r="N35" s="22"/>
      <c r="O35" s="22"/>
      <c r="P35" s="22"/>
    </row>
    <row r="36" spans="1:16" ht="39" customHeight="1" x14ac:dyDescent="0.15">
      <c r="A36" s="22"/>
      <c r="B36" s="35"/>
      <c r="C36" s="1242" t="s">
        <v>564</v>
      </c>
      <c r="D36" s="1243"/>
      <c r="E36" s="1244"/>
      <c r="F36" s="36">
        <v>0.38</v>
      </c>
      <c r="G36" s="37">
        <v>0.16</v>
      </c>
      <c r="H36" s="37">
        <v>0.12</v>
      </c>
      <c r="I36" s="37">
        <v>0.08</v>
      </c>
      <c r="J36" s="38">
        <v>0.14000000000000001</v>
      </c>
      <c r="K36" s="22"/>
      <c r="L36" s="22"/>
      <c r="M36" s="22"/>
      <c r="N36" s="22"/>
      <c r="O36" s="22"/>
      <c r="P36" s="22"/>
    </row>
    <row r="37" spans="1:16" ht="39" customHeight="1" x14ac:dyDescent="0.15">
      <c r="A37" s="22"/>
      <c r="B37" s="35"/>
      <c r="C37" s="1242" t="s">
        <v>565</v>
      </c>
      <c r="D37" s="1243"/>
      <c r="E37" s="1244"/>
      <c r="F37" s="36">
        <v>0.05</v>
      </c>
      <c r="G37" s="37">
        <v>0.11</v>
      </c>
      <c r="H37" s="37">
        <v>7.0000000000000007E-2</v>
      </c>
      <c r="I37" s="37">
        <v>0.11</v>
      </c>
      <c r="J37" s="38">
        <v>7.0000000000000007E-2</v>
      </c>
      <c r="K37" s="22"/>
      <c r="L37" s="22"/>
      <c r="M37" s="22"/>
      <c r="N37" s="22"/>
      <c r="O37" s="22"/>
      <c r="P37" s="22"/>
    </row>
    <row r="38" spans="1:16" ht="39" customHeight="1" x14ac:dyDescent="0.15">
      <c r="A38" s="22"/>
      <c r="B38" s="35"/>
      <c r="C38" s="1242" t="s">
        <v>566</v>
      </c>
      <c r="D38" s="1243"/>
      <c r="E38" s="1244"/>
      <c r="F38" s="36">
        <v>0.01</v>
      </c>
      <c r="G38" s="37">
        <v>0.01</v>
      </c>
      <c r="H38" s="37">
        <v>0.01</v>
      </c>
      <c r="I38" s="37">
        <v>0.03</v>
      </c>
      <c r="J38" s="38">
        <v>0</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568</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7HlLNfKzhhfT612GEKlSXs0ypfDYaHix1R+VtkmFuZxsNe77lkHlV2kFnWWqdKkSr1757Dwmpp3lnM+z+J0SA==" saltValue="dvhWI5MFG7+LV30SgoUq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524</v>
      </c>
      <c r="L45" s="60">
        <v>484</v>
      </c>
      <c r="M45" s="60">
        <v>500</v>
      </c>
      <c r="N45" s="60">
        <v>527</v>
      </c>
      <c r="O45" s="61">
        <v>540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130</v>
      </c>
      <c r="L48" s="64">
        <v>125</v>
      </c>
      <c r="M48" s="64">
        <v>132</v>
      </c>
      <c r="N48" s="64">
        <v>144</v>
      </c>
      <c r="O48" s="65">
        <v>146</v>
      </c>
      <c r="P48" s="48"/>
      <c r="Q48" s="48"/>
      <c r="R48" s="48"/>
      <c r="S48" s="48"/>
      <c r="T48" s="48"/>
      <c r="U48" s="48"/>
    </row>
    <row r="49" spans="1:21" ht="30.75" customHeight="1" x14ac:dyDescent="0.15">
      <c r="A49" s="48"/>
      <c r="B49" s="1270"/>
      <c r="C49" s="1271"/>
      <c r="D49" s="62"/>
      <c r="E49" s="1252" t="s">
        <v>16</v>
      </c>
      <c r="F49" s="1252"/>
      <c r="G49" s="1252"/>
      <c r="H49" s="1252"/>
      <c r="I49" s="1252"/>
      <c r="J49" s="1253"/>
      <c r="K49" s="63">
        <v>28</v>
      </c>
      <c r="L49" s="64">
        <v>42</v>
      </c>
      <c r="M49" s="64">
        <v>59</v>
      </c>
      <c r="N49" s="64">
        <v>34</v>
      </c>
      <c r="O49" s="65">
        <v>40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512</v>
      </c>
      <c r="L50" s="64" t="s">
        <v>512</v>
      </c>
      <c r="M50" s="64" t="s">
        <v>512</v>
      </c>
      <c r="N50" s="64" t="s">
        <v>512</v>
      </c>
      <c r="O50" s="65" t="s">
        <v>512</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493</v>
      </c>
      <c r="L52" s="64">
        <v>494</v>
      </c>
      <c r="M52" s="64">
        <v>506</v>
      </c>
      <c r="N52" s="64">
        <v>508</v>
      </c>
      <c r="O52" s="65">
        <v>512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189</v>
      </c>
      <c r="L53" s="69">
        <v>157</v>
      </c>
      <c r="M53" s="69">
        <v>185</v>
      </c>
      <c r="N53" s="69">
        <v>197</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kNxlVkNCsJvPBTW57+9/cs3Bn57l0I7KAl7jz7SSzVFcdTjitNds9KPd01wX5L2c97XQnoaaicaB7S5CSynw==" saltValue="jg92kasfthVvroOVlmXD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88" t="s">
        <v>30</v>
      </c>
      <c r="C41" s="1289"/>
      <c r="D41" s="102"/>
      <c r="E41" s="1290" t="s">
        <v>31</v>
      </c>
      <c r="F41" s="1290"/>
      <c r="G41" s="1290"/>
      <c r="H41" s="1291"/>
      <c r="I41" s="103">
        <v>6315</v>
      </c>
      <c r="J41" s="104">
        <v>6230</v>
      </c>
      <c r="K41" s="104">
        <v>6097</v>
      </c>
      <c r="L41" s="104">
        <v>5985</v>
      </c>
      <c r="M41" s="105">
        <v>6421</v>
      </c>
    </row>
    <row r="42" spans="2:13" ht="27.75" customHeight="1" x14ac:dyDescent="0.15">
      <c r="B42" s="1278"/>
      <c r="C42" s="1279"/>
      <c r="D42" s="106"/>
      <c r="E42" s="1282" t="s">
        <v>32</v>
      </c>
      <c r="F42" s="1282"/>
      <c r="G42" s="1282"/>
      <c r="H42" s="1283"/>
      <c r="I42" s="107" t="s">
        <v>512</v>
      </c>
      <c r="J42" s="108" t="s">
        <v>512</v>
      </c>
      <c r="K42" s="108" t="s">
        <v>512</v>
      </c>
      <c r="L42" s="108" t="s">
        <v>512</v>
      </c>
      <c r="M42" s="109" t="s">
        <v>512</v>
      </c>
    </row>
    <row r="43" spans="2:13" ht="27.75" customHeight="1" x14ac:dyDescent="0.15">
      <c r="B43" s="1278"/>
      <c r="C43" s="1279"/>
      <c r="D43" s="106"/>
      <c r="E43" s="1282" t="s">
        <v>33</v>
      </c>
      <c r="F43" s="1282"/>
      <c r="G43" s="1282"/>
      <c r="H43" s="1283"/>
      <c r="I43" s="107">
        <v>2591</v>
      </c>
      <c r="J43" s="108">
        <v>2595</v>
      </c>
      <c r="K43" s="108">
        <v>2280</v>
      </c>
      <c r="L43" s="108">
        <v>2251</v>
      </c>
      <c r="M43" s="109">
        <v>2450</v>
      </c>
    </row>
    <row r="44" spans="2:13" ht="27.75" customHeight="1" x14ac:dyDescent="0.15">
      <c r="B44" s="1278"/>
      <c r="C44" s="1279"/>
      <c r="D44" s="106"/>
      <c r="E44" s="1282" t="s">
        <v>34</v>
      </c>
      <c r="F44" s="1282"/>
      <c r="G44" s="1282"/>
      <c r="H44" s="1283"/>
      <c r="I44" s="107">
        <v>547</v>
      </c>
      <c r="J44" s="108">
        <v>458</v>
      </c>
      <c r="K44" s="108">
        <v>427</v>
      </c>
      <c r="L44" s="108">
        <v>351</v>
      </c>
      <c r="M44" s="109">
        <v>427</v>
      </c>
    </row>
    <row r="45" spans="2:13" ht="27.75" customHeight="1" x14ac:dyDescent="0.15">
      <c r="B45" s="1278"/>
      <c r="C45" s="1279"/>
      <c r="D45" s="106"/>
      <c r="E45" s="1282" t="s">
        <v>35</v>
      </c>
      <c r="F45" s="1282"/>
      <c r="G45" s="1282"/>
      <c r="H45" s="1283"/>
      <c r="I45" s="107">
        <v>121</v>
      </c>
      <c r="J45" s="108">
        <v>154</v>
      </c>
      <c r="K45" s="108">
        <v>210</v>
      </c>
      <c r="L45" s="108">
        <v>129</v>
      </c>
      <c r="M45" s="109">
        <v>130</v>
      </c>
    </row>
    <row r="46" spans="2:13" ht="27.75" customHeight="1" x14ac:dyDescent="0.15">
      <c r="B46" s="1278"/>
      <c r="C46" s="1279"/>
      <c r="D46" s="110"/>
      <c r="E46" s="1282" t="s">
        <v>36</v>
      </c>
      <c r="F46" s="1282"/>
      <c r="G46" s="1282"/>
      <c r="H46" s="1283"/>
      <c r="I46" s="107" t="s">
        <v>512</v>
      </c>
      <c r="J46" s="108" t="s">
        <v>512</v>
      </c>
      <c r="K46" s="108" t="s">
        <v>512</v>
      </c>
      <c r="L46" s="108" t="s">
        <v>512</v>
      </c>
      <c r="M46" s="109" t="s">
        <v>512</v>
      </c>
    </row>
    <row r="47" spans="2:13" ht="27.75" customHeight="1" x14ac:dyDescent="0.15">
      <c r="B47" s="1278"/>
      <c r="C47" s="1279"/>
      <c r="D47" s="111"/>
      <c r="E47" s="1292" t="s">
        <v>37</v>
      </c>
      <c r="F47" s="1293"/>
      <c r="G47" s="1293"/>
      <c r="H47" s="1294"/>
      <c r="I47" s="107" t="s">
        <v>512</v>
      </c>
      <c r="J47" s="108" t="s">
        <v>512</v>
      </c>
      <c r="K47" s="108" t="s">
        <v>512</v>
      </c>
      <c r="L47" s="108" t="s">
        <v>512</v>
      </c>
      <c r="M47" s="109" t="s">
        <v>512</v>
      </c>
    </row>
    <row r="48" spans="2:13" ht="27.75" customHeight="1" x14ac:dyDescent="0.15">
      <c r="B48" s="1278"/>
      <c r="C48" s="1279"/>
      <c r="D48" s="106"/>
      <c r="E48" s="1282" t="s">
        <v>38</v>
      </c>
      <c r="F48" s="1282"/>
      <c r="G48" s="1282"/>
      <c r="H48" s="1283"/>
      <c r="I48" s="107" t="s">
        <v>512</v>
      </c>
      <c r="J48" s="108" t="s">
        <v>512</v>
      </c>
      <c r="K48" s="108" t="s">
        <v>512</v>
      </c>
      <c r="L48" s="108" t="s">
        <v>512</v>
      </c>
      <c r="M48" s="109" t="s">
        <v>512</v>
      </c>
    </row>
    <row r="49" spans="2:13" ht="27.75" customHeight="1" x14ac:dyDescent="0.15">
      <c r="B49" s="1280"/>
      <c r="C49" s="1281"/>
      <c r="D49" s="106"/>
      <c r="E49" s="1282" t="s">
        <v>39</v>
      </c>
      <c r="F49" s="1282"/>
      <c r="G49" s="1282"/>
      <c r="H49" s="1283"/>
      <c r="I49" s="107" t="s">
        <v>512</v>
      </c>
      <c r="J49" s="108" t="s">
        <v>512</v>
      </c>
      <c r="K49" s="108" t="s">
        <v>512</v>
      </c>
      <c r="L49" s="108" t="s">
        <v>512</v>
      </c>
      <c r="M49" s="109" t="s">
        <v>512</v>
      </c>
    </row>
    <row r="50" spans="2:13" ht="27.75" customHeight="1" x14ac:dyDescent="0.15">
      <c r="B50" s="1276" t="s">
        <v>40</v>
      </c>
      <c r="C50" s="1277"/>
      <c r="D50" s="112"/>
      <c r="E50" s="1282" t="s">
        <v>41</v>
      </c>
      <c r="F50" s="1282"/>
      <c r="G50" s="1282"/>
      <c r="H50" s="1283"/>
      <c r="I50" s="107">
        <v>1771</v>
      </c>
      <c r="J50" s="108">
        <v>1888</v>
      </c>
      <c r="K50" s="108">
        <v>2069</v>
      </c>
      <c r="L50" s="108">
        <v>2123</v>
      </c>
      <c r="M50" s="109">
        <v>1900</v>
      </c>
    </row>
    <row r="51" spans="2:13" ht="27.75" customHeight="1" x14ac:dyDescent="0.15">
      <c r="B51" s="1278"/>
      <c r="C51" s="1279"/>
      <c r="D51" s="106"/>
      <c r="E51" s="1282" t="s">
        <v>42</v>
      </c>
      <c r="F51" s="1282"/>
      <c r="G51" s="1282"/>
      <c r="H51" s="1283"/>
      <c r="I51" s="107">
        <v>434</v>
      </c>
      <c r="J51" s="108">
        <v>372</v>
      </c>
      <c r="K51" s="108">
        <v>324</v>
      </c>
      <c r="L51" s="108">
        <v>284</v>
      </c>
      <c r="M51" s="109">
        <v>244</v>
      </c>
    </row>
    <row r="52" spans="2:13" ht="27.75" customHeight="1" x14ac:dyDescent="0.15">
      <c r="B52" s="1280"/>
      <c r="C52" s="1281"/>
      <c r="D52" s="106"/>
      <c r="E52" s="1282" t="s">
        <v>43</v>
      </c>
      <c r="F52" s="1282"/>
      <c r="G52" s="1282"/>
      <c r="H52" s="1283"/>
      <c r="I52" s="107">
        <v>5774</v>
      </c>
      <c r="J52" s="108">
        <v>5621</v>
      </c>
      <c r="K52" s="108">
        <v>5475</v>
      </c>
      <c r="L52" s="108">
        <v>5429</v>
      </c>
      <c r="M52" s="109">
        <v>5503</v>
      </c>
    </row>
    <row r="53" spans="2:13" ht="27.75" customHeight="1" thickBot="1" x14ac:dyDescent="0.2">
      <c r="B53" s="1284" t="s">
        <v>44</v>
      </c>
      <c r="C53" s="1285"/>
      <c r="D53" s="113"/>
      <c r="E53" s="1286" t="s">
        <v>45</v>
      </c>
      <c r="F53" s="1286"/>
      <c r="G53" s="1286"/>
      <c r="H53" s="1287"/>
      <c r="I53" s="114">
        <v>1594</v>
      </c>
      <c r="J53" s="115">
        <v>1556</v>
      </c>
      <c r="K53" s="115">
        <v>1147</v>
      </c>
      <c r="L53" s="115">
        <v>880</v>
      </c>
      <c r="M53" s="116">
        <v>1781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rvMK0t0aMvT8J54MWHCsaROBHbskMWqHhN6yoS43kodAvZyKwiX0tNh6gwBCTRasLWMpJCCgNh19Le63lUDyw==" saltValue="T54iybsN57i/2hG4tpx2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1530</v>
      </c>
      <c r="G55" s="128">
        <v>1517</v>
      </c>
      <c r="H55" s="129">
        <v>1509</v>
      </c>
    </row>
    <row r="56" spans="2:8" ht="52.5" customHeight="1" x14ac:dyDescent="0.15">
      <c r="B56" s="130"/>
      <c r="C56" s="1305" t="s">
        <v>49</v>
      </c>
      <c r="D56" s="1305"/>
      <c r="E56" s="1306"/>
      <c r="F56" s="131">
        <v>107</v>
      </c>
      <c r="G56" s="131">
        <v>107</v>
      </c>
      <c r="H56" s="132">
        <v>107</v>
      </c>
    </row>
    <row r="57" spans="2:8" ht="53.25" customHeight="1" x14ac:dyDescent="0.15">
      <c r="B57" s="130"/>
      <c r="C57" s="1307" t="s">
        <v>50</v>
      </c>
      <c r="D57" s="1307"/>
      <c r="E57" s="1308"/>
      <c r="F57" s="133">
        <v>432</v>
      </c>
      <c r="G57" s="133">
        <v>499</v>
      </c>
      <c r="H57" s="134">
        <v>284</v>
      </c>
    </row>
    <row r="58" spans="2:8" ht="45.75" customHeight="1" x14ac:dyDescent="0.15">
      <c r="B58" s="135"/>
      <c r="C58" s="1295" t="s">
        <v>575</v>
      </c>
      <c r="D58" s="1296"/>
      <c r="E58" s="1297"/>
      <c r="F58" s="136">
        <v>310</v>
      </c>
      <c r="G58" s="136">
        <v>372</v>
      </c>
      <c r="H58" s="137">
        <v>153</v>
      </c>
    </row>
    <row r="59" spans="2:8" ht="45.75" customHeight="1" x14ac:dyDescent="0.15">
      <c r="B59" s="135"/>
      <c r="C59" s="1295" t="s">
        <v>576</v>
      </c>
      <c r="D59" s="1296"/>
      <c r="E59" s="1297"/>
      <c r="F59" s="136">
        <v>53</v>
      </c>
      <c r="G59" s="136">
        <v>53</v>
      </c>
      <c r="H59" s="137">
        <v>53</v>
      </c>
    </row>
    <row r="60" spans="2:8" ht="45.75" customHeight="1" x14ac:dyDescent="0.15">
      <c r="B60" s="135"/>
      <c r="C60" s="1295" t="s">
        <v>578</v>
      </c>
      <c r="D60" s="1296"/>
      <c r="E60" s="1297"/>
      <c r="F60" s="136">
        <v>24</v>
      </c>
      <c r="G60" s="136">
        <v>25</v>
      </c>
      <c r="H60" s="137">
        <v>30</v>
      </c>
    </row>
    <row r="61" spans="2:8" ht="45.75" customHeight="1" x14ac:dyDescent="0.15">
      <c r="B61" s="135"/>
      <c r="C61" s="1295" t="s">
        <v>577</v>
      </c>
      <c r="D61" s="1296"/>
      <c r="E61" s="1297"/>
      <c r="F61" s="136">
        <v>26</v>
      </c>
      <c r="G61" s="136">
        <v>26</v>
      </c>
      <c r="H61" s="137">
        <v>26</v>
      </c>
    </row>
    <row r="62" spans="2:8" ht="45.75" customHeight="1" thickBot="1" x14ac:dyDescent="0.2">
      <c r="B62" s="138"/>
      <c r="C62" s="1298" t="s">
        <v>579</v>
      </c>
      <c r="D62" s="1299"/>
      <c r="E62" s="1300"/>
      <c r="F62" s="139">
        <v>16</v>
      </c>
      <c r="G62" s="139">
        <v>16</v>
      </c>
      <c r="H62" s="140">
        <v>15</v>
      </c>
    </row>
    <row r="63" spans="2:8" ht="52.5" customHeight="1" thickBot="1" x14ac:dyDescent="0.2">
      <c r="B63" s="141"/>
      <c r="C63" s="1301" t="s">
        <v>51</v>
      </c>
      <c r="D63" s="1301"/>
      <c r="E63" s="1302"/>
      <c r="F63" s="142">
        <v>2069</v>
      </c>
      <c r="G63" s="142">
        <v>2123</v>
      </c>
      <c r="H63" s="143">
        <v>1900</v>
      </c>
    </row>
    <row r="64" spans="2:8" ht="15" customHeight="1" x14ac:dyDescent="0.15"/>
  </sheetData>
  <sheetProtection algorithmName="SHA-512" hashValue="hsr/n8AewF3VQ11yq8PsKe6PxvSh6+jHG8UY4zdGre5hEqpw3gLJEjBxfedwQtTPZ/4/EubJVXL1zoP5Cm6ztw==" saltValue="RuQXHaoENUHwvU5aVIrG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592</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47</v>
      </c>
      <c r="BY51" s="1309"/>
      <c r="BZ51" s="1309"/>
      <c r="CA51" s="1309"/>
      <c r="CB51" s="1309"/>
      <c r="CC51" s="1309"/>
      <c r="CD51" s="1309"/>
      <c r="CE51" s="1309"/>
      <c r="CF51" s="1309">
        <v>33.799999999999997</v>
      </c>
      <c r="CG51" s="1309"/>
      <c r="CH51" s="1309"/>
      <c r="CI51" s="1309"/>
      <c r="CJ51" s="1309"/>
      <c r="CK51" s="1309"/>
      <c r="CL51" s="1309"/>
      <c r="CM51" s="1309"/>
      <c r="CN51" s="1309">
        <v>25.5</v>
      </c>
      <c r="CO51" s="1309"/>
      <c r="CP51" s="1309"/>
      <c r="CQ51" s="1309"/>
      <c r="CR51" s="1309"/>
      <c r="CS51" s="1309"/>
      <c r="CT51" s="1309"/>
      <c r="CU51" s="1309"/>
      <c r="CV51" s="1309">
        <v>50.2</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36.700000000000003</v>
      </c>
      <c r="BY53" s="1309"/>
      <c r="BZ53" s="1309"/>
      <c r="CA53" s="1309"/>
      <c r="CB53" s="1309"/>
      <c r="CC53" s="1309"/>
      <c r="CD53" s="1309"/>
      <c r="CE53" s="1309"/>
      <c r="CF53" s="1309">
        <v>36.5</v>
      </c>
      <c r="CG53" s="1309"/>
      <c r="CH53" s="1309"/>
      <c r="CI53" s="1309"/>
      <c r="CJ53" s="1309"/>
      <c r="CK53" s="1309"/>
      <c r="CL53" s="1309"/>
      <c r="CM53" s="1309"/>
      <c r="CN53" s="1309">
        <v>39</v>
      </c>
      <c r="CO53" s="1309"/>
      <c r="CP53" s="1309"/>
      <c r="CQ53" s="1309"/>
      <c r="CR53" s="1309"/>
      <c r="CS53" s="1309"/>
      <c r="CT53" s="1309"/>
      <c r="CU53" s="1309"/>
      <c r="CV53" s="1309">
        <v>41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595</v>
      </c>
      <c r="AO55" s="1314"/>
      <c r="AP55" s="1314"/>
      <c r="AQ55" s="1314"/>
      <c r="AR55" s="1314"/>
      <c r="AS55" s="1314"/>
      <c r="AT55" s="1314"/>
      <c r="AU55" s="1314"/>
      <c r="AV55" s="1314"/>
      <c r="AW55" s="1314"/>
      <c r="AX55" s="1314"/>
      <c r="AY55" s="1314"/>
      <c r="AZ55" s="1314"/>
      <c r="BA55" s="1314"/>
      <c r="BB55" s="1312" t="s">
        <v>593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589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597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592</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09">
        <v>49</v>
      </c>
      <c r="BQ73" s="1309"/>
      <c r="BR73" s="1309"/>
      <c r="BS73" s="1309"/>
      <c r="BT73" s="1309"/>
      <c r="BU73" s="1309"/>
      <c r="BV73" s="1309"/>
      <c r="BW73" s="1309"/>
      <c r="BX73" s="1309">
        <v>47</v>
      </c>
      <c r="BY73" s="1309"/>
      <c r="BZ73" s="1309"/>
      <c r="CA73" s="1309"/>
      <c r="CB73" s="1309"/>
      <c r="CC73" s="1309"/>
      <c r="CD73" s="1309"/>
      <c r="CE73" s="1309"/>
      <c r="CF73" s="1309">
        <v>33.799999999999997</v>
      </c>
      <c r="CG73" s="1309"/>
      <c r="CH73" s="1309"/>
      <c r="CI73" s="1309"/>
      <c r="CJ73" s="1309"/>
      <c r="CK73" s="1309"/>
      <c r="CL73" s="1309"/>
      <c r="CM73" s="1309"/>
      <c r="CN73" s="1309">
        <v>25.5</v>
      </c>
      <c r="CO73" s="1309"/>
      <c r="CP73" s="1309"/>
      <c r="CQ73" s="1309"/>
      <c r="CR73" s="1309"/>
      <c r="CS73" s="1309"/>
      <c r="CT73" s="1309"/>
      <c r="CU73" s="1309"/>
      <c r="CV73" s="1309">
        <v>50.2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598</v>
      </c>
      <c r="BC75" s="1312"/>
      <c r="BD75" s="1312"/>
      <c r="BE75" s="1312"/>
      <c r="BF75" s="1312"/>
      <c r="BG75" s="1312"/>
      <c r="BH75" s="1312"/>
      <c r="BI75" s="1312"/>
      <c r="BJ75" s="1312"/>
      <c r="BK75" s="1312"/>
      <c r="BL75" s="1312"/>
      <c r="BM75" s="1312"/>
      <c r="BN75" s="1312"/>
      <c r="BO75" s="1312"/>
      <c r="BP75" s="1309">
        <v>7.2</v>
      </c>
      <c r="BQ75" s="1309"/>
      <c r="BR75" s="1309"/>
      <c r="BS75" s="1309"/>
      <c r="BT75" s="1309"/>
      <c r="BU75" s="1309"/>
      <c r="BV75" s="1309"/>
      <c r="BW75" s="1309"/>
      <c r="BX75" s="1309">
        <v>6</v>
      </c>
      <c r="BY75" s="1309"/>
      <c r="BZ75" s="1309"/>
      <c r="CA75" s="1309"/>
      <c r="CB75" s="1309"/>
      <c r="CC75" s="1309"/>
      <c r="CD75" s="1309"/>
      <c r="CE75" s="1309"/>
      <c r="CF75" s="1309">
        <v>5.3</v>
      </c>
      <c r="CG75" s="1309"/>
      <c r="CH75" s="1309"/>
      <c r="CI75" s="1309"/>
      <c r="CJ75" s="1309"/>
      <c r="CK75" s="1309"/>
      <c r="CL75" s="1309"/>
      <c r="CM75" s="1309"/>
      <c r="CN75" s="1309">
        <v>5.3</v>
      </c>
      <c r="CO75" s="1309"/>
      <c r="CP75" s="1309"/>
      <c r="CQ75" s="1309"/>
      <c r="CR75" s="1309"/>
      <c r="CS75" s="1309"/>
      <c r="CT75" s="1309"/>
      <c r="CU75" s="1309"/>
      <c r="CV75" s="1309">
        <v>5.7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595</v>
      </c>
      <c r="AO77" s="1314"/>
      <c r="AP77" s="1314"/>
      <c r="AQ77" s="1314"/>
      <c r="AR77" s="1314"/>
      <c r="AS77" s="1314"/>
      <c r="AT77" s="1314"/>
      <c r="AU77" s="1314"/>
      <c r="AV77" s="1314"/>
      <c r="AW77" s="1314"/>
      <c r="AX77" s="1314"/>
      <c r="AY77" s="1314"/>
      <c r="AZ77" s="1314"/>
      <c r="BA77" s="1314"/>
      <c r="BB77" s="1312" t="s">
        <v>593</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598</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OL3luaLLBfMyg/jsWB89ZilFv//bhHxq+T1Ni3+aFLk6ccyPaBrGSUNWPBl6vcwZ0CuNSOhHoocIcndwwHgqw==" saltValue="8lGPUDpA9zeIQ1YLp13P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G19" sqref="BG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YbN0KBra6Y7AcT0fqJGmlPdy8EWzHXmMDNNtJKiGPY7SHhKR4Uuyhybd9qGU3QfEaFQ5iElfVqZZgSnhGDbOdQ==" saltValue="F5baqYNXuBOxTWttpFsp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8" zoomScaleNormal="68"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O61j9Jux77Z9MRpZ+SsfhUpkXzfziU2gps/eQUiOFxzKdfgD1m/ocuDSCX2PG+F/acm8Ve5NJtyAp4zKC7LvKw==" saltValue="rA6tmegtGnbyJ1/gORT21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45364</v>
      </c>
      <c r="E3" s="162"/>
      <c r="F3" s="163">
        <v>69469</v>
      </c>
      <c r="G3" s="164"/>
      <c r="H3" s="165"/>
    </row>
    <row r="4" spans="1:8" x14ac:dyDescent="0.15">
      <c r="A4" s="166"/>
      <c r="B4" s="167"/>
      <c r="C4" s="168"/>
      <c r="D4" s="169">
        <v>3402</v>
      </c>
      <c r="E4" s="170"/>
      <c r="F4" s="171">
        <v>38215</v>
      </c>
      <c r="G4" s="172"/>
      <c r="H4" s="173"/>
    </row>
    <row r="5" spans="1:8" x14ac:dyDescent="0.15">
      <c r="A5" s="154" t="s">
        <v>545</v>
      </c>
      <c r="B5" s="159"/>
      <c r="C5" s="160"/>
      <c r="D5" s="161">
        <v>50363</v>
      </c>
      <c r="E5" s="162"/>
      <c r="F5" s="163">
        <v>67293</v>
      </c>
      <c r="G5" s="164"/>
      <c r="H5" s="165"/>
    </row>
    <row r="6" spans="1:8" x14ac:dyDescent="0.15">
      <c r="A6" s="166"/>
      <c r="B6" s="167"/>
      <c r="C6" s="168"/>
      <c r="D6" s="169">
        <v>2553</v>
      </c>
      <c r="E6" s="170"/>
      <c r="F6" s="171">
        <v>35076</v>
      </c>
      <c r="G6" s="172"/>
      <c r="H6" s="173"/>
    </row>
    <row r="7" spans="1:8" x14ac:dyDescent="0.15">
      <c r="A7" s="154" t="s">
        <v>546</v>
      </c>
      <c r="B7" s="159"/>
      <c r="C7" s="160"/>
      <c r="D7" s="161">
        <v>35871</v>
      </c>
      <c r="E7" s="162"/>
      <c r="F7" s="163">
        <v>67343</v>
      </c>
      <c r="G7" s="164"/>
      <c r="H7" s="165"/>
    </row>
    <row r="8" spans="1:8" x14ac:dyDescent="0.15">
      <c r="A8" s="166"/>
      <c r="B8" s="167"/>
      <c r="C8" s="168"/>
      <c r="D8" s="169">
        <v>586</v>
      </c>
      <c r="E8" s="170"/>
      <c r="F8" s="171">
        <v>32865</v>
      </c>
      <c r="G8" s="172"/>
      <c r="H8" s="173"/>
    </row>
    <row r="9" spans="1:8" x14ac:dyDescent="0.15">
      <c r="A9" s="154" t="s">
        <v>547</v>
      </c>
      <c r="B9" s="159"/>
      <c r="C9" s="160"/>
      <c r="D9" s="161">
        <v>29985</v>
      </c>
      <c r="E9" s="162"/>
      <c r="F9" s="163">
        <v>73475</v>
      </c>
      <c r="G9" s="164"/>
      <c r="H9" s="165"/>
    </row>
    <row r="10" spans="1:8" x14ac:dyDescent="0.15">
      <c r="A10" s="166"/>
      <c r="B10" s="167"/>
      <c r="C10" s="168"/>
      <c r="D10" s="169">
        <v>6299</v>
      </c>
      <c r="E10" s="170"/>
      <c r="F10" s="171">
        <v>43072</v>
      </c>
      <c r="G10" s="172"/>
      <c r="H10" s="173"/>
    </row>
    <row r="11" spans="1:8" x14ac:dyDescent="0.15">
      <c r="A11" s="154" t="s">
        <v>548</v>
      </c>
      <c r="B11" s="159"/>
      <c r="C11" s="160"/>
      <c r="D11" s="161">
        <v>72694</v>
      </c>
      <c r="E11" s="162"/>
      <c r="F11" s="163">
        <v>87464</v>
      </c>
      <c r="G11" s="164"/>
      <c r="H11" s="165"/>
    </row>
    <row r="12" spans="1:8" x14ac:dyDescent="0.15">
      <c r="A12" s="166"/>
      <c r="B12" s="167"/>
      <c r="C12" s="174"/>
      <c r="D12" s="169">
        <v>14174</v>
      </c>
      <c r="E12" s="170"/>
      <c r="F12" s="171">
        <v>47479</v>
      </c>
      <c r="G12" s="172"/>
      <c r="H12" s="173"/>
    </row>
    <row r="13" spans="1:8" x14ac:dyDescent="0.15">
      <c r="A13" s="154"/>
      <c r="B13" s="159"/>
      <c r="C13" s="175"/>
      <c r="D13" s="176">
        <v>46855</v>
      </c>
      <c r="E13" s="177"/>
      <c r="F13" s="178">
        <v>73009</v>
      </c>
      <c r="G13" s="179"/>
      <c r="H13" s="165"/>
    </row>
    <row r="14" spans="1:8" x14ac:dyDescent="0.15">
      <c r="A14" s="166"/>
      <c r="B14" s="167"/>
      <c r="C14" s="168"/>
      <c r="D14" s="169">
        <v>5403</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v>
      </c>
      <c r="C19" s="180">
        <f>ROUND(VALUE(SUBSTITUTE(実質収支比率等に係る経年分析!G$48,"▲","-")),2)</f>
        <v>8.3800000000000008</v>
      </c>
      <c r="D19" s="180">
        <f>ROUND(VALUE(SUBSTITUTE(実質収支比率等に係る経年分析!H$48,"▲","-")),2)</f>
        <v>3.91</v>
      </c>
      <c r="E19" s="180">
        <f>ROUND(VALUE(SUBSTITUTE(実質収支比率等に係る経年分析!I$48,"▲","-")),2)</f>
        <v>2.35</v>
      </c>
      <c r="F19" s="180">
        <f>ROUND(VALUE(SUBSTITUTE(実質収支比率等に係る経年分析!J$48,"▲","-")),2)</f>
        <v>1.29</v>
      </c>
    </row>
    <row r="20" spans="1:11" x14ac:dyDescent="0.15">
      <c r="A20" s="180" t="s">
        <v>55</v>
      </c>
      <c r="B20" s="180">
        <f>ROUND(VALUE(SUBSTITUTE(実質収支比率等に係る経年分析!F$47,"▲","-")),2)</f>
        <v>36.909999999999997</v>
      </c>
      <c r="C20" s="180">
        <f>ROUND(VALUE(SUBSTITUTE(実質収支比率等に係る経年分析!G$47,"▲","-")),2)</f>
        <v>39.21</v>
      </c>
      <c r="D20" s="180">
        <f>ROUND(VALUE(SUBSTITUTE(実質収支比率等に係る経年分析!H$47,"▲","-")),2)</f>
        <v>39.549999999999997</v>
      </c>
      <c r="E20" s="180">
        <f>ROUND(VALUE(SUBSTITUTE(実質収支比率等に係る経年分析!I$47,"▲","-")),2)</f>
        <v>38.58</v>
      </c>
      <c r="F20" s="180">
        <f>ROUND(VALUE(SUBSTITUTE(実質収支比率等に係る経年分析!J$47,"▲","-")),2)</f>
        <v>37.35</v>
      </c>
    </row>
    <row r="21" spans="1:11" x14ac:dyDescent="0.15">
      <c r="A21" s="180" t="s">
        <v>56</v>
      </c>
      <c r="B21" s="180">
        <f>IF(ISNUMBER(VALUE(SUBSTITUTE(実質収支比率等に係る経年分析!F$49,"▲","-"))),ROUND(VALUE(SUBSTITUTE(実質収支比率等に係る経年分析!F$49,"▲","-")),2),NA())</f>
        <v>-3.66</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-7.38</v>
      </c>
      <c r="E21" s="180">
        <f>IF(ISNUMBER(VALUE(SUBSTITUTE(実質収支比率等に係る経年分析!I$49,"▲","-"))),ROUND(VALUE(SUBSTITUTE(実質収支比率等に係る経年分析!I$49,"▲","-")),2),NA())</f>
        <v>-4.05</v>
      </c>
      <c r="F21" s="180">
        <f>IF(ISNUMBER(VALUE(SUBSTITUTE(実質収支比率等に係る経年分析!J$49,"▲","-"))),ROUND(VALUE(SUBSTITUTE(実質収支比率等に係る経年分析!J$49,"▲","-")),2),NA())</f>
        <v>-3.47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493</v>
      </c>
      <c r="E42" s="182"/>
      <c r="F42" s="182"/>
      <c r="G42" s="182">
        <f>'実質公債費比率（分子）の構造'!L$52</f>
        <v>494</v>
      </c>
      <c r="H42" s="182"/>
      <c r="I42" s="182"/>
      <c r="J42" s="182">
        <f>'実質公債費比率（分子）の構造'!M$52</f>
        <v>506</v>
      </c>
      <c r="K42" s="182"/>
      <c r="L42" s="182"/>
      <c r="M42" s="182">
        <f>'実質公債費比率（分子）の構造'!N$52</f>
        <v>508</v>
      </c>
      <c r="N42" s="182"/>
      <c r="O42" s="182"/>
      <c r="P42" s="182">
        <f>'実質公債費比率（分子）の構造'!O$52</f>
        <v>512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v>
      </c>
      <c r="C45" s="182"/>
      <c r="D45" s="182"/>
      <c r="E45" s="182">
        <f>'実質公債費比率（分子）の構造'!L$49</f>
        <v>42</v>
      </c>
      <c r="F45" s="182"/>
      <c r="G45" s="182"/>
      <c r="H45" s="182">
        <f>'実質公債費比率（分子）の構造'!M$49</f>
        <v>59</v>
      </c>
      <c r="I45" s="182"/>
      <c r="J45" s="182"/>
      <c r="K45" s="182">
        <f>'実質公債費比率（分子）の構造'!N$49</f>
        <v>34</v>
      </c>
      <c r="L45" s="182"/>
      <c r="M45" s="182"/>
      <c r="N45" s="182">
        <f>'実質公債費比率（分子）の構造'!O$49</f>
        <v>40</v>
      </c>
      <c r="O45" s="182"/>
      <c r="P45" s="182"/>
    </row>
    <row r="46" spans="1:16" x14ac:dyDescent="0.15">
      <c r="A46" s="182" t="s">
        <v>67</v>
      </c>
      <c r="B46" s="182">
        <f>'実質公債費比率（分子）の構造'!K$48</f>
        <v>130</v>
      </c>
      <c r="C46" s="182"/>
      <c r="D46" s="182"/>
      <c r="E46" s="182">
        <f>'実質公債費比率（分子）の構造'!L$48</f>
        <v>125</v>
      </c>
      <c r="F46" s="182"/>
      <c r="G46" s="182"/>
      <c r="H46" s="182">
        <f>'実質公債費比率（分子）の構造'!M$48</f>
        <v>132</v>
      </c>
      <c r="I46" s="182"/>
      <c r="J46" s="182"/>
      <c r="K46" s="182">
        <f>'実質公債費比率（分子）の構造'!N$48</f>
        <v>144</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524</v>
      </c>
      <c r="C49" s="182"/>
      <c r="D49" s="182"/>
      <c r="E49" s="182">
        <f>'実質公債費比率（分子）の構造'!L$45</f>
        <v>484</v>
      </c>
      <c r="F49" s="182"/>
      <c r="G49" s="182"/>
      <c r="H49" s="182">
        <f>'実質公債費比率（分子）の構造'!M$45</f>
        <v>500</v>
      </c>
      <c r="I49" s="182"/>
      <c r="J49" s="182"/>
      <c r="K49" s="182">
        <f>'実質公債費比率（分子）の構造'!N$45</f>
        <v>527</v>
      </c>
      <c r="L49" s="182"/>
      <c r="M49" s="182"/>
      <c r="N49" s="182">
        <f>'実質公債費比率（分子）の構造'!O$45</f>
        <v>540</v>
      </c>
      <c r="O49" s="182"/>
      <c r="P49" s="182"/>
    </row>
    <row r="50" spans="1:16" x14ac:dyDescent="0.15">
      <c r="A50" s="182" t="s">
        <v>71</v>
      </c>
      <c r="B50" s="182" t="e">
        <f>NA()</f>
        <v>#N/A</v>
      </c>
      <c r="C50" s="182">
        <f>IF(ISNUMBER('実質公債費比率（分子）の構造'!K$53),'実質公債費比率（分子）の構造'!K$53,NA())</f>
        <v>189</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185</v>
      </c>
      <c r="J50" s="182" t="e">
        <f>NA()</f>
        <v>#N/A</v>
      </c>
      <c r="K50" s="182" t="e">
        <f>NA()</f>
        <v>#N/A</v>
      </c>
      <c r="L50" s="182">
        <f>IF(ISNUMBER('実質公債費比率（分子）の構造'!N$53),'実質公債費比率（分子）の構造'!N$53,NA())</f>
        <v>197</v>
      </c>
      <c r="M50" s="182" t="e">
        <f>NA()</f>
        <v>#N/A</v>
      </c>
      <c r="N50" s="182" t="e">
        <f>NA()</f>
        <v>#N/A</v>
      </c>
      <c r="O50" s="182">
        <f>IF(ISNUMBER('実質公債費比率（分子）の構造'!O$53),'実質公債費比率（分子）の構造'!O$53,NA())</f>
        <v>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5774</v>
      </c>
      <c r="E56" s="181"/>
      <c r="F56" s="181"/>
      <c r="G56" s="181">
        <f>'将来負担比率（分子）の構造'!J$52</f>
        <v>5621</v>
      </c>
      <c r="H56" s="181"/>
      <c r="I56" s="181"/>
      <c r="J56" s="181">
        <f>'将来負担比率（分子）の構造'!K$52</f>
        <v>5475</v>
      </c>
      <c r="K56" s="181"/>
      <c r="L56" s="181"/>
      <c r="M56" s="181">
        <f>'将来負担比率（分子）の構造'!L$52</f>
        <v>5429</v>
      </c>
      <c r="N56" s="181"/>
      <c r="O56" s="181"/>
      <c r="P56" s="181">
        <f>'将来負担比率（分子）の構造'!M$52</f>
        <v>5503</v>
      </c>
    </row>
    <row r="57" spans="1:16" x14ac:dyDescent="0.15">
      <c r="A57" s="181" t="s">
        <v>42</v>
      </c>
      <c r="B57" s="181"/>
      <c r="C57" s="181"/>
      <c r="D57" s="181">
        <f>'将来負担比率（分子）の構造'!I$51</f>
        <v>434</v>
      </c>
      <c r="E57" s="181"/>
      <c r="F57" s="181"/>
      <c r="G57" s="181">
        <f>'将来負担比率（分子）の構造'!J$51</f>
        <v>372</v>
      </c>
      <c r="H57" s="181"/>
      <c r="I57" s="181"/>
      <c r="J57" s="181">
        <f>'将来負担比率（分子）の構造'!K$51</f>
        <v>324</v>
      </c>
      <c r="K57" s="181"/>
      <c r="L57" s="181"/>
      <c r="M57" s="181">
        <f>'将来負担比率（分子）の構造'!L$51</f>
        <v>284</v>
      </c>
      <c r="N57" s="181"/>
      <c r="O57" s="181"/>
      <c r="P57" s="181">
        <f>'将来負担比率（分子）の構造'!M$51</f>
        <v>244</v>
      </c>
    </row>
    <row r="58" spans="1:16" x14ac:dyDescent="0.15">
      <c r="A58" s="181" t="s">
        <v>41</v>
      </c>
      <c r="B58" s="181"/>
      <c r="C58" s="181"/>
      <c r="D58" s="181">
        <f>'将来負担比率（分子）の構造'!I$50</f>
        <v>1771</v>
      </c>
      <c r="E58" s="181"/>
      <c r="F58" s="181"/>
      <c r="G58" s="181">
        <f>'将来負担比率（分子）の構造'!J$50</f>
        <v>1888</v>
      </c>
      <c r="H58" s="181"/>
      <c r="I58" s="181"/>
      <c r="J58" s="181">
        <f>'将来負担比率（分子）の構造'!K$50</f>
        <v>2069</v>
      </c>
      <c r="K58" s="181"/>
      <c r="L58" s="181"/>
      <c r="M58" s="181">
        <f>'将来負担比率（分子）の構造'!L$50</f>
        <v>2123</v>
      </c>
      <c r="N58" s="181"/>
      <c r="O58" s="181"/>
      <c r="P58" s="181">
        <f>'将来負担比率（分子）の構造'!M$50</f>
        <v>1900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v>
      </c>
      <c r="C62" s="181"/>
      <c r="D62" s="181"/>
      <c r="E62" s="181">
        <f>'将来負担比率（分子）の構造'!J$45</f>
        <v>154</v>
      </c>
      <c r="F62" s="181"/>
      <c r="G62" s="181"/>
      <c r="H62" s="181">
        <f>'将来負担比率（分子）の構造'!K$45</f>
        <v>210</v>
      </c>
      <c r="I62" s="181"/>
      <c r="J62" s="181"/>
      <c r="K62" s="181">
        <f>'将来負担比率（分子）の構造'!L$45</f>
        <v>129</v>
      </c>
      <c r="L62" s="181"/>
      <c r="M62" s="181"/>
      <c r="N62" s="181">
        <f>'将来負担比率（分子）の構造'!M$45</f>
        <v>130</v>
      </c>
      <c r="O62" s="181"/>
      <c r="P62" s="181"/>
    </row>
    <row r="63" spans="1:16" x14ac:dyDescent="0.15">
      <c r="A63" s="181" t="s">
        <v>34</v>
      </c>
      <c r="B63" s="181">
        <f>'将来負担比率（分子）の構造'!I$44</f>
        <v>547</v>
      </c>
      <c r="C63" s="181"/>
      <c r="D63" s="181"/>
      <c r="E63" s="181">
        <f>'将来負担比率（分子）の構造'!J$44</f>
        <v>458</v>
      </c>
      <c r="F63" s="181"/>
      <c r="G63" s="181"/>
      <c r="H63" s="181">
        <f>'将来負担比率（分子）の構造'!K$44</f>
        <v>427</v>
      </c>
      <c r="I63" s="181"/>
      <c r="J63" s="181"/>
      <c r="K63" s="181">
        <f>'将来負担比率（分子）の構造'!L$44</f>
        <v>351</v>
      </c>
      <c r="L63" s="181"/>
      <c r="M63" s="181"/>
      <c r="N63" s="181">
        <f>'将来負担比率（分子）の構造'!M$44</f>
        <v>427</v>
      </c>
      <c r="O63" s="181"/>
      <c r="P63" s="181"/>
    </row>
    <row r="64" spans="1:16" x14ac:dyDescent="0.15">
      <c r="A64" s="181" t="s">
        <v>33</v>
      </c>
      <c r="B64" s="181">
        <f>'将来負担比率（分子）の構造'!I$43</f>
        <v>2591</v>
      </c>
      <c r="C64" s="181"/>
      <c r="D64" s="181"/>
      <c r="E64" s="181">
        <f>'将来負担比率（分子）の構造'!J$43</f>
        <v>2595</v>
      </c>
      <c r="F64" s="181"/>
      <c r="G64" s="181"/>
      <c r="H64" s="181">
        <f>'将来負担比率（分子）の構造'!K$43</f>
        <v>2280</v>
      </c>
      <c r="I64" s="181"/>
      <c r="J64" s="181"/>
      <c r="K64" s="181">
        <f>'将来負担比率（分子）の構造'!L$43</f>
        <v>2251</v>
      </c>
      <c r="L64" s="181"/>
      <c r="M64" s="181"/>
      <c r="N64" s="181">
        <f>'将来負担比率（分子）の構造'!M$43</f>
        <v>2450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6315</v>
      </c>
      <c r="C66" s="181"/>
      <c r="D66" s="181"/>
      <c r="E66" s="181">
        <f>'将来負担比率（分子）の構造'!J$41</f>
        <v>6230</v>
      </c>
      <c r="F66" s="181"/>
      <c r="G66" s="181"/>
      <c r="H66" s="181">
        <f>'将来負担比率（分子）の構造'!K$41</f>
        <v>6097</v>
      </c>
      <c r="I66" s="181"/>
      <c r="J66" s="181"/>
      <c r="K66" s="181">
        <f>'将来負担比率（分子）の構造'!L$41</f>
        <v>5985</v>
      </c>
      <c r="L66" s="181"/>
      <c r="M66" s="181"/>
      <c r="N66" s="181">
        <f>'将来負担比率（分子）の構造'!M$41</f>
        <v>6421</v>
      </c>
      <c r="O66" s="181"/>
      <c r="P66" s="181"/>
    </row>
    <row r="67" spans="1:16" x14ac:dyDescent="0.15">
      <c r="A67" s="181" t="s">
        <v>75</v>
      </c>
      <c r="B67" s="181" t="e">
        <f>NA()</f>
        <v>#N/A</v>
      </c>
      <c r="C67" s="181">
        <f>IF(ISNUMBER('将来負担比率（分子）の構造'!I$53), IF('将来負担比率（分子）の構造'!I$53 &lt; 0, 0, '将来負担比率（分子）の構造'!I$53), NA())</f>
        <v>1594</v>
      </c>
      <c r="D67" s="181" t="e">
        <f>NA()</f>
        <v>#N/A</v>
      </c>
      <c r="E67" s="181" t="e">
        <f>NA()</f>
        <v>#N/A</v>
      </c>
      <c r="F67" s="181">
        <f>IF(ISNUMBER('将来負担比率（分子）の構造'!J$53), IF('将来負担比率（分子）の構造'!J$53 &lt; 0, 0, '将来負担比率（分子）の構造'!J$53), NA())</f>
        <v>1556</v>
      </c>
      <c r="G67" s="181" t="e">
        <f>NA()</f>
        <v>#N/A</v>
      </c>
      <c r="H67" s="181" t="e">
        <f>NA()</f>
        <v>#N/A</v>
      </c>
      <c r="I67" s="181">
        <f>IF(ISNUMBER('将来負担比率（分子）の構造'!K$53), IF('将来負担比率（分子）の構造'!K$53 &lt; 0, 0, '将来負担比率（分子）の構造'!K$53), NA())</f>
        <v>1147</v>
      </c>
      <c r="J67" s="181" t="e">
        <f>NA()</f>
        <v>#N/A</v>
      </c>
      <c r="K67" s="181" t="e">
        <f>NA()</f>
        <v>#N/A</v>
      </c>
      <c r="L67" s="181">
        <f>IF(ISNUMBER('将来負担比率（分子）の構造'!L$53), IF('将来負担比率（分子）の構造'!L$53 &lt; 0, 0, '将来負担比率（分子）の構造'!L$53), NA())</f>
        <v>880</v>
      </c>
      <c r="M67" s="181" t="e">
        <f>NA()</f>
        <v>#N/A</v>
      </c>
      <c r="N67" s="181" t="e">
        <f>NA()</f>
        <v>#N/A</v>
      </c>
      <c r="O67" s="181">
        <f>IF(ISNUMBER('将来負担比率（分子）の構造'!M$53), IF('将来負担比率（分子）の構造'!M$53 &lt; 0, 0, '将来負担比率（分子）の構造'!M$53), NA())</f>
        <v>1781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1530</v>
      </c>
      <c r="C72" s="185">
        <f>基金残高に係る経年分析!G55</f>
        <v>1517</v>
      </c>
      <c r="D72" s="185">
        <f>基金残高に係る経年分析!H55</f>
        <v>1509</v>
      </c>
    </row>
    <row r="73" spans="1:16" x14ac:dyDescent="0.15">
      <c r="A73" s="184" t="s">
        <v>78</v>
      </c>
      <c r="B73" s="185">
        <f>基金残高に係る経年分析!F56</f>
        <v>107</v>
      </c>
      <c r="C73" s="185">
        <f>基金残高に係る経年分析!G56</f>
        <v>107</v>
      </c>
      <c r="D73" s="185">
        <f>基金残高に係る経年分析!H56</f>
        <v>107</v>
      </c>
    </row>
    <row r="74" spans="1:16" x14ac:dyDescent="0.15">
      <c r="A74" s="184" t="s">
        <v>79</v>
      </c>
      <c r="B74" s="185">
        <f>基金残高に係る経年分析!F57</f>
        <v>432</v>
      </c>
      <c r="C74" s="185">
        <f>基金残高に係る経年分析!G57</f>
        <v>499</v>
      </c>
      <c r="D74" s="185">
        <f>基金残高に係る経年分析!H57</f>
        <v>284</v>
      </c>
    </row>
  </sheetData>
  <sheetProtection algorithmName="SHA-512" hashValue="Q7qjSfHtLIUyadWo6ahCxhJIXdo9nDJboOL9I0AbjGHL/Bub7SdD+mhaz+iRxY+mbiywa0CNwZNxalfF5Kkd3g==" saltValue="s8du396bVUcs/S/k/Cr0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223</v>
      </c>
      <c r="C5" s="747"/>
      <c r="D5" s="747"/>
      <c r="E5" s="747"/>
      <c r="F5" s="747"/>
      <c r="G5" s="747"/>
      <c r="H5" s="747"/>
      <c r="I5" s="747"/>
      <c r="J5" s="747"/>
      <c r="K5" s="747"/>
      <c r="L5" s="747"/>
      <c r="M5" s="747"/>
      <c r="N5" s="747"/>
      <c r="O5" s="747"/>
      <c r="P5" s="747"/>
      <c r="Q5" s="748"/>
      <c r="R5" s="733">
        <v>1804842</v>
      </c>
      <c r="S5" s="734"/>
      <c r="T5" s="734"/>
      <c r="U5" s="734"/>
      <c r="V5" s="734"/>
      <c r="W5" s="734"/>
      <c r="X5" s="734"/>
      <c r="Y5" s="777"/>
      <c r="Z5" s="795">
        <v>21.4</v>
      </c>
      <c r="AA5" s="795"/>
      <c r="AB5" s="795"/>
      <c r="AC5" s="795"/>
      <c r="AD5" s="796">
        <v>1804842</v>
      </c>
      <c r="AE5" s="796"/>
      <c r="AF5" s="796"/>
      <c r="AG5" s="796"/>
      <c r="AH5" s="796"/>
      <c r="AI5" s="796"/>
      <c r="AJ5" s="796"/>
      <c r="AK5" s="796"/>
      <c r="AL5" s="778">
        <v>45.7</v>
      </c>
      <c r="AM5" s="751"/>
      <c r="AN5" s="751"/>
      <c r="AO5" s="779"/>
      <c r="AP5" s="746" t="s">
        <v>224</v>
      </c>
      <c r="AQ5" s="747"/>
      <c r="AR5" s="747"/>
      <c r="AS5" s="747"/>
      <c r="AT5" s="747"/>
      <c r="AU5" s="747"/>
      <c r="AV5" s="747"/>
      <c r="AW5" s="747"/>
      <c r="AX5" s="747"/>
      <c r="AY5" s="747"/>
      <c r="AZ5" s="747"/>
      <c r="BA5" s="747"/>
      <c r="BB5" s="747"/>
      <c r="BC5" s="747"/>
      <c r="BD5" s="747"/>
      <c r="BE5" s="747"/>
      <c r="BF5" s="748"/>
      <c r="BG5" s="678">
        <v>1804842</v>
      </c>
      <c r="BH5" s="679"/>
      <c r="BI5" s="679"/>
      <c r="BJ5" s="679"/>
      <c r="BK5" s="679"/>
      <c r="BL5" s="679"/>
      <c r="BM5" s="679"/>
      <c r="BN5" s="680"/>
      <c r="BO5" s="715">
        <v>100</v>
      </c>
      <c r="BP5" s="715"/>
      <c r="BQ5" s="715"/>
      <c r="BR5" s="715"/>
      <c r="BS5" s="716" t="s">
        <v>126</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35061</v>
      </c>
      <c r="S6" s="679"/>
      <c r="T6" s="679"/>
      <c r="U6" s="679"/>
      <c r="V6" s="679"/>
      <c r="W6" s="679"/>
      <c r="X6" s="679"/>
      <c r="Y6" s="680"/>
      <c r="Z6" s="715">
        <v>0.4</v>
      </c>
      <c r="AA6" s="715"/>
      <c r="AB6" s="715"/>
      <c r="AC6" s="715"/>
      <c r="AD6" s="716">
        <v>35061</v>
      </c>
      <c r="AE6" s="716"/>
      <c r="AF6" s="716"/>
      <c r="AG6" s="716"/>
      <c r="AH6" s="716"/>
      <c r="AI6" s="716"/>
      <c r="AJ6" s="716"/>
      <c r="AK6" s="716"/>
      <c r="AL6" s="681">
        <v>0.9</v>
      </c>
      <c r="AM6" s="682"/>
      <c r="AN6" s="682"/>
      <c r="AO6" s="717"/>
      <c r="AP6" s="675" t="s">
        <v>229</v>
      </c>
      <c r="AQ6" s="676"/>
      <c r="AR6" s="676"/>
      <c r="AS6" s="676"/>
      <c r="AT6" s="676"/>
      <c r="AU6" s="676"/>
      <c r="AV6" s="676"/>
      <c r="AW6" s="676"/>
      <c r="AX6" s="676"/>
      <c r="AY6" s="676"/>
      <c r="AZ6" s="676"/>
      <c r="BA6" s="676"/>
      <c r="BB6" s="676"/>
      <c r="BC6" s="676"/>
      <c r="BD6" s="676"/>
      <c r="BE6" s="676"/>
      <c r="BF6" s="677"/>
      <c r="BG6" s="678">
        <v>1804842</v>
      </c>
      <c r="BH6" s="679"/>
      <c r="BI6" s="679"/>
      <c r="BJ6" s="679"/>
      <c r="BK6" s="679"/>
      <c r="BL6" s="679"/>
      <c r="BM6" s="679"/>
      <c r="BN6" s="680"/>
      <c r="BO6" s="715">
        <v>100</v>
      </c>
      <c r="BP6" s="715"/>
      <c r="BQ6" s="715"/>
      <c r="BR6" s="715"/>
      <c r="BS6" s="716" t="s">
        <v>126</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91115</v>
      </c>
      <c r="CS6" s="679"/>
      <c r="CT6" s="679"/>
      <c r="CU6" s="679"/>
      <c r="CV6" s="679"/>
      <c r="CW6" s="679"/>
      <c r="CX6" s="679"/>
      <c r="CY6" s="680"/>
      <c r="CZ6" s="778">
        <v>1.1000000000000001</v>
      </c>
      <c r="DA6" s="751"/>
      <c r="DB6" s="751"/>
      <c r="DC6" s="781"/>
      <c r="DD6" s="684">
        <v>383</v>
      </c>
      <c r="DE6" s="679"/>
      <c r="DF6" s="679"/>
      <c r="DG6" s="679"/>
      <c r="DH6" s="679"/>
      <c r="DI6" s="679"/>
      <c r="DJ6" s="679"/>
      <c r="DK6" s="679"/>
      <c r="DL6" s="679"/>
      <c r="DM6" s="679"/>
      <c r="DN6" s="679"/>
      <c r="DO6" s="679"/>
      <c r="DP6" s="680"/>
      <c r="DQ6" s="684">
        <v>91115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879</v>
      </c>
      <c r="S7" s="679"/>
      <c r="T7" s="679"/>
      <c r="U7" s="679"/>
      <c r="V7" s="679"/>
      <c r="W7" s="679"/>
      <c r="X7" s="679"/>
      <c r="Y7" s="680"/>
      <c r="Z7" s="715">
        <v>0</v>
      </c>
      <c r="AA7" s="715"/>
      <c r="AB7" s="715"/>
      <c r="AC7" s="715"/>
      <c r="AD7" s="716">
        <v>879</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840793</v>
      </c>
      <c r="BH7" s="679"/>
      <c r="BI7" s="679"/>
      <c r="BJ7" s="679"/>
      <c r="BK7" s="679"/>
      <c r="BL7" s="679"/>
      <c r="BM7" s="679"/>
      <c r="BN7" s="680"/>
      <c r="BO7" s="715">
        <v>46.6</v>
      </c>
      <c r="BP7" s="715"/>
      <c r="BQ7" s="715"/>
      <c r="BR7" s="715"/>
      <c r="BS7" s="716" t="s">
        <v>233</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1854693</v>
      </c>
      <c r="CS7" s="679"/>
      <c r="CT7" s="679"/>
      <c r="CU7" s="679"/>
      <c r="CV7" s="679"/>
      <c r="CW7" s="679"/>
      <c r="CX7" s="679"/>
      <c r="CY7" s="680"/>
      <c r="CZ7" s="715">
        <v>22.2</v>
      </c>
      <c r="DA7" s="715"/>
      <c r="DB7" s="715"/>
      <c r="DC7" s="715"/>
      <c r="DD7" s="684">
        <v>1091802</v>
      </c>
      <c r="DE7" s="679"/>
      <c r="DF7" s="679"/>
      <c r="DG7" s="679"/>
      <c r="DH7" s="679"/>
      <c r="DI7" s="679"/>
      <c r="DJ7" s="679"/>
      <c r="DK7" s="679"/>
      <c r="DL7" s="679"/>
      <c r="DM7" s="679"/>
      <c r="DN7" s="679"/>
      <c r="DO7" s="679"/>
      <c r="DP7" s="680"/>
      <c r="DQ7" s="684">
        <v>805021</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3115</v>
      </c>
      <c r="S8" s="679"/>
      <c r="T8" s="679"/>
      <c r="U8" s="679"/>
      <c r="V8" s="679"/>
      <c r="W8" s="679"/>
      <c r="X8" s="679"/>
      <c r="Y8" s="680"/>
      <c r="Z8" s="715">
        <v>0</v>
      </c>
      <c r="AA8" s="715"/>
      <c r="AB8" s="715"/>
      <c r="AC8" s="715"/>
      <c r="AD8" s="716">
        <v>3115</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26509</v>
      </c>
      <c r="BH8" s="679"/>
      <c r="BI8" s="679"/>
      <c r="BJ8" s="679"/>
      <c r="BK8" s="679"/>
      <c r="BL8" s="679"/>
      <c r="BM8" s="679"/>
      <c r="BN8" s="680"/>
      <c r="BO8" s="715">
        <v>1.5</v>
      </c>
      <c r="BP8" s="715"/>
      <c r="BQ8" s="715"/>
      <c r="BR8" s="715"/>
      <c r="BS8" s="684" t="s">
        <v>126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3471505</v>
      </c>
      <c r="CS8" s="679"/>
      <c r="CT8" s="679"/>
      <c r="CU8" s="679"/>
      <c r="CV8" s="679"/>
      <c r="CW8" s="679"/>
      <c r="CX8" s="679"/>
      <c r="CY8" s="680"/>
      <c r="CZ8" s="715">
        <v>41.5</v>
      </c>
      <c r="DA8" s="715"/>
      <c r="DB8" s="715"/>
      <c r="DC8" s="715"/>
      <c r="DD8" s="684">
        <v>287</v>
      </c>
      <c r="DE8" s="679"/>
      <c r="DF8" s="679"/>
      <c r="DG8" s="679"/>
      <c r="DH8" s="679"/>
      <c r="DI8" s="679"/>
      <c r="DJ8" s="679"/>
      <c r="DK8" s="679"/>
      <c r="DL8" s="679"/>
      <c r="DM8" s="679"/>
      <c r="DN8" s="679"/>
      <c r="DO8" s="679"/>
      <c r="DP8" s="680"/>
      <c r="DQ8" s="684">
        <v>1488854</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2190</v>
      </c>
      <c r="S9" s="679"/>
      <c r="T9" s="679"/>
      <c r="U9" s="679"/>
      <c r="V9" s="679"/>
      <c r="W9" s="679"/>
      <c r="X9" s="679"/>
      <c r="Y9" s="680"/>
      <c r="Z9" s="715">
        <v>0</v>
      </c>
      <c r="AA9" s="715"/>
      <c r="AB9" s="715"/>
      <c r="AC9" s="715"/>
      <c r="AD9" s="716">
        <v>2190</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709865</v>
      </c>
      <c r="BH9" s="679"/>
      <c r="BI9" s="679"/>
      <c r="BJ9" s="679"/>
      <c r="BK9" s="679"/>
      <c r="BL9" s="679"/>
      <c r="BM9" s="679"/>
      <c r="BN9" s="680"/>
      <c r="BO9" s="715">
        <v>39.299999999999997</v>
      </c>
      <c r="BP9" s="715"/>
      <c r="BQ9" s="715"/>
      <c r="BR9" s="715"/>
      <c r="BS9" s="684" t="s">
        <v>126</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481511</v>
      </c>
      <c r="CS9" s="679"/>
      <c r="CT9" s="679"/>
      <c r="CU9" s="679"/>
      <c r="CV9" s="679"/>
      <c r="CW9" s="679"/>
      <c r="CX9" s="679"/>
      <c r="CY9" s="680"/>
      <c r="CZ9" s="715">
        <v>5.8</v>
      </c>
      <c r="DA9" s="715"/>
      <c r="DB9" s="715"/>
      <c r="DC9" s="715"/>
      <c r="DD9" s="684" t="s">
        <v>126</v>
      </c>
      <c r="DE9" s="679"/>
      <c r="DF9" s="679"/>
      <c r="DG9" s="679"/>
      <c r="DH9" s="679"/>
      <c r="DI9" s="679"/>
      <c r="DJ9" s="679"/>
      <c r="DK9" s="679"/>
      <c r="DL9" s="679"/>
      <c r="DM9" s="679"/>
      <c r="DN9" s="679"/>
      <c r="DO9" s="679"/>
      <c r="DP9" s="680"/>
      <c r="DQ9" s="684">
        <v>429079</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233</v>
      </c>
      <c r="AA10" s="715"/>
      <c r="AB10" s="715"/>
      <c r="AC10" s="715"/>
      <c r="AD10" s="716" t="s">
        <v>126</v>
      </c>
      <c r="AE10" s="716"/>
      <c r="AF10" s="716"/>
      <c r="AG10" s="716"/>
      <c r="AH10" s="716"/>
      <c r="AI10" s="716"/>
      <c r="AJ10" s="716"/>
      <c r="AK10" s="716"/>
      <c r="AL10" s="681" t="s">
        <v>126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40061</v>
      </c>
      <c r="BH10" s="679"/>
      <c r="BI10" s="679"/>
      <c r="BJ10" s="679"/>
      <c r="BK10" s="679"/>
      <c r="BL10" s="679"/>
      <c r="BM10" s="679"/>
      <c r="BN10" s="680"/>
      <c r="BO10" s="715">
        <v>2.2000000000000002</v>
      </c>
      <c r="BP10" s="715"/>
      <c r="BQ10" s="715"/>
      <c r="BR10" s="715"/>
      <c r="BS10" s="684" t="s">
        <v>233</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126</v>
      </c>
      <c r="CS10" s="679"/>
      <c r="CT10" s="679"/>
      <c r="CU10" s="679"/>
      <c r="CV10" s="679"/>
      <c r="CW10" s="679"/>
      <c r="CX10" s="679"/>
      <c r="CY10" s="680"/>
      <c r="CZ10" s="715" t="s">
        <v>233</v>
      </c>
      <c r="DA10" s="715"/>
      <c r="DB10" s="715"/>
      <c r="DC10" s="715"/>
      <c r="DD10" s="684" t="s">
        <v>126</v>
      </c>
      <c r="DE10" s="679"/>
      <c r="DF10" s="679"/>
      <c r="DG10" s="679"/>
      <c r="DH10" s="679"/>
      <c r="DI10" s="679"/>
      <c r="DJ10" s="679"/>
      <c r="DK10" s="679"/>
      <c r="DL10" s="679"/>
      <c r="DM10" s="679"/>
      <c r="DN10" s="679"/>
      <c r="DO10" s="679"/>
      <c r="DP10" s="680"/>
      <c r="DQ10" s="684" t="s">
        <v>126</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285330</v>
      </c>
      <c r="S11" s="679"/>
      <c r="T11" s="679"/>
      <c r="U11" s="679"/>
      <c r="V11" s="679"/>
      <c r="W11" s="679"/>
      <c r="X11" s="679"/>
      <c r="Y11" s="680"/>
      <c r="Z11" s="681">
        <v>3.4</v>
      </c>
      <c r="AA11" s="682"/>
      <c r="AB11" s="682"/>
      <c r="AC11" s="683"/>
      <c r="AD11" s="684">
        <v>285330</v>
      </c>
      <c r="AE11" s="679"/>
      <c r="AF11" s="679"/>
      <c r="AG11" s="679"/>
      <c r="AH11" s="679"/>
      <c r="AI11" s="679"/>
      <c r="AJ11" s="679"/>
      <c r="AK11" s="680"/>
      <c r="AL11" s="681">
        <v>7.2</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64358</v>
      </c>
      <c r="BH11" s="679"/>
      <c r="BI11" s="679"/>
      <c r="BJ11" s="679"/>
      <c r="BK11" s="679"/>
      <c r="BL11" s="679"/>
      <c r="BM11" s="679"/>
      <c r="BN11" s="680"/>
      <c r="BO11" s="715">
        <v>3.6</v>
      </c>
      <c r="BP11" s="715"/>
      <c r="BQ11" s="715"/>
      <c r="BR11" s="715"/>
      <c r="BS11" s="684" t="s">
        <v>126</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30183</v>
      </c>
      <c r="CS11" s="679"/>
      <c r="CT11" s="679"/>
      <c r="CU11" s="679"/>
      <c r="CV11" s="679"/>
      <c r="CW11" s="679"/>
      <c r="CX11" s="679"/>
      <c r="CY11" s="680"/>
      <c r="CZ11" s="715">
        <v>0.4</v>
      </c>
      <c r="DA11" s="715"/>
      <c r="DB11" s="715"/>
      <c r="DC11" s="715"/>
      <c r="DD11" s="684">
        <v>6578</v>
      </c>
      <c r="DE11" s="679"/>
      <c r="DF11" s="679"/>
      <c r="DG11" s="679"/>
      <c r="DH11" s="679"/>
      <c r="DI11" s="679"/>
      <c r="DJ11" s="679"/>
      <c r="DK11" s="679"/>
      <c r="DL11" s="679"/>
      <c r="DM11" s="679"/>
      <c r="DN11" s="679"/>
      <c r="DO11" s="679"/>
      <c r="DP11" s="680"/>
      <c r="DQ11" s="684">
        <v>18597</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1536</v>
      </c>
      <c r="S12" s="679"/>
      <c r="T12" s="679"/>
      <c r="U12" s="679"/>
      <c r="V12" s="679"/>
      <c r="W12" s="679"/>
      <c r="X12" s="679"/>
      <c r="Y12" s="680"/>
      <c r="Z12" s="715">
        <v>0</v>
      </c>
      <c r="AA12" s="715"/>
      <c r="AB12" s="715"/>
      <c r="AC12" s="715"/>
      <c r="AD12" s="716">
        <v>1536</v>
      </c>
      <c r="AE12" s="716"/>
      <c r="AF12" s="716"/>
      <c r="AG12" s="716"/>
      <c r="AH12" s="716"/>
      <c r="AI12" s="716"/>
      <c r="AJ12" s="716"/>
      <c r="AK12" s="716"/>
      <c r="AL12" s="681">
        <v>0</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806159</v>
      </c>
      <c r="BH12" s="679"/>
      <c r="BI12" s="679"/>
      <c r="BJ12" s="679"/>
      <c r="BK12" s="679"/>
      <c r="BL12" s="679"/>
      <c r="BM12" s="679"/>
      <c r="BN12" s="680"/>
      <c r="BO12" s="715">
        <v>44.7</v>
      </c>
      <c r="BP12" s="715"/>
      <c r="BQ12" s="715"/>
      <c r="BR12" s="715"/>
      <c r="BS12" s="684" t="s">
        <v>126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103095</v>
      </c>
      <c r="CS12" s="679"/>
      <c r="CT12" s="679"/>
      <c r="CU12" s="679"/>
      <c r="CV12" s="679"/>
      <c r="CW12" s="679"/>
      <c r="CX12" s="679"/>
      <c r="CY12" s="680"/>
      <c r="CZ12" s="715">
        <v>1.2</v>
      </c>
      <c r="DA12" s="715"/>
      <c r="DB12" s="715"/>
      <c r="DC12" s="715"/>
      <c r="DD12" s="684" t="s">
        <v>126</v>
      </c>
      <c r="DE12" s="679"/>
      <c r="DF12" s="679"/>
      <c r="DG12" s="679"/>
      <c r="DH12" s="679"/>
      <c r="DI12" s="679"/>
      <c r="DJ12" s="679"/>
      <c r="DK12" s="679"/>
      <c r="DL12" s="679"/>
      <c r="DM12" s="679"/>
      <c r="DN12" s="679"/>
      <c r="DO12" s="679"/>
      <c r="DP12" s="680"/>
      <c r="DQ12" s="684">
        <v>54754</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126</v>
      </c>
      <c r="AE13" s="716"/>
      <c r="AF13" s="716"/>
      <c r="AG13" s="716"/>
      <c r="AH13" s="716"/>
      <c r="AI13" s="716"/>
      <c r="AJ13" s="716"/>
      <c r="AK13" s="716"/>
      <c r="AL13" s="681" t="s">
        <v>233</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793089</v>
      </c>
      <c r="BH13" s="679"/>
      <c r="BI13" s="679"/>
      <c r="BJ13" s="679"/>
      <c r="BK13" s="679"/>
      <c r="BL13" s="679"/>
      <c r="BM13" s="679"/>
      <c r="BN13" s="680"/>
      <c r="BO13" s="715">
        <v>43.9</v>
      </c>
      <c r="BP13" s="715"/>
      <c r="BQ13" s="715"/>
      <c r="BR13" s="715"/>
      <c r="BS13" s="684" t="s">
        <v>126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536577</v>
      </c>
      <c r="CS13" s="679"/>
      <c r="CT13" s="679"/>
      <c r="CU13" s="679"/>
      <c r="CV13" s="679"/>
      <c r="CW13" s="679"/>
      <c r="CX13" s="679"/>
      <c r="CY13" s="680"/>
      <c r="CZ13" s="715">
        <v>6.4</v>
      </c>
      <c r="DA13" s="715"/>
      <c r="DB13" s="715"/>
      <c r="DC13" s="715"/>
      <c r="DD13" s="684">
        <v>235959</v>
      </c>
      <c r="DE13" s="679"/>
      <c r="DF13" s="679"/>
      <c r="DG13" s="679"/>
      <c r="DH13" s="679"/>
      <c r="DI13" s="679"/>
      <c r="DJ13" s="679"/>
      <c r="DK13" s="679"/>
      <c r="DL13" s="679"/>
      <c r="DM13" s="679"/>
      <c r="DN13" s="679"/>
      <c r="DO13" s="679"/>
      <c r="DP13" s="680"/>
      <c r="DQ13" s="684">
        <v>350579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5793</v>
      </c>
      <c r="S14" s="679"/>
      <c r="T14" s="679"/>
      <c r="U14" s="679"/>
      <c r="V14" s="679"/>
      <c r="W14" s="679"/>
      <c r="X14" s="679"/>
      <c r="Y14" s="680"/>
      <c r="Z14" s="715">
        <v>0.1</v>
      </c>
      <c r="AA14" s="715"/>
      <c r="AB14" s="715"/>
      <c r="AC14" s="715"/>
      <c r="AD14" s="716">
        <v>5793</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71562</v>
      </c>
      <c r="BH14" s="679"/>
      <c r="BI14" s="679"/>
      <c r="BJ14" s="679"/>
      <c r="BK14" s="679"/>
      <c r="BL14" s="679"/>
      <c r="BM14" s="679"/>
      <c r="BN14" s="680"/>
      <c r="BO14" s="715">
        <v>4</v>
      </c>
      <c r="BP14" s="715"/>
      <c r="BQ14" s="715"/>
      <c r="BR14" s="715"/>
      <c r="BS14" s="684" t="s">
        <v>126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261757</v>
      </c>
      <c r="CS14" s="679"/>
      <c r="CT14" s="679"/>
      <c r="CU14" s="679"/>
      <c r="CV14" s="679"/>
      <c r="CW14" s="679"/>
      <c r="CX14" s="679"/>
      <c r="CY14" s="680"/>
      <c r="CZ14" s="715">
        <v>3.1</v>
      </c>
      <c r="DA14" s="715"/>
      <c r="DB14" s="715"/>
      <c r="DC14" s="715"/>
      <c r="DD14" s="684" t="s">
        <v>126</v>
      </c>
      <c r="DE14" s="679"/>
      <c r="DF14" s="679"/>
      <c r="DG14" s="679"/>
      <c r="DH14" s="679"/>
      <c r="DI14" s="679"/>
      <c r="DJ14" s="679"/>
      <c r="DK14" s="679"/>
      <c r="DL14" s="679"/>
      <c r="DM14" s="679"/>
      <c r="DN14" s="679"/>
      <c r="DO14" s="679"/>
      <c r="DP14" s="680"/>
      <c r="DQ14" s="684">
        <v>261757</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233</v>
      </c>
      <c r="AE15" s="716"/>
      <c r="AF15" s="716"/>
      <c r="AG15" s="716"/>
      <c r="AH15" s="716"/>
      <c r="AI15" s="716"/>
      <c r="AJ15" s="716"/>
      <c r="AK15" s="716"/>
      <c r="AL15" s="681" t="s">
        <v>126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86328</v>
      </c>
      <c r="BH15" s="679"/>
      <c r="BI15" s="679"/>
      <c r="BJ15" s="679"/>
      <c r="BK15" s="679"/>
      <c r="BL15" s="679"/>
      <c r="BM15" s="679"/>
      <c r="BN15" s="680"/>
      <c r="BO15" s="715">
        <v>4.8</v>
      </c>
      <c r="BP15" s="715"/>
      <c r="BQ15" s="715"/>
      <c r="BR15" s="715"/>
      <c r="BS15" s="684" t="s">
        <v>126</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988556</v>
      </c>
      <c r="CS15" s="679"/>
      <c r="CT15" s="679"/>
      <c r="CU15" s="679"/>
      <c r="CV15" s="679"/>
      <c r="CW15" s="679"/>
      <c r="CX15" s="679"/>
      <c r="CY15" s="680"/>
      <c r="CZ15" s="715">
        <v>11.8</v>
      </c>
      <c r="DA15" s="715"/>
      <c r="DB15" s="715"/>
      <c r="DC15" s="715"/>
      <c r="DD15" s="684">
        <v>117571</v>
      </c>
      <c r="DE15" s="679"/>
      <c r="DF15" s="679"/>
      <c r="DG15" s="679"/>
      <c r="DH15" s="679"/>
      <c r="DI15" s="679"/>
      <c r="DJ15" s="679"/>
      <c r="DK15" s="679"/>
      <c r="DL15" s="679"/>
      <c r="DM15" s="679"/>
      <c r="DN15" s="679"/>
      <c r="DO15" s="679"/>
      <c r="DP15" s="680"/>
      <c r="DQ15" s="684">
        <v>617878</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1140</v>
      </c>
      <c r="S16" s="679"/>
      <c r="T16" s="679"/>
      <c r="U16" s="679"/>
      <c r="V16" s="679"/>
      <c r="W16" s="679"/>
      <c r="X16" s="679"/>
      <c r="Y16" s="680"/>
      <c r="Z16" s="715">
        <v>0</v>
      </c>
      <c r="AA16" s="715"/>
      <c r="AB16" s="715"/>
      <c r="AC16" s="715"/>
      <c r="AD16" s="716">
        <v>1140</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233</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126</v>
      </c>
      <c r="CS16" s="679"/>
      <c r="CT16" s="679"/>
      <c r="CU16" s="679"/>
      <c r="CV16" s="679"/>
      <c r="CW16" s="679"/>
      <c r="CX16" s="679"/>
      <c r="CY16" s="680"/>
      <c r="CZ16" s="715" t="s">
        <v>126</v>
      </c>
      <c r="DA16" s="715"/>
      <c r="DB16" s="715"/>
      <c r="DC16" s="715"/>
      <c r="DD16" s="684" t="s">
        <v>126</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46324</v>
      </c>
      <c r="S17" s="679"/>
      <c r="T17" s="679"/>
      <c r="U17" s="679"/>
      <c r="V17" s="679"/>
      <c r="W17" s="679"/>
      <c r="X17" s="679"/>
      <c r="Y17" s="680"/>
      <c r="Z17" s="715">
        <v>0.6</v>
      </c>
      <c r="AA17" s="715"/>
      <c r="AB17" s="715"/>
      <c r="AC17" s="715"/>
      <c r="AD17" s="716">
        <v>46324</v>
      </c>
      <c r="AE17" s="716"/>
      <c r="AF17" s="716"/>
      <c r="AG17" s="716"/>
      <c r="AH17" s="716"/>
      <c r="AI17" s="716"/>
      <c r="AJ17" s="716"/>
      <c r="AK17" s="716"/>
      <c r="AL17" s="681">
        <v>1.2</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233</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540420</v>
      </c>
      <c r="CS17" s="679"/>
      <c r="CT17" s="679"/>
      <c r="CU17" s="679"/>
      <c r="CV17" s="679"/>
      <c r="CW17" s="679"/>
      <c r="CX17" s="679"/>
      <c r="CY17" s="680"/>
      <c r="CZ17" s="715">
        <v>6.5</v>
      </c>
      <c r="DA17" s="715"/>
      <c r="DB17" s="715"/>
      <c r="DC17" s="715"/>
      <c r="DD17" s="684" t="s">
        <v>126</v>
      </c>
      <c r="DE17" s="679"/>
      <c r="DF17" s="679"/>
      <c r="DG17" s="679"/>
      <c r="DH17" s="679"/>
      <c r="DI17" s="679"/>
      <c r="DJ17" s="679"/>
      <c r="DK17" s="679"/>
      <c r="DL17" s="679"/>
      <c r="DM17" s="679"/>
      <c r="DN17" s="679"/>
      <c r="DO17" s="679"/>
      <c r="DP17" s="680"/>
      <c r="DQ17" s="684">
        <v>518975</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10750</v>
      </c>
      <c r="S18" s="679"/>
      <c r="T18" s="679"/>
      <c r="U18" s="679"/>
      <c r="V18" s="679"/>
      <c r="W18" s="679"/>
      <c r="X18" s="679"/>
      <c r="Y18" s="680"/>
      <c r="Z18" s="715">
        <v>0.1</v>
      </c>
      <c r="AA18" s="715"/>
      <c r="AB18" s="715"/>
      <c r="AC18" s="715"/>
      <c r="AD18" s="716">
        <v>10750</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126</v>
      </c>
      <c r="BP18" s="715"/>
      <c r="BQ18" s="715"/>
      <c r="BR18" s="715"/>
      <c r="BS18" s="684" t="s">
        <v>233</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233</v>
      </c>
      <c r="DA18" s="715"/>
      <c r="DB18" s="715"/>
      <c r="DC18" s="715"/>
      <c r="DD18" s="684" t="s">
        <v>126</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674</v>
      </c>
      <c r="S19" s="679"/>
      <c r="T19" s="679"/>
      <c r="U19" s="679"/>
      <c r="V19" s="679"/>
      <c r="W19" s="679"/>
      <c r="X19" s="679"/>
      <c r="Y19" s="680"/>
      <c r="Z19" s="715">
        <v>0</v>
      </c>
      <c r="AA19" s="715"/>
      <c r="AB19" s="715"/>
      <c r="AC19" s="715"/>
      <c r="AD19" s="716">
        <v>674</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126</v>
      </c>
      <c r="BH19" s="679"/>
      <c r="BI19" s="679"/>
      <c r="BJ19" s="679"/>
      <c r="BK19" s="679"/>
      <c r="BL19" s="679"/>
      <c r="BM19" s="679"/>
      <c r="BN19" s="680"/>
      <c r="BO19" s="715" t="s">
        <v>126</v>
      </c>
      <c r="BP19" s="715"/>
      <c r="BQ19" s="715"/>
      <c r="BR19" s="715"/>
      <c r="BS19" s="684" t="s">
        <v>126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211</v>
      </c>
      <c r="S20" s="679"/>
      <c r="T20" s="679"/>
      <c r="U20" s="679"/>
      <c r="V20" s="679"/>
      <c r="W20" s="679"/>
      <c r="X20" s="679"/>
      <c r="Y20" s="680"/>
      <c r="Z20" s="715">
        <v>0</v>
      </c>
      <c r="AA20" s="715"/>
      <c r="AB20" s="715"/>
      <c r="AC20" s="715"/>
      <c r="AD20" s="716">
        <v>211</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233</v>
      </c>
      <c r="BH20" s="679"/>
      <c r="BI20" s="679"/>
      <c r="BJ20" s="679"/>
      <c r="BK20" s="679"/>
      <c r="BL20" s="679"/>
      <c r="BM20" s="679"/>
      <c r="BN20" s="680"/>
      <c r="BO20" s="715" t="s">
        <v>126</v>
      </c>
      <c r="BP20" s="715"/>
      <c r="BQ20" s="715"/>
      <c r="BR20" s="715"/>
      <c r="BS20" s="684" t="s">
        <v>126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8359412</v>
      </c>
      <c r="CS20" s="679"/>
      <c r="CT20" s="679"/>
      <c r="CU20" s="679"/>
      <c r="CV20" s="679"/>
      <c r="CW20" s="679"/>
      <c r="CX20" s="679"/>
      <c r="CY20" s="680"/>
      <c r="CZ20" s="715">
        <v>100</v>
      </c>
      <c r="DA20" s="715"/>
      <c r="DB20" s="715"/>
      <c r="DC20" s="715"/>
      <c r="DD20" s="684">
        <v>1452580</v>
      </c>
      <c r="DE20" s="679"/>
      <c r="DF20" s="679"/>
      <c r="DG20" s="679"/>
      <c r="DH20" s="679"/>
      <c r="DI20" s="679"/>
      <c r="DJ20" s="679"/>
      <c r="DK20" s="679"/>
      <c r="DL20" s="679"/>
      <c r="DM20" s="679"/>
      <c r="DN20" s="679"/>
      <c r="DO20" s="679"/>
      <c r="DP20" s="680"/>
      <c r="DQ20" s="684">
        <v>4636609</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34689</v>
      </c>
      <c r="S21" s="679"/>
      <c r="T21" s="679"/>
      <c r="U21" s="679"/>
      <c r="V21" s="679"/>
      <c r="W21" s="679"/>
      <c r="X21" s="679"/>
      <c r="Y21" s="680"/>
      <c r="Z21" s="715">
        <v>0.4</v>
      </c>
      <c r="AA21" s="715"/>
      <c r="AB21" s="715"/>
      <c r="AC21" s="715"/>
      <c r="AD21" s="716">
        <v>34689</v>
      </c>
      <c r="AE21" s="716"/>
      <c r="AF21" s="716"/>
      <c r="AG21" s="716"/>
      <c r="AH21" s="716"/>
      <c r="AI21" s="716"/>
      <c r="AJ21" s="716"/>
      <c r="AK21" s="716"/>
      <c r="AL21" s="681">
        <v>0.9</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t="s">
        <v>126</v>
      </c>
      <c r="BH21" s="679"/>
      <c r="BI21" s="679"/>
      <c r="BJ21" s="679"/>
      <c r="BK21" s="679"/>
      <c r="BL21" s="679"/>
      <c r="BM21" s="679"/>
      <c r="BN21" s="680"/>
      <c r="BO21" s="715" t="s">
        <v>126</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1867886</v>
      </c>
      <c r="S22" s="679"/>
      <c r="T22" s="679"/>
      <c r="U22" s="679"/>
      <c r="V22" s="679"/>
      <c r="W22" s="679"/>
      <c r="X22" s="679"/>
      <c r="Y22" s="680"/>
      <c r="Z22" s="715">
        <v>22.2</v>
      </c>
      <c r="AA22" s="715"/>
      <c r="AB22" s="715"/>
      <c r="AC22" s="715"/>
      <c r="AD22" s="716">
        <v>1745654</v>
      </c>
      <c r="AE22" s="716"/>
      <c r="AF22" s="716"/>
      <c r="AG22" s="716"/>
      <c r="AH22" s="716"/>
      <c r="AI22" s="716"/>
      <c r="AJ22" s="716"/>
      <c r="AK22" s="716"/>
      <c r="AL22" s="681">
        <v>44.2</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126</v>
      </c>
      <c r="BH22" s="679"/>
      <c r="BI22" s="679"/>
      <c r="BJ22" s="679"/>
      <c r="BK22" s="679"/>
      <c r="BL22" s="679"/>
      <c r="BM22" s="679"/>
      <c r="BN22" s="680"/>
      <c r="BO22" s="715" t="s">
        <v>126</v>
      </c>
      <c r="BP22" s="715"/>
      <c r="BQ22" s="715"/>
      <c r="BR22" s="715"/>
      <c r="BS22" s="684" t="s">
        <v>126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1745654</v>
      </c>
      <c r="S23" s="679"/>
      <c r="T23" s="679"/>
      <c r="U23" s="679"/>
      <c r="V23" s="679"/>
      <c r="W23" s="679"/>
      <c r="X23" s="679"/>
      <c r="Y23" s="680"/>
      <c r="Z23" s="715">
        <v>20.7</v>
      </c>
      <c r="AA23" s="715"/>
      <c r="AB23" s="715"/>
      <c r="AC23" s="715"/>
      <c r="AD23" s="716">
        <v>1745654</v>
      </c>
      <c r="AE23" s="716"/>
      <c r="AF23" s="716"/>
      <c r="AG23" s="716"/>
      <c r="AH23" s="716"/>
      <c r="AI23" s="716"/>
      <c r="AJ23" s="716"/>
      <c r="AK23" s="716"/>
      <c r="AL23" s="681">
        <v>44.2</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126</v>
      </c>
      <c r="BH23" s="679"/>
      <c r="BI23" s="679"/>
      <c r="BJ23" s="679"/>
      <c r="BK23" s="679"/>
      <c r="BL23" s="679"/>
      <c r="BM23" s="679"/>
      <c r="BN23" s="680"/>
      <c r="BO23" s="715" t="s">
        <v>233</v>
      </c>
      <c r="BP23" s="715"/>
      <c r="BQ23" s="715"/>
      <c r="BR23" s="715"/>
      <c r="BS23" s="684" t="s">
        <v>126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122232</v>
      </c>
      <c r="S24" s="679"/>
      <c r="T24" s="679"/>
      <c r="U24" s="679"/>
      <c r="V24" s="679"/>
      <c r="W24" s="679"/>
      <c r="X24" s="679"/>
      <c r="Y24" s="680"/>
      <c r="Z24" s="715">
        <v>1.5</v>
      </c>
      <c r="AA24" s="715"/>
      <c r="AB24" s="715"/>
      <c r="AC24" s="715"/>
      <c r="AD24" s="716" t="s">
        <v>126</v>
      </c>
      <c r="AE24" s="716"/>
      <c r="AF24" s="716"/>
      <c r="AG24" s="716"/>
      <c r="AH24" s="716"/>
      <c r="AI24" s="716"/>
      <c r="AJ24" s="716"/>
      <c r="AK24" s="716"/>
      <c r="AL24" s="681" t="s">
        <v>126</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126</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4037591</v>
      </c>
      <c r="CS24" s="734"/>
      <c r="CT24" s="734"/>
      <c r="CU24" s="734"/>
      <c r="CV24" s="734"/>
      <c r="CW24" s="734"/>
      <c r="CX24" s="734"/>
      <c r="CY24" s="777"/>
      <c r="CZ24" s="778">
        <v>48.3</v>
      </c>
      <c r="DA24" s="751"/>
      <c r="DB24" s="751"/>
      <c r="DC24" s="781"/>
      <c r="DD24" s="776">
        <v>2185629</v>
      </c>
      <c r="DE24" s="734"/>
      <c r="DF24" s="734"/>
      <c r="DG24" s="734"/>
      <c r="DH24" s="734"/>
      <c r="DI24" s="734"/>
      <c r="DJ24" s="734"/>
      <c r="DK24" s="777"/>
      <c r="DL24" s="776">
        <v>2137771</v>
      </c>
      <c r="DM24" s="734"/>
      <c r="DN24" s="734"/>
      <c r="DO24" s="734"/>
      <c r="DP24" s="734"/>
      <c r="DQ24" s="734"/>
      <c r="DR24" s="734"/>
      <c r="DS24" s="734"/>
      <c r="DT24" s="734"/>
      <c r="DU24" s="734"/>
      <c r="DV24" s="777"/>
      <c r="DW24" s="778">
        <v>51.8</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233</v>
      </c>
      <c r="AA25" s="715"/>
      <c r="AB25" s="715"/>
      <c r="AC25" s="715"/>
      <c r="AD25" s="716" t="s">
        <v>126</v>
      </c>
      <c r="AE25" s="716"/>
      <c r="AF25" s="716"/>
      <c r="AG25" s="716"/>
      <c r="AH25" s="716"/>
      <c r="AI25" s="716"/>
      <c r="AJ25" s="716"/>
      <c r="AK25" s="716"/>
      <c r="AL25" s="681" t="s">
        <v>126</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126</v>
      </c>
      <c r="BH25" s="679"/>
      <c r="BI25" s="679"/>
      <c r="BJ25" s="679"/>
      <c r="BK25" s="679"/>
      <c r="BL25" s="679"/>
      <c r="BM25" s="679"/>
      <c r="BN25" s="680"/>
      <c r="BO25" s="715" t="s">
        <v>233</v>
      </c>
      <c r="BP25" s="715"/>
      <c r="BQ25" s="715"/>
      <c r="BR25" s="715"/>
      <c r="BS25" s="684" t="s">
        <v>126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1120465</v>
      </c>
      <c r="CS25" s="697"/>
      <c r="CT25" s="697"/>
      <c r="CU25" s="697"/>
      <c r="CV25" s="697"/>
      <c r="CW25" s="697"/>
      <c r="CX25" s="697"/>
      <c r="CY25" s="698"/>
      <c r="CZ25" s="681">
        <v>13.4</v>
      </c>
      <c r="DA25" s="699"/>
      <c r="DB25" s="699"/>
      <c r="DC25" s="700"/>
      <c r="DD25" s="684">
        <v>989517</v>
      </c>
      <c r="DE25" s="697"/>
      <c r="DF25" s="697"/>
      <c r="DG25" s="697"/>
      <c r="DH25" s="697"/>
      <c r="DI25" s="697"/>
      <c r="DJ25" s="697"/>
      <c r="DK25" s="698"/>
      <c r="DL25" s="684">
        <v>944256</v>
      </c>
      <c r="DM25" s="697"/>
      <c r="DN25" s="697"/>
      <c r="DO25" s="697"/>
      <c r="DP25" s="697"/>
      <c r="DQ25" s="697"/>
      <c r="DR25" s="697"/>
      <c r="DS25" s="697"/>
      <c r="DT25" s="697"/>
      <c r="DU25" s="697"/>
      <c r="DV25" s="698"/>
      <c r="DW25" s="681">
        <v>22.9</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4054096</v>
      </c>
      <c r="S26" s="679"/>
      <c r="T26" s="679"/>
      <c r="U26" s="679"/>
      <c r="V26" s="679"/>
      <c r="W26" s="679"/>
      <c r="X26" s="679"/>
      <c r="Y26" s="680"/>
      <c r="Z26" s="715">
        <v>48.2</v>
      </c>
      <c r="AA26" s="715"/>
      <c r="AB26" s="715"/>
      <c r="AC26" s="715"/>
      <c r="AD26" s="716">
        <v>3931864</v>
      </c>
      <c r="AE26" s="716"/>
      <c r="AF26" s="716"/>
      <c r="AG26" s="716"/>
      <c r="AH26" s="716"/>
      <c r="AI26" s="716"/>
      <c r="AJ26" s="716"/>
      <c r="AK26" s="716"/>
      <c r="AL26" s="681">
        <v>99.5</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126</v>
      </c>
      <c r="BH26" s="679"/>
      <c r="BI26" s="679"/>
      <c r="BJ26" s="679"/>
      <c r="BK26" s="679"/>
      <c r="BL26" s="679"/>
      <c r="BM26" s="679"/>
      <c r="BN26" s="680"/>
      <c r="BO26" s="715" t="s">
        <v>126</v>
      </c>
      <c r="BP26" s="715"/>
      <c r="BQ26" s="715"/>
      <c r="BR26" s="715"/>
      <c r="BS26" s="684" t="s">
        <v>126</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612077</v>
      </c>
      <c r="CS26" s="679"/>
      <c r="CT26" s="679"/>
      <c r="CU26" s="679"/>
      <c r="CV26" s="679"/>
      <c r="CW26" s="679"/>
      <c r="CX26" s="679"/>
      <c r="CY26" s="680"/>
      <c r="CZ26" s="681">
        <v>7.3</v>
      </c>
      <c r="DA26" s="699"/>
      <c r="DB26" s="699"/>
      <c r="DC26" s="700"/>
      <c r="DD26" s="684">
        <v>552946</v>
      </c>
      <c r="DE26" s="679"/>
      <c r="DF26" s="679"/>
      <c r="DG26" s="679"/>
      <c r="DH26" s="679"/>
      <c r="DI26" s="679"/>
      <c r="DJ26" s="679"/>
      <c r="DK26" s="680"/>
      <c r="DL26" s="684" t="s">
        <v>233</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2542</v>
      </c>
      <c r="S27" s="679"/>
      <c r="T27" s="679"/>
      <c r="U27" s="679"/>
      <c r="V27" s="679"/>
      <c r="W27" s="679"/>
      <c r="X27" s="679"/>
      <c r="Y27" s="680"/>
      <c r="Z27" s="715">
        <v>0</v>
      </c>
      <c r="AA27" s="715"/>
      <c r="AB27" s="715"/>
      <c r="AC27" s="715"/>
      <c r="AD27" s="716">
        <v>2542</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1804842</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2376706</v>
      </c>
      <c r="CS27" s="697"/>
      <c r="CT27" s="697"/>
      <c r="CU27" s="697"/>
      <c r="CV27" s="697"/>
      <c r="CW27" s="697"/>
      <c r="CX27" s="697"/>
      <c r="CY27" s="698"/>
      <c r="CZ27" s="681">
        <v>28.4</v>
      </c>
      <c r="DA27" s="699"/>
      <c r="DB27" s="699"/>
      <c r="DC27" s="700"/>
      <c r="DD27" s="684">
        <v>677137</v>
      </c>
      <c r="DE27" s="697"/>
      <c r="DF27" s="697"/>
      <c r="DG27" s="697"/>
      <c r="DH27" s="697"/>
      <c r="DI27" s="697"/>
      <c r="DJ27" s="697"/>
      <c r="DK27" s="698"/>
      <c r="DL27" s="684">
        <v>674540</v>
      </c>
      <c r="DM27" s="697"/>
      <c r="DN27" s="697"/>
      <c r="DO27" s="697"/>
      <c r="DP27" s="697"/>
      <c r="DQ27" s="697"/>
      <c r="DR27" s="697"/>
      <c r="DS27" s="697"/>
      <c r="DT27" s="697"/>
      <c r="DU27" s="697"/>
      <c r="DV27" s="698"/>
      <c r="DW27" s="681">
        <v>16.3</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118321</v>
      </c>
      <c r="S28" s="679"/>
      <c r="T28" s="679"/>
      <c r="U28" s="679"/>
      <c r="V28" s="679"/>
      <c r="W28" s="679"/>
      <c r="X28" s="679"/>
      <c r="Y28" s="680"/>
      <c r="Z28" s="715">
        <v>1.4</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540420</v>
      </c>
      <c r="CS28" s="679"/>
      <c r="CT28" s="679"/>
      <c r="CU28" s="679"/>
      <c r="CV28" s="679"/>
      <c r="CW28" s="679"/>
      <c r="CX28" s="679"/>
      <c r="CY28" s="680"/>
      <c r="CZ28" s="681">
        <v>6.5</v>
      </c>
      <c r="DA28" s="699"/>
      <c r="DB28" s="699"/>
      <c r="DC28" s="700"/>
      <c r="DD28" s="684">
        <v>518975</v>
      </c>
      <c r="DE28" s="679"/>
      <c r="DF28" s="679"/>
      <c r="DG28" s="679"/>
      <c r="DH28" s="679"/>
      <c r="DI28" s="679"/>
      <c r="DJ28" s="679"/>
      <c r="DK28" s="680"/>
      <c r="DL28" s="684">
        <v>518975</v>
      </c>
      <c r="DM28" s="679"/>
      <c r="DN28" s="679"/>
      <c r="DO28" s="679"/>
      <c r="DP28" s="679"/>
      <c r="DQ28" s="679"/>
      <c r="DR28" s="679"/>
      <c r="DS28" s="679"/>
      <c r="DT28" s="679"/>
      <c r="DU28" s="679"/>
      <c r="DV28" s="680"/>
      <c r="DW28" s="681">
        <v>12.6</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56773</v>
      </c>
      <c r="S29" s="679"/>
      <c r="T29" s="679"/>
      <c r="U29" s="679"/>
      <c r="V29" s="679"/>
      <c r="W29" s="679"/>
      <c r="X29" s="679"/>
      <c r="Y29" s="680"/>
      <c r="Z29" s="715">
        <v>0.7</v>
      </c>
      <c r="AA29" s="715"/>
      <c r="AB29" s="715"/>
      <c r="AC29" s="715"/>
      <c r="AD29" s="716">
        <v>1164</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70</v>
      </c>
      <c r="CG29" s="712"/>
      <c r="CH29" s="712"/>
      <c r="CI29" s="712"/>
      <c r="CJ29" s="712"/>
      <c r="CK29" s="712"/>
      <c r="CL29" s="712"/>
      <c r="CM29" s="712"/>
      <c r="CN29" s="712"/>
      <c r="CO29" s="712"/>
      <c r="CP29" s="712"/>
      <c r="CQ29" s="713"/>
      <c r="CR29" s="678">
        <v>540272</v>
      </c>
      <c r="CS29" s="697"/>
      <c r="CT29" s="697"/>
      <c r="CU29" s="697"/>
      <c r="CV29" s="697"/>
      <c r="CW29" s="697"/>
      <c r="CX29" s="697"/>
      <c r="CY29" s="698"/>
      <c r="CZ29" s="681">
        <v>6.5</v>
      </c>
      <c r="DA29" s="699"/>
      <c r="DB29" s="699"/>
      <c r="DC29" s="700"/>
      <c r="DD29" s="684">
        <v>518827</v>
      </c>
      <c r="DE29" s="697"/>
      <c r="DF29" s="697"/>
      <c r="DG29" s="697"/>
      <c r="DH29" s="697"/>
      <c r="DI29" s="697"/>
      <c r="DJ29" s="697"/>
      <c r="DK29" s="698"/>
      <c r="DL29" s="684">
        <v>518827</v>
      </c>
      <c r="DM29" s="697"/>
      <c r="DN29" s="697"/>
      <c r="DO29" s="697"/>
      <c r="DP29" s="697"/>
      <c r="DQ29" s="697"/>
      <c r="DR29" s="697"/>
      <c r="DS29" s="697"/>
      <c r="DT29" s="697"/>
      <c r="DU29" s="697"/>
      <c r="DV29" s="698"/>
      <c r="DW29" s="681">
        <v>12.6</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13477</v>
      </c>
      <c r="S30" s="679"/>
      <c r="T30" s="679"/>
      <c r="U30" s="679"/>
      <c r="V30" s="679"/>
      <c r="W30" s="679"/>
      <c r="X30" s="679"/>
      <c r="Y30" s="680"/>
      <c r="Z30" s="715">
        <v>0.2</v>
      </c>
      <c r="AA30" s="715"/>
      <c r="AB30" s="715"/>
      <c r="AC30" s="715"/>
      <c r="AD30" s="716">
        <v>49</v>
      </c>
      <c r="AE30" s="716"/>
      <c r="AF30" s="716"/>
      <c r="AG30" s="716"/>
      <c r="AH30" s="716"/>
      <c r="AI30" s="716"/>
      <c r="AJ30" s="716"/>
      <c r="AK30" s="716"/>
      <c r="AL30" s="681">
        <v>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493353</v>
      </c>
      <c r="CS30" s="679"/>
      <c r="CT30" s="679"/>
      <c r="CU30" s="679"/>
      <c r="CV30" s="679"/>
      <c r="CW30" s="679"/>
      <c r="CX30" s="679"/>
      <c r="CY30" s="680"/>
      <c r="CZ30" s="681">
        <v>5.9</v>
      </c>
      <c r="DA30" s="699"/>
      <c r="DB30" s="699"/>
      <c r="DC30" s="700"/>
      <c r="DD30" s="684">
        <v>471908</v>
      </c>
      <c r="DE30" s="679"/>
      <c r="DF30" s="679"/>
      <c r="DG30" s="679"/>
      <c r="DH30" s="679"/>
      <c r="DI30" s="679"/>
      <c r="DJ30" s="679"/>
      <c r="DK30" s="680"/>
      <c r="DL30" s="684">
        <v>471908</v>
      </c>
      <c r="DM30" s="679"/>
      <c r="DN30" s="679"/>
      <c r="DO30" s="679"/>
      <c r="DP30" s="679"/>
      <c r="DQ30" s="679"/>
      <c r="DR30" s="679"/>
      <c r="DS30" s="679"/>
      <c r="DT30" s="679"/>
      <c r="DU30" s="679"/>
      <c r="DV30" s="680"/>
      <c r="DW30" s="681">
        <v>11.4</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1404413</v>
      </c>
      <c r="S31" s="679"/>
      <c r="T31" s="679"/>
      <c r="U31" s="679"/>
      <c r="V31" s="679"/>
      <c r="W31" s="679"/>
      <c r="X31" s="679"/>
      <c r="Y31" s="680"/>
      <c r="Z31" s="715">
        <v>16.7</v>
      </c>
      <c r="AA31" s="715"/>
      <c r="AB31" s="715"/>
      <c r="AC31" s="715"/>
      <c r="AD31" s="716" t="s">
        <v>233</v>
      </c>
      <c r="AE31" s="716"/>
      <c r="AF31" s="716"/>
      <c r="AG31" s="716"/>
      <c r="AH31" s="716"/>
      <c r="AI31" s="716"/>
      <c r="AJ31" s="716"/>
      <c r="AK31" s="716"/>
      <c r="AL31" s="681" t="s">
        <v>233</v>
      </c>
      <c r="AM31" s="682"/>
      <c r="AN31" s="682"/>
      <c r="AO31" s="717"/>
      <c r="AP31" s="753" t="s">
        <v>307</v>
      </c>
      <c r="AQ31" s="754"/>
      <c r="AR31" s="754"/>
      <c r="AS31" s="754"/>
      <c r="AT31" s="759" t="s">
        <v>308</v>
      </c>
      <c r="AU31" s="231"/>
      <c r="AV31" s="231"/>
      <c r="AW31" s="231"/>
      <c r="AX31" s="746" t="s">
        <v>184</v>
      </c>
      <c r="AY31" s="747"/>
      <c r="AZ31" s="747"/>
      <c r="BA31" s="747"/>
      <c r="BB31" s="747"/>
      <c r="BC31" s="747"/>
      <c r="BD31" s="747"/>
      <c r="BE31" s="747"/>
      <c r="BF31" s="748"/>
      <c r="BG31" s="749">
        <v>99.5</v>
      </c>
      <c r="BH31" s="750"/>
      <c r="BI31" s="750"/>
      <c r="BJ31" s="750"/>
      <c r="BK31" s="750"/>
      <c r="BL31" s="750"/>
      <c r="BM31" s="751">
        <v>98.8</v>
      </c>
      <c r="BN31" s="750"/>
      <c r="BO31" s="750"/>
      <c r="BP31" s="750"/>
      <c r="BQ31" s="752"/>
      <c r="BR31" s="749">
        <v>99.4</v>
      </c>
      <c r="BS31" s="750"/>
      <c r="BT31" s="750"/>
      <c r="BU31" s="750"/>
      <c r="BV31" s="750"/>
      <c r="BW31" s="750"/>
      <c r="BX31" s="751">
        <v>98.7</v>
      </c>
      <c r="BY31" s="750"/>
      <c r="BZ31" s="750"/>
      <c r="CA31" s="750"/>
      <c r="CB31" s="752"/>
      <c r="CD31" s="769"/>
      <c r="CE31" s="770"/>
      <c r="CF31" s="711" t="s">
        <v>309</v>
      </c>
      <c r="CG31" s="712"/>
      <c r="CH31" s="712"/>
      <c r="CI31" s="712"/>
      <c r="CJ31" s="712"/>
      <c r="CK31" s="712"/>
      <c r="CL31" s="712"/>
      <c r="CM31" s="712"/>
      <c r="CN31" s="712"/>
      <c r="CO31" s="712"/>
      <c r="CP31" s="712"/>
      <c r="CQ31" s="713"/>
      <c r="CR31" s="678">
        <v>46919</v>
      </c>
      <c r="CS31" s="697"/>
      <c r="CT31" s="697"/>
      <c r="CU31" s="697"/>
      <c r="CV31" s="697"/>
      <c r="CW31" s="697"/>
      <c r="CX31" s="697"/>
      <c r="CY31" s="698"/>
      <c r="CZ31" s="681">
        <v>0.6</v>
      </c>
      <c r="DA31" s="699"/>
      <c r="DB31" s="699"/>
      <c r="DC31" s="700"/>
      <c r="DD31" s="684">
        <v>46919</v>
      </c>
      <c r="DE31" s="697"/>
      <c r="DF31" s="697"/>
      <c r="DG31" s="697"/>
      <c r="DH31" s="697"/>
      <c r="DI31" s="697"/>
      <c r="DJ31" s="697"/>
      <c r="DK31" s="698"/>
      <c r="DL31" s="684">
        <v>46919</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42" t="s">
        <v>310</v>
      </c>
      <c r="C32" s="743"/>
      <c r="D32" s="743"/>
      <c r="E32" s="743"/>
      <c r="F32" s="743"/>
      <c r="G32" s="743"/>
      <c r="H32" s="743"/>
      <c r="I32" s="743"/>
      <c r="J32" s="743"/>
      <c r="K32" s="743"/>
      <c r="L32" s="743"/>
      <c r="M32" s="743"/>
      <c r="N32" s="743"/>
      <c r="O32" s="743"/>
      <c r="P32" s="743"/>
      <c r="Q32" s="744"/>
      <c r="R32" s="678" t="s">
        <v>126</v>
      </c>
      <c r="S32" s="679"/>
      <c r="T32" s="679"/>
      <c r="U32" s="679"/>
      <c r="V32" s="679"/>
      <c r="W32" s="679"/>
      <c r="X32" s="679"/>
      <c r="Y32" s="680"/>
      <c r="Z32" s="715" t="s">
        <v>233</v>
      </c>
      <c r="AA32" s="715"/>
      <c r="AB32" s="715"/>
      <c r="AC32" s="715"/>
      <c r="AD32" s="716" t="s">
        <v>126</v>
      </c>
      <c r="AE32" s="716"/>
      <c r="AF32" s="716"/>
      <c r="AG32" s="716"/>
      <c r="AH32" s="716"/>
      <c r="AI32" s="716"/>
      <c r="AJ32" s="716"/>
      <c r="AK32" s="716"/>
      <c r="AL32" s="681" t="s">
        <v>126</v>
      </c>
      <c r="AM32" s="682"/>
      <c r="AN32" s="682"/>
      <c r="AO32" s="717"/>
      <c r="AP32" s="755"/>
      <c r="AQ32" s="756"/>
      <c r="AR32" s="756"/>
      <c r="AS32" s="756"/>
      <c r="AT32" s="760"/>
      <c r="AU32" s="230" t="s">
        <v>311</v>
      </c>
      <c r="AV32" s="230"/>
      <c r="AW32" s="230"/>
      <c r="AX32" s="675" t="s">
        <v>312</v>
      </c>
      <c r="AY32" s="676"/>
      <c r="AZ32" s="676"/>
      <c r="BA32" s="676"/>
      <c r="BB32" s="676"/>
      <c r="BC32" s="676"/>
      <c r="BD32" s="676"/>
      <c r="BE32" s="676"/>
      <c r="BF32" s="677"/>
      <c r="BG32" s="762">
        <v>99.6</v>
      </c>
      <c r="BH32" s="697"/>
      <c r="BI32" s="697"/>
      <c r="BJ32" s="697"/>
      <c r="BK32" s="697"/>
      <c r="BL32" s="697"/>
      <c r="BM32" s="682">
        <v>99.1</v>
      </c>
      <c r="BN32" s="763"/>
      <c r="BO32" s="763"/>
      <c r="BP32" s="763"/>
      <c r="BQ32" s="721"/>
      <c r="BR32" s="762">
        <v>99.4</v>
      </c>
      <c r="BS32" s="697"/>
      <c r="BT32" s="697"/>
      <c r="BU32" s="697"/>
      <c r="BV32" s="697"/>
      <c r="BW32" s="697"/>
      <c r="BX32" s="682">
        <v>98.9</v>
      </c>
      <c r="BY32" s="763"/>
      <c r="BZ32" s="763"/>
      <c r="CA32" s="763"/>
      <c r="CB32" s="721"/>
      <c r="CD32" s="771"/>
      <c r="CE32" s="772"/>
      <c r="CF32" s="711" t="s">
        <v>313</v>
      </c>
      <c r="CG32" s="712"/>
      <c r="CH32" s="712"/>
      <c r="CI32" s="712"/>
      <c r="CJ32" s="712"/>
      <c r="CK32" s="712"/>
      <c r="CL32" s="712"/>
      <c r="CM32" s="712"/>
      <c r="CN32" s="712"/>
      <c r="CO32" s="712"/>
      <c r="CP32" s="712"/>
      <c r="CQ32" s="713"/>
      <c r="CR32" s="678">
        <v>148</v>
      </c>
      <c r="CS32" s="679"/>
      <c r="CT32" s="679"/>
      <c r="CU32" s="679"/>
      <c r="CV32" s="679"/>
      <c r="CW32" s="679"/>
      <c r="CX32" s="679"/>
      <c r="CY32" s="680"/>
      <c r="CZ32" s="681">
        <v>0</v>
      </c>
      <c r="DA32" s="699"/>
      <c r="DB32" s="699"/>
      <c r="DC32" s="700"/>
      <c r="DD32" s="684">
        <v>148</v>
      </c>
      <c r="DE32" s="679"/>
      <c r="DF32" s="679"/>
      <c r="DG32" s="679"/>
      <c r="DH32" s="679"/>
      <c r="DI32" s="679"/>
      <c r="DJ32" s="679"/>
      <c r="DK32" s="680"/>
      <c r="DL32" s="684">
        <v>148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1016083</v>
      </c>
      <c r="S33" s="679"/>
      <c r="T33" s="679"/>
      <c r="U33" s="679"/>
      <c r="V33" s="679"/>
      <c r="W33" s="679"/>
      <c r="X33" s="679"/>
      <c r="Y33" s="680"/>
      <c r="Z33" s="715">
        <v>12.1</v>
      </c>
      <c r="AA33" s="715"/>
      <c r="AB33" s="715"/>
      <c r="AC33" s="715"/>
      <c r="AD33" s="716" t="s">
        <v>126</v>
      </c>
      <c r="AE33" s="716"/>
      <c r="AF33" s="716"/>
      <c r="AG33" s="716"/>
      <c r="AH33" s="716"/>
      <c r="AI33" s="716"/>
      <c r="AJ33" s="716"/>
      <c r="AK33" s="716"/>
      <c r="AL33" s="681" t="s">
        <v>233</v>
      </c>
      <c r="AM33" s="682"/>
      <c r="AN33" s="682"/>
      <c r="AO33" s="717"/>
      <c r="AP33" s="757"/>
      <c r="AQ33" s="758"/>
      <c r="AR33" s="758"/>
      <c r="AS33" s="758"/>
      <c r="AT33" s="761"/>
      <c r="AU33" s="232"/>
      <c r="AV33" s="232"/>
      <c r="AW33" s="232"/>
      <c r="AX33" s="659" t="s">
        <v>315</v>
      </c>
      <c r="AY33" s="660"/>
      <c r="AZ33" s="660"/>
      <c r="BA33" s="660"/>
      <c r="BB33" s="660"/>
      <c r="BC33" s="660"/>
      <c r="BD33" s="660"/>
      <c r="BE33" s="660"/>
      <c r="BF33" s="661"/>
      <c r="BG33" s="745">
        <v>99.3</v>
      </c>
      <c r="BH33" s="663"/>
      <c r="BI33" s="663"/>
      <c r="BJ33" s="663"/>
      <c r="BK33" s="663"/>
      <c r="BL33" s="663"/>
      <c r="BM33" s="706">
        <v>98.3</v>
      </c>
      <c r="BN33" s="663"/>
      <c r="BO33" s="663"/>
      <c r="BP33" s="663"/>
      <c r="BQ33" s="727"/>
      <c r="BR33" s="745">
        <v>99.2</v>
      </c>
      <c r="BS33" s="663"/>
      <c r="BT33" s="663"/>
      <c r="BU33" s="663"/>
      <c r="BV33" s="663"/>
      <c r="BW33" s="663"/>
      <c r="BX33" s="706">
        <v>98.3</v>
      </c>
      <c r="BY33" s="663"/>
      <c r="BZ33" s="663"/>
      <c r="CA33" s="663"/>
      <c r="CB33" s="727"/>
      <c r="CD33" s="711" t="s">
        <v>316</v>
      </c>
      <c r="CE33" s="712"/>
      <c r="CF33" s="712"/>
      <c r="CG33" s="712"/>
      <c r="CH33" s="712"/>
      <c r="CI33" s="712"/>
      <c r="CJ33" s="712"/>
      <c r="CK33" s="712"/>
      <c r="CL33" s="712"/>
      <c r="CM33" s="712"/>
      <c r="CN33" s="712"/>
      <c r="CO33" s="712"/>
      <c r="CP33" s="712"/>
      <c r="CQ33" s="713"/>
      <c r="CR33" s="678">
        <v>2869241</v>
      </c>
      <c r="CS33" s="697"/>
      <c r="CT33" s="697"/>
      <c r="CU33" s="697"/>
      <c r="CV33" s="697"/>
      <c r="CW33" s="697"/>
      <c r="CX33" s="697"/>
      <c r="CY33" s="698"/>
      <c r="CZ33" s="681">
        <v>34.299999999999997</v>
      </c>
      <c r="DA33" s="699"/>
      <c r="DB33" s="699"/>
      <c r="DC33" s="700"/>
      <c r="DD33" s="684">
        <v>2129688</v>
      </c>
      <c r="DE33" s="697"/>
      <c r="DF33" s="697"/>
      <c r="DG33" s="697"/>
      <c r="DH33" s="697"/>
      <c r="DI33" s="697"/>
      <c r="DJ33" s="697"/>
      <c r="DK33" s="698"/>
      <c r="DL33" s="684">
        <v>1664246</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4342</v>
      </c>
      <c r="S34" s="679"/>
      <c r="T34" s="679"/>
      <c r="U34" s="679"/>
      <c r="V34" s="679"/>
      <c r="W34" s="679"/>
      <c r="X34" s="679"/>
      <c r="Y34" s="680"/>
      <c r="Z34" s="715">
        <v>0.1</v>
      </c>
      <c r="AA34" s="715"/>
      <c r="AB34" s="715"/>
      <c r="AC34" s="715"/>
      <c r="AD34" s="716">
        <v>3735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1209572</v>
      </c>
      <c r="CS34" s="679"/>
      <c r="CT34" s="679"/>
      <c r="CU34" s="679"/>
      <c r="CV34" s="679"/>
      <c r="CW34" s="679"/>
      <c r="CX34" s="679"/>
      <c r="CY34" s="680"/>
      <c r="CZ34" s="681">
        <v>14.5</v>
      </c>
      <c r="DA34" s="699"/>
      <c r="DB34" s="699"/>
      <c r="DC34" s="700"/>
      <c r="DD34" s="684">
        <v>720924</v>
      </c>
      <c r="DE34" s="679"/>
      <c r="DF34" s="679"/>
      <c r="DG34" s="679"/>
      <c r="DH34" s="679"/>
      <c r="DI34" s="679"/>
      <c r="DJ34" s="679"/>
      <c r="DK34" s="680"/>
      <c r="DL34" s="684">
        <v>511712</v>
      </c>
      <c r="DM34" s="679"/>
      <c r="DN34" s="679"/>
      <c r="DO34" s="679"/>
      <c r="DP34" s="679"/>
      <c r="DQ34" s="679"/>
      <c r="DR34" s="679"/>
      <c r="DS34" s="679"/>
      <c r="DT34" s="679"/>
      <c r="DU34" s="679"/>
      <c r="DV34" s="680"/>
      <c r="DW34" s="681">
        <v>12.4</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15805</v>
      </c>
      <c r="S35" s="679"/>
      <c r="T35" s="679"/>
      <c r="U35" s="679"/>
      <c r="V35" s="679"/>
      <c r="W35" s="679"/>
      <c r="X35" s="679"/>
      <c r="Y35" s="680"/>
      <c r="Z35" s="715">
        <v>0.2</v>
      </c>
      <c r="AA35" s="715"/>
      <c r="AB35" s="715"/>
      <c r="AC35" s="715"/>
      <c r="AD35" s="716" t="s">
        <v>233</v>
      </c>
      <c r="AE35" s="716"/>
      <c r="AF35" s="716"/>
      <c r="AG35" s="716"/>
      <c r="AH35" s="716"/>
      <c r="AI35" s="716"/>
      <c r="AJ35" s="716"/>
      <c r="AK35" s="716"/>
      <c r="AL35" s="681" t="s">
        <v>126</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46280</v>
      </c>
      <c r="CS35" s="697"/>
      <c r="CT35" s="697"/>
      <c r="CU35" s="697"/>
      <c r="CV35" s="697"/>
      <c r="CW35" s="697"/>
      <c r="CX35" s="697"/>
      <c r="CY35" s="698"/>
      <c r="CZ35" s="681">
        <v>0.6</v>
      </c>
      <c r="DA35" s="699"/>
      <c r="DB35" s="699"/>
      <c r="DC35" s="700"/>
      <c r="DD35" s="684">
        <v>39538</v>
      </c>
      <c r="DE35" s="697"/>
      <c r="DF35" s="697"/>
      <c r="DG35" s="697"/>
      <c r="DH35" s="697"/>
      <c r="DI35" s="697"/>
      <c r="DJ35" s="697"/>
      <c r="DK35" s="698"/>
      <c r="DL35" s="684">
        <v>15182</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322816</v>
      </c>
      <c r="S36" s="679"/>
      <c r="T36" s="679"/>
      <c r="U36" s="679"/>
      <c r="V36" s="679"/>
      <c r="W36" s="679"/>
      <c r="X36" s="679"/>
      <c r="Y36" s="680"/>
      <c r="Z36" s="715">
        <v>3.8</v>
      </c>
      <c r="AA36" s="715"/>
      <c r="AB36" s="715"/>
      <c r="AC36" s="715"/>
      <c r="AD36" s="716" t="s">
        <v>233</v>
      </c>
      <c r="AE36" s="716"/>
      <c r="AF36" s="716"/>
      <c r="AG36" s="716"/>
      <c r="AH36" s="716"/>
      <c r="AI36" s="716"/>
      <c r="AJ36" s="716"/>
      <c r="AK36" s="716"/>
      <c r="AL36" s="681" t="s">
        <v>126</v>
      </c>
      <c r="AM36" s="682"/>
      <c r="AN36" s="682"/>
      <c r="AO36" s="717"/>
      <c r="AP36" s="235"/>
      <c r="AQ36" s="730" t="s">
        <v>324</v>
      </c>
      <c r="AR36" s="731"/>
      <c r="AS36" s="731"/>
      <c r="AT36" s="731"/>
      <c r="AU36" s="731"/>
      <c r="AV36" s="731"/>
      <c r="AW36" s="731"/>
      <c r="AX36" s="731"/>
      <c r="AY36" s="732"/>
      <c r="AZ36" s="733">
        <v>786404</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3089</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816801</v>
      </c>
      <c r="CS36" s="679"/>
      <c r="CT36" s="679"/>
      <c r="CU36" s="679"/>
      <c r="CV36" s="679"/>
      <c r="CW36" s="679"/>
      <c r="CX36" s="679"/>
      <c r="CY36" s="680"/>
      <c r="CZ36" s="681">
        <v>9.8000000000000007</v>
      </c>
      <c r="DA36" s="699"/>
      <c r="DB36" s="699"/>
      <c r="DC36" s="700"/>
      <c r="DD36" s="684">
        <v>685553</v>
      </c>
      <c r="DE36" s="679"/>
      <c r="DF36" s="679"/>
      <c r="DG36" s="679"/>
      <c r="DH36" s="679"/>
      <c r="DI36" s="679"/>
      <c r="DJ36" s="679"/>
      <c r="DK36" s="680"/>
      <c r="DL36" s="684">
        <v>604566</v>
      </c>
      <c r="DM36" s="679"/>
      <c r="DN36" s="679"/>
      <c r="DO36" s="679"/>
      <c r="DP36" s="679"/>
      <c r="DQ36" s="679"/>
      <c r="DR36" s="679"/>
      <c r="DS36" s="679"/>
      <c r="DT36" s="679"/>
      <c r="DU36" s="679"/>
      <c r="DV36" s="680"/>
      <c r="DW36" s="681">
        <v>14.6</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111831</v>
      </c>
      <c r="S37" s="679"/>
      <c r="T37" s="679"/>
      <c r="U37" s="679"/>
      <c r="V37" s="679"/>
      <c r="W37" s="679"/>
      <c r="X37" s="679"/>
      <c r="Y37" s="680"/>
      <c r="Z37" s="715">
        <v>1.3</v>
      </c>
      <c r="AA37" s="715"/>
      <c r="AB37" s="715"/>
      <c r="AC37" s="715"/>
      <c r="AD37" s="716" t="s">
        <v>233</v>
      </c>
      <c r="AE37" s="716"/>
      <c r="AF37" s="716"/>
      <c r="AG37" s="716"/>
      <c r="AH37" s="716"/>
      <c r="AI37" s="716"/>
      <c r="AJ37" s="716"/>
      <c r="AK37" s="716"/>
      <c r="AL37" s="681" t="s">
        <v>126</v>
      </c>
      <c r="AM37" s="682"/>
      <c r="AN37" s="682"/>
      <c r="AO37" s="717"/>
      <c r="AQ37" s="718" t="s">
        <v>328</v>
      </c>
      <c r="AR37" s="719"/>
      <c r="AS37" s="719"/>
      <c r="AT37" s="719"/>
      <c r="AU37" s="719"/>
      <c r="AV37" s="719"/>
      <c r="AW37" s="719"/>
      <c r="AX37" s="719"/>
      <c r="AY37" s="720"/>
      <c r="AZ37" s="678">
        <v>192978</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-72200</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492314</v>
      </c>
      <c r="CS37" s="697"/>
      <c r="CT37" s="697"/>
      <c r="CU37" s="697"/>
      <c r="CV37" s="697"/>
      <c r="CW37" s="697"/>
      <c r="CX37" s="697"/>
      <c r="CY37" s="698"/>
      <c r="CZ37" s="681">
        <v>5.9</v>
      </c>
      <c r="DA37" s="699"/>
      <c r="DB37" s="699"/>
      <c r="DC37" s="700"/>
      <c r="DD37" s="684">
        <v>492314</v>
      </c>
      <c r="DE37" s="697"/>
      <c r="DF37" s="697"/>
      <c r="DG37" s="697"/>
      <c r="DH37" s="697"/>
      <c r="DI37" s="697"/>
      <c r="DJ37" s="697"/>
      <c r="DK37" s="698"/>
      <c r="DL37" s="684">
        <v>482799</v>
      </c>
      <c r="DM37" s="697"/>
      <c r="DN37" s="697"/>
      <c r="DO37" s="697"/>
      <c r="DP37" s="697"/>
      <c r="DQ37" s="697"/>
      <c r="DR37" s="697"/>
      <c r="DS37" s="697"/>
      <c r="DT37" s="697"/>
      <c r="DU37" s="697"/>
      <c r="DV37" s="698"/>
      <c r="DW37" s="681">
        <v>11.7</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368587</v>
      </c>
      <c r="S38" s="679"/>
      <c r="T38" s="679"/>
      <c r="U38" s="679"/>
      <c r="V38" s="679"/>
      <c r="W38" s="679"/>
      <c r="X38" s="679"/>
      <c r="Y38" s="680"/>
      <c r="Z38" s="715">
        <v>4.4000000000000004</v>
      </c>
      <c r="AA38" s="715"/>
      <c r="AB38" s="715"/>
      <c r="AC38" s="715"/>
      <c r="AD38" s="716">
        <v>12097</v>
      </c>
      <c r="AE38" s="716"/>
      <c r="AF38" s="716"/>
      <c r="AG38" s="716"/>
      <c r="AH38" s="716"/>
      <c r="AI38" s="716"/>
      <c r="AJ38" s="716"/>
      <c r="AK38" s="716"/>
      <c r="AL38" s="681">
        <v>0.3</v>
      </c>
      <c r="AM38" s="682"/>
      <c r="AN38" s="682"/>
      <c r="AO38" s="717"/>
      <c r="AQ38" s="718" t="s">
        <v>332</v>
      </c>
      <c r="AR38" s="719"/>
      <c r="AS38" s="719"/>
      <c r="AT38" s="719"/>
      <c r="AU38" s="719"/>
      <c r="AV38" s="719"/>
      <c r="AW38" s="719"/>
      <c r="AX38" s="719"/>
      <c r="AY38" s="720"/>
      <c r="AZ38" s="678">
        <v>540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2721</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785864</v>
      </c>
      <c r="CS38" s="679"/>
      <c r="CT38" s="679"/>
      <c r="CU38" s="679"/>
      <c r="CV38" s="679"/>
      <c r="CW38" s="679"/>
      <c r="CX38" s="679"/>
      <c r="CY38" s="680"/>
      <c r="CZ38" s="681">
        <v>9.4</v>
      </c>
      <c r="DA38" s="699"/>
      <c r="DB38" s="699"/>
      <c r="DC38" s="700"/>
      <c r="DD38" s="684">
        <v>680652</v>
      </c>
      <c r="DE38" s="679"/>
      <c r="DF38" s="679"/>
      <c r="DG38" s="679"/>
      <c r="DH38" s="679"/>
      <c r="DI38" s="679"/>
      <c r="DJ38" s="679"/>
      <c r="DK38" s="680"/>
      <c r="DL38" s="684">
        <v>532786</v>
      </c>
      <c r="DM38" s="679"/>
      <c r="DN38" s="679"/>
      <c r="DO38" s="679"/>
      <c r="DP38" s="679"/>
      <c r="DQ38" s="679"/>
      <c r="DR38" s="679"/>
      <c r="DS38" s="679"/>
      <c r="DT38" s="679"/>
      <c r="DU38" s="679"/>
      <c r="DV38" s="680"/>
      <c r="DW38" s="681">
        <v>12.9</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929417</v>
      </c>
      <c r="S39" s="679"/>
      <c r="T39" s="679"/>
      <c r="U39" s="679"/>
      <c r="V39" s="679"/>
      <c r="W39" s="679"/>
      <c r="X39" s="679"/>
      <c r="Y39" s="680"/>
      <c r="Z39" s="715">
        <v>11</v>
      </c>
      <c r="AA39" s="715"/>
      <c r="AB39" s="715"/>
      <c r="AC39" s="715"/>
      <c r="AD39" s="716" t="s">
        <v>126</v>
      </c>
      <c r="AE39" s="716"/>
      <c r="AF39" s="716"/>
      <c r="AG39" s="716"/>
      <c r="AH39" s="716"/>
      <c r="AI39" s="716"/>
      <c r="AJ39" s="716"/>
      <c r="AK39" s="716"/>
      <c r="AL39" s="681" t="s">
        <v>233</v>
      </c>
      <c r="AM39" s="682"/>
      <c r="AN39" s="682"/>
      <c r="AO39" s="717"/>
      <c r="AQ39" s="718" t="s">
        <v>336</v>
      </c>
      <c r="AR39" s="719"/>
      <c r="AS39" s="719"/>
      <c r="AT39" s="719"/>
      <c r="AU39" s="719"/>
      <c r="AV39" s="719"/>
      <c r="AW39" s="719"/>
      <c r="AX39" s="719"/>
      <c r="AY39" s="720"/>
      <c r="AZ39" s="678" t="s">
        <v>126</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4728</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8524</v>
      </c>
      <c r="CS39" s="697"/>
      <c r="CT39" s="697"/>
      <c r="CU39" s="697"/>
      <c r="CV39" s="697"/>
      <c r="CW39" s="697"/>
      <c r="CX39" s="697"/>
      <c r="CY39" s="698"/>
      <c r="CZ39" s="681">
        <v>0.1</v>
      </c>
      <c r="DA39" s="699"/>
      <c r="DB39" s="699"/>
      <c r="DC39" s="700"/>
      <c r="DD39" s="684">
        <v>821</v>
      </c>
      <c r="DE39" s="697"/>
      <c r="DF39" s="697"/>
      <c r="DG39" s="697"/>
      <c r="DH39" s="697"/>
      <c r="DI39" s="697"/>
      <c r="DJ39" s="697"/>
      <c r="DK39" s="698"/>
      <c r="DL39" s="684" t="s">
        <v>233</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126</v>
      </c>
      <c r="AM40" s="682"/>
      <c r="AN40" s="682"/>
      <c r="AO40" s="717"/>
      <c r="AQ40" s="718" t="s">
        <v>340</v>
      </c>
      <c r="AR40" s="719"/>
      <c r="AS40" s="719"/>
      <c r="AT40" s="719"/>
      <c r="AU40" s="719"/>
      <c r="AV40" s="719"/>
      <c r="AW40" s="719"/>
      <c r="AX40" s="719"/>
      <c r="AY40" s="720"/>
      <c r="AZ40" s="678" t="s">
        <v>126</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72</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2200</v>
      </c>
      <c r="CS40" s="679"/>
      <c r="CT40" s="679"/>
      <c r="CU40" s="679"/>
      <c r="CV40" s="679"/>
      <c r="CW40" s="679"/>
      <c r="CX40" s="679"/>
      <c r="CY40" s="680"/>
      <c r="CZ40" s="681">
        <v>0</v>
      </c>
      <c r="DA40" s="699"/>
      <c r="DB40" s="699"/>
      <c r="DC40" s="700"/>
      <c r="DD40" s="684">
        <v>2200</v>
      </c>
      <c r="DE40" s="679"/>
      <c r="DF40" s="679"/>
      <c r="DG40" s="679"/>
      <c r="DH40" s="679"/>
      <c r="DI40" s="679"/>
      <c r="DJ40" s="679"/>
      <c r="DK40" s="680"/>
      <c r="DL40" s="684" t="s">
        <v>126</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175517</v>
      </c>
      <c r="S41" s="679"/>
      <c r="T41" s="679"/>
      <c r="U41" s="679"/>
      <c r="V41" s="679"/>
      <c r="W41" s="679"/>
      <c r="X41" s="679"/>
      <c r="Y41" s="680"/>
      <c r="Z41" s="715">
        <v>2.1</v>
      </c>
      <c r="AA41" s="715"/>
      <c r="AB41" s="715"/>
      <c r="AC41" s="715"/>
      <c r="AD41" s="716" t="s">
        <v>126</v>
      </c>
      <c r="AE41" s="716"/>
      <c r="AF41" s="716"/>
      <c r="AG41" s="716"/>
      <c r="AH41" s="716"/>
      <c r="AI41" s="716"/>
      <c r="AJ41" s="716"/>
      <c r="AK41" s="716"/>
      <c r="AL41" s="681" t="s">
        <v>126</v>
      </c>
      <c r="AM41" s="682"/>
      <c r="AN41" s="682"/>
      <c r="AO41" s="717"/>
      <c r="AQ41" s="718" t="s">
        <v>345</v>
      </c>
      <c r="AR41" s="719"/>
      <c r="AS41" s="719"/>
      <c r="AT41" s="719"/>
      <c r="AU41" s="719"/>
      <c r="AV41" s="719"/>
      <c r="AW41" s="719"/>
      <c r="AX41" s="719"/>
      <c r="AY41" s="720"/>
      <c r="AZ41" s="678">
        <v>253933</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233</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233</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8418503</v>
      </c>
      <c r="S42" s="701"/>
      <c r="T42" s="701"/>
      <c r="U42" s="701"/>
      <c r="V42" s="701"/>
      <c r="W42" s="701"/>
      <c r="X42" s="701"/>
      <c r="Y42" s="703"/>
      <c r="Z42" s="704">
        <v>100</v>
      </c>
      <c r="AA42" s="704"/>
      <c r="AB42" s="704"/>
      <c r="AC42" s="704"/>
      <c r="AD42" s="705">
        <v>3951451</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338953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288</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1452580</v>
      </c>
      <c r="CS42" s="679"/>
      <c r="CT42" s="679"/>
      <c r="CU42" s="679"/>
      <c r="CV42" s="679"/>
      <c r="CW42" s="679"/>
      <c r="CX42" s="679"/>
      <c r="CY42" s="680"/>
      <c r="CZ42" s="681">
        <v>17.399999999999999</v>
      </c>
      <c r="DA42" s="682"/>
      <c r="DB42" s="682"/>
      <c r="DC42" s="683"/>
      <c r="DD42" s="684">
        <v>321292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13803</v>
      </c>
      <c r="CS43" s="697"/>
      <c r="CT43" s="697"/>
      <c r="CU43" s="697"/>
      <c r="CV43" s="697"/>
      <c r="CW43" s="697"/>
      <c r="CX43" s="697"/>
      <c r="CY43" s="698"/>
      <c r="CZ43" s="681">
        <v>0.2</v>
      </c>
      <c r="DA43" s="699"/>
      <c r="DB43" s="699"/>
      <c r="DC43" s="700"/>
      <c r="DD43" s="684">
        <v>13803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1452580</v>
      </c>
      <c r="CS44" s="679"/>
      <c r="CT44" s="679"/>
      <c r="CU44" s="679"/>
      <c r="CV44" s="679"/>
      <c r="CW44" s="679"/>
      <c r="CX44" s="679"/>
      <c r="CY44" s="680"/>
      <c r="CZ44" s="681">
        <v>17.399999999999999</v>
      </c>
      <c r="DA44" s="682"/>
      <c r="DB44" s="682"/>
      <c r="DC44" s="683"/>
      <c r="DD44" s="684">
        <v>321292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1169350</v>
      </c>
      <c r="CS45" s="697"/>
      <c r="CT45" s="697"/>
      <c r="CU45" s="697"/>
      <c r="CV45" s="697"/>
      <c r="CW45" s="697"/>
      <c r="CX45" s="697"/>
      <c r="CY45" s="698"/>
      <c r="CZ45" s="681">
        <v>14</v>
      </c>
      <c r="DA45" s="699"/>
      <c r="DB45" s="699"/>
      <c r="DC45" s="700"/>
      <c r="DD45" s="684">
        <v>121354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283230</v>
      </c>
      <c r="CS46" s="679"/>
      <c r="CT46" s="679"/>
      <c r="CU46" s="679"/>
      <c r="CV46" s="679"/>
      <c r="CW46" s="679"/>
      <c r="CX46" s="679"/>
      <c r="CY46" s="680"/>
      <c r="CZ46" s="681">
        <v>3.4</v>
      </c>
      <c r="DA46" s="682"/>
      <c r="DB46" s="682"/>
      <c r="DC46" s="683"/>
      <c r="DD46" s="684">
        <v>199938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233</v>
      </c>
      <c r="CS47" s="697"/>
      <c r="CT47" s="697"/>
      <c r="CU47" s="697"/>
      <c r="CV47" s="697"/>
      <c r="CW47" s="697"/>
      <c r="CX47" s="697"/>
      <c r="CY47" s="698"/>
      <c r="CZ47" s="681" t="s">
        <v>126</v>
      </c>
      <c r="DA47" s="699"/>
      <c r="DB47" s="699"/>
      <c r="DC47" s="700"/>
      <c r="DD47" s="684" t="s">
        <v>126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126</v>
      </c>
      <c r="CS48" s="679"/>
      <c r="CT48" s="679"/>
      <c r="CU48" s="679"/>
      <c r="CV48" s="679"/>
      <c r="CW48" s="679"/>
      <c r="CX48" s="679"/>
      <c r="CY48" s="680"/>
      <c r="CZ48" s="681" t="s">
        <v>126</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8359412</v>
      </c>
      <c r="CS49" s="663"/>
      <c r="CT49" s="663"/>
      <c r="CU49" s="663"/>
      <c r="CV49" s="663"/>
      <c r="CW49" s="663"/>
      <c r="CX49" s="663"/>
      <c r="CY49" s="664"/>
      <c r="CZ49" s="665">
        <v>100</v>
      </c>
      <c r="DA49" s="666"/>
      <c r="DB49" s="666"/>
      <c r="DC49" s="667"/>
      <c r="DD49" s="668">
        <v>4636609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ZutmnnM2ROk3FSD9U6gmpHDeMoZ6oDIAcQh0uhNzZ0DPazawxxk/sFenzEgfY32ENkJ12dZloGnNfb+LTd5+w==" saltValue="T0NcfiSEoPMglDzvvEGx5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c r="R7" s="1198"/>
      <c r="S7" s="1198"/>
      <c r="T7" s="1198"/>
      <c r="U7" s="1198"/>
      <c r="V7" s="1198"/>
      <c r="W7" s="1198"/>
      <c r="X7" s="1198"/>
      <c r="Y7" s="1198"/>
      <c r="Z7" s="1198"/>
      <c r="AA7" s="1198"/>
      <c r="AB7" s="1198"/>
      <c r="AC7" s="1198"/>
      <c r="AD7" s="1198"/>
      <c r="AE7" s="1199"/>
      <c r="AF7" s="1200">
        <v>52</v>
      </c>
      <c r="AG7" s="1201"/>
      <c r="AH7" s="1201"/>
      <c r="AI7" s="1201"/>
      <c r="AJ7" s="1202"/>
      <c r="AK7" s="1184"/>
      <c r="AL7" s="1185"/>
      <c r="AM7" s="1185"/>
      <c r="AN7" s="1185"/>
      <c r="AO7" s="1185"/>
      <c r="AP7" s="1185"/>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385</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52</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c r="R28" s="1147"/>
      <c r="S28" s="1147"/>
      <c r="T28" s="1147"/>
      <c r="U28" s="1147"/>
      <c r="V28" s="1147"/>
      <c r="W28" s="1147"/>
      <c r="X28" s="1147"/>
      <c r="Y28" s="1147"/>
      <c r="Z28" s="1147"/>
      <c r="AA28" s="1147"/>
      <c r="AB28" s="1147"/>
      <c r="AC28" s="1147"/>
      <c r="AD28" s="1147"/>
      <c r="AE28" s="1148"/>
      <c r="AF28" s="1149">
        <v>3</v>
      </c>
      <c r="AG28" s="1147"/>
      <c r="AH28" s="1147"/>
      <c r="AI28" s="1147"/>
      <c r="AJ28" s="1150"/>
      <c r="AK28" s="1151"/>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400</v>
      </c>
      <c r="C29" s="1125"/>
      <c r="D29" s="1125"/>
      <c r="E29" s="1125"/>
      <c r="F29" s="1125"/>
      <c r="G29" s="1125"/>
      <c r="H29" s="1125"/>
      <c r="I29" s="1125"/>
      <c r="J29" s="1125"/>
      <c r="K29" s="1125"/>
      <c r="L29" s="1125"/>
      <c r="M29" s="1125"/>
      <c r="N29" s="1125"/>
      <c r="O29" s="1125"/>
      <c r="P29" s="1126"/>
      <c r="Q29" s="1136"/>
      <c r="R29" s="1137"/>
      <c r="S29" s="1137"/>
      <c r="T29" s="1137"/>
      <c r="U29" s="1137"/>
      <c r="V29" s="1137"/>
      <c r="W29" s="1137"/>
      <c r="X29" s="1137"/>
      <c r="Y29" s="1137"/>
      <c r="Z29" s="1137"/>
      <c r="AA29" s="1137"/>
      <c r="AB29" s="1137"/>
      <c r="AC29" s="1137"/>
      <c r="AD29" s="1137"/>
      <c r="AE29" s="1138"/>
      <c r="AF29" s="1130">
        <v>0</v>
      </c>
      <c r="AG29" s="1131"/>
      <c r="AH29" s="1131"/>
      <c r="AI29" s="1131"/>
      <c r="AJ29" s="1132"/>
      <c r="AK29" s="1073"/>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401</v>
      </c>
      <c r="C30" s="1125"/>
      <c r="D30" s="1125"/>
      <c r="E30" s="1125"/>
      <c r="F30" s="1125"/>
      <c r="G30" s="1125"/>
      <c r="H30" s="1125"/>
      <c r="I30" s="1125"/>
      <c r="J30" s="1125"/>
      <c r="K30" s="1125"/>
      <c r="L30" s="1125"/>
      <c r="M30" s="1125"/>
      <c r="N30" s="1125"/>
      <c r="O30" s="1125"/>
      <c r="P30" s="1126"/>
      <c r="Q30" s="1136"/>
      <c r="R30" s="1137"/>
      <c r="S30" s="1137"/>
      <c r="T30" s="1137"/>
      <c r="U30" s="1137"/>
      <c r="V30" s="1137"/>
      <c r="W30" s="1137"/>
      <c r="X30" s="1137"/>
      <c r="Y30" s="1137"/>
      <c r="Z30" s="1137"/>
      <c r="AA30" s="1137"/>
      <c r="AB30" s="1137"/>
      <c r="AC30" s="1137"/>
      <c r="AD30" s="1137"/>
      <c r="AE30" s="1138"/>
      <c r="AF30" s="1130">
        <v>248</v>
      </c>
      <c r="AG30" s="1131"/>
      <c r="AH30" s="1131"/>
      <c r="AI30" s="1131"/>
      <c r="AJ30" s="1132"/>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t="s">
        <v>402</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c r="R31" s="1137"/>
      <c r="S31" s="1137"/>
      <c r="T31" s="1137"/>
      <c r="U31" s="1137"/>
      <c r="V31" s="1137"/>
      <c r="W31" s="1137"/>
      <c r="X31" s="1137"/>
      <c r="Y31" s="1137"/>
      <c r="Z31" s="1137"/>
      <c r="AA31" s="1137"/>
      <c r="AB31" s="1137"/>
      <c r="AC31" s="1137"/>
      <c r="AD31" s="1137"/>
      <c r="AE31" s="1138"/>
      <c r="AF31" s="1130">
        <v>6</v>
      </c>
      <c r="AG31" s="1131"/>
      <c r="AH31" s="1131"/>
      <c r="AI31" s="1131"/>
      <c r="AJ31" s="1132"/>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t="s">
        <v>404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405</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257</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126</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411</v>
      </c>
      <c r="AB66" s="1095"/>
      <c r="AC66" s="1095"/>
      <c r="AD66" s="1095"/>
      <c r="AE66" s="1096"/>
      <c r="AF66" s="1100" t="s">
        <v>394</v>
      </c>
      <c r="AG66" s="1101"/>
      <c r="AH66" s="1101"/>
      <c r="AI66" s="1101"/>
      <c r="AJ66" s="1102"/>
      <c r="AK66" s="1094" t="s">
        <v>412</v>
      </c>
      <c r="AL66" s="1089"/>
      <c r="AM66" s="1089"/>
      <c r="AN66" s="1089"/>
      <c r="AO66" s="1090"/>
      <c r="AP66" s="1094" t="s">
        <v>413</v>
      </c>
      <c r="AQ66" s="1095"/>
      <c r="AR66" s="1095"/>
      <c r="AS66" s="1095"/>
      <c r="AT66" s="1096"/>
      <c r="AU66" s="1094" t="s">
        <v>414</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9663</v>
      </c>
      <c r="R68" s="1075"/>
      <c r="S68" s="1075"/>
      <c r="T68" s="1075"/>
      <c r="U68" s="1075"/>
      <c r="V68" s="1075">
        <v>9392</v>
      </c>
      <c r="W68" s="1075"/>
      <c r="X68" s="1075"/>
      <c r="Y68" s="1075"/>
      <c r="Z68" s="1075"/>
      <c r="AA68" s="1075">
        <v>271</v>
      </c>
      <c r="AB68" s="1075"/>
      <c r="AC68" s="1075"/>
      <c r="AD68" s="1075"/>
      <c r="AE68" s="1075"/>
      <c r="AF68" s="1075">
        <v>271</v>
      </c>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v>1507</v>
      </c>
      <c r="R69" s="1064"/>
      <c r="S69" s="1064"/>
      <c r="T69" s="1064"/>
      <c r="U69" s="1064"/>
      <c r="V69" s="1064">
        <v>422</v>
      </c>
      <c r="W69" s="1064"/>
      <c r="X69" s="1064"/>
      <c r="Y69" s="1064"/>
      <c r="Z69" s="1064"/>
      <c r="AA69" s="1064">
        <v>85</v>
      </c>
      <c r="AB69" s="1064"/>
      <c r="AC69" s="1064"/>
      <c r="AD69" s="1064"/>
      <c r="AE69" s="1064"/>
      <c r="AF69" s="1064">
        <v>72</v>
      </c>
      <c r="AG69" s="1064"/>
      <c r="AH69" s="1064"/>
      <c r="AI69" s="1064"/>
      <c r="AJ69" s="1064"/>
      <c r="AK69" s="1064">
        <v>92</v>
      </c>
      <c r="AL69" s="1064"/>
      <c r="AM69" s="1064"/>
      <c r="AN69" s="1064"/>
      <c r="AO69" s="1064"/>
      <c r="AP69" s="1064">
        <v>535</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3766</v>
      </c>
      <c r="R70" s="1064"/>
      <c r="S70" s="1064"/>
      <c r="T70" s="1064"/>
      <c r="U70" s="1064"/>
      <c r="V70" s="1064">
        <v>3625</v>
      </c>
      <c r="W70" s="1064"/>
      <c r="X70" s="1064"/>
      <c r="Y70" s="1064"/>
      <c r="Z70" s="1064"/>
      <c r="AA70" s="1064">
        <v>141</v>
      </c>
      <c r="AB70" s="1064"/>
      <c r="AC70" s="1064"/>
      <c r="AD70" s="1064"/>
      <c r="AE70" s="1064"/>
      <c r="AF70" s="1064">
        <v>32</v>
      </c>
      <c r="AG70" s="1064"/>
      <c r="AH70" s="1064"/>
      <c r="AI70" s="1064"/>
      <c r="AJ70" s="1064"/>
      <c r="AK70" s="1064">
        <v>149</v>
      </c>
      <c r="AL70" s="1064"/>
      <c r="AM70" s="1064"/>
      <c r="AN70" s="1064"/>
      <c r="AO70" s="1064"/>
      <c r="AP70" s="1064">
        <v>986</v>
      </c>
      <c r="AQ70" s="1064"/>
      <c r="AR70" s="1064"/>
      <c r="AS70" s="1064"/>
      <c r="AT70" s="1064"/>
      <c r="AU70" s="1064">
        <v>171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0">
        <v>513</v>
      </c>
      <c r="R71" s="1064"/>
      <c r="S71" s="1064"/>
      <c r="T71" s="1064"/>
      <c r="U71" s="1064"/>
      <c r="V71" s="1064">
        <v>471</v>
      </c>
      <c r="W71" s="1064"/>
      <c r="X71" s="1064"/>
      <c r="Y71" s="1064"/>
      <c r="Z71" s="1064"/>
      <c r="AA71" s="1064">
        <v>42</v>
      </c>
      <c r="AB71" s="1064"/>
      <c r="AC71" s="1064"/>
      <c r="AD71" s="1064"/>
      <c r="AE71" s="1064"/>
      <c r="AF71" s="1064">
        <v>1</v>
      </c>
      <c r="AG71" s="1064"/>
      <c r="AH71" s="1064"/>
      <c r="AI71" s="1064"/>
      <c r="AJ71" s="1064"/>
      <c r="AK71" s="1064">
        <v>6</v>
      </c>
      <c r="AL71" s="1064"/>
      <c r="AM71" s="1064"/>
      <c r="AN71" s="1064"/>
      <c r="AO71" s="1064"/>
      <c r="AP71" s="1064">
        <v>962</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584</v>
      </c>
      <c r="C72" s="1068"/>
      <c r="D72" s="1068"/>
      <c r="E72" s="1068"/>
      <c r="F72" s="1068"/>
      <c r="G72" s="1068"/>
      <c r="H72" s="1068"/>
      <c r="I72" s="1068"/>
      <c r="J72" s="1068"/>
      <c r="K72" s="1068"/>
      <c r="L72" s="1068"/>
      <c r="M72" s="1068"/>
      <c r="N72" s="1068"/>
      <c r="O72" s="1068"/>
      <c r="P72" s="1069"/>
      <c r="Q72" s="1070">
        <v>35224</v>
      </c>
      <c r="R72" s="1064"/>
      <c r="S72" s="1064"/>
      <c r="T72" s="1064"/>
      <c r="U72" s="1064"/>
      <c r="V72" s="1064">
        <v>34576</v>
      </c>
      <c r="W72" s="1064"/>
      <c r="X72" s="1064"/>
      <c r="Y72" s="1064"/>
      <c r="Z72" s="1064"/>
      <c r="AA72" s="1064">
        <v>648</v>
      </c>
      <c r="AB72" s="1064"/>
      <c r="AC72" s="1064"/>
      <c r="AD72" s="1064"/>
      <c r="AE72" s="1064"/>
      <c r="AF72" s="1064">
        <v>32</v>
      </c>
      <c r="AG72" s="1064"/>
      <c r="AH72" s="1064"/>
      <c r="AI72" s="1064"/>
      <c r="AJ72" s="1064"/>
      <c r="AK72" s="1064">
        <v>5102</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0">
        <v>150875</v>
      </c>
      <c r="R73" s="1064"/>
      <c r="S73" s="1064"/>
      <c r="T73" s="1064"/>
      <c r="U73" s="1064"/>
      <c r="V73" s="1064">
        <v>146866</v>
      </c>
      <c r="W73" s="1064"/>
      <c r="X73" s="1064"/>
      <c r="Y73" s="1064"/>
      <c r="Z73" s="1064"/>
      <c r="AA73" s="1064">
        <v>4009</v>
      </c>
      <c r="AB73" s="1064"/>
      <c r="AC73" s="1064"/>
      <c r="AD73" s="1064"/>
      <c r="AE73" s="1064"/>
      <c r="AF73" s="1064">
        <v>36</v>
      </c>
      <c r="AG73" s="1064"/>
      <c r="AH73" s="1064"/>
      <c r="AI73" s="1064"/>
      <c r="AJ73" s="1064"/>
      <c r="AK73" s="1064">
        <v>2051</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201</v>
      </c>
      <c r="R74" s="1064"/>
      <c r="S74" s="1064"/>
      <c r="T74" s="1064"/>
      <c r="U74" s="1064"/>
      <c r="V74" s="1064">
        <v>200</v>
      </c>
      <c r="W74" s="1064"/>
      <c r="X74" s="1064"/>
      <c r="Y74" s="1064"/>
      <c r="Z74" s="1064"/>
      <c r="AA74" s="1064">
        <v>2</v>
      </c>
      <c r="AB74" s="1064"/>
      <c r="AC74" s="1064"/>
      <c r="AD74" s="1064"/>
      <c r="AE74" s="1064"/>
      <c r="AF74" s="1064">
        <v>2</v>
      </c>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304</v>
      </c>
      <c r="AG109" s="987"/>
      <c r="AH109" s="987"/>
      <c r="AI109" s="987"/>
      <c r="AJ109" s="988"/>
      <c r="AK109" s="989" t="s">
        <v>303</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304</v>
      </c>
      <c r="BW109" s="987"/>
      <c r="BX109" s="987"/>
      <c r="BY109" s="987"/>
      <c r="BZ109" s="988"/>
      <c r="CA109" s="989" t="s">
        <v>303</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304</v>
      </c>
      <c r="DM109" s="987"/>
      <c r="DN109" s="987"/>
      <c r="DO109" s="987"/>
      <c r="DP109" s="988"/>
      <c r="DQ109" s="989" t="s">
        <v>303</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500499</v>
      </c>
      <c r="AB110" s="980"/>
      <c r="AC110" s="980"/>
      <c r="AD110" s="980"/>
      <c r="AE110" s="981"/>
      <c r="AF110" s="982">
        <v>526716</v>
      </c>
      <c r="AG110" s="980"/>
      <c r="AH110" s="980"/>
      <c r="AI110" s="980"/>
      <c r="AJ110" s="981"/>
      <c r="AK110" s="982">
        <v>540272</v>
      </c>
      <c r="AL110" s="980"/>
      <c r="AM110" s="980"/>
      <c r="AN110" s="980"/>
      <c r="AO110" s="981"/>
      <c r="AP110" s="983">
        <v>15.2</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6096803</v>
      </c>
      <c r="BR110" s="927"/>
      <c r="BS110" s="927"/>
      <c r="BT110" s="927"/>
      <c r="BU110" s="927"/>
      <c r="BV110" s="927">
        <v>5985039</v>
      </c>
      <c r="BW110" s="927"/>
      <c r="BX110" s="927"/>
      <c r="BY110" s="927"/>
      <c r="BZ110" s="927"/>
      <c r="CA110" s="927">
        <v>6421103</v>
      </c>
      <c r="CB110" s="927"/>
      <c r="CC110" s="927"/>
      <c r="CD110" s="927"/>
      <c r="CE110" s="927"/>
      <c r="CF110" s="951">
        <v>181</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126</v>
      </c>
      <c r="DH110" s="927"/>
      <c r="DI110" s="927"/>
      <c r="DJ110" s="927"/>
      <c r="DK110" s="927"/>
      <c r="DL110" s="927" t="s">
        <v>431</v>
      </c>
      <c r="DM110" s="927"/>
      <c r="DN110" s="927"/>
      <c r="DO110" s="927"/>
      <c r="DP110" s="927"/>
      <c r="DQ110" s="927" t="s">
        <v>431</v>
      </c>
      <c r="DR110" s="927"/>
      <c r="DS110" s="927"/>
      <c r="DT110" s="927"/>
      <c r="DU110" s="927"/>
      <c r="DV110" s="928" t="s">
        <v>126</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126</v>
      </c>
      <c r="AB111" s="1008"/>
      <c r="AC111" s="1008"/>
      <c r="AD111" s="1008"/>
      <c r="AE111" s="1009"/>
      <c r="AF111" s="1010" t="s">
        <v>126</v>
      </c>
      <c r="AG111" s="1008"/>
      <c r="AH111" s="1008"/>
      <c r="AI111" s="1008"/>
      <c r="AJ111" s="1009"/>
      <c r="AK111" s="1010" t="s">
        <v>431</v>
      </c>
      <c r="AL111" s="1008"/>
      <c r="AM111" s="1008"/>
      <c r="AN111" s="1008"/>
      <c r="AO111" s="1009"/>
      <c r="AP111" s="1011" t="s">
        <v>126</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126</v>
      </c>
      <c r="BR111" s="899"/>
      <c r="BS111" s="899"/>
      <c r="BT111" s="899"/>
      <c r="BU111" s="899"/>
      <c r="BV111" s="899" t="s">
        <v>126</v>
      </c>
      <c r="BW111" s="899"/>
      <c r="BX111" s="899"/>
      <c r="BY111" s="899"/>
      <c r="BZ111" s="899"/>
      <c r="CA111" s="899" t="s">
        <v>126</v>
      </c>
      <c r="CB111" s="899"/>
      <c r="CC111" s="899"/>
      <c r="CD111" s="899"/>
      <c r="CE111" s="899"/>
      <c r="CF111" s="960" t="s">
        <v>126</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126</v>
      </c>
      <c r="DH111" s="899"/>
      <c r="DI111" s="899"/>
      <c r="DJ111" s="899"/>
      <c r="DK111" s="899"/>
      <c r="DL111" s="899" t="s">
        <v>126</v>
      </c>
      <c r="DM111" s="899"/>
      <c r="DN111" s="899"/>
      <c r="DO111" s="899"/>
      <c r="DP111" s="899"/>
      <c r="DQ111" s="899" t="s">
        <v>126</v>
      </c>
      <c r="DR111" s="899"/>
      <c r="DS111" s="899"/>
      <c r="DT111" s="899"/>
      <c r="DU111" s="899"/>
      <c r="DV111" s="876" t="s">
        <v>388</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388</v>
      </c>
      <c r="AB112" s="862"/>
      <c r="AC112" s="862"/>
      <c r="AD112" s="862"/>
      <c r="AE112" s="863"/>
      <c r="AF112" s="864" t="s">
        <v>388</v>
      </c>
      <c r="AG112" s="862"/>
      <c r="AH112" s="862"/>
      <c r="AI112" s="862"/>
      <c r="AJ112" s="863"/>
      <c r="AK112" s="864" t="s">
        <v>388</v>
      </c>
      <c r="AL112" s="862"/>
      <c r="AM112" s="862"/>
      <c r="AN112" s="862"/>
      <c r="AO112" s="863"/>
      <c r="AP112" s="909" t="s">
        <v>431</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2280224</v>
      </c>
      <c r="BR112" s="899"/>
      <c r="BS112" s="899"/>
      <c r="BT112" s="899"/>
      <c r="BU112" s="899"/>
      <c r="BV112" s="899">
        <v>2250987</v>
      </c>
      <c r="BW112" s="899"/>
      <c r="BX112" s="899"/>
      <c r="BY112" s="899"/>
      <c r="BZ112" s="899"/>
      <c r="CA112" s="899">
        <v>2449911</v>
      </c>
      <c r="CB112" s="899"/>
      <c r="CC112" s="899"/>
      <c r="CD112" s="899"/>
      <c r="CE112" s="899"/>
      <c r="CF112" s="960">
        <v>69</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126</v>
      </c>
      <c r="DH112" s="899"/>
      <c r="DI112" s="899"/>
      <c r="DJ112" s="899"/>
      <c r="DK112" s="899"/>
      <c r="DL112" s="899" t="s">
        <v>431</v>
      </c>
      <c r="DM112" s="899"/>
      <c r="DN112" s="899"/>
      <c r="DO112" s="899"/>
      <c r="DP112" s="899"/>
      <c r="DQ112" s="899" t="s">
        <v>126</v>
      </c>
      <c r="DR112" s="899"/>
      <c r="DS112" s="899"/>
      <c r="DT112" s="899"/>
      <c r="DU112" s="899"/>
      <c r="DV112" s="876" t="s">
        <v>431</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132339</v>
      </c>
      <c r="AB113" s="1008"/>
      <c r="AC113" s="1008"/>
      <c r="AD113" s="1008"/>
      <c r="AE113" s="1009"/>
      <c r="AF113" s="1010">
        <v>143634</v>
      </c>
      <c r="AG113" s="1008"/>
      <c r="AH113" s="1008"/>
      <c r="AI113" s="1008"/>
      <c r="AJ113" s="1009"/>
      <c r="AK113" s="1010">
        <v>146348</v>
      </c>
      <c r="AL113" s="1008"/>
      <c r="AM113" s="1008"/>
      <c r="AN113" s="1008"/>
      <c r="AO113" s="1009"/>
      <c r="AP113" s="1011">
        <v>4.0999999999999996</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427401</v>
      </c>
      <c r="BR113" s="899"/>
      <c r="BS113" s="899"/>
      <c r="BT113" s="899"/>
      <c r="BU113" s="899"/>
      <c r="BV113" s="899">
        <v>350695</v>
      </c>
      <c r="BW113" s="899"/>
      <c r="BX113" s="899"/>
      <c r="BY113" s="899"/>
      <c r="BZ113" s="899"/>
      <c r="CA113" s="899">
        <v>427460</v>
      </c>
      <c r="CB113" s="899"/>
      <c r="CC113" s="899"/>
      <c r="CD113" s="899"/>
      <c r="CE113" s="899"/>
      <c r="CF113" s="960">
        <v>12</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431</v>
      </c>
      <c r="DH113" s="862"/>
      <c r="DI113" s="862"/>
      <c r="DJ113" s="862"/>
      <c r="DK113" s="863"/>
      <c r="DL113" s="864" t="s">
        <v>388</v>
      </c>
      <c r="DM113" s="862"/>
      <c r="DN113" s="862"/>
      <c r="DO113" s="862"/>
      <c r="DP113" s="863"/>
      <c r="DQ113" s="864" t="s">
        <v>431</v>
      </c>
      <c r="DR113" s="862"/>
      <c r="DS113" s="862"/>
      <c r="DT113" s="862"/>
      <c r="DU113" s="863"/>
      <c r="DV113" s="909" t="s">
        <v>126</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58853</v>
      </c>
      <c r="AB114" s="862"/>
      <c r="AC114" s="862"/>
      <c r="AD114" s="862"/>
      <c r="AE114" s="863"/>
      <c r="AF114" s="864">
        <v>34258</v>
      </c>
      <c r="AG114" s="862"/>
      <c r="AH114" s="862"/>
      <c r="AI114" s="862"/>
      <c r="AJ114" s="863"/>
      <c r="AK114" s="864">
        <v>39591</v>
      </c>
      <c r="AL114" s="862"/>
      <c r="AM114" s="862"/>
      <c r="AN114" s="862"/>
      <c r="AO114" s="863"/>
      <c r="AP114" s="909">
        <v>1.1000000000000001</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209913</v>
      </c>
      <c r="BR114" s="899"/>
      <c r="BS114" s="899"/>
      <c r="BT114" s="899"/>
      <c r="BU114" s="899"/>
      <c r="BV114" s="899">
        <v>128757</v>
      </c>
      <c r="BW114" s="899"/>
      <c r="BX114" s="899"/>
      <c r="BY114" s="899"/>
      <c r="BZ114" s="899"/>
      <c r="CA114" s="899">
        <v>129695</v>
      </c>
      <c r="CB114" s="899"/>
      <c r="CC114" s="899"/>
      <c r="CD114" s="899"/>
      <c r="CE114" s="899"/>
      <c r="CF114" s="960">
        <v>3.7</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431</v>
      </c>
      <c r="DH114" s="862"/>
      <c r="DI114" s="862"/>
      <c r="DJ114" s="862"/>
      <c r="DK114" s="863"/>
      <c r="DL114" s="864" t="s">
        <v>126</v>
      </c>
      <c r="DM114" s="862"/>
      <c r="DN114" s="862"/>
      <c r="DO114" s="862"/>
      <c r="DP114" s="863"/>
      <c r="DQ114" s="864" t="s">
        <v>126</v>
      </c>
      <c r="DR114" s="862"/>
      <c r="DS114" s="862"/>
      <c r="DT114" s="862"/>
      <c r="DU114" s="863"/>
      <c r="DV114" s="909" t="s">
        <v>431</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431</v>
      </c>
      <c r="AB115" s="1008"/>
      <c r="AC115" s="1008"/>
      <c r="AD115" s="1008"/>
      <c r="AE115" s="1009"/>
      <c r="AF115" s="1010" t="s">
        <v>431</v>
      </c>
      <c r="AG115" s="1008"/>
      <c r="AH115" s="1008"/>
      <c r="AI115" s="1008"/>
      <c r="AJ115" s="1009"/>
      <c r="AK115" s="1010" t="s">
        <v>388</v>
      </c>
      <c r="AL115" s="1008"/>
      <c r="AM115" s="1008"/>
      <c r="AN115" s="1008"/>
      <c r="AO115" s="1009"/>
      <c r="AP115" s="1011" t="s">
        <v>126</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431</v>
      </c>
      <c r="BR115" s="899"/>
      <c r="BS115" s="899"/>
      <c r="BT115" s="899"/>
      <c r="BU115" s="899"/>
      <c r="BV115" s="899" t="s">
        <v>431</v>
      </c>
      <c r="BW115" s="899"/>
      <c r="BX115" s="899"/>
      <c r="BY115" s="899"/>
      <c r="BZ115" s="899"/>
      <c r="CA115" s="899" t="s">
        <v>431</v>
      </c>
      <c r="CB115" s="899"/>
      <c r="CC115" s="899"/>
      <c r="CD115" s="899"/>
      <c r="CE115" s="899"/>
      <c r="CF115" s="960" t="s">
        <v>126</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431</v>
      </c>
      <c r="DH115" s="862"/>
      <c r="DI115" s="862"/>
      <c r="DJ115" s="862"/>
      <c r="DK115" s="863"/>
      <c r="DL115" s="864" t="s">
        <v>431</v>
      </c>
      <c r="DM115" s="862"/>
      <c r="DN115" s="862"/>
      <c r="DO115" s="862"/>
      <c r="DP115" s="863"/>
      <c r="DQ115" s="864" t="s">
        <v>388</v>
      </c>
      <c r="DR115" s="862"/>
      <c r="DS115" s="862"/>
      <c r="DT115" s="862"/>
      <c r="DU115" s="863"/>
      <c r="DV115" s="909" t="s">
        <v>126</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69</v>
      </c>
      <c r="AB116" s="862"/>
      <c r="AC116" s="862"/>
      <c r="AD116" s="862"/>
      <c r="AE116" s="863"/>
      <c r="AF116" s="864">
        <v>89</v>
      </c>
      <c r="AG116" s="862"/>
      <c r="AH116" s="862"/>
      <c r="AI116" s="862"/>
      <c r="AJ116" s="863"/>
      <c r="AK116" s="864">
        <v>30</v>
      </c>
      <c r="AL116" s="862"/>
      <c r="AM116" s="862"/>
      <c r="AN116" s="862"/>
      <c r="AO116" s="863"/>
      <c r="AP116" s="909">
        <v>0</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126</v>
      </c>
      <c r="BR116" s="899"/>
      <c r="BS116" s="899"/>
      <c r="BT116" s="899"/>
      <c r="BU116" s="899"/>
      <c r="BV116" s="899" t="s">
        <v>388</v>
      </c>
      <c r="BW116" s="899"/>
      <c r="BX116" s="899"/>
      <c r="BY116" s="899"/>
      <c r="BZ116" s="899"/>
      <c r="CA116" s="899" t="s">
        <v>126</v>
      </c>
      <c r="CB116" s="899"/>
      <c r="CC116" s="899"/>
      <c r="CD116" s="899"/>
      <c r="CE116" s="899"/>
      <c r="CF116" s="960" t="s">
        <v>126</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431</v>
      </c>
      <c r="DM116" s="862"/>
      <c r="DN116" s="862"/>
      <c r="DO116" s="862"/>
      <c r="DP116" s="863"/>
      <c r="DQ116" s="864" t="s">
        <v>126</v>
      </c>
      <c r="DR116" s="862"/>
      <c r="DS116" s="862"/>
      <c r="DT116" s="862"/>
      <c r="DU116" s="863"/>
      <c r="DV116" s="909" t="s">
        <v>126</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691760</v>
      </c>
      <c r="AB117" s="994"/>
      <c r="AC117" s="994"/>
      <c r="AD117" s="994"/>
      <c r="AE117" s="995"/>
      <c r="AF117" s="996">
        <v>704697</v>
      </c>
      <c r="AG117" s="994"/>
      <c r="AH117" s="994"/>
      <c r="AI117" s="994"/>
      <c r="AJ117" s="995"/>
      <c r="AK117" s="996">
        <v>726241</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388</v>
      </c>
      <c r="BR117" s="899"/>
      <c r="BS117" s="899"/>
      <c r="BT117" s="899"/>
      <c r="BU117" s="899"/>
      <c r="BV117" s="899" t="s">
        <v>388</v>
      </c>
      <c r="BW117" s="899"/>
      <c r="BX117" s="899"/>
      <c r="BY117" s="899"/>
      <c r="BZ117" s="899"/>
      <c r="CA117" s="899" t="s">
        <v>126</v>
      </c>
      <c r="CB117" s="899"/>
      <c r="CC117" s="899"/>
      <c r="CD117" s="899"/>
      <c r="CE117" s="899"/>
      <c r="CF117" s="960" t="s">
        <v>126</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126</v>
      </c>
      <c r="DH117" s="862"/>
      <c r="DI117" s="862"/>
      <c r="DJ117" s="862"/>
      <c r="DK117" s="863"/>
      <c r="DL117" s="864" t="s">
        <v>388</v>
      </c>
      <c r="DM117" s="862"/>
      <c r="DN117" s="862"/>
      <c r="DO117" s="862"/>
      <c r="DP117" s="863"/>
      <c r="DQ117" s="864" t="s">
        <v>126</v>
      </c>
      <c r="DR117" s="862"/>
      <c r="DS117" s="862"/>
      <c r="DT117" s="862"/>
      <c r="DU117" s="863"/>
      <c r="DV117" s="909" t="s">
        <v>126</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304</v>
      </c>
      <c r="AG118" s="987"/>
      <c r="AH118" s="987"/>
      <c r="AI118" s="987"/>
      <c r="AJ118" s="988"/>
      <c r="AK118" s="989" t="s">
        <v>303</v>
      </c>
      <c r="AL118" s="987"/>
      <c r="AM118" s="987"/>
      <c r="AN118" s="987"/>
      <c r="AO118" s="988"/>
      <c r="AP118" s="990" t="s">
        <v>425</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388</v>
      </c>
      <c r="BR118" s="930"/>
      <c r="BS118" s="930"/>
      <c r="BT118" s="930"/>
      <c r="BU118" s="930"/>
      <c r="BV118" s="930" t="s">
        <v>388</v>
      </c>
      <c r="BW118" s="930"/>
      <c r="BX118" s="930"/>
      <c r="BY118" s="930"/>
      <c r="BZ118" s="930"/>
      <c r="CA118" s="930" t="s">
        <v>388</v>
      </c>
      <c r="CB118" s="930"/>
      <c r="CC118" s="930"/>
      <c r="CD118" s="930"/>
      <c r="CE118" s="930"/>
      <c r="CF118" s="960" t="s">
        <v>388</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388</v>
      </c>
      <c r="DH118" s="862"/>
      <c r="DI118" s="862"/>
      <c r="DJ118" s="862"/>
      <c r="DK118" s="863"/>
      <c r="DL118" s="864" t="s">
        <v>126</v>
      </c>
      <c r="DM118" s="862"/>
      <c r="DN118" s="862"/>
      <c r="DO118" s="862"/>
      <c r="DP118" s="863"/>
      <c r="DQ118" s="864" t="s">
        <v>388</v>
      </c>
      <c r="DR118" s="862"/>
      <c r="DS118" s="862"/>
      <c r="DT118" s="862"/>
      <c r="DU118" s="863"/>
      <c r="DV118" s="909" t="s">
        <v>388</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388</v>
      </c>
      <c r="AB119" s="980"/>
      <c r="AC119" s="980"/>
      <c r="AD119" s="980"/>
      <c r="AE119" s="981"/>
      <c r="AF119" s="982" t="s">
        <v>388</v>
      </c>
      <c r="AG119" s="980"/>
      <c r="AH119" s="980"/>
      <c r="AI119" s="980"/>
      <c r="AJ119" s="981"/>
      <c r="AK119" s="982" t="s">
        <v>126</v>
      </c>
      <c r="AL119" s="980"/>
      <c r="AM119" s="980"/>
      <c r="AN119" s="980"/>
      <c r="AO119" s="981"/>
      <c r="AP119" s="983" t="s">
        <v>388</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456</v>
      </c>
      <c r="BP119" s="963"/>
      <c r="BQ119" s="967">
        <v>9014341</v>
      </c>
      <c r="BR119" s="930"/>
      <c r="BS119" s="930"/>
      <c r="BT119" s="930"/>
      <c r="BU119" s="930"/>
      <c r="BV119" s="930">
        <v>8715478</v>
      </c>
      <c r="BW119" s="930"/>
      <c r="BX119" s="930"/>
      <c r="BY119" s="930"/>
      <c r="BZ119" s="930"/>
      <c r="CA119" s="930">
        <v>9428169</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388</v>
      </c>
      <c r="DH119" s="845"/>
      <c r="DI119" s="845"/>
      <c r="DJ119" s="845"/>
      <c r="DK119" s="846"/>
      <c r="DL119" s="847" t="s">
        <v>388</v>
      </c>
      <c r="DM119" s="845"/>
      <c r="DN119" s="845"/>
      <c r="DO119" s="845"/>
      <c r="DP119" s="846"/>
      <c r="DQ119" s="847" t="s">
        <v>388</v>
      </c>
      <c r="DR119" s="845"/>
      <c r="DS119" s="845"/>
      <c r="DT119" s="845"/>
      <c r="DU119" s="846"/>
      <c r="DV119" s="933" t="s">
        <v>388</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388</v>
      </c>
      <c r="AB120" s="862"/>
      <c r="AC120" s="862"/>
      <c r="AD120" s="862"/>
      <c r="AE120" s="863"/>
      <c r="AF120" s="864" t="s">
        <v>388</v>
      </c>
      <c r="AG120" s="862"/>
      <c r="AH120" s="862"/>
      <c r="AI120" s="862"/>
      <c r="AJ120" s="863"/>
      <c r="AK120" s="864" t="s">
        <v>388</v>
      </c>
      <c r="AL120" s="862"/>
      <c r="AM120" s="862"/>
      <c r="AN120" s="862"/>
      <c r="AO120" s="863"/>
      <c r="AP120" s="909" t="s">
        <v>388</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2068851</v>
      </c>
      <c r="BR120" s="927"/>
      <c r="BS120" s="927"/>
      <c r="BT120" s="927"/>
      <c r="BU120" s="927"/>
      <c r="BV120" s="927">
        <v>2122561</v>
      </c>
      <c r="BW120" s="927"/>
      <c r="BX120" s="927"/>
      <c r="BY120" s="927"/>
      <c r="BZ120" s="927"/>
      <c r="CA120" s="927">
        <v>1899775</v>
      </c>
      <c r="CB120" s="927"/>
      <c r="CC120" s="927"/>
      <c r="CD120" s="927"/>
      <c r="CE120" s="927"/>
      <c r="CF120" s="951">
        <v>53.5</v>
      </c>
      <c r="CG120" s="952"/>
      <c r="CH120" s="952"/>
      <c r="CI120" s="952"/>
      <c r="CJ120" s="952"/>
      <c r="CK120" s="953" t="s">
        <v>460</v>
      </c>
      <c r="CL120" s="937"/>
      <c r="CM120" s="937"/>
      <c r="CN120" s="937"/>
      <c r="CO120" s="938"/>
      <c r="CP120" s="957" t="s">
        <v>461</v>
      </c>
      <c r="CQ120" s="958"/>
      <c r="CR120" s="958"/>
      <c r="CS120" s="958"/>
      <c r="CT120" s="958"/>
      <c r="CU120" s="958"/>
      <c r="CV120" s="958"/>
      <c r="CW120" s="958"/>
      <c r="CX120" s="958"/>
      <c r="CY120" s="958"/>
      <c r="CZ120" s="958"/>
      <c r="DA120" s="958"/>
      <c r="DB120" s="958"/>
      <c r="DC120" s="958"/>
      <c r="DD120" s="958"/>
      <c r="DE120" s="958"/>
      <c r="DF120" s="959"/>
      <c r="DG120" s="946">
        <v>2280224</v>
      </c>
      <c r="DH120" s="927"/>
      <c r="DI120" s="927"/>
      <c r="DJ120" s="927"/>
      <c r="DK120" s="927"/>
      <c r="DL120" s="927">
        <v>2250987</v>
      </c>
      <c r="DM120" s="927"/>
      <c r="DN120" s="927"/>
      <c r="DO120" s="927"/>
      <c r="DP120" s="927"/>
      <c r="DQ120" s="927">
        <v>2449911</v>
      </c>
      <c r="DR120" s="927"/>
      <c r="DS120" s="927"/>
      <c r="DT120" s="927"/>
      <c r="DU120" s="927"/>
      <c r="DV120" s="928">
        <v>69</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388</v>
      </c>
      <c r="AB121" s="862"/>
      <c r="AC121" s="862"/>
      <c r="AD121" s="862"/>
      <c r="AE121" s="863"/>
      <c r="AF121" s="864" t="s">
        <v>388</v>
      </c>
      <c r="AG121" s="862"/>
      <c r="AH121" s="862"/>
      <c r="AI121" s="862"/>
      <c r="AJ121" s="863"/>
      <c r="AK121" s="864" t="s">
        <v>388</v>
      </c>
      <c r="AL121" s="862"/>
      <c r="AM121" s="862"/>
      <c r="AN121" s="862"/>
      <c r="AO121" s="863"/>
      <c r="AP121" s="909" t="s">
        <v>388</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324123</v>
      </c>
      <c r="BR121" s="899"/>
      <c r="BS121" s="899"/>
      <c r="BT121" s="899"/>
      <c r="BU121" s="899"/>
      <c r="BV121" s="899">
        <v>283944</v>
      </c>
      <c r="BW121" s="899"/>
      <c r="BX121" s="899"/>
      <c r="BY121" s="899"/>
      <c r="BZ121" s="899"/>
      <c r="CA121" s="899">
        <v>244054</v>
      </c>
      <c r="CB121" s="899"/>
      <c r="CC121" s="899"/>
      <c r="CD121" s="899"/>
      <c r="CE121" s="899"/>
      <c r="CF121" s="960">
        <v>6.9</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t="s">
        <v>126</v>
      </c>
      <c r="DH121" s="899"/>
      <c r="DI121" s="899"/>
      <c r="DJ121" s="899"/>
      <c r="DK121" s="899"/>
      <c r="DL121" s="899" t="s">
        <v>388</v>
      </c>
      <c r="DM121" s="899"/>
      <c r="DN121" s="899"/>
      <c r="DO121" s="899"/>
      <c r="DP121" s="899"/>
      <c r="DQ121" s="899" t="s">
        <v>388</v>
      </c>
      <c r="DR121" s="899"/>
      <c r="DS121" s="899"/>
      <c r="DT121" s="899"/>
      <c r="DU121" s="899"/>
      <c r="DV121" s="876" t="s">
        <v>388</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388</v>
      </c>
      <c r="AB122" s="862"/>
      <c r="AC122" s="862"/>
      <c r="AD122" s="862"/>
      <c r="AE122" s="863"/>
      <c r="AF122" s="864" t="s">
        <v>388</v>
      </c>
      <c r="AG122" s="862"/>
      <c r="AH122" s="862"/>
      <c r="AI122" s="862"/>
      <c r="AJ122" s="863"/>
      <c r="AK122" s="864" t="s">
        <v>388</v>
      </c>
      <c r="AL122" s="862"/>
      <c r="AM122" s="862"/>
      <c r="AN122" s="862"/>
      <c r="AO122" s="863"/>
      <c r="AP122" s="909" t="s">
        <v>388</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5474617</v>
      </c>
      <c r="BR122" s="930"/>
      <c r="BS122" s="930"/>
      <c r="BT122" s="930"/>
      <c r="BU122" s="930"/>
      <c r="BV122" s="930">
        <v>5429078</v>
      </c>
      <c r="BW122" s="930"/>
      <c r="BX122" s="930"/>
      <c r="BY122" s="930"/>
      <c r="BZ122" s="930"/>
      <c r="CA122" s="930">
        <v>5502981</v>
      </c>
      <c r="CB122" s="930"/>
      <c r="CC122" s="930"/>
      <c r="CD122" s="930"/>
      <c r="CE122" s="930"/>
      <c r="CF122" s="931">
        <v>155.1</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t="s">
        <v>388</v>
      </c>
      <c r="DH122" s="899"/>
      <c r="DI122" s="899"/>
      <c r="DJ122" s="899"/>
      <c r="DK122" s="899"/>
      <c r="DL122" s="899" t="s">
        <v>126</v>
      </c>
      <c r="DM122" s="899"/>
      <c r="DN122" s="899"/>
      <c r="DO122" s="899"/>
      <c r="DP122" s="899"/>
      <c r="DQ122" s="899" t="s">
        <v>126</v>
      </c>
      <c r="DR122" s="899"/>
      <c r="DS122" s="899"/>
      <c r="DT122" s="899"/>
      <c r="DU122" s="899"/>
      <c r="DV122" s="876" t="s">
        <v>126</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126</v>
      </c>
      <c r="AG123" s="862"/>
      <c r="AH123" s="862"/>
      <c r="AI123" s="862"/>
      <c r="AJ123" s="863"/>
      <c r="AK123" s="864" t="s">
        <v>126</v>
      </c>
      <c r="AL123" s="862"/>
      <c r="AM123" s="862"/>
      <c r="AN123" s="862"/>
      <c r="AO123" s="863"/>
      <c r="AP123" s="909" t="s">
        <v>126</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467</v>
      </c>
      <c r="BP123" s="963"/>
      <c r="BQ123" s="917">
        <v>7867591</v>
      </c>
      <c r="BR123" s="918"/>
      <c r="BS123" s="918"/>
      <c r="BT123" s="918"/>
      <c r="BU123" s="918"/>
      <c r="BV123" s="918">
        <v>7835583</v>
      </c>
      <c r="BW123" s="918"/>
      <c r="BX123" s="918"/>
      <c r="BY123" s="918"/>
      <c r="BZ123" s="918"/>
      <c r="CA123" s="918">
        <v>7646810</v>
      </c>
      <c r="CB123" s="918"/>
      <c r="CC123" s="918"/>
      <c r="CD123" s="918"/>
      <c r="CE123" s="918"/>
      <c r="CF123" s="828"/>
      <c r="CG123" s="829"/>
      <c r="CH123" s="829"/>
      <c r="CI123" s="829"/>
      <c r="CJ123" s="919"/>
      <c r="CK123" s="954"/>
      <c r="CL123" s="940"/>
      <c r="CM123" s="940"/>
      <c r="CN123" s="940"/>
      <c r="CO123" s="941"/>
      <c r="CP123" s="920" t="s">
        <v>399</v>
      </c>
      <c r="CQ123" s="921"/>
      <c r="CR123" s="921"/>
      <c r="CS123" s="921"/>
      <c r="CT123" s="921"/>
      <c r="CU123" s="921"/>
      <c r="CV123" s="921"/>
      <c r="CW123" s="921"/>
      <c r="CX123" s="921"/>
      <c r="CY123" s="921"/>
      <c r="CZ123" s="921"/>
      <c r="DA123" s="921"/>
      <c r="DB123" s="921"/>
      <c r="DC123" s="921"/>
      <c r="DD123" s="921"/>
      <c r="DE123" s="921"/>
      <c r="DF123" s="922"/>
      <c r="DG123" s="861" t="s">
        <v>468</v>
      </c>
      <c r="DH123" s="862"/>
      <c r="DI123" s="862"/>
      <c r="DJ123" s="862"/>
      <c r="DK123" s="863"/>
      <c r="DL123" s="864" t="s">
        <v>126</v>
      </c>
      <c r="DM123" s="862"/>
      <c r="DN123" s="862"/>
      <c r="DO123" s="862"/>
      <c r="DP123" s="863"/>
      <c r="DQ123" s="864" t="s">
        <v>468</v>
      </c>
      <c r="DR123" s="862"/>
      <c r="DS123" s="862"/>
      <c r="DT123" s="862"/>
      <c r="DU123" s="863"/>
      <c r="DV123" s="909" t="s">
        <v>469</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469</v>
      </c>
      <c r="AG124" s="862"/>
      <c r="AH124" s="862"/>
      <c r="AI124" s="862"/>
      <c r="AJ124" s="863"/>
      <c r="AK124" s="864" t="s">
        <v>126</v>
      </c>
      <c r="AL124" s="862"/>
      <c r="AM124" s="862"/>
      <c r="AN124" s="862"/>
      <c r="AO124" s="863"/>
      <c r="AP124" s="909" t="s">
        <v>470</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33.799999999999997</v>
      </c>
      <c r="BR124" s="916"/>
      <c r="BS124" s="916"/>
      <c r="BT124" s="916"/>
      <c r="BU124" s="916"/>
      <c r="BV124" s="916">
        <v>25.5</v>
      </c>
      <c r="BW124" s="916"/>
      <c r="BX124" s="916"/>
      <c r="BY124" s="916"/>
      <c r="BZ124" s="916"/>
      <c r="CA124" s="916">
        <v>50.2</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126</v>
      </c>
      <c r="DH124" s="845"/>
      <c r="DI124" s="845"/>
      <c r="DJ124" s="845"/>
      <c r="DK124" s="846"/>
      <c r="DL124" s="847" t="s">
        <v>473</v>
      </c>
      <c r="DM124" s="845"/>
      <c r="DN124" s="845"/>
      <c r="DO124" s="845"/>
      <c r="DP124" s="846"/>
      <c r="DQ124" s="847" t="s">
        <v>469</v>
      </c>
      <c r="DR124" s="845"/>
      <c r="DS124" s="845"/>
      <c r="DT124" s="845"/>
      <c r="DU124" s="846"/>
      <c r="DV124" s="933" t="s">
        <v>126</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126</v>
      </c>
      <c r="AG125" s="862"/>
      <c r="AH125" s="862"/>
      <c r="AI125" s="862"/>
      <c r="AJ125" s="863"/>
      <c r="AK125" s="864" t="s">
        <v>126</v>
      </c>
      <c r="AL125" s="862"/>
      <c r="AM125" s="862"/>
      <c r="AN125" s="862"/>
      <c r="AO125" s="863"/>
      <c r="AP125" s="909" t="s">
        <v>468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476</v>
      </c>
      <c r="DH125" s="927"/>
      <c r="DI125" s="927"/>
      <c r="DJ125" s="927"/>
      <c r="DK125" s="927"/>
      <c r="DL125" s="927" t="s">
        <v>126</v>
      </c>
      <c r="DM125" s="927"/>
      <c r="DN125" s="927"/>
      <c r="DO125" s="927"/>
      <c r="DP125" s="927"/>
      <c r="DQ125" s="927" t="s">
        <v>126</v>
      </c>
      <c r="DR125" s="927"/>
      <c r="DS125" s="927"/>
      <c r="DT125" s="927"/>
      <c r="DU125" s="927"/>
      <c r="DV125" s="928" t="s">
        <v>126</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477</v>
      </c>
      <c r="AG126" s="862"/>
      <c r="AH126" s="862"/>
      <c r="AI126" s="862"/>
      <c r="AJ126" s="863"/>
      <c r="AK126" s="864" t="s">
        <v>126</v>
      </c>
      <c r="AL126" s="862"/>
      <c r="AM126" s="862"/>
      <c r="AN126" s="862"/>
      <c r="AO126" s="863"/>
      <c r="AP126" s="909" t="s">
        <v>477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470</v>
      </c>
      <c r="DH126" s="899"/>
      <c r="DI126" s="899"/>
      <c r="DJ126" s="899"/>
      <c r="DK126" s="899"/>
      <c r="DL126" s="899" t="s">
        <v>126</v>
      </c>
      <c r="DM126" s="899"/>
      <c r="DN126" s="899"/>
      <c r="DO126" s="899"/>
      <c r="DP126" s="899"/>
      <c r="DQ126" s="899" t="s">
        <v>126</v>
      </c>
      <c r="DR126" s="899"/>
      <c r="DS126" s="899"/>
      <c r="DT126" s="899"/>
      <c r="DU126" s="899"/>
      <c r="DV126" s="876" t="s">
        <v>126</v>
      </c>
      <c r="DW126" s="876"/>
      <c r="DX126" s="876"/>
      <c r="DY126" s="876"/>
      <c r="DZ126" s="877"/>
    </row>
    <row r="127" spans="1:130" s="247" customFormat="1" ht="26.25" customHeight="1" x14ac:dyDescent="0.15">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126</v>
      </c>
      <c r="AB127" s="862"/>
      <c r="AC127" s="862"/>
      <c r="AD127" s="862"/>
      <c r="AE127" s="863"/>
      <c r="AF127" s="864" t="s">
        <v>470</v>
      </c>
      <c r="AG127" s="862"/>
      <c r="AH127" s="862"/>
      <c r="AI127" s="862"/>
      <c r="AJ127" s="863"/>
      <c r="AK127" s="864" t="s">
        <v>126</v>
      </c>
      <c r="AL127" s="862"/>
      <c r="AM127" s="862"/>
      <c r="AN127" s="862"/>
      <c r="AO127" s="863"/>
      <c r="AP127" s="909" t="s">
        <v>126</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126</v>
      </c>
      <c r="DM127" s="899"/>
      <c r="DN127" s="899"/>
      <c r="DO127" s="899"/>
      <c r="DP127" s="899"/>
      <c r="DQ127" s="899" t="s">
        <v>126</v>
      </c>
      <c r="DR127" s="899"/>
      <c r="DS127" s="899"/>
      <c r="DT127" s="899"/>
      <c r="DU127" s="899"/>
      <c r="DV127" s="876" t="s">
        <v>470</v>
      </c>
      <c r="DW127" s="876"/>
      <c r="DX127" s="876"/>
      <c r="DY127" s="876"/>
      <c r="DZ127" s="877"/>
    </row>
    <row r="128" spans="1:130" s="247" customFormat="1" ht="26.25" customHeight="1" thickBot="1" x14ac:dyDescent="0.2">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20909</v>
      </c>
      <c r="AB128" s="883"/>
      <c r="AC128" s="883"/>
      <c r="AD128" s="883"/>
      <c r="AE128" s="884"/>
      <c r="AF128" s="885">
        <v>22474</v>
      </c>
      <c r="AG128" s="883"/>
      <c r="AH128" s="883"/>
      <c r="AI128" s="883"/>
      <c r="AJ128" s="884"/>
      <c r="AK128" s="885">
        <v>21445</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126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470</v>
      </c>
      <c r="DH128" s="873"/>
      <c r="DI128" s="873"/>
      <c r="DJ128" s="873"/>
      <c r="DK128" s="873"/>
      <c r="DL128" s="873" t="s">
        <v>126</v>
      </c>
      <c r="DM128" s="873"/>
      <c r="DN128" s="873"/>
      <c r="DO128" s="873"/>
      <c r="DP128" s="873"/>
      <c r="DQ128" s="873" t="s">
        <v>477</v>
      </c>
      <c r="DR128" s="873"/>
      <c r="DS128" s="873"/>
      <c r="DT128" s="873"/>
      <c r="DU128" s="873"/>
      <c r="DV128" s="874" t="s">
        <v>126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3869636</v>
      </c>
      <c r="AB129" s="862"/>
      <c r="AC129" s="862"/>
      <c r="AD129" s="862"/>
      <c r="AE129" s="863"/>
      <c r="AF129" s="864">
        <v>3932270</v>
      </c>
      <c r="AG129" s="862"/>
      <c r="AH129" s="862"/>
      <c r="AI129" s="862"/>
      <c r="AJ129" s="863"/>
      <c r="AK129" s="864">
        <v>4038896</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126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484971</v>
      </c>
      <c r="AB130" s="862"/>
      <c r="AC130" s="862"/>
      <c r="AD130" s="862"/>
      <c r="AE130" s="863"/>
      <c r="AF130" s="864">
        <v>485208</v>
      </c>
      <c r="AG130" s="862"/>
      <c r="AH130" s="862"/>
      <c r="AI130" s="862"/>
      <c r="AJ130" s="863"/>
      <c r="AK130" s="864">
        <v>490391</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3384665</v>
      </c>
      <c r="AB131" s="845"/>
      <c r="AC131" s="845"/>
      <c r="AD131" s="845"/>
      <c r="AE131" s="846"/>
      <c r="AF131" s="847">
        <v>3447062</v>
      </c>
      <c r="AG131" s="845"/>
      <c r="AH131" s="845"/>
      <c r="AI131" s="845"/>
      <c r="AJ131" s="846"/>
      <c r="AK131" s="847">
        <v>3548505</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50.2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5.4918285859999996</v>
      </c>
      <c r="AB132" s="825"/>
      <c r="AC132" s="825"/>
      <c r="AD132" s="825"/>
      <c r="AE132" s="826"/>
      <c r="AF132" s="827">
        <v>5.7154469519999997</v>
      </c>
      <c r="AG132" s="825"/>
      <c r="AH132" s="825"/>
      <c r="AI132" s="825"/>
      <c r="AJ132" s="826"/>
      <c r="AK132" s="827">
        <v>6.0421332330000004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5.3</v>
      </c>
      <c r="AB133" s="804"/>
      <c r="AC133" s="804"/>
      <c r="AD133" s="804"/>
      <c r="AE133" s="805"/>
      <c r="AF133" s="803">
        <v>5.3</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sg/Nox2mVnuWuqvIBEo6LNidTAoVC6WidDoiRf9wNvSzc7TDfi2gzYjCi8XyzTD9kM75EWxN/JaaqluZHF/Lw==" saltValue="++OIu2v3Dr6Uni6hMFhc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ughLc/8W5mnAcJHMPWv9+yY01u3EcrEDS/1Us9EsRgS6lrMPyCP7XBGJwCH7yTOXVB7zk6WZCVFdQipQG08Aw==" saltValue="zk06zhAmsj0/rPrm9qF+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b5rXv22TTslTes0kx0kz1+M0eK/j4KA89tj4zwmwV+NrjWGOWQTs1cMI/597W+IjjcjfyYb1ZmM5oou/7dA==" saltValue="o2kF2uo0XGsnqL4k8W9F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1120465</v>
      </c>
      <c r="AP9" s="313">
        <v>56074</v>
      </c>
      <c r="AQ9" s="314">
        <v>81607</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140248</v>
      </c>
      <c r="AP10" s="316">
        <v>7019</v>
      </c>
      <c r="AQ10" s="317">
        <v>8429</v>
      </c>
      <c r="AR10" s="318">
        <v>-16.7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217073</v>
      </c>
      <c r="AP11" s="316">
        <v>10863</v>
      </c>
      <c r="AQ11" s="317">
        <v>12564</v>
      </c>
      <c r="AR11" s="318">
        <v>-13.5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540</v>
      </c>
      <c r="AP12" s="316">
        <v>27</v>
      </c>
      <c r="AQ12" s="317">
        <v>603</v>
      </c>
      <c r="AR12" s="318">
        <v>-95.5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t="s">
        <v>512</v>
      </c>
      <c r="AP14" s="316" t="s">
        <v>512</v>
      </c>
      <c r="AQ14" s="317">
        <v>4049</v>
      </c>
      <c r="AR14" s="318" t="s">
        <v>512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13803</v>
      </c>
      <c r="AP15" s="316">
        <v>691</v>
      </c>
      <c r="AQ15" s="317">
        <v>2220</v>
      </c>
      <c r="AR15" s="318">
        <v>-68.900000000000006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-114526</v>
      </c>
      <c r="AP16" s="316">
        <v>-5731</v>
      </c>
      <c r="AQ16" s="317">
        <v>-7287</v>
      </c>
      <c r="AR16" s="318">
        <v>-21.4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1377603</v>
      </c>
      <c r="AP17" s="316">
        <v>68942</v>
      </c>
      <c r="AQ17" s="317">
        <v>102189</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6.06</v>
      </c>
      <c r="AP21" s="329">
        <v>9.43</v>
      </c>
      <c r="AQ21" s="330">
        <v>-3.37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98.5</v>
      </c>
      <c r="AP22" s="334">
        <v>96.9</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540272</v>
      </c>
      <c r="AP32" s="343">
        <v>27038</v>
      </c>
      <c r="AQ32" s="344">
        <v>48351</v>
      </c>
      <c r="AR32" s="345">
        <v>-44.1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146348</v>
      </c>
      <c r="AP35" s="343">
        <v>7324</v>
      </c>
      <c r="AQ35" s="344">
        <v>15327</v>
      </c>
      <c r="AR35" s="345">
        <v>-52.2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39591</v>
      </c>
      <c r="AP36" s="343">
        <v>1981</v>
      </c>
      <c r="AQ36" s="344">
        <v>3222</v>
      </c>
      <c r="AR36" s="345">
        <v>-38.5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512</v>
      </c>
      <c r="AP37" s="343" t="s">
        <v>512</v>
      </c>
      <c r="AQ37" s="344">
        <v>486</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30</v>
      </c>
      <c r="AP38" s="346">
        <v>2</v>
      </c>
      <c r="AQ38" s="347">
        <v>7</v>
      </c>
      <c r="AR38" s="335">
        <v>-71.400000000000006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-21445</v>
      </c>
      <c r="AP39" s="343">
        <v>-1073</v>
      </c>
      <c r="AQ39" s="344">
        <v>-3375</v>
      </c>
      <c r="AR39" s="345">
        <v>-68.2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-490391</v>
      </c>
      <c r="AP40" s="343">
        <v>-24542</v>
      </c>
      <c r="AQ40" s="344">
        <v>-44517</v>
      </c>
      <c r="AR40" s="345">
        <v>-44.9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214405</v>
      </c>
      <c r="AP41" s="343">
        <v>10730</v>
      </c>
      <c r="AQ41" s="344">
        <v>19506</v>
      </c>
      <c r="AR41" s="345">
        <v>-45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857653</v>
      </c>
      <c r="AN51" s="365">
        <v>45364</v>
      </c>
      <c r="AO51" s="366">
        <v>-54.8</v>
      </c>
      <c r="AP51" s="367">
        <v>69469</v>
      </c>
      <c r="AQ51" s="368">
        <v>-18.5</v>
      </c>
      <c r="AR51" s="369">
        <v>-36.299999999999997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64312</v>
      </c>
      <c r="AN52" s="373">
        <v>3402</v>
      </c>
      <c r="AO52" s="374">
        <v>-73.5</v>
      </c>
      <c r="AP52" s="375">
        <v>38215</v>
      </c>
      <c r="AQ52" s="376">
        <v>-1.6</v>
      </c>
      <c r="AR52" s="377">
        <v>-71.900000000000006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968437</v>
      </c>
      <c r="AN53" s="365">
        <v>50363</v>
      </c>
      <c r="AO53" s="366">
        <v>11</v>
      </c>
      <c r="AP53" s="367">
        <v>67293</v>
      </c>
      <c r="AQ53" s="368">
        <v>-3.1</v>
      </c>
      <c r="AR53" s="369">
        <v>14.1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49101</v>
      </c>
      <c r="AN54" s="373">
        <v>2553</v>
      </c>
      <c r="AO54" s="374">
        <v>-25</v>
      </c>
      <c r="AP54" s="375">
        <v>35076</v>
      </c>
      <c r="AQ54" s="376">
        <v>-8.1999999999999993</v>
      </c>
      <c r="AR54" s="377">
        <v>-16.8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702614</v>
      </c>
      <c r="AN55" s="365">
        <v>35871</v>
      </c>
      <c r="AO55" s="366">
        <v>-28.8</v>
      </c>
      <c r="AP55" s="367">
        <v>67343</v>
      </c>
      <c r="AQ55" s="368">
        <v>0.1</v>
      </c>
      <c r="AR55" s="369">
        <v>-28.9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11485</v>
      </c>
      <c r="AN56" s="373">
        <v>586</v>
      </c>
      <c r="AO56" s="374">
        <v>-77</v>
      </c>
      <c r="AP56" s="375">
        <v>32865</v>
      </c>
      <c r="AQ56" s="376">
        <v>-6.3</v>
      </c>
      <c r="AR56" s="377">
        <v>-70.7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594000</v>
      </c>
      <c r="AN57" s="365">
        <v>29985</v>
      </c>
      <c r="AO57" s="366">
        <v>-16.399999999999999</v>
      </c>
      <c r="AP57" s="367">
        <v>73475</v>
      </c>
      <c r="AQ57" s="368">
        <v>9.1</v>
      </c>
      <c r="AR57" s="369">
        <v>-25.5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124786</v>
      </c>
      <c r="AN58" s="373">
        <v>6299</v>
      </c>
      <c r="AO58" s="374">
        <v>974.9</v>
      </c>
      <c r="AP58" s="375">
        <v>43072</v>
      </c>
      <c r="AQ58" s="376">
        <v>31.1</v>
      </c>
      <c r="AR58" s="377">
        <v>943.8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1452580</v>
      </c>
      <c r="AN59" s="365">
        <v>72694</v>
      </c>
      <c r="AO59" s="366">
        <v>142.4</v>
      </c>
      <c r="AP59" s="367">
        <v>87464</v>
      </c>
      <c r="AQ59" s="368">
        <v>19</v>
      </c>
      <c r="AR59" s="369">
        <v>123.4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283230</v>
      </c>
      <c r="AN60" s="373">
        <v>14174</v>
      </c>
      <c r="AO60" s="374">
        <v>125</v>
      </c>
      <c r="AP60" s="375">
        <v>47479</v>
      </c>
      <c r="AQ60" s="376">
        <v>10.199999999999999</v>
      </c>
      <c r="AR60" s="377">
        <v>114.8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915057</v>
      </c>
      <c r="AN61" s="380">
        <v>46855</v>
      </c>
      <c r="AO61" s="381">
        <v>10.7</v>
      </c>
      <c r="AP61" s="382">
        <v>73009</v>
      </c>
      <c r="AQ61" s="383">
        <v>1.3</v>
      </c>
      <c r="AR61" s="369">
        <v>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106583</v>
      </c>
      <c r="AN62" s="373">
        <v>5403</v>
      </c>
      <c r="AO62" s="374">
        <v>184.9</v>
      </c>
      <c r="AP62" s="375">
        <v>39341</v>
      </c>
      <c r="AQ62" s="376">
        <v>5</v>
      </c>
      <c r="AR62" s="377">
        <v>179.9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OJgQpYcPv6TO2S3PbNsASt3mMP5H/w9/mRBCHcKy+ETOpAz3rhZjsSYkUgQVU2XcQbsqzWgn3kPgqTOh137Rw==" saltValue="45rWyed592kSTNZ9yaN0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el6XgnNhULLNRKo5hlsNTR8EAoxYVD1abpejBdmrI4IjJFpc7q8e9w4dwovGgBySjTEfnseumGL2cXWTa4nXbQ==" saltValue="6R5zENCakqjikxL7Kw9m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2OitOy9pGq0g3YlKcTpvxENhY7c+o3mjuhJ80trqePnY7hiweQ/UEmwfL31j6WkGwlm5zgp4T9RZt0NkF+iMOw==" saltValue="vNF4E3bTUlg/25/62sdv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36.909999999999997</v>
      </c>
      <c r="G47" s="12">
        <v>39.21</v>
      </c>
      <c r="H47" s="12">
        <v>39.549999999999997</v>
      </c>
      <c r="I47" s="12">
        <v>38.58</v>
      </c>
      <c r="J47" s="13">
        <v>37.35</v>
      </c>
    </row>
    <row r="48" spans="2:10" ht="57.75" customHeight="1" x14ac:dyDescent="0.15">
      <c r="B48" s="14"/>
      <c r="C48" s="1238" t="s">
        <v>4</v>
      </c>
      <c r="D48" s="1238"/>
      <c r="E48" s="1239"/>
      <c r="F48" s="15">
        <v>6</v>
      </c>
      <c r="G48" s="16">
        <v>8.3800000000000008</v>
      </c>
      <c r="H48" s="16">
        <v>3.91</v>
      </c>
      <c r="I48" s="16">
        <v>2.35</v>
      </c>
      <c r="J48" s="17">
        <v>1.29</v>
      </c>
    </row>
    <row r="49" spans="2:10" ht="57.75" customHeight="1" thickBot="1" x14ac:dyDescent="0.2">
      <c r="B49" s="18"/>
      <c r="C49" s="1240" t="s">
        <v>5</v>
      </c>
      <c r="D49" s="1240"/>
      <c r="E49" s="1241"/>
      <c r="F49" s="19" t="s">
        <v>558</v>
      </c>
      <c r="G49" s="20">
        <v>2.4900000000000002</v>
      </c>
      <c r="H49" s="20" t="s">
        <v>559</v>
      </c>
      <c r="I49" s="20" t="s">
        <v>560</v>
      </c>
      <c r="J49" s="21" t="s">
        <v>561</v>
      </c>
    </row>
    <row r="50" spans="2:10" ht="13.5" customHeight="1" x14ac:dyDescent="0.15"/>
  </sheetData>
  <sheetProtection algorithmName="SHA-512" hashValue="5qg3ezgkWL8hTNQGxtp/g8RxCqqfGSUCbOd1egDAzrvE9M+g45B5yIFQoH0V/aQ3RlPTR9omnLH/CpNojoUAZg==" saltValue="PBKhIIINHyjBFiZmE3FG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2021-02-05T05:17:05Z</dcterms:created>
  <dcterms:modified xsi:type="dcterms:W3CDTF">2021-12-06T00:18:36Z</dcterms:modified>
  <cp:category/>
</cp:coreProperties>
</file>