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18_宜野座村☆\"/>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C35" i="10"/>
  <c r="CO34" i="10"/>
  <c r="CO35" i="10" s="1"/>
  <c r="CO36" i="10" s="1"/>
  <c r="BW34" i="10"/>
  <c r="BW35" i="10" s="1"/>
  <c r="BW36" i="10" s="1"/>
  <c r="BW37" i="10" s="1"/>
  <c r="BW38" i="10" s="1"/>
  <c r="BW39" i="10" s="1"/>
  <c r="BW40" i="10" s="1"/>
  <c r="BW41" i="10" s="1"/>
  <c r="BW42" i="10" s="1"/>
  <c r="C34" i="10"/>
  <c r="AM34" i="10" l="1"/>
  <c r="U34" i="10"/>
  <c r="U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<sst xmlns="http://schemas.openxmlformats.org/spreadsheetml/2006/main" count="1152" uniqueCount="602">
  <si>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</si>
  <si>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</si>
  <si>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</si>
  <si>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</si>
  <si>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</si>
  <si>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</si>
  <si>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</si>
  <si>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</si>
  <si>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</si>
  <si>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</si>
  <si>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</si>
  <si>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</si>
  <si>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</si>
  <si>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</si>
  <si>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</si>
  <si>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</si>
  <si>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</si>
  <si>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</si>
  <si>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</si>
  <si>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</si>
  <si>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</si>
  <si>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</si>
  <si>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</si>
  <si>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</si>
  <si>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</si>
  <si>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</si>
  <si>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</si>
  <si>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</si>
  <si>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</si>
  <si>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</si>
  <si>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</si>
  <si>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</si>
  <si>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</si>
  <si>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</si>
  <si>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</si>
  <si>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</si>
  <si>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</si>
  <si>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</si>
  <si>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</si>
  <si>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</si>
  <si>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</si>
  <si>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</si>
  <si>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</si>
  <si>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</si>
  <si>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</si>
  <si>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</si>
  <si>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</si>
  <si>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</si>
  <si>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</si>
  <si>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</si>
  <si>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</si>
  <si>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</si>
  <si>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</si>
  <si>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</si>
  <si>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</si>
  <si>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</si>
  <si>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</si>
  <si>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</si>
  <si>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</si>
  <si>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</si>
  <si>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</si>
  <si>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</si>
  <si>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</si>
  <si>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</si>
  <si>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</si>
  <si>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</si>
  <si>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</si>
  <si>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</si>
  <si>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</si>
  <si>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</si>
  <si>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</si>
  <si>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</si>
  <si>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</si>
  <si>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</si>
  <si>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</si>
  <si>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</si>
  <si>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</si>
  <si>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</si>
  <si>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</si>
  <si>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</si>
  <si>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</si>
  <si>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</si>
  <si>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</si>
  <si>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</si>
  <si>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</si>
  <si>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</si>
  <si>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</si>
  <si>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</si>
  <si>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</si>
  <si>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</si>
  <si>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</si>
  <si>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</si>
  <si>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</si>
  <si>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</si>
  <si>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</si>
  <si>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</si>
  <si>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</si>
  <si>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宜野座村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</si>
  <si>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</si>
  <si>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</si>
  <si>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</si>
  <si>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</si>
  <si>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</si>
  <si>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</si>
  <si>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</si>
  <si>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</si>
  <si>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</si>
  <si>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</si>
  <si>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</si>
  <si>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</si>
  <si>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</si>
  <si>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</si>
  <si>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</si>
  <si>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</si>
  <si>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</si>
  <si>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</si>
  <si>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</si>
  <si>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</si>
  <si>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</si>
  <si>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</si>
  <si>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</si>
  <si>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</si>
  <si>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</si>
  <si>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</si>
  <si>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</si>
  <si>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</si>
  <si>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</si>
  <si>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</si>
  <si>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</si>
  <si>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</si>
  <si>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</si>
  <si>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</si>
  <si>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</si>
  <si>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</si>
  <si>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</si>
  <si>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</si>
  <si>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</si>
  <si>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</si>
  <si>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</si>
  <si>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</si>
  <si>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</si>
  <si>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</si>
  <si>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</si>
  <si>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</si>
  <si>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</si>
  <si>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</si>
  <si>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</si>
  <si>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</si>
  <si>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</si>
  <si>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</si>
  <si>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</si>
  <si>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</si>
  <si>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</si>
  <si>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</si>
  <si>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</si>
  <si>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</si>
  <si>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</si>
  <si>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</si>
  <si>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</si>
  <si>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</si>
  <si>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</si>
  <si>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</si>
  <si>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</si>
  <si>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</si>
  <si>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</si>
  <si>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</si>
  <si>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</si>
  <si>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</si>
  <si>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</si>
  <si>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</si>
  <si>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</si>
  <si>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</si>
  <si>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</si>
  <si>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</si>
  <si>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</si>
  <si>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</si>
  <si>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</si>
  <si>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</si>
  <si>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</si>
  <si>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</si>
  <si>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</si>
  <si>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</si>
  <si>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</si>
  <si>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</si>
  <si>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</si>
  <si>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</si>
  <si>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</si>
  <si>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</si>
  <si>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</si>
  <si>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</si>
  <si>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</si>
  <si>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</si>
  <si>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</si>
  <si>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</si>
  <si>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</si>
  <si>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</si>
  <si>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</si>
  <si>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</si>
  <si>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</si>
  <si>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</si>
  <si>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</si>
  <si>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</si>
  <si>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</si>
  <si>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</si>
  <si>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</si>
  <si>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</si>
  <si>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</si>
  <si>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</si>
  <si>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</si>
  <si>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沖縄県宜野座村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</si>
  <si>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</si>
  <si>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</si>
  <si>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</si>
  <si>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</si>
  <si>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</si>
  <si>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</si>
  <si>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</si>
  <si>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</si>
  <si>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</si>
  <si>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</si>
  <si>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</si>
  <si>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</si>
  <si>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</si>
  <si>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</si>
  <si>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</si>
  <si>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</si>
  <si>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</si>
  <si>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</si>
  <si>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</si>
  <si>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</si>
  <si>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</si>
  <si>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</si>
  <si>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</si>
  <si>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</si>
  <si>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</si>
  <si>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</si>
  <si>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</si>
  <si>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</si>
  <si>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</si>
  <si>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</si>
  <si>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</si>
  <si>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</si>
  <si>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</si>
  <si>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</si>
  <si>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</si>
  <si>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</si>
  <si>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</si>
  <si>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</si>
  <si>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</si>
  <si>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</si>
  <si>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</si>
  <si>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</si>
  <si>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</si>
  <si>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</si>
  <si>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</si>
  <si>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</si>
  <si>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</si>
  <si>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</si>
  <si>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</si>
  <si>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</si>
  <si>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</si>
  <si>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</si>
  <si>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</si>
  <si>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</si>
  <si>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</si>
  <si>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</si>
  <si>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</si>
  <si>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</si>
  <si>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</si>
  <si>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</si>
  <si>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</si>
  <si>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</si>
  <si>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</si>
  <si>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</si>
  <si>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</si>
  <si>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</si>
  <si>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</si>
  <si>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</si>
  <si>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</si>
  <si>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</si>
  <si>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</si>
  <si>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</si>
  <si>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</si>
  <si>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</si>
  <si>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</si>
  <si>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</si>
  <si>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</si>
  <si>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</si>
  <si>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</si>
  <si>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</si>
  <si>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</si>
  <si>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</si>
  <si>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</si>
  <si>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</si>
  <si>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</si>
  <si>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</si>
  <si>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</si>
  <si>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</si>
  <si>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</si>
  <si>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</si>
  <si>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</si>
  <si>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</si>
  <si>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</si>
  <si>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</si>
  <si>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</si>
  <si>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</si>
  <si>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</si>
  <si>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</si>
  <si>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</si>
  <si>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</si>
  <si>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</si>
  <si>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</si>
  <si>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</si>
  <si>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</si>
  <si>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</si>
  <si>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</si>
  <si>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</si>
  <si>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</si>
  <si>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</si>
  <si>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</si>
  <si>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</si>
  <si>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</si>
  <si>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</si>
  <si>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</si>
  <si>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</si>
  <si>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</si>
  <si>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</si>
  <si>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</si>
  <si>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</si>
  <si>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</si>
  <si>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</si>
  <si>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</si>
  <si>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</si>
  <si>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</si>
  <si>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</si>
  <si>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</si>
  <si>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</si>
  <si>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</si>
  <si>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</si>
  <si>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</si>
  <si>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</si>
  <si>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</si>
  <si>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</si>
  <si>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</si>
  <si>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</si>
  <si>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</si>
  <si>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</si>
  <si>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</si>
  <si>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</si>
  <si>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</si>
  <si>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</si>
  <si>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</si>
  <si>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</si>
  <si>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</si>
  <si>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</si>
  <si>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</si>
  <si>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</si>
  <si>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</si>
  <si>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</si>
  <si>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</si>
  <si>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</si>
  <si>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</si>
  <si>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</si>
  <si>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沖縄県宜野座村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</si>
  <si>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</si>
  <si>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</si>
  <si>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</si>
  <si>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</si>
  <si>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</si>
  <si>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</si>
  <si>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</si>
  <si>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</si>
  <si>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</si>
  <si>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</si>
  <si>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</si>
  <si>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</si>
  <si>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</si>
  <si>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</si>
  <si>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</si>
  <si>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</si>
  <si>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</si>
  <si>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</si>
  <si>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</si>
  <si>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</si>
  <si>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</si>
  <si>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</si>
  <si>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</si>
  <si>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</si>
  <si>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</si>
  <si>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</si>
  <si>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</si>
  <si>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</si>
  <si>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</si>
  <si>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</si>
  <si>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</si>
  <si>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</si>
  <si>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</si>
  <si>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</si>
  <si>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</si>
  <si>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</si>
  <si>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</si>
  <si>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</si>
  <si>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</si>
  <si>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</si>
  <si>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</si>
  <si>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</si>
  <si>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</si>
  <si>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</si>
  <si>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</si>
  <si>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</si>
  <si>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</si>
  <si>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</si>
  <si>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</si>
  <si>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</si>
  <si>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</si>
  <si>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</si>
  <si>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</si>
  <si>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</si>
  <si>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</si>
  <si>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</si>
  <si>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</si>
  <si>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</si>
  <si>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</si>
  <si>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</si>
  <si>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</si>
  <si>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</si>
  <si>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</si>
  <si>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</si>
  <si>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</si>
  <si>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</si>
  <si>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</si>
  <si>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</si>
  <si>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</si>
  <si>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</si>
  <si>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</si>
  <si>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</si>
  <si>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</si>
  <si>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</si>
  <si>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</si>
  <si>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</si>
  <si>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</si>
  <si>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</si>
  <si>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</si>
  <si>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</si>
  <si>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</si>
  <si>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</si>
  <si>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</si>
  <si>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</si>
  <si>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</si>
  <si>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</si>
  <si>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</si>
  <si>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</si>
  <si>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</si>
  <si>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</si>
  <si>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</si>
  <si>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</si>
  <si>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</si>
  <si>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</si>
  <si>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</si>
  <si>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</si>
  <si>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</si>
  <si>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</si>
  <si>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</si>
  <si>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</si>
  <si>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</si>
  <si>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</si>
  <si>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</si>
  <si>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</si>
  <si>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</si>
  <si>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</si>
  <si>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</si>
  <si>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</si>
  <si>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</si>
  <si>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</si>
  <si>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</si>
  <si>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</si>
  <si>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</si>
  <si>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</si>
  <si>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</si>
  <si>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</si>
  <si>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</si>
  <si>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</si>
  <si>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</si>
  <si>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</si>
  <si>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</si>
  <si>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</si>
  <si>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</si>
  <si>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</si>
  <si>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</si>
  <si>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</si>
  <si>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</si>
  <si>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</si>
  <si>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</si>
  <si>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</si>
  <si>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</si>
  <si>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</si>
  <si>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</si>
  <si>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</si>
  <si>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</si>
  <si>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</si>
  <si>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</si>
  <si>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</si>
  <si>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</si>
  <si>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</si>
  <si>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</si>
  <si>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</si>
  <si>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</si>
  <si>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</si>
  <si>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</si>
  <si>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</si>
  <si>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</si>
  <si>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</si>
  <si>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</si>
  <si>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</si>
  <si>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</si>
  <si>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</si>
  <si>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</si>
  <si>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</si>
  <si>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</si>
  <si>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</si>
  <si>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</si>
  <si>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</si>
  <si>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</si>
  <si>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</si>
  <si>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</si>
  <si>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</si>
  <si>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</si>
  <si>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</si>
  <si>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</si>
  <si>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</si>
  <si>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</si>
  <si>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</si>
  <si>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</si>
  <si>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</si>
  <si>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</si>
  <si>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</si>
  <si>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</si>
  <si>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</si>
  <si>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</si>
  <si>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</si>
  <si>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</si>
  <si>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</si>
  <si>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</si>
  <si>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</si>
  <si>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</si>
  <si>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</si>
  <si>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</si>
  <si>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</si>
  <si>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</si>
  <si>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</si>
  <si>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</si>
  <si>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</si>
  <si>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</si>
  <si>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</si>
  <si>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</si>
  <si>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6.83</t>
  </si>
  <si>
    <t>水道事業会計</t>
  </si>
  <si>
    <t>一般会計</t>
  </si>
  <si>
    <t>国民健康保険事業特別会計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</si>
  <si>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</si>
  <si>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</si>
  <si>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</si>
  <si>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</si>
  <si>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</si>
  <si>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</si>
  <si>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</si>
  <si>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</si>
  <si>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</si>
  <si>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</si>
  <si>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北部広域市町村圏事務組合</t>
    <rPh sb="0" eb="2">
      <t>ホクブ</t>
    </rPh>
    <rPh sb="2" eb="4">
      <t>コウイキ</t>
    </rPh>
    <rPh sb="4" eb="7">
      <t>シチョウソン</t>
    </rPh>
    <rPh sb="7" eb="8">
      <t>ケン</t>
    </rPh>
    <rPh sb="8" eb="10">
      <t>ジム</t>
    </rPh>
    <rPh sb="10" eb="12">
      <t>クミアイ</t>
    </rPh>
    <phoneticPr fontId="2"/>
  </si>
  <si>
    <t>沖縄県市町村総合事務組合</t>
    <rPh sb="0" eb="3">
      <t>オキナワケン</t>
    </rPh>
    <rPh sb="3" eb="6">
      <t>シチョウソン</t>
    </rPh>
    <rPh sb="6" eb="8">
      <t>ソウゴウ</t>
    </rPh>
    <rPh sb="8" eb="10">
      <t>ジム</t>
    </rPh>
    <rPh sb="10" eb="12">
      <t>クミアイ</t>
    </rPh>
    <phoneticPr fontId="2"/>
  </si>
  <si>
    <t>金武地区消防衛生組合</t>
    <rPh sb="0" eb="2">
      <t>キン</t>
    </rPh>
    <rPh sb="2" eb="4">
      <t>チク</t>
    </rPh>
    <rPh sb="4" eb="6">
      <t>ショウボウ</t>
    </rPh>
    <rPh sb="6" eb="8">
      <t>エイセイ</t>
    </rPh>
    <rPh sb="8" eb="10">
      <t>クミアイ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</si>
  <si>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</si>
  <si>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</si>
  <si>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沖縄県介護広域連合（一般会計）</t>
    <rPh sb="0" eb="3">
      <t>オキナワケン</t>
    </rPh>
    <rPh sb="3" eb="5">
      <t>カイゴ</t>
    </rPh>
    <rPh sb="5" eb="7">
      <t>コウイキ</t>
    </rPh>
    <rPh sb="7" eb="9">
      <t>レンゴウ</t>
    </rPh>
    <rPh sb="10" eb="12">
      <t>イッパン</t>
    </rPh>
    <rPh sb="12" eb="14">
      <t>カイケイ</t>
    </rPh>
    <phoneticPr fontId="2"/>
  </si>
  <si>
    <t>沖縄県介護広域連合（特別会計）</t>
    <rPh sb="0" eb="3">
      <t>オキナワケン</t>
    </rPh>
    <rPh sb="3" eb="5">
      <t>カイゴ</t>
    </rPh>
    <rPh sb="5" eb="7">
      <t>コウイキ</t>
    </rPh>
    <rPh sb="7" eb="9">
      <t>レンゴウ</t>
    </rPh>
    <rPh sb="10" eb="12">
      <t>トクベツ</t>
    </rPh>
    <rPh sb="12" eb="14">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</si>
  <si>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</si>
  <si>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</si>
  <si>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未来ぎのざ</t>
    <rPh sb="0" eb="2">
      <t>ミライ</t>
    </rPh>
    <phoneticPr fontId="2"/>
  </si>
  <si>
    <t>地方道路公社</t>
    <rPh sb="0" eb="2">
      <t>チホウ</t>
    </rPh>
    <rPh sb="2" eb="4">
      <t>ドウロ</t>
    </rPh>
    <rPh sb="4" eb="6">
      <t>コウシャ</t>
    </rPh>
    <phoneticPr fontId="2"/>
  </si>
  <si>
    <t>土地開発公社</t>
    <rPh sb="0" eb="2">
      <t>トチ</t>
    </rPh>
    <rPh sb="2" eb="4">
      <t>カイハツ</t>
    </rPh>
    <rPh sb="4" eb="6">
      <t>コウシャ</t>
    </rPh>
    <phoneticPr fontId="2"/>
  </si>
  <si>
    <t>-</t>
    <phoneticPr fontId="2"/>
  </si>
  <si>
    <t>-</t>
    <phoneticPr fontId="2"/>
  </si>
  <si>
    <t>-</t>
    <phoneticPr fontId="2"/>
  </si>
  <si>
    <t>再編交付金基金</t>
    <rPh sb="0" eb="2">
      <t>サイヘン</t>
    </rPh>
    <rPh sb="2" eb="5">
      <t>コウフキン</t>
    </rPh>
    <rPh sb="5" eb="7">
      <t>キキン</t>
    </rPh>
    <phoneticPr fontId="5"/>
  </si>
  <si>
    <t>ふるさと創生基金</t>
    <rPh sb="4" eb="6">
      <t>ソウセイ</t>
    </rPh>
    <rPh sb="6" eb="8">
      <t>キキン</t>
    </rPh>
    <phoneticPr fontId="5"/>
  </si>
  <si>
    <t>公用地等購入基金</t>
    <rPh sb="0" eb="2">
      <t>コウヨウ</t>
    </rPh>
    <rPh sb="2" eb="3">
      <t>チ</t>
    </rPh>
    <rPh sb="3" eb="4">
      <t>ナド</t>
    </rPh>
    <rPh sb="4" eb="6">
      <t>コウニュウ</t>
    </rPh>
    <rPh sb="6" eb="8">
      <t>キキン</t>
    </rPh>
    <phoneticPr fontId="5"/>
  </si>
  <si>
    <t>基本財政積立基金</t>
    <rPh sb="0" eb="2">
      <t>キホン</t>
    </rPh>
    <rPh sb="2" eb="4">
      <t>ザイセイ</t>
    </rPh>
    <rPh sb="4" eb="6">
      <t>ツミタテ</t>
    </rPh>
    <rPh sb="6" eb="8">
      <t>キキン</t>
    </rPh>
    <phoneticPr fontId="5"/>
  </si>
  <si>
    <t>水源地域振興基金</t>
    <rPh sb="0" eb="2">
      <t>スイゲン</t>
    </rPh>
    <rPh sb="2" eb="4">
      <t>チイキ</t>
    </rPh>
    <rPh sb="4" eb="6">
      <t>シンコウ</t>
    </rPh>
    <rPh sb="6" eb="8">
      <t>キキン</t>
    </rPh>
    <phoneticPr fontId="5"/>
  </si>
  <si>
    <t>△17</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</si>
  <si>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</si>
  <si>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</si>
  <si>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</si>
  <si>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</si>
  <si>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</si>
  <si>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本村の実質公債費率は類似団体平均を下回っている状況あるが、毎年増加している状況であり、今後も一部事務組合の公債費の増加が見込まれる。そのことから、高補助率の補助金を活用する等、財源の獲得に努め、将来負担比率、実質公債費率の軽減を図るとともに義務的経費の削減など健全財政に取り組んでいく。</t>
    <rPh sb="0" eb="2">
      <t>ホンソン</t>
    </rPh>
    <rPh sb="3" eb="5">
      <t>ジッシツ</t>
    </rPh>
    <rPh sb="5" eb="8">
      <t>コウサイヒ</t>
    </rPh>
    <rPh sb="8" eb="9">
      <t>リツ</t>
    </rPh>
    <rPh sb="10" eb="12">
      <t>ルイジ</t>
    </rPh>
    <rPh sb="12" eb="14">
      <t>ダンタイ</t>
    </rPh>
    <rPh sb="14" eb="16">
      <t>ヘイキン</t>
    </rPh>
    <rPh sb="17" eb="19">
      <t>シタマワ</t>
    </rPh>
    <rPh sb="23" eb="25">
      <t>ジョウキョウ</t>
    </rPh>
    <rPh sb="29" eb="31">
      <t>マイトシ</t>
    </rPh>
    <rPh sb="31" eb="33">
      <t>ゾウカ</t>
    </rPh>
    <rPh sb="37" eb="39">
      <t>ジョウキョウ</t>
    </rPh>
    <rPh sb="43" eb="45">
      <t>コンゴ</t>
    </rPh>
    <rPh sb="46" eb="48">
      <t>イチブ</t>
    </rPh>
    <rPh sb="48" eb="50">
      <t>ジム</t>
    </rPh>
    <rPh sb="50" eb="52">
      <t>クミアイ</t>
    </rPh>
    <rPh sb="53" eb="56">
      <t>コウサイヒ</t>
    </rPh>
    <rPh sb="57" eb="59">
      <t>ゾウカ</t>
    </rPh>
    <rPh sb="60" eb="62">
      <t>ミコ</t>
    </rPh>
    <rPh sb="73" eb="77">
      <t>コウホジョリツ</t>
    </rPh>
    <rPh sb="78" eb="81">
      <t>ホジョキン</t>
    </rPh>
    <rPh sb="82" eb="84">
      <t>カツヨウ</t>
    </rPh>
    <rPh sb="86" eb="87">
      <t>ナド</t>
    </rPh>
    <rPh sb="88" eb="90">
      <t>ザイゲン</t>
    </rPh>
    <rPh sb="91" eb="93">
      <t>カクトク</t>
    </rPh>
    <rPh sb="94" eb="95">
      <t>ツト</t>
    </rPh>
    <rPh sb="97" eb="99">
      <t>ショウライ</t>
    </rPh>
    <rPh sb="99" eb="101">
      <t>フタン</t>
    </rPh>
    <rPh sb="101" eb="103">
      <t>ヒリツ</t>
    </rPh>
    <rPh sb="104" eb="106">
      <t>ジッシツ</t>
    </rPh>
    <rPh sb="106" eb="109">
      <t>コウサイヒ</t>
    </rPh>
    <rPh sb="109" eb="110">
      <t>リツ</t>
    </rPh>
    <rPh sb="111" eb="113">
      <t>ケイゲン</t>
    </rPh>
    <rPh sb="114" eb="115">
      <t>ハカ</t>
    </rPh>
    <rPh sb="120" eb="123">
      <t>ギムテキ</t>
    </rPh>
    <rPh sb="123" eb="125">
      <t>ケイヒ</t>
    </rPh>
    <rPh sb="126" eb="128">
      <t>サクゲン</t>
    </rPh>
    <rPh sb="130" eb="132">
      <t>ケンゼン</t>
    </rPh>
    <rPh sb="132" eb="134">
      <t>ザイセイ</t>
    </rPh>
    <rPh sb="135" eb="136">
      <t>ト</t>
    </rPh>
    <rPh sb="137" eb="138">
      <t>ク</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</si>
  <si>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</si>
  <si>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</si>
  <si>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</si>
  <si>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発行額の抑制により将来負担比率ゼロが続いており、有形固定資産減価償却率も全国平均以下となっている。しかし、有形固定資産減価償却率が50％以上となっている施設もあるため、計画的な施設の更新が必要である。</t>
    <rPh sb="0" eb="2">
      <t>チホウ</t>
    </rPh>
    <rPh sb="2" eb="3">
      <t>サイ</t>
    </rPh>
    <rPh sb="3" eb="5">
      <t>ハッコウ</t>
    </rPh>
    <rPh sb="5" eb="6">
      <t>ガク</t>
    </rPh>
    <rPh sb="7" eb="9">
      <t>ヨクセイ</t>
    </rPh>
    <rPh sb="12" eb="14">
      <t>ショウライ</t>
    </rPh>
    <rPh sb="14" eb="16">
      <t>フタン</t>
    </rPh>
    <rPh sb="16" eb="18">
      <t>ヒリツ</t>
    </rPh>
    <rPh sb="21" eb="22">
      <t>ツヅ</t>
    </rPh>
    <rPh sb="27" eb="29">
      <t>ユウケイ</t>
    </rPh>
    <rPh sb="29" eb="31">
      <t>コテイ</t>
    </rPh>
    <rPh sb="31" eb="33">
      <t>シサン</t>
    </rPh>
    <rPh sb="33" eb="35">
      <t>ゲンカ</t>
    </rPh>
    <rPh sb="35" eb="37">
      <t>ショウキャク</t>
    </rPh>
    <rPh sb="37" eb="38">
      <t>リツ</t>
    </rPh>
    <rPh sb="39" eb="41">
      <t>ゼンコク</t>
    </rPh>
    <rPh sb="41" eb="43">
      <t>ヘイキン</t>
    </rPh>
    <rPh sb="43" eb="45">
      <t>イカ</t>
    </rPh>
    <rPh sb="56" eb="58">
      <t>ユウケイ</t>
    </rPh>
    <rPh sb="58" eb="60">
      <t>コテイ</t>
    </rPh>
    <rPh sb="60" eb="62">
      <t>シサン</t>
    </rPh>
    <rPh sb="62" eb="64">
      <t>ゲンカ</t>
    </rPh>
    <rPh sb="64" eb="66">
      <t>ショウキャク</t>
    </rPh>
    <rPh sb="66" eb="67">
      <t>リツ</t>
    </rPh>
    <rPh sb="71" eb="73">
      <t>イジョウ</t>
    </rPh>
    <rPh sb="79" eb="81">
      <t>シセツ</t>
    </rPh>
    <rPh sb="87" eb="89">
      <t>ケイカク</t>
    </rPh>
    <rPh sb="89" eb="90">
      <t>テキ</t>
    </rPh>
    <rPh sb="91" eb="93">
      <t>シセツ</t>
    </rPh>
    <rPh sb="94" eb="96">
      <t>コウシン</t>
    </rPh>
    <rPh sb="97" eb="99">
      <t>ヒツヨウ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</si>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</sst>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AA1A-4151-9FF1-3C6E36ABFF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175198</c:v>
                </c:pt>
                <c:pt idx="1">
                  <c:v>284202</c:v>
                </c:pt>
                <c:pt idx="2">
                  <c:v>405297</c:v>
                </c:pt>
                <c:pt idx="3">
                  <c:v>182105</c:v>
                </c:pt>
                <c:pt idx="4">
                  <c:v>185782</c:v>
                </c:pt>
              </c:numCache>
            </c:numRef>
          </c:val>
          <c:smooth val="0"/>
          <c:extLst>
            <c:ext xmlns:c16="http://schemas.microsoft.com/office/drawing/2014/chart" uri="{C3380CC4-5D6E-409C-BE32-E72D297353CC}">
              <c16:uniqueId val="{00000001-AA1A-4151-9FF1-3C6E36ABFF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5.76</c:v>
                </c:pt>
                <c:pt idx="1">
                  <c:v>7.66</c:v>
                </c:pt>
                <c:pt idx="2">
                  <c:v>9.4600000000000009</c:v>
                </c:pt>
                <c:pt idx="3">
                  <c:v>8.7899999999999991</c:v>
                </c:pt>
                <c:pt idx="4">
                  <c:v>6.14</c:v>
                </c:pt>
              </c:numCache>
            </c:numRef>
          </c:val>
          <c:extLst>
            <c:ext xmlns:c16="http://schemas.microsoft.com/office/drawing/2014/chart" uri="{C3380CC4-5D6E-409C-BE32-E72D297353CC}">
              <c16:uniqueId val="{00000000-D8C2-4F61-B4CA-F48DB148619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28.01</c:v>
                </c:pt>
                <c:pt idx="1">
                  <c:v>29.91</c:v>
                </c:pt>
                <c:pt idx="2">
                  <c:v>29.53</c:v>
                </c:pt>
                <c:pt idx="3">
                  <c:v>31.99</c:v>
                </c:pt>
                <c:pt idx="4">
                  <c:v>27.18</c:v>
                </c:pt>
              </c:numCache>
            </c:numRef>
          </c:val>
          <c:extLst>
            <c:ext xmlns:c16="http://schemas.microsoft.com/office/drawing/2014/chart" uri="{C3380CC4-5D6E-409C-BE32-E72D297353CC}">
              <c16:uniqueId val="{00000001-D8C2-4F61-B4CA-F48DB148619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5.2</c:v>
                </c:pt>
                <c:pt idx="1">
                  <c:v>3.57</c:v>
                </c:pt>
                <c:pt idx="2">
                  <c:v>2.25</c:v>
                </c:pt>
                <c:pt idx="3">
                  <c:v>2.58</c:v>
                </c:pt>
                <c:pt idx="4">
                  <c:v>-6.83</c:v>
                </c:pt>
              </c:numCache>
            </c:numRef>
          </c:val>
          <c:smooth val="0"/>
          <c:extLst>
            <c:ext xmlns:c16="http://schemas.microsoft.com/office/drawing/2014/chart" uri="{C3380CC4-5D6E-409C-BE32-E72D297353CC}">
              <c16:uniqueId val="{00000002-D8C2-4F61-B4CA-F48DB148619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444-4F04-9BBC-5C0F161523B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444-4F04-9BBC-5C0F161523B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444-4F04-9BBC-5C0F161523BF}"/>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444-4F04-9BBC-5C0F161523BF}"/>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444-4F04-9BBC-5C0F161523BF}"/>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444-4F04-9BBC-5C0F161523BF}"/>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c:v>
                </c:pt>
                <c:pt idx="2">
                  <c:v>#N/A</c:v>
                </c:pt>
                <c:pt idx="3">
                  <c:v>0.18</c:v>
                </c:pt>
                <c:pt idx="4">
                  <c:v>#N/A</c:v>
                </c:pt>
                <c:pt idx="5">
                  <c:v>0.14000000000000001</c:v>
                </c:pt>
                <c:pt idx="6">
                  <c:v>#N/A</c:v>
                </c:pt>
                <c:pt idx="7">
                  <c:v>0.22</c:v>
                </c:pt>
                <c:pt idx="8">
                  <c:v>#N/A</c:v>
                </c:pt>
                <c:pt idx="9">
                  <c:v>7.0000000000000007E-2</c:v>
                </c:pt>
              </c:numCache>
            </c:numRef>
          </c:val>
          <c:extLst>
            <c:ext xmlns:c16="http://schemas.microsoft.com/office/drawing/2014/chart" uri="{C3380CC4-5D6E-409C-BE32-E72D297353CC}">
              <c16:uniqueId val="{00000006-7444-4F04-9BBC-5C0F161523BF}"/>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2.44</c:v>
                </c:pt>
                <c:pt idx="2">
                  <c:v>#N/A</c:v>
                </c:pt>
                <c:pt idx="3">
                  <c:v>3.58</c:v>
                </c:pt>
                <c:pt idx="4">
                  <c:v>#N/A</c:v>
                </c:pt>
                <c:pt idx="5">
                  <c:v>4.37</c:v>
                </c:pt>
                <c:pt idx="6">
                  <c:v>#N/A</c:v>
                </c:pt>
                <c:pt idx="7">
                  <c:v>1.07</c:v>
                </c:pt>
                <c:pt idx="8">
                  <c:v>#N/A</c:v>
                </c:pt>
                <c:pt idx="9">
                  <c:v>0.36</c:v>
                </c:pt>
              </c:numCache>
            </c:numRef>
          </c:val>
          <c:extLst>
            <c:ext xmlns:c16="http://schemas.microsoft.com/office/drawing/2014/chart" uri="{C3380CC4-5D6E-409C-BE32-E72D297353CC}">
              <c16:uniqueId val="{00000007-7444-4F04-9BBC-5C0F161523B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5.75</c:v>
                </c:pt>
                <c:pt idx="2">
                  <c:v>#N/A</c:v>
                </c:pt>
                <c:pt idx="3">
                  <c:v>7.66</c:v>
                </c:pt>
                <c:pt idx="4">
                  <c:v>#N/A</c:v>
                </c:pt>
                <c:pt idx="5">
                  <c:v>9.4499999999999993</c:v>
                </c:pt>
                <c:pt idx="6">
                  <c:v>#N/A</c:v>
                </c:pt>
                <c:pt idx="7">
                  <c:v>8.7799999999999994</c:v>
                </c:pt>
                <c:pt idx="8">
                  <c:v>#N/A</c:v>
                </c:pt>
                <c:pt idx="9">
                  <c:v>6.13</c:v>
                </c:pt>
              </c:numCache>
            </c:numRef>
          </c:val>
          <c:extLst>
            <c:ext xmlns:c16="http://schemas.microsoft.com/office/drawing/2014/chart" uri="{C3380CC4-5D6E-409C-BE32-E72D297353CC}">
              <c16:uniqueId val="{00000008-7444-4F04-9BBC-5C0F161523B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15.71</c:v>
                </c:pt>
                <c:pt idx="2">
                  <c:v>#N/A</c:v>
                </c:pt>
                <c:pt idx="3">
                  <c:v>16.350000000000001</c:v>
                </c:pt>
                <c:pt idx="4">
                  <c:v>#N/A</c:v>
                </c:pt>
                <c:pt idx="5">
                  <c:v>12.18</c:v>
                </c:pt>
                <c:pt idx="6">
                  <c:v>#N/A</c:v>
                </c:pt>
                <c:pt idx="7">
                  <c:v>14.31</c:v>
                </c:pt>
                <c:pt idx="8">
                  <c:v>#N/A</c:v>
                </c:pt>
                <c:pt idx="9">
                  <c:v>14.36</c:v>
                </c:pt>
              </c:numCache>
            </c:numRef>
          </c:val>
          <c:extLst>
            <c:ext xmlns:c16="http://schemas.microsoft.com/office/drawing/2014/chart" uri="{C3380CC4-5D6E-409C-BE32-E72D297353CC}">
              <c16:uniqueId val="{00000009-7444-4F04-9BBC-5C0F161523B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241</c:v>
                </c:pt>
                <c:pt idx="5">
                  <c:v>235</c:v>
                </c:pt>
                <c:pt idx="8">
                  <c:v>242</c:v>
                </c:pt>
                <c:pt idx="11">
                  <c:v>228</c:v>
                </c:pt>
                <c:pt idx="14">
                  <c:v>227</c:v>
                </c:pt>
              </c:numCache>
            </c:numRef>
          </c:val>
          <c:extLst>
            <c:ext xmlns:c16="http://schemas.microsoft.com/office/drawing/2014/chart" uri="{C3380CC4-5D6E-409C-BE32-E72D297353CC}">
              <c16:uniqueId val="{00000000-8D94-405C-A370-95B5CEB525D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D94-405C-A370-95B5CEB525D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35</c:v>
                </c:pt>
              </c:numCache>
            </c:numRef>
          </c:val>
          <c:extLst>
            <c:ext xmlns:c16="http://schemas.microsoft.com/office/drawing/2014/chart" uri="{C3380CC4-5D6E-409C-BE32-E72D297353CC}">
              <c16:uniqueId val="{00000002-8D94-405C-A370-95B5CEB525D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7</c:v>
                </c:pt>
                <c:pt idx="3">
                  <c:v>4</c:v>
                </c:pt>
                <c:pt idx="6">
                  <c:v>7</c:v>
                </c:pt>
                <c:pt idx="9">
                  <c:v>6</c:v>
                </c:pt>
                <c:pt idx="12">
                  <c:v>20</c:v>
                </c:pt>
              </c:numCache>
            </c:numRef>
          </c:val>
          <c:extLst>
            <c:ext xmlns:c16="http://schemas.microsoft.com/office/drawing/2014/chart" uri="{C3380CC4-5D6E-409C-BE32-E72D297353CC}">
              <c16:uniqueId val="{00000003-8D94-405C-A370-95B5CEB525D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35</c:v>
                </c:pt>
                <c:pt idx="3">
                  <c:v>49</c:v>
                </c:pt>
                <c:pt idx="6">
                  <c:v>39</c:v>
                </c:pt>
                <c:pt idx="9">
                  <c:v>59</c:v>
                </c:pt>
                <c:pt idx="12">
                  <c:v>48</c:v>
                </c:pt>
              </c:numCache>
            </c:numRef>
          </c:val>
          <c:extLst>
            <c:ext xmlns:c16="http://schemas.microsoft.com/office/drawing/2014/chart" uri="{C3380CC4-5D6E-409C-BE32-E72D297353CC}">
              <c16:uniqueId val="{00000004-8D94-405C-A370-95B5CEB525D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94-405C-A370-95B5CEB525D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D94-405C-A370-95B5CEB525D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315</c:v>
                </c:pt>
                <c:pt idx="3">
                  <c:v>321</c:v>
                </c:pt>
                <c:pt idx="6">
                  <c:v>326</c:v>
                </c:pt>
                <c:pt idx="9">
                  <c:v>333</c:v>
                </c:pt>
                <c:pt idx="12">
                  <c:v>340</c:v>
                </c:pt>
              </c:numCache>
            </c:numRef>
          </c:val>
          <c:extLst>
            <c:ext xmlns:c16="http://schemas.microsoft.com/office/drawing/2014/chart" uri="{C3380CC4-5D6E-409C-BE32-E72D297353CC}">
              <c16:uniqueId val="{00000007-8D94-405C-A370-95B5CEB525D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116</c:v>
                </c:pt>
                <c:pt idx="2">
                  <c:v>#N/A</c:v>
                </c:pt>
                <c:pt idx="3">
                  <c:v>#N/A</c:v>
                </c:pt>
                <c:pt idx="4">
                  <c:v>139</c:v>
                </c:pt>
                <c:pt idx="5">
                  <c:v>#N/A</c:v>
                </c:pt>
                <c:pt idx="6">
                  <c:v>#N/A</c:v>
                </c:pt>
                <c:pt idx="7">
                  <c:v>130</c:v>
                </c:pt>
                <c:pt idx="8">
                  <c:v>#N/A</c:v>
                </c:pt>
                <c:pt idx="9">
                  <c:v>#N/A</c:v>
                </c:pt>
                <c:pt idx="10">
                  <c:v>170</c:v>
                </c:pt>
                <c:pt idx="11">
                  <c:v>#N/A</c:v>
                </c:pt>
                <c:pt idx="12">
                  <c:v>#N/A</c:v>
                </c:pt>
                <c:pt idx="13">
                  <c:v>216</c:v>
                </c:pt>
                <c:pt idx="14">
                  <c:v>#N/A</c:v>
                </c:pt>
              </c:numCache>
            </c:numRef>
          </c:val>
          <c:smooth val="0"/>
          <c:extLst>
            <c:ext xmlns:c16="http://schemas.microsoft.com/office/drawing/2014/chart" uri="{C3380CC4-5D6E-409C-BE32-E72D297353CC}">
              <c16:uniqueId val="{00000008-8D94-405C-A370-95B5CEB525D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2187</c:v>
                </c:pt>
                <c:pt idx="5">
                  <c:v>2265</c:v>
                </c:pt>
                <c:pt idx="8">
                  <c:v>2221</c:v>
                </c:pt>
                <c:pt idx="11">
                  <c:v>2048</c:v>
                </c:pt>
                <c:pt idx="14">
                  <c:v>2191</c:v>
                </c:pt>
              </c:numCache>
            </c:numRef>
          </c:val>
          <c:extLst>
            <c:ext xmlns:c16="http://schemas.microsoft.com/office/drawing/2014/chart" uri="{C3380CC4-5D6E-409C-BE32-E72D297353CC}">
              <c16:uniqueId val="{00000000-E6C6-4C3D-9992-7CD1DB0434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136</c:v>
                </c:pt>
                <c:pt idx="5">
                  <c:v>110</c:v>
                </c:pt>
                <c:pt idx="8">
                  <c:v>104</c:v>
                </c:pt>
                <c:pt idx="11">
                  <c:v>60</c:v>
                </c:pt>
                <c:pt idx="14">
                  <c:v>36</c:v>
                </c:pt>
              </c:numCache>
            </c:numRef>
          </c:val>
          <c:extLst>
            <c:ext xmlns:c16="http://schemas.microsoft.com/office/drawing/2014/chart" uri="{C3380CC4-5D6E-409C-BE32-E72D297353CC}">
              <c16:uniqueId val="{00000001-E6C6-4C3D-9992-7CD1DB0434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1972</c:v>
                </c:pt>
                <c:pt idx="5">
                  <c:v>2022</c:v>
                </c:pt>
                <c:pt idx="8">
                  <c:v>2103</c:v>
                </c:pt>
                <c:pt idx="11">
                  <c:v>2330</c:v>
                </c:pt>
                <c:pt idx="14">
                  <c:v>2771</c:v>
                </c:pt>
              </c:numCache>
            </c:numRef>
          </c:val>
          <c:extLst>
            <c:ext xmlns:c16="http://schemas.microsoft.com/office/drawing/2014/chart" uri="{C3380CC4-5D6E-409C-BE32-E72D297353CC}">
              <c16:uniqueId val="{00000002-E6C6-4C3D-9992-7CD1DB0434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6C6-4C3D-9992-7CD1DB0434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6C6-4C3D-9992-7CD1DB0434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6C6-4C3D-9992-7CD1DB0434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235</c:v>
                </c:pt>
                <c:pt idx="3">
                  <c:v>224</c:v>
                </c:pt>
                <c:pt idx="6">
                  <c:v>159</c:v>
                </c:pt>
                <c:pt idx="9">
                  <c:v>84</c:v>
                </c:pt>
                <c:pt idx="12">
                  <c:v>55</c:v>
                </c:pt>
              </c:numCache>
            </c:numRef>
          </c:val>
          <c:extLst>
            <c:ext xmlns:c16="http://schemas.microsoft.com/office/drawing/2014/chart" uri="{C3380CC4-5D6E-409C-BE32-E72D297353CC}">
              <c16:uniqueId val="{00000006-E6C6-4C3D-9992-7CD1DB0434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118</c:v>
                </c:pt>
                <c:pt idx="3">
                  <c:v>91</c:v>
                </c:pt>
                <c:pt idx="6">
                  <c:v>134</c:v>
                </c:pt>
                <c:pt idx="9">
                  <c:v>295</c:v>
                </c:pt>
                <c:pt idx="12">
                  <c:v>554</c:v>
                </c:pt>
              </c:numCache>
            </c:numRef>
          </c:val>
          <c:extLst>
            <c:ext xmlns:c16="http://schemas.microsoft.com/office/drawing/2014/chart" uri="{C3380CC4-5D6E-409C-BE32-E72D297353CC}">
              <c16:uniqueId val="{00000007-E6C6-4C3D-9992-7CD1DB0434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291</c:v>
                </c:pt>
                <c:pt idx="3">
                  <c:v>294</c:v>
                </c:pt>
                <c:pt idx="6">
                  <c:v>260</c:v>
                </c:pt>
                <c:pt idx="9">
                  <c:v>307</c:v>
                </c:pt>
                <c:pt idx="12">
                  <c:v>284</c:v>
                </c:pt>
              </c:numCache>
            </c:numRef>
          </c:val>
          <c:extLst>
            <c:ext xmlns:c16="http://schemas.microsoft.com/office/drawing/2014/chart" uri="{C3380CC4-5D6E-409C-BE32-E72D297353CC}">
              <c16:uniqueId val="{00000008-E6C6-4C3D-9992-7CD1DB0434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608</c:v>
                </c:pt>
              </c:numCache>
            </c:numRef>
          </c:val>
          <c:extLst>
            <c:ext xmlns:c16="http://schemas.microsoft.com/office/drawing/2014/chart" uri="{C3380CC4-5D6E-409C-BE32-E72D297353CC}">
              <c16:uniqueId val="{00000009-E6C6-4C3D-9992-7CD1DB0434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3336</c:v>
                </c:pt>
                <c:pt idx="3">
                  <c:v>3303</c:v>
                </c:pt>
                <c:pt idx="6">
                  <c:v>3359</c:v>
                </c:pt>
                <c:pt idx="9">
                  <c:v>3232</c:v>
                </c:pt>
                <c:pt idx="12">
                  <c:v>3096</c:v>
                </c:pt>
              </c:numCache>
            </c:numRef>
          </c:val>
          <c:extLst>
            <c:ext xmlns:c16="http://schemas.microsoft.com/office/drawing/2014/chart" uri="{C3380CC4-5D6E-409C-BE32-E72D297353CC}">
              <c16:uniqueId val="{0000000A-E6C6-4C3D-9992-7CD1DB0434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6C6-4C3D-9992-7CD1DB0434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628</c:v>
                </c:pt>
                <c:pt idx="1">
                  <c:v>695</c:v>
                </c:pt>
                <c:pt idx="2">
                  <c:v>600</c:v>
                </c:pt>
              </c:numCache>
            </c:numRef>
          </c:val>
          <c:extLst>
            <c:ext xmlns:c16="http://schemas.microsoft.com/office/drawing/2014/chart" uri="{C3380CC4-5D6E-409C-BE32-E72D297353CC}">
              <c16:uniqueId val="{00000000-0501-40D7-BA34-1A8C368ADF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212</c:v>
                </c:pt>
                <c:pt idx="1">
                  <c:v>262</c:v>
                </c:pt>
                <c:pt idx="2">
                  <c:v>262</c:v>
                </c:pt>
              </c:numCache>
            </c:numRef>
          </c:val>
          <c:extLst>
            <c:ext xmlns:c16="http://schemas.microsoft.com/office/drawing/2014/chart" uri="{C3380CC4-5D6E-409C-BE32-E72D297353CC}">
              <c16:uniqueId val="{00000001-0501-40D7-BA34-1A8C368ADF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2475</c:v>
                </c:pt>
                <c:pt idx="1">
                  <c:v>2754</c:v>
                </c:pt>
                <c:pt idx="2">
                  <c:v>3176</c:v>
                </c:pt>
              </c:numCache>
            </c:numRef>
          </c:val>
          <c:extLst>
            <c:ext xmlns:c16="http://schemas.microsoft.com/office/drawing/2014/chart" uri="{C3380CC4-5D6E-409C-BE32-E72D297353CC}">
              <c16:uniqueId val="{00000002-0501-40D7-BA34-1A8C368ADF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{DDC0C970-D919-4D5A-9CE8-01EB994CB6F0}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8AFE-4313-B506-9D6505989C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{19E55F02-1FE9-447D-ADE5-C51F048C1024}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FE-4313-B506-9D6505989C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{AD96CC57-3DA4-4C08-ADE2-BF2DCA8BC5DB}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FE-4313-B506-9D6505989C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{53906BD6-9A8A-403B-8C43-B1BBB843F7A0}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FE-4313-B506-9D6505989C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{00390CD6-6AA4-4198-9C2B-FCF5FB39018C}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FE-4313-B506-9D6505989C3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{19D34199-84DA-4BBB-886B-FC2C2AAB0038}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8AFE-4313-B506-9D6505989C3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{E4D70472-236C-40FF-8F1D-B8E89181BCA3}</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8AFE-4313-B506-9D6505989C3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{6B6C2CD1-9D35-4E03-8DEF-AD818236087C}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8AFE-4313-B506-9D6505989C3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{80DA069D-F6D5-4964-B9BA-99291262E556}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8AFE-4313-B506-9D6505989C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40.9</c:v>
                </c:pt>
                <c:pt idx="8">
                  <c:v>40.6</c:v>
                </c:pt>
                <c:pt idx="16">
                  <c:v>40.1</c:v>
                </c:pt>
                <c:pt idx="24">
                  <c:v>41.7</c:v>
                </c:pt>
                <c:pt idx="32">
                  <c:v>41.1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AFE-4313-B506-9D6505989C3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{F4622E7C-9469-4572-89B2-6D98832B2785}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8AFE-4313-B506-9D6505989C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{E8DDC043-7BE4-47D2-87F2-879E4069028D}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FE-4313-B506-9D6505989C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{ECA89156-5C27-4EEE-8EB5-5F6E6F8B59FA}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FE-4313-B506-9D6505989C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{FA1956CE-C6A6-4A53-ABA1-847C756C6F6D}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FE-4313-B506-9D6505989C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{BFFE74DA-BAE4-47D0-8B54-0767D02765AC}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FE-4313-B506-9D6505989C3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{1A2154BE-C0F9-4056-9583-1F742B31318F}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8AFE-4313-B506-9D6505989C3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{8431747A-B780-4EB7-A6D9-08853BFAE8F9}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8AFE-4313-B506-9D6505989C3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{7F025784-D7D0-4511-976B-89D62E56B910}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8AFE-4313-B506-9D6505989C3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{33D487F2-AF43-4B9E-BB3D-F997895714E2}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8AFE-4313-B506-9D6505989C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58.7</c:v>
                </c:pt>
                <c:pt idx="16">
                  <c:v>59.2</c:v>
                </c:pt>
                <c:pt idx="24">
                  <c:v>63.4</c:v>
                </c:pt>
                <c:pt idx="32">
                  <c:v>63.1</c:v>
                </c:pt>
              </c:numCache>
            </c:numRef>
          </c:xVal>
          <c:yVal>
            <c:numRef>
              <c:f>公会計指標分析・財政指標組合せ分析表!$BP$55:$DC$55</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8AFE-4313-B506-9D6505989C31}"/>
            </c:ext>
          </c:extLst>
        </c:ser>
        <c:dLbls>
          <c:showLegendKey val="0"/>
          <c:showVal val="1"/>
          <c:showCatName val="0"/>
          <c:showSerName val="0"/>
          <c:showPercent val="0"/>
          <c:showBubbleSize val="0"/>
        </c:dLbls>
        <c:axId val="46179840"/>
        <c:axId val="46181760"/>
      </c:scatterChart>
      <c:valAx>
        <c:axId val="46179840"/>
        <c:scaling>
          <c:orientation val="minMax"/>
          <c:max val="64"/>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{EED65B6F-8118-4361-A4AF-395E915197F2}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B1B6-4BCF-83B0-F72E8F135E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{05C01E6A-66DD-4ADD-B400-C3FF3A51B7F5}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B6-4BCF-83B0-F72E8F135E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{FC955149-1F28-4356-AD90-8883BA143F45}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B6-4BCF-83B0-F72E8F135E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{E17AAF03-09BA-4B88-8016-DAB5EEE67108}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B6-4BCF-83B0-F72E8F135E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{3D16927F-5B8E-46D7-896C-2442DF400B2C}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B6-4BCF-83B0-F72E8F135E7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{69F8B9EB-DAFD-457C-B854-E3E9F462FF33}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B1B6-4BCF-83B0-F72E8F135E7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{56BA1F80-50BB-48E5-A7F6-FB1A4A8792A5}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B1B6-4BCF-83B0-F72E8F135E7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{9B2573BA-3A6E-4818-B222-05A091DD7185}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B1B6-4BCF-83B0-F72E8F135E7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{310F00BF-5C1D-4ECA-A484-83FD5B993EBC}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B1B6-4BCF-83B0-F72E8F135E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6.9</c:v>
                </c:pt>
                <c:pt idx="16">
                  <c:v>6.9</c:v>
                </c:pt>
                <c:pt idx="24">
                  <c:v>7.7</c:v>
                </c:pt>
                <c:pt idx="32">
                  <c:v>8.8000000000000007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B1B6-4BCF-83B0-F72E8F135E7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{525BD14D-AF9C-45EE-9FA3-CD920535ECD3}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B1B6-4BCF-83B0-F72E8F135E7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{6F89A7BC-68C6-4133-9C25-59896173AAAA}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B6-4BCF-83B0-F72E8F135E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{37EC8E5B-D818-4C75-9292-5C582E0F31F8}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B6-4BCF-83B0-F72E8F135E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{A1834866-D448-4FAC-90E5-AC96CE8A0092}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B6-4BCF-83B0-F72E8F135E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{445589BA-9E2A-4256-8B43-407D345BB4DD}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B6-4BCF-83B0-F72E8F135E7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{61C184FF-E624-499E-80EC-A230435C7EA3}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B1B6-4BCF-83B0-F72E8F135E7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{B1E9D831-548E-4F3B-A01A-920E3F5AF49A}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B1B6-4BCF-83B0-F72E8F135E7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{1D0A536B-BED3-4069-9884-86B9B2117392}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B1B6-4BCF-83B0-F72E8F135E7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{BC49586F-3A87-4D58-BD7D-D813DBB06D16}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B1B6-4BCF-83B0-F72E8F135E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B1B6-4BCF-83B0-F72E8F135E70}"/>
            </c:ext>
          </c:extLst>
        </c:ser>
        <c:dLbls>
          <c:showLegendKey val="0"/>
          <c:showVal val="1"/>
          <c:showCatName val="0"/>
          <c:showSerName val="0"/>
          <c:showPercent val="0"/>
          <c:showBubbleSize val="0"/>
        </c:dLbls>
        <c:axId val="84219776"/>
        <c:axId val="84234240"/>
      </c:scatterChart>
      <c:valAx>
        <c:axId val="84219776"/>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元利償還金の増や組合が起こした地方債の元利償還金に対する負担金が増となったため、実質公債費の分子が増となった。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今後も組合が起こした地方債の元利償還金に対する負担金が増加することが見込まれるため、財政を圧迫することのないように計画的に事業を進めていく。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一般会計等にかかる地方債の現在高は減となったが、債務負担行為に基づく支出予定額及び組合負担等見込額は増となったため、将来負担額全体としては、増となった。</a:t>
          </a:r>
        </a:p>
        <a:p>
          <a:r>
            <a:rPr kumimoji="1" lang="ja-JP" altLang="en-US" sz="1400">
              <a:latin typeface="ＭＳ ゴシック" pitchFamily="49" charset="-128"/>
              <a:ea typeface="ＭＳ ゴシック" pitchFamily="49" charset="-128"/>
            </a:rPr>
            <a:t>　また充当可能基金及び基準財政需要額参入見込額は増となったが、充当可能特定歳入は減となり、充当可能財源全体では増となった。</a:t>
          </a:r>
        </a:p>
        <a:p>
          <a:r>
            <a:rPr kumimoji="1" lang="ja-JP" altLang="en-US" sz="1400">
              <a:latin typeface="ＭＳ ゴシック" pitchFamily="49" charset="-128"/>
              <a:ea typeface="ＭＳ ゴシック" pitchFamily="49" charset="-128"/>
            </a:rPr>
            <a:t>　このことから将来負担比率の分子は増加した。今後は組合負担金見込額の増加が見込まれることから、公債費等の義務的経費の削減を中心とする行財政改革を進め、財政健全化に努める。</a:t>
          </a:r>
        </a:p>
        <a:p>
          <a:r>
            <a:rPr kumimoji="1" lang="ja-JP" altLang="en-US" sz="1400">
              <a:latin typeface="ＭＳ ゴシック" pitchFamily="49" charset="-128"/>
              <a:ea typeface="ＭＳ ゴシック" pitchFamily="49" charset="-128"/>
            </a:rPr>
            <a:t>　</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沖縄県宜野座村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再編交付金基金ついては、ふれあい交流センター建設事業の積立金に積み立てたため前年度より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百万円増加した。財政調整基金は積み立てを上回る取崩しを実施したため前年度より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それぞれの基金の設置目的に即して、最も効率的な運用を行っていく。また、優先的に取り組むべき事業については、積極的な基金の活用を図るなど、基金の適正な運用管理に努めていく。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基金については、健康増進事業・人材育成事業・産業振興事業・庁舎以外の公共施設等の整備事業などへの活用、ふるさと創生基金は人財育成、環境保全、国際交流に関する事業に活用する。また、公用地等購入基金は、事業の円滑な執行を図るため公用等に供する土地等をあらかじめ取得する必要がある場合に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再編交付金をふれあい交流センター及びサーバーファーム機能高度化事業の基金へ積み立てたことにより、前年度より基金残高が増となった。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条例で定めるそれぞれの基金設置の趣旨に即して、最も確実かつ効率的な運用を行っていく。また、優先的に取り組むべき事業については積極的な基金の活用を図るなど、基金の適正な運用・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決算状況などを踏まえて可能な範囲で積み立てており令和元年度は取崩し額が積立額を上回ったため前年度より減少した。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災害などのにより生じる経費の増や緊急に実施することが必要となった大規模な建設事業の財源、また公共施設の老朽化対策に係る経費の増に対応できるよう前年度決算余剰金などを中心に積み立てていく。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利息分のみの積立のため、前年度と同じとなっている。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今後の歳入減少などの経済事情の変動などにより財源が不足する場合に村債の償還の財源に充当できるよう計画的に積み立てていく。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F51DC76-0129-4448-921B-BB4D0F5828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E1A6257-5876-47E2-9DDC-E16D9B5550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985252B0-345F-406A-ABBD-8F5398BBC310}"/>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69987014-726E-4564-A8EA-31AB6BD7035E}"/>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18D5BDBF-C973-4A3E-A473-D7A0C2001CF5}"/>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BE54282-3921-4C1B-BB8E-2D7D94DF6E15}"/>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358313E2-27D9-4123-8E78-59A9B92504CB}"/>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FE4DAC48-13EB-411E-B6DB-552FF1C9ED6C}"/>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1326A31-7477-45AD-9DBC-7302DC2795F3}"/>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AB1DD64D-F3A8-418F-A0C8-0EC977105A17}"/>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8305780-33A3-4B4C-8DD4-E0A268916D22}"/>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F3A347D8-07FC-481A-AF34-7E54045D4C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5D4CEBAF-F82C-42AC-873F-ED89D6F382EC}"/>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D7A197F8-14D3-47BA-865E-5E92241D5387}"/>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6729B5C-00AF-4BBC-83B0-164F05C4E784}"/>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7ADC17F-0A6E-4444-9250-FA9FDC7EB2D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CC21ADDB-C1A1-4858-BCA1-02606743FD58}"/>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B2BFD71-9732-46A9-BF81-A069B1AA48E9}"/>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C97E4ED-5738-4CFF-B3C6-090CA83CBC3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269A612-C4D4-4683-81D8-4E804F48AA62}"/>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62D28B6-A198-4E15-9BC0-D5F422065359}"/>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0027D26-6D62-43CF-B72A-F26167F3D8AA}"/>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6,061
31.30
7,937,365
7,677,999
135,416
2,205,622
3,095,818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DC004977-00B2-43E8-B39A-77504544AD1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3BBB221C-C5A0-4FFE-A6AE-FBE645A13A43}"/>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7D88BA2E-9807-419B-8109-0BBA5A8EE9A4}"/>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8DF7FBB6-7E51-4E09-8EEB-79BAEDAED108}"/>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34C754D-94A5-45B8-B12E-EFA062BBA824}"/>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3FF76E19-8DA2-4641-8CA4-92189B41D35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1CCF7D00-8ED5-4510-96E1-06371F3F5891}"/>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C6618D0-6631-4A0E-AAD0-0C7D6AD0CB1D}"/>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A282D1D-38F5-4EBC-8068-DDC31EED3615}"/>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54DF49A-0124-44BE-BB8F-6DDAF59B17A5}"/>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71F5E23-7BF3-4D44-9DD9-E69567A6CDD3}"/>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6BAEC2D5-CA5A-42B7-A9CF-1956C7724182}"/>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326922A8-C787-4243-B17F-4694CC8B98B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82BC8FDD-AF78-4795-B367-600101D311F1}"/>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776DCA7F-20A3-4680-87AB-D4D4138B17F7}"/>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0496469-EA13-465D-B03B-9A5D7C0E7E84}"/>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B735774-5366-4D1F-99B5-06573FABC2B4}"/>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8FC66BB-42D8-4DE9-A17F-5CF7CB75A81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5C833E5-9920-458D-A144-78F95D128DC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6862BA61-45E5-4F4D-8564-9F541888D136}"/>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A293CB2E-88BB-4852-8D7B-C2F8BDD4157F}"/>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9F1BFD89-23F9-4992-B229-C7489276D677}"/>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E96A28ED-D775-4BDD-8BFB-C84B9076028E}"/>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2C0A077-1634-4362-A63E-E9011DD5333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543A16F-9956-41DF-9B92-4BC5FB83AFB5}"/>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A41AD77-44CB-4B29-9B7A-0F8E670E3B4E}"/>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9A2CCF08-3140-4BD8-B052-D9B74E316DA5}"/>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9D517DB9-796A-45D1-80D6-257286A9F3F3}"/>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D7B8A09-E854-462B-9540-25FC89283C9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9D3350BF-E573-466B-B8B3-A90E362B53BD}"/>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95B5B63-3D84-4FD9-B1E4-F6CD3B70C25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EFECA14C-0588-446A-93B8-971D1D7DBFFE}"/>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8019812-9526-4562-9FE4-4B29A70C68D3}"/>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41C979F-30D7-4674-86EB-ED262E368808}"/>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C49C43D4-B46A-4E90-8DF3-435B1302819B}"/>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年度にかけては観光拠点施設や共同調理場等の新規整備が続いたため有形固定資産減価償却率は微減となっていたが、平成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年度以降は施設整備が落ち着いたため、微増及びほぼ横ばいの状況となっている。</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6F907881-A33E-4C75-9FA2-9850AC63811B}"/>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E05DDF83-6C43-45BF-AC2D-D84CD1747D9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8C61953-82C2-4067-AB57-C55DECB7353F}"/>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DE534E22-08FA-4F0E-8815-29D739E68634}"/>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A6465B45-2D6D-4CCF-BA83-A064BE85D4F2}"/>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AE88AC19-94AA-4374-99FF-46AB66E32D73}"/>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55431528-9DF6-488F-BD94-3B0F30B5B4D8}"/>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666083C1-0995-4AA9-927F-0428A9C9C16E}"/>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985BFC93-BA78-424B-95FC-F7D30CCCEE59}"/>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105636C-4439-4925-A1E7-71121A1F361E}"/>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9232D675-E21E-4F54-90A9-75CD1AA79C5A}"/>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23BA0A70-79A7-4260-AE55-4808AA8A862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B409CE73-C1F0-480E-8170-573C1A232026}"/>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77F40213-7ED2-48A4-B53D-B4A0E0E59602}"/>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6C2E2C28-98BE-4D58-B623-E33D33B39246}"/>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8BE1ED1A-74A7-49D6-82E8-A92ECC8A9378}"/>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AF09BD9E-58A4-4323-B8E9-6A778019C5BE}"/>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39DE25AA-E2DB-4968-9DC6-AD38EF8B74E6}"/>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7" name="直線コネクタ 76">
          <a:extLst>
            <a:ext uri="{FF2B5EF4-FFF2-40B4-BE49-F238E27FC236}">
              <a16:creationId xmlns:a16="http://schemas.microsoft.com/office/drawing/2014/main" id="{D7811F5F-00A4-4DEB-828A-6725CAF30625}"/>
            </a:ext>
          </a:extLst>
        </xdr:cNvPr>
        <xdr:cNvCxnSpPr/>
      </xdr:nvCxnSpPr>
      <xdr:spPr>
        <a:xfrm flipV="1">
          <a:off x="4760595" y="4511494"/>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a:extLst>
            <a:ext uri="{FF2B5EF4-FFF2-40B4-BE49-F238E27FC236}">
              <a16:creationId xmlns:a16="http://schemas.microsoft.com/office/drawing/2014/main" id="{5C8087EB-AFDC-4E82-8DFA-4BA5B890935B}"/>
            </a:ext>
          </a:extLst>
        </xdr:cNvPr>
        <xdr:cNvSpPr txBox="1"/>
      </xdr:nvSpPr>
      <xdr:spPr>
        <a:xfrm>
          <a:off x="4813300" y="592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a:extLst>
            <a:ext uri="{FF2B5EF4-FFF2-40B4-BE49-F238E27FC236}">
              <a16:creationId xmlns:a16="http://schemas.microsoft.com/office/drawing/2014/main" id="{A44EE6C3-DB55-4EC6-BDFB-21B8AB66AF8E}"/>
            </a:ext>
          </a:extLst>
        </xdr:cNvPr>
        <xdr:cNvCxnSpPr/>
      </xdr:nvCxnSpPr>
      <xdr:spPr>
        <a:xfrm>
          <a:off x="4673600" y="59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80" name="有形固定資産減価償却率最大値テキスト">
          <a:extLst>
            <a:ext uri="{FF2B5EF4-FFF2-40B4-BE49-F238E27FC236}">
              <a16:creationId xmlns:a16="http://schemas.microsoft.com/office/drawing/2014/main" id="{32DAC59F-9C47-4FB2-A92C-35172B8D8E06}"/>
            </a:ext>
          </a:extLst>
        </xdr:cNvPr>
        <xdr:cNvSpPr txBox="1"/>
      </xdr:nvSpPr>
      <xdr:spPr>
        <a:xfrm>
          <a:off x="4813300" y="428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81" name="直線コネクタ 80">
          <a:extLst>
            <a:ext uri="{FF2B5EF4-FFF2-40B4-BE49-F238E27FC236}">
              <a16:creationId xmlns:a16="http://schemas.microsoft.com/office/drawing/2014/main" id="{A52CDA6E-A94E-4206-B93C-7AC2D207D7D2}"/>
            </a:ext>
          </a:extLst>
        </xdr:cNvPr>
        <xdr:cNvCxnSpPr/>
      </xdr:nvCxnSpPr>
      <xdr:spPr>
        <a:xfrm>
          <a:off x="4673600" y="4511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2" name="有形固定資産減価償却率平均値テキスト">
          <a:extLst>
            <a:ext uri="{FF2B5EF4-FFF2-40B4-BE49-F238E27FC236}">
              <a16:creationId xmlns:a16="http://schemas.microsoft.com/office/drawing/2014/main" id="{3F915004-0DF9-4883-B4CF-DDB7B1444A5C}"/>
            </a:ext>
          </a:extLst>
        </xdr:cNvPr>
        <xdr:cNvSpPr txBox="1"/>
      </xdr:nvSpPr>
      <xdr:spPr>
        <a:xfrm>
          <a:off x="4813300" y="5130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a:extLst>
            <a:ext uri="{FF2B5EF4-FFF2-40B4-BE49-F238E27FC236}">
              <a16:creationId xmlns:a16="http://schemas.microsoft.com/office/drawing/2014/main" id="{4A911C0D-634E-4EC8-A98B-23FBD80B070A}"/>
            </a:ext>
          </a:extLst>
        </xdr:cNvPr>
        <xdr:cNvSpPr/>
      </xdr:nvSpPr>
      <xdr:spPr>
        <a:xfrm>
          <a:off x="4711700" y="515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4" name="フローチャート: 判断 83">
          <a:extLst>
            <a:ext uri="{FF2B5EF4-FFF2-40B4-BE49-F238E27FC236}">
              <a16:creationId xmlns:a16="http://schemas.microsoft.com/office/drawing/2014/main" id="{8C01821A-DCED-4B55-A4A5-F2234F5C84B1}"/>
            </a:ext>
          </a:extLst>
        </xdr:cNvPr>
        <xdr:cNvSpPr/>
      </xdr:nvSpPr>
      <xdr:spPr>
        <a:xfrm>
          <a:off x="4000500" y="51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5" name="フローチャート: 判断 84">
          <a:extLst>
            <a:ext uri="{FF2B5EF4-FFF2-40B4-BE49-F238E27FC236}">
              <a16:creationId xmlns:a16="http://schemas.microsoft.com/office/drawing/2014/main" id="{CAD60271-FFF1-4614-8BDB-DFE556289FCC}"/>
            </a:ext>
          </a:extLst>
        </xdr:cNvPr>
        <xdr:cNvSpPr/>
      </xdr:nvSpPr>
      <xdr:spPr>
        <a:xfrm>
          <a:off x="3238500" y="503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6" name="フローチャート: 判断 85">
          <a:extLst>
            <a:ext uri="{FF2B5EF4-FFF2-40B4-BE49-F238E27FC236}">
              <a16:creationId xmlns:a16="http://schemas.microsoft.com/office/drawing/2014/main" id="{0A2147A5-A117-4C7C-9B32-AE8941B8B76E}"/>
            </a:ext>
          </a:extLst>
        </xdr:cNvPr>
        <xdr:cNvSpPr/>
      </xdr:nvSpPr>
      <xdr:spPr>
        <a:xfrm>
          <a:off x="2476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7" name="フローチャート: 判断 86">
          <a:extLst>
            <a:ext uri="{FF2B5EF4-FFF2-40B4-BE49-F238E27FC236}">
              <a16:creationId xmlns:a16="http://schemas.microsoft.com/office/drawing/2014/main" id="{555E5554-E3CC-43C9-AD2C-32B683D08D17}"/>
            </a:ext>
          </a:extLst>
        </xdr:cNvPr>
        <xdr:cNvSpPr/>
      </xdr:nvSpPr>
      <xdr:spPr>
        <a:xfrm>
          <a:off x="1714500" y="496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6006791-FAD6-4C6F-BD7D-2C60B16173CC}"/>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44477EC-930A-4359-A3A1-2A31CB7F9DFB}"/>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F71833FF-1190-46B9-BC68-FF6EDBD26CFE}"/>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CD49D82A-AC80-4916-8668-98B6E65EF9B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C60C6EBC-0F2D-4A11-9DDB-9AB1BC966264}"/>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15331</xdr:rowOff>
    </xdr:from>
    <xdr:to>
      <xdr:col>23</xdr:col>
      <xdr:colOff>136525</xdr:colOff>
      <xdr:row>26</xdr:row>
      <xdr:rowOff>116931</xdr:rowOff>
    </xdr:to>
    <xdr:sp macro="" textlink="">
      <xdr:nvSpPr>
        <xdr:cNvPr id="93" name="楕円 92">
          <a:extLst>
            <a:ext uri="{FF2B5EF4-FFF2-40B4-BE49-F238E27FC236}">
              <a16:creationId xmlns:a16="http://schemas.microsoft.com/office/drawing/2014/main" id="{E53C6631-4843-409E-8C74-747AEB24E03D}"/>
            </a:ext>
          </a:extLst>
        </xdr:cNvPr>
        <xdr:cNvSpPr/>
      </xdr:nvSpPr>
      <xdr:spPr>
        <a:xfrm>
          <a:off x="4711700" y="44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127471</xdr:rowOff>
    </xdr:from>
    <xdr:ext cx="405111" cy="259045"/>
    <xdr:sp macro="" textlink="">
      <xdr:nvSpPr>
        <xdr:cNvPr id="94" name="有形固定資産減価償却率該当値テキスト">
          <a:extLst>
            <a:ext uri="{FF2B5EF4-FFF2-40B4-BE49-F238E27FC236}">
              <a16:creationId xmlns:a16="http://schemas.microsoft.com/office/drawing/2014/main" id="{C7D1A6A3-8B03-497A-991B-C29BBD443B77}"/>
            </a:ext>
          </a:extLst>
        </xdr:cNvPr>
        <xdr:cNvSpPr txBox="1"/>
      </xdr:nvSpPr>
      <xdr:spPr>
        <a:xfrm>
          <a:off x="4813300" y="441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33836</xdr:rowOff>
    </xdr:from>
    <xdr:to>
      <xdr:col>19</xdr:col>
      <xdr:colOff>187325</xdr:colOff>
      <xdr:row>26</xdr:row>
      <xdr:rowOff>135436</xdr:rowOff>
    </xdr:to>
    <xdr:sp macro="" textlink="">
      <xdr:nvSpPr>
        <xdr:cNvPr id="95" name="楕円 94">
          <a:extLst>
            <a:ext uri="{FF2B5EF4-FFF2-40B4-BE49-F238E27FC236}">
              <a16:creationId xmlns:a16="http://schemas.microsoft.com/office/drawing/2014/main" id="{6B6305C6-BECC-475C-BAE1-D34A1A2CF1B3}"/>
            </a:ext>
          </a:extLst>
        </xdr:cNvPr>
        <xdr:cNvSpPr/>
      </xdr:nvSpPr>
      <xdr:spPr>
        <a:xfrm>
          <a:off x="4000500" y="449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66131</xdr:rowOff>
    </xdr:from>
    <xdr:to>
      <xdr:col>23</xdr:col>
      <xdr:colOff>85725</xdr:colOff>
      <xdr:row>26</xdr:row>
      <xdr:rowOff>84636</xdr:rowOff>
    </xdr:to>
    <xdr:cxnSp macro="">
      <xdr:nvCxnSpPr>
        <xdr:cNvPr id="96" name="直線コネクタ 95">
          <a:extLst>
            <a:ext uri="{FF2B5EF4-FFF2-40B4-BE49-F238E27FC236}">
              <a16:creationId xmlns:a16="http://schemas.microsoft.com/office/drawing/2014/main" id="{BC775C5B-222A-434F-A6B1-362AC664C2C9}"/>
            </a:ext>
          </a:extLst>
        </xdr:cNvPr>
        <xdr:cNvCxnSpPr/>
      </xdr:nvCxnSpPr>
      <xdr:spPr>
        <a:xfrm flipV="1">
          <a:off x="4051300" y="4523831"/>
          <a:ext cx="711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25</xdr:row>
      <xdr:rowOff>155938</xdr:rowOff>
    </xdr:from>
    <xdr:to>
      <xdr:col>15</xdr:col>
      <xdr:colOff>187325</xdr:colOff>
      <xdr:row>26</xdr:row>
      <xdr:rowOff>86088</xdr:rowOff>
    </xdr:to>
    <xdr:sp macro="" textlink="">
      <xdr:nvSpPr>
        <xdr:cNvPr id="97" name="楕円 96">
          <a:extLst>
            <a:ext uri="{FF2B5EF4-FFF2-40B4-BE49-F238E27FC236}">
              <a16:creationId xmlns:a16="http://schemas.microsoft.com/office/drawing/2014/main" id="{5F2806A6-BFE8-4201-B7CE-D2AA314E7319}"/>
            </a:ext>
          </a:extLst>
        </xdr:cNvPr>
        <xdr:cNvSpPr/>
      </xdr:nvSpPr>
      <xdr:spPr>
        <a:xfrm>
          <a:off x="3238500" y="444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35288</xdr:rowOff>
    </xdr:from>
    <xdr:to>
      <xdr:col>19</xdr:col>
      <xdr:colOff>136525</xdr:colOff>
      <xdr:row>26</xdr:row>
      <xdr:rowOff>84636</xdr:rowOff>
    </xdr:to>
    <xdr:cxnSp macro="">
      <xdr:nvCxnSpPr>
        <xdr:cNvPr id="98" name="直線コネクタ 97">
          <a:extLst>
            <a:ext uri="{FF2B5EF4-FFF2-40B4-BE49-F238E27FC236}">
              <a16:creationId xmlns:a16="http://schemas.microsoft.com/office/drawing/2014/main" id="{BD669CBF-18D9-4C74-B028-7D3B1F753799}"/>
            </a:ext>
          </a:extLst>
        </xdr:cNvPr>
        <xdr:cNvCxnSpPr/>
      </xdr:nvCxnSpPr>
      <xdr:spPr>
        <a:xfrm>
          <a:off x="3289300" y="4492988"/>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25</xdr:row>
      <xdr:rowOff>171359</xdr:rowOff>
    </xdr:from>
    <xdr:to>
      <xdr:col>11</xdr:col>
      <xdr:colOff>187325</xdr:colOff>
      <xdr:row>26</xdr:row>
      <xdr:rowOff>101509</xdr:rowOff>
    </xdr:to>
    <xdr:sp macro="" textlink="">
      <xdr:nvSpPr>
        <xdr:cNvPr id="99" name="楕円 98">
          <a:extLst>
            <a:ext uri="{FF2B5EF4-FFF2-40B4-BE49-F238E27FC236}">
              <a16:creationId xmlns:a16="http://schemas.microsoft.com/office/drawing/2014/main" id="{6E83D327-17D1-48D9-A4AF-726189FA91EF}"/>
            </a:ext>
          </a:extLst>
        </xdr:cNvPr>
        <xdr:cNvSpPr/>
      </xdr:nvSpPr>
      <xdr:spPr>
        <a:xfrm>
          <a:off x="2476500" y="445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35288</xdr:rowOff>
    </xdr:from>
    <xdr:to>
      <xdr:col>15</xdr:col>
      <xdr:colOff>136525</xdr:colOff>
      <xdr:row>26</xdr:row>
      <xdr:rowOff>50709</xdr:rowOff>
    </xdr:to>
    <xdr:cxnSp macro="">
      <xdr:nvCxnSpPr>
        <xdr:cNvPr id="100" name="直線コネクタ 99">
          <a:extLst>
            <a:ext uri="{FF2B5EF4-FFF2-40B4-BE49-F238E27FC236}">
              <a16:creationId xmlns:a16="http://schemas.microsoft.com/office/drawing/2014/main" id="{49A58392-8D01-4BFC-8982-51587132AB98}"/>
            </a:ext>
          </a:extLst>
        </xdr:cNvPr>
        <xdr:cNvCxnSpPr/>
      </xdr:nvCxnSpPr>
      <xdr:spPr>
        <a:xfrm flipV="1">
          <a:off x="2527300" y="4492988"/>
          <a:ext cx="762000" cy="1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9162</xdr:rowOff>
    </xdr:from>
    <xdr:to>
      <xdr:col>7</xdr:col>
      <xdr:colOff>187325</xdr:colOff>
      <xdr:row>26</xdr:row>
      <xdr:rowOff>110762</xdr:rowOff>
    </xdr:to>
    <xdr:sp macro="" textlink="">
      <xdr:nvSpPr>
        <xdr:cNvPr id="101" name="楕円 100">
          <a:extLst>
            <a:ext uri="{FF2B5EF4-FFF2-40B4-BE49-F238E27FC236}">
              <a16:creationId xmlns:a16="http://schemas.microsoft.com/office/drawing/2014/main" id="{C4C03DD7-1EA0-4657-A7DA-E265C7B67EEA}"/>
            </a:ext>
          </a:extLst>
        </xdr:cNvPr>
        <xdr:cNvSpPr/>
      </xdr:nvSpPr>
      <xdr:spPr>
        <a:xfrm>
          <a:off x="1714500" y="446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50709</xdr:rowOff>
    </xdr:from>
    <xdr:to>
      <xdr:col>11</xdr:col>
      <xdr:colOff>136525</xdr:colOff>
      <xdr:row>26</xdr:row>
      <xdr:rowOff>59962</xdr:rowOff>
    </xdr:to>
    <xdr:cxnSp macro="">
      <xdr:nvCxnSpPr>
        <xdr:cNvPr id="102" name="直線コネクタ 101">
          <a:extLst>
            <a:ext uri="{FF2B5EF4-FFF2-40B4-BE49-F238E27FC236}">
              <a16:creationId xmlns:a16="http://schemas.microsoft.com/office/drawing/2014/main" id="{9069B861-6181-4B74-8264-5D36D00EF500}"/>
            </a:ext>
          </a:extLst>
        </xdr:cNvPr>
        <xdr:cNvCxnSpPr/>
      </xdr:nvCxnSpPr>
      <xdr:spPr>
        <a:xfrm flipV="1">
          <a:off x="1765300" y="4508409"/>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110053</xdr:rowOff>
    </xdr:from>
    <xdr:ext cx="405111" cy="259045"/>
    <xdr:sp macro="" textlink="">
      <xdr:nvSpPr>
        <xdr:cNvPr id="103" name="n_1aveValue有形固定資産減価償却率">
          <a:extLst>
            <a:ext uri="{FF2B5EF4-FFF2-40B4-BE49-F238E27FC236}">
              <a16:creationId xmlns:a16="http://schemas.microsoft.com/office/drawing/2014/main" id="{E10D713F-24CF-4306-8CB7-510DEA8CEBF2}"/>
            </a:ext>
          </a:extLst>
        </xdr:cNvPr>
        <xdr:cNvSpPr txBox="1"/>
      </xdr:nvSpPr>
      <xdr:spPr>
        <a:xfrm>
          <a:off x="3836044" y="525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104" name="n_2aveValue有形固定資産減価償却率">
          <a:extLst>
            <a:ext uri="{FF2B5EF4-FFF2-40B4-BE49-F238E27FC236}">
              <a16:creationId xmlns:a16="http://schemas.microsoft.com/office/drawing/2014/main" id="{962B2535-5813-4563-8F5B-80D5E38DD818}"/>
            </a:ext>
          </a:extLst>
        </xdr:cNvPr>
        <xdr:cNvSpPr txBox="1"/>
      </xdr:nvSpPr>
      <xdr:spPr>
        <a:xfrm>
          <a:off x="3086744" y="5124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136542</xdr:rowOff>
    </xdr:from>
    <xdr:ext cx="405111" cy="259045"/>
    <xdr:sp macro="" textlink="">
      <xdr:nvSpPr>
        <xdr:cNvPr id="105" name="n_3aveValue有形固定資産減価償却率">
          <a:extLst>
            <a:ext uri="{FF2B5EF4-FFF2-40B4-BE49-F238E27FC236}">
              <a16:creationId xmlns:a16="http://schemas.microsoft.com/office/drawing/2014/main" id="{3CA1E2E2-94A8-4F79-9DE4-6FFFBD723999}"/>
            </a:ext>
          </a:extLst>
        </xdr:cNvPr>
        <xdr:cNvSpPr txBox="1"/>
      </xdr:nvSpPr>
      <xdr:spPr>
        <a:xfrm>
          <a:off x="2324744" y="510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90278</xdr:rowOff>
    </xdr:from>
    <xdr:ext cx="405111" cy="259045"/>
    <xdr:sp macro="" textlink="">
      <xdr:nvSpPr>
        <xdr:cNvPr id="106" name="n_4aveValue有形固定資産減価償却率">
          <a:extLst>
            <a:ext uri="{FF2B5EF4-FFF2-40B4-BE49-F238E27FC236}">
              <a16:creationId xmlns:a16="http://schemas.microsoft.com/office/drawing/2014/main" id="{13336BD5-4734-4F36-AFD8-0C3CCBDA49F1}"/>
            </a:ext>
          </a:extLst>
        </xdr:cNvPr>
        <xdr:cNvSpPr txBox="1"/>
      </xdr:nvSpPr>
      <xdr:spPr>
        <a:xfrm>
          <a:off x="1562744" y="5062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24</xdr:row>
      <xdr:rowOff>151963</xdr:rowOff>
    </xdr:from>
    <xdr:ext cx="405111" cy="259045"/>
    <xdr:sp macro="" textlink="">
      <xdr:nvSpPr>
        <xdr:cNvPr id="107" name="n_1mainValue有形固定資産減価償却率">
          <a:extLst>
            <a:ext uri="{FF2B5EF4-FFF2-40B4-BE49-F238E27FC236}">
              <a16:creationId xmlns:a16="http://schemas.microsoft.com/office/drawing/2014/main" id="{F3E2CB0C-CCA6-4F78-BCE3-C45469001F2F}"/>
            </a:ext>
          </a:extLst>
        </xdr:cNvPr>
        <xdr:cNvSpPr txBox="1"/>
      </xdr:nvSpPr>
      <xdr:spPr>
        <a:xfrm>
          <a:off x="3836044" y="4266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102615</xdr:rowOff>
    </xdr:from>
    <xdr:ext cx="405111" cy="259045"/>
    <xdr:sp macro="" textlink="">
      <xdr:nvSpPr>
        <xdr:cNvPr id="108" name="n_2mainValue有形固定資産減価償却率">
          <a:extLst>
            <a:ext uri="{FF2B5EF4-FFF2-40B4-BE49-F238E27FC236}">
              <a16:creationId xmlns:a16="http://schemas.microsoft.com/office/drawing/2014/main" id="{D2ADBBE4-D126-4847-AC92-F72E5F0FB776}"/>
            </a:ext>
          </a:extLst>
        </xdr:cNvPr>
        <xdr:cNvSpPr txBox="1"/>
      </xdr:nvSpPr>
      <xdr:spPr>
        <a:xfrm>
          <a:off x="3086744" y="4217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24</xdr:row>
      <xdr:rowOff>118036</xdr:rowOff>
    </xdr:from>
    <xdr:ext cx="405111" cy="259045"/>
    <xdr:sp macro="" textlink="">
      <xdr:nvSpPr>
        <xdr:cNvPr id="109" name="n_3mainValue有形固定資産減価償却率">
          <a:extLst>
            <a:ext uri="{FF2B5EF4-FFF2-40B4-BE49-F238E27FC236}">
              <a16:creationId xmlns:a16="http://schemas.microsoft.com/office/drawing/2014/main" id="{406EBF8E-D249-49C2-97CB-EC3937492E2A}"/>
            </a:ext>
          </a:extLst>
        </xdr:cNvPr>
        <xdr:cNvSpPr txBox="1"/>
      </xdr:nvSpPr>
      <xdr:spPr>
        <a:xfrm>
          <a:off x="2324744" y="4232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127289</xdr:rowOff>
    </xdr:from>
    <xdr:ext cx="405111" cy="259045"/>
    <xdr:sp macro="" textlink="">
      <xdr:nvSpPr>
        <xdr:cNvPr id="110" name="n_4mainValue有形固定資産減価償却率">
          <a:extLst>
            <a:ext uri="{FF2B5EF4-FFF2-40B4-BE49-F238E27FC236}">
              <a16:creationId xmlns:a16="http://schemas.microsoft.com/office/drawing/2014/main" id="{177371AE-6D64-4743-8B6F-5BF87F27A34F}"/>
            </a:ext>
          </a:extLst>
        </xdr:cNvPr>
        <xdr:cNvSpPr txBox="1"/>
      </xdr:nvSpPr>
      <xdr:spPr>
        <a:xfrm>
          <a:off x="1562744" y="424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8A6203C-23AC-468D-9034-1393A7778BBC}"/>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B893F92C-FB73-4B31-8B72-9482180B473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C905CFBF-5D30-47F9-8343-F29033C8BA32}"/>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7500809D-5580-49C6-9197-BD0180A8063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E09032DE-6F03-4EBC-BFE9-C2AA8A93F14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397CA4C8-EA14-42AA-A6F2-123D3C4D07DA}"/>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66811F39-BC6C-4924-8E5C-346755D0A38F}"/>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EFAF6556-5164-44D7-9498-0F8BCD934173}"/>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4956A735-5A6F-4298-A691-EE99FA4C01E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CAEE8ECD-58CD-439E-8CF2-C4CA5E3F0064}"/>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7247DE18-A27B-4324-A3F0-4ACF3F88B84F}"/>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68A2D6C7-346D-4289-A047-324101AB2B3F}"/>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3AFFDFEA-CBB5-484C-A621-D06E11803769}"/>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沖縄振興特別推進交付金等の高補助率の補助金を活用して事業を実施しているため、地方債発行額の抑制ができていること、充当可能財源が類似団体よりも多いことなどから全国平均を大きく下回っている。</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FABE36D3-7953-48A9-9F4A-01096D9F086B}"/>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4F1539D8-C002-43F6-8A10-2142FDA6AF4D}"/>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7A18B453-E65A-4938-9C37-467EC651C468}"/>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D15829C2-805A-4CD9-910E-45D4790C493A}"/>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EACC2FB3-6ABB-406B-A8F8-1F7741725E46}"/>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792AE963-113D-4DBD-B579-E13D1A39FD43}"/>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a:extLst>
            <a:ext uri="{FF2B5EF4-FFF2-40B4-BE49-F238E27FC236}">
              <a16:creationId xmlns:a16="http://schemas.microsoft.com/office/drawing/2014/main" id="{01D5624C-7905-436D-88FD-EF0227960579}"/>
            </a:ext>
          </a:extLst>
        </xdr:cNvPr>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4B1E789D-CAF3-453E-AF95-8D779FA9603D}"/>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3DCFCA05-C0EF-4E79-8C82-E00ACC5941FF}"/>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1756DE27-ACA4-4A4E-9AEA-C421C0F7BED1}"/>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E3C81024-FD39-4CDD-B44B-47D1C618F938}"/>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A5E87F59-5015-4E7E-8B3B-D0B5B1C4574F}"/>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9D20AC8A-EBD2-4746-BA08-043FC0865A0C}"/>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E7887E34-4339-4EB4-9C2F-26E874FFDA99}"/>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8" name="テキスト ボックス 137">
          <a:extLst>
            <a:ext uri="{FF2B5EF4-FFF2-40B4-BE49-F238E27FC236}">
              <a16:creationId xmlns:a16="http://schemas.microsoft.com/office/drawing/2014/main" id="{1EDACF7F-4CF4-4B8A-84D1-EA4BF1B3C4A5}"/>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B0C93F27-AF2C-4D53-A509-D1F194C79511}"/>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40" name="債務償還比率グラフ枠">
          <a:extLst>
            <a:ext uri="{FF2B5EF4-FFF2-40B4-BE49-F238E27FC236}">
              <a16:creationId xmlns:a16="http://schemas.microsoft.com/office/drawing/2014/main" id="{FB5B3B78-FCCA-48E7-9EA1-12166179A428}"/>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41" name="直線コネクタ 140">
          <a:extLst>
            <a:ext uri="{FF2B5EF4-FFF2-40B4-BE49-F238E27FC236}">
              <a16:creationId xmlns:a16="http://schemas.microsoft.com/office/drawing/2014/main" id="{D09E0872-344B-4A68-879E-B2F2C0101E89}"/>
            </a:ext>
          </a:extLst>
        </xdr:cNvPr>
        <xdr:cNvCxnSpPr/>
      </xdr:nvCxnSpPr>
      <xdr:spPr>
        <a:xfrm flipV="1">
          <a:off x="14793595" y="4489903"/>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42" name="債務償還比率最小値テキスト">
          <a:extLst>
            <a:ext uri="{FF2B5EF4-FFF2-40B4-BE49-F238E27FC236}">
              <a16:creationId xmlns:a16="http://schemas.microsoft.com/office/drawing/2014/main" id="{916C91E4-F616-4404-8C93-45CE7BB75A5E}"/>
            </a:ext>
          </a:extLst>
        </xdr:cNvPr>
        <xdr:cNvSpPr txBox="1"/>
      </xdr:nvSpPr>
      <xdr:spPr>
        <a:xfrm>
          <a:off x="14846300" y="595866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43" name="直線コネクタ 142">
          <a:extLst>
            <a:ext uri="{FF2B5EF4-FFF2-40B4-BE49-F238E27FC236}">
              <a16:creationId xmlns:a16="http://schemas.microsoft.com/office/drawing/2014/main" id="{6B5595EA-66A2-4296-9EB6-7A9B5D6372D9}"/>
            </a:ext>
          </a:extLst>
        </xdr:cNvPr>
        <xdr:cNvCxnSpPr/>
      </xdr:nvCxnSpPr>
      <xdr:spPr>
        <a:xfrm>
          <a:off x="14706600" y="5954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4" name="債務償還比率最大値テキスト">
          <a:extLst>
            <a:ext uri="{FF2B5EF4-FFF2-40B4-BE49-F238E27FC236}">
              <a16:creationId xmlns:a16="http://schemas.microsoft.com/office/drawing/2014/main" id="{ECE3BAF0-8067-4651-99E5-A596F6D381FF}"/>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5" name="直線コネクタ 144">
          <a:extLst>
            <a:ext uri="{FF2B5EF4-FFF2-40B4-BE49-F238E27FC236}">
              <a16:creationId xmlns:a16="http://schemas.microsoft.com/office/drawing/2014/main" id="{D561B824-34F3-4291-8244-833B4BC75FE4}"/>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46" name="債務償還比率平均値テキスト">
          <a:extLst>
            <a:ext uri="{FF2B5EF4-FFF2-40B4-BE49-F238E27FC236}">
              <a16:creationId xmlns:a16="http://schemas.microsoft.com/office/drawing/2014/main" id="{3E81F9A3-A83E-47AB-9A41-1F376563C100}"/>
            </a:ext>
          </a:extLst>
        </xdr:cNvPr>
        <xdr:cNvSpPr txBox="1"/>
      </xdr:nvSpPr>
      <xdr:spPr>
        <a:xfrm>
          <a:off x="14846300" y="49351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7" name="フローチャート: 判断 146">
          <a:extLst>
            <a:ext uri="{FF2B5EF4-FFF2-40B4-BE49-F238E27FC236}">
              <a16:creationId xmlns:a16="http://schemas.microsoft.com/office/drawing/2014/main" id="{46B815EE-54C6-4B20-A800-1BEFED61AEDA}"/>
            </a:ext>
          </a:extLst>
        </xdr:cNvPr>
        <xdr:cNvSpPr/>
      </xdr:nvSpPr>
      <xdr:spPr>
        <a:xfrm>
          <a:off x="14744700" y="49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8" name="フローチャート: 判断 147">
          <a:extLst>
            <a:ext uri="{FF2B5EF4-FFF2-40B4-BE49-F238E27FC236}">
              <a16:creationId xmlns:a16="http://schemas.microsoft.com/office/drawing/2014/main" id="{94BE7BCA-A3E2-4B2E-893C-FE34E2D46EDA}"/>
            </a:ext>
          </a:extLst>
        </xdr:cNvPr>
        <xdr:cNvSpPr/>
      </xdr:nvSpPr>
      <xdr:spPr>
        <a:xfrm>
          <a:off x="14033500" y="4980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9" name="フローチャート: 判断 148">
          <a:extLst>
            <a:ext uri="{FF2B5EF4-FFF2-40B4-BE49-F238E27FC236}">
              <a16:creationId xmlns:a16="http://schemas.microsoft.com/office/drawing/2014/main" id="{7983DC0D-8BAA-4440-8001-2F0709C5EFEB}"/>
            </a:ext>
          </a:extLst>
        </xdr:cNvPr>
        <xdr:cNvSpPr/>
      </xdr:nvSpPr>
      <xdr:spPr>
        <a:xfrm>
          <a:off x="13271500" y="502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50" name="フローチャート: 判断 149">
          <a:extLst>
            <a:ext uri="{FF2B5EF4-FFF2-40B4-BE49-F238E27FC236}">
              <a16:creationId xmlns:a16="http://schemas.microsoft.com/office/drawing/2014/main" id="{DDFBFE77-CB1C-4012-B8FD-CDFA64B31713}"/>
            </a:ext>
          </a:extLst>
        </xdr:cNvPr>
        <xdr:cNvSpPr/>
      </xdr:nvSpPr>
      <xdr:spPr>
        <a:xfrm>
          <a:off x="12509500" y="500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51" name="フローチャート: 判断 150">
          <a:extLst>
            <a:ext uri="{FF2B5EF4-FFF2-40B4-BE49-F238E27FC236}">
              <a16:creationId xmlns:a16="http://schemas.microsoft.com/office/drawing/2014/main" id="{65EE84DF-5FBF-462E-9C9D-0D2D90AA23AA}"/>
            </a:ext>
          </a:extLst>
        </xdr:cNvPr>
        <xdr:cNvSpPr/>
      </xdr:nvSpPr>
      <xdr:spPr>
        <a:xfrm>
          <a:off x="11747500" y="497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BAF8F188-3232-4BD5-A71B-E30CB471FCEB}"/>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5918C44-5C31-4652-AD38-A4672A04CF2A}"/>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58273B3B-7C85-4E53-A7B4-5F1E0CC56A95}"/>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299527E2-3E2E-4F0A-A0D8-FB2F76C5E7B1}"/>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B0794DB7-856B-49A8-8EB6-B5A7AC05C351}"/>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7759</xdr:rowOff>
    </xdr:from>
    <xdr:to>
      <xdr:col>76</xdr:col>
      <xdr:colOff>73025</xdr:colOff>
      <xdr:row>27</xdr:row>
      <xdr:rowOff>109359</xdr:rowOff>
    </xdr:to>
    <xdr:sp macro="" textlink="">
      <xdr:nvSpPr>
        <xdr:cNvPr id="157" name="楕円 156">
          <a:extLst>
            <a:ext uri="{FF2B5EF4-FFF2-40B4-BE49-F238E27FC236}">
              <a16:creationId xmlns:a16="http://schemas.microsoft.com/office/drawing/2014/main" id="{B3B19197-B45F-4BDD-A0DA-32D4FB7D5899}"/>
            </a:ext>
          </a:extLst>
        </xdr:cNvPr>
        <xdr:cNvSpPr/>
      </xdr:nvSpPr>
      <xdr:spPr>
        <a:xfrm>
          <a:off x="14744700" y="463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30636</xdr:rowOff>
    </xdr:from>
    <xdr:ext cx="469744" cy="259045"/>
    <xdr:sp macro="" textlink="">
      <xdr:nvSpPr>
        <xdr:cNvPr id="158" name="債務償還比率該当値テキスト">
          <a:extLst>
            <a:ext uri="{FF2B5EF4-FFF2-40B4-BE49-F238E27FC236}">
              <a16:creationId xmlns:a16="http://schemas.microsoft.com/office/drawing/2014/main" id="{CBBA7E56-660B-4076-9440-5EEC13E2BEED}"/>
            </a:ext>
          </a:extLst>
        </xdr:cNvPr>
        <xdr:cNvSpPr txBox="1"/>
      </xdr:nvSpPr>
      <xdr:spPr>
        <a:xfrm>
          <a:off x="14846300" y="448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136029</xdr:rowOff>
    </xdr:from>
    <xdr:to>
      <xdr:col>72</xdr:col>
      <xdr:colOff>123825</xdr:colOff>
      <xdr:row>27</xdr:row>
      <xdr:rowOff>66179</xdr:rowOff>
    </xdr:to>
    <xdr:sp macro="" textlink="">
      <xdr:nvSpPr>
        <xdr:cNvPr id="159" name="楕円 158">
          <a:extLst>
            <a:ext uri="{FF2B5EF4-FFF2-40B4-BE49-F238E27FC236}">
              <a16:creationId xmlns:a16="http://schemas.microsoft.com/office/drawing/2014/main" id="{D0BB41E1-954D-4AF2-A767-6A8A2A0C8523}"/>
            </a:ext>
          </a:extLst>
        </xdr:cNvPr>
        <xdr:cNvSpPr/>
      </xdr:nvSpPr>
      <xdr:spPr>
        <a:xfrm>
          <a:off x="14033500" y="45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15379</xdr:rowOff>
    </xdr:from>
    <xdr:to>
      <xdr:col>76</xdr:col>
      <xdr:colOff>22225</xdr:colOff>
      <xdr:row>27</xdr:row>
      <xdr:rowOff>58559</xdr:rowOff>
    </xdr:to>
    <xdr:cxnSp macro="">
      <xdr:nvCxnSpPr>
        <xdr:cNvPr id="160" name="直線コネクタ 159">
          <a:extLst>
            <a:ext uri="{FF2B5EF4-FFF2-40B4-BE49-F238E27FC236}">
              <a16:creationId xmlns:a16="http://schemas.microsoft.com/office/drawing/2014/main" id="{28F1DF8F-22CD-4B65-8E62-478C1A719FAE}"/>
            </a:ext>
          </a:extLst>
        </xdr:cNvPr>
        <xdr:cNvCxnSpPr/>
      </xdr:nvCxnSpPr>
      <xdr:spPr>
        <a:xfrm>
          <a:off x="14084300" y="4644529"/>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160601</xdr:rowOff>
    </xdr:from>
    <xdr:to>
      <xdr:col>68</xdr:col>
      <xdr:colOff>123825</xdr:colOff>
      <xdr:row>27</xdr:row>
      <xdr:rowOff>90751</xdr:rowOff>
    </xdr:to>
    <xdr:sp macro="" textlink="">
      <xdr:nvSpPr>
        <xdr:cNvPr id="161" name="楕円 160">
          <a:extLst>
            <a:ext uri="{FF2B5EF4-FFF2-40B4-BE49-F238E27FC236}">
              <a16:creationId xmlns:a16="http://schemas.microsoft.com/office/drawing/2014/main" id="{0CF61E78-A059-45EE-8561-2F22E5C9A32A}"/>
            </a:ext>
          </a:extLst>
        </xdr:cNvPr>
        <xdr:cNvSpPr/>
      </xdr:nvSpPr>
      <xdr:spPr>
        <a:xfrm>
          <a:off x="13271500" y="461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15379</xdr:rowOff>
    </xdr:from>
    <xdr:to>
      <xdr:col>72</xdr:col>
      <xdr:colOff>73025</xdr:colOff>
      <xdr:row>27</xdr:row>
      <xdr:rowOff>39951</xdr:rowOff>
    </xdr:to>
    <xdr:cxnSp macro="">
      <xdr:nvCxnSpPr>
        <xdr:cNvPr id="162" name="直線コネクタ 161">
          <a:extLst>
            <a:ext uri="{FF2B5EF4-FFF2-40B4-BE49-F238E27FC236}">
              <a16:creationId xmlns:a16="http://schemas.microsoft.com/office/drawing/2014/main" id="{7FFCCB1F-494B-40D7-A930-3B5C778D15D8}"/>
            </a:ext>
          </a:extLst>
        </xdr:cNvPr>
        <xdr:cNvCxnSpPr/>
      </xdr:nvCxnSpPr>
      <xdr:spPr>
        <a:xfrm flipV="1">
          <a:off x="13322300" y="4644529"/>
          <a:ext cx="762000" cy="2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12694</xdr:rowOff>
    </xdr:from>
    <xdr:to>
      <xdr:col>64</xdr:col>
      <xdr:colOff>123825</xdr:colOff>
      <xdr:row>27</xdr:row>
      <xdr:rowOff>114294</xdr:rowOff>
    </xdr:to>
    <xdr:sp macro="" textlink="">
      <xdr:nvSpPr>
        <xdr:cNvPr id="163" name="楕円 162">
          <a:extLst>
            <a:ext uri="{FF2B5EF4-FFF2-40B4-BE49-F238E27FC236}">
              <a16:creationId xmlns:a16="http://schemas.microsoft.com/office/drawing/2014/main" id="{99E449AB-5E72-43D2-A6F5-407BEC5D2C51}"/>
            </a:ext>
          </a:extLst>
        </xdr:cNvPr>
        <xdr:cNvSpPr/>
      </xdr:nvSpPr>
      <xdr:spPr>
        <a:xfrm>
          <a:off x="12509500" y="464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39951</xdr:rowOff>
    </xdr:from>
    <xdr:to>
      <xdr:col>68</xdr:col>
      <xdr:colOff>73025</xdr:colOff>
      <xdr:row>27</xdr:row>
      <xdr:rowOff>63494</xdr:rowOff>
    </xdr:to>
    <xdr:cxnSp macro="">
      <xdr:nvCxnSpPr>
        <xdr:cNvPr id="164" name="直線コネクタ 163">
          <a:extLst>
            <a:ext uri="{FF2B5EF4-FFF2-40B4-BE49-F238E27FC236}">
              <a16:creationId xmlns:a16="http://schemas.microsoft.com/office/drawing/2014/main" id="{1B253A6A-AD5D-495C-AB3B-079DAA02BB42}"/>
            </a:ext>
          </a:extLst>
        </xdr:cNvPr>
        <xdr:cNvCxnSpPr/>
      </xdr:nvCxnSpPr>
      <xdr:spPr>
        <a:xfrm flipV="1">
          <a:off x="12560300" y="4669101"/>
          <a:ext cx="762000" cy="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9815</xdr:rowOff>
    </xdr:from>
    <xdr:to>
      <xdr:col>60</xdr:col>
      <xdr:colOff>123825</xdr:colOff>
      <xdr:row>27</xdr:row>
      <xdr:rowOff>111415</xdr:rowOff>
    </xdr:to>
    <xdr:sp macro="" textlink="">
      <xdr:nvSpPr>
        <xdr:cNvPr id="165" name="楕円 164">
          <a:extLst>
            <a:ext uri="{FF2B5EF4-FFF2-40B4-BE49-F238E27FC236}">
              <a16:creationId xmlns:a16="http://schemas.microsoft.com/office/drawing/2014/main" id="{703649D0-DA7F-4F06-A6AB-182C45FDD673}"/>
            </a:ext>
          </a:extLst>
        </xdr:cNvPr>
        <xdr:cNvSpPr/>
      </xdr:nvSpPr>
      <xdr:spPr>
        <a:xfrm>
          <a:off x="11747500" y="46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60615</xdr:rowOff>
    </xdr:from>
    <xdr:to>
      <xdr:col>64</xdr:col>
      <xdr:colOff>73025</xdr:colOff>
      <xdr:row>27</xdr:row>
      <xdr:rowOff>63494</xdr:rowOff>
    </xdr:to>
    <xdr:cxnSp macro="">
      <xdr:nvCxnSpPr>
        <xdr:cNvPr id="166" name="直線コネクタ 165">
          <a:extLst>
            <a:ext uri="{FF2B5EF4-FFF2-40B4-BE49-F238E27FC236}">
              <a16:creationId xmlns:a16="http://schemas.microsoft.com/office/drawing/2014/main" id="{EA132D22-06F1-46A4-A8CB-8386635E6370}"/>
            </a:ext>
          </a:extLst>
        </xdr:cNvPr>
        <xdr:cNvCxnSpPr/>
      </xdr:nvCxnSpPr>
      <xdr:spPr>
        <a:xfrm>
          <a:off x="11798300" y="4689765"/>
          <a:ext cx="762000" cy="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67" name="n_1aveValue債務償還比率">
          <a:extLst>
            <a:ext uri="{FF2B5EF4-FFF2-40B4-BE49-F238E27FC236}">
              <a16:creationId xmlns:a16="http://schemas.microsoft.com/office/drawing/2014/main" id="{38506529-1541-45D7-864C-0A257516AA18}"/>
            </a:ext>
          </a:extLst>
        </xdr:cNvPr>
        <xdr:cNvSpPr txBox="1"/>
      </xdr:nvSpPr>
      <xdr:spPr>
        <a:xfrm>
          <a:off x="13836727" y="50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68" name="n_2aveValue債務償還比率">
          <a:extLst>
            <a:ext uri="{FF2B5EF4-FFF2-40B4-BE49-F238E27FC236}">
              <a16:creationId xmlns:a16="http://schemas.microsoft.com/office/drawing/2014/main" id="{0E2EE147-C130-47CC-83EA-4841DA9A95C8}"/>
            </a:ext>
          </a:extLst>
        </xdr:cNvPr>
        <xdr:cNvSpPr txBox="1"/>
      </xdr:nvSpPr>
      <xdr:spPr>
        <a:xfrm>
          <a:off x="13087427" y="511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9" name="n_3aveValue債務償還比率">
          <a:extLst>
            <a:ext uri="{FF2B5EF4-FFF2-40B4-BE49-F238E27FC236}">
              <a16:creationId xmlns:a16="http://schemas.microsoft.com/office/drawing/2014/main" id="{1F5A1504-2E0F-4259-AB67-FFC42ABBC897}"/>
            </a:ext>
          </a:extLst>
        </xdr:cNvPr>
        <xdr:cNvSpPr txBox="1"/>
      </xdr:nvSpPr>
      <xdr:spPr>
        <a:xfrm>
          <a:off x="12325427" y="510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70" name="n_4aveValue債務償還比率">
          <a:extLst>
            <a:ext uri="{FF2B5EF4-FFF2-40B4-BE49-F238E27FC236}">
              <a16:creationId xmlns:a16="http://schemas.microsoft.com/office/drawing/2014/main" id="{97500463-16E1-47F0-BC37-870594ACB9F3}"/>
            </a:ext>
          </a:extLst>
        </xdr:cNvPr>
        <xdr:cNvSpPr txBox="1"/>
      </xdr:nvSpPr>
      <xdr:spPr>
        <a:xfrm>
          <a:off x="11563427" y="5063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82706</xdr:rowOff>
    </xdr:from>
    <xdr:ext cx="469744" cy="259045"/>
    <xdr:sp macro="" textlink="">
      <xdr:nvSpPr>
        <xdr:cNvPr id="171" name="n_1mainValue債務償還比率">
          <a:extLst>
            <a:ext uri="{FF2B5EF4-FFF2-40B4-BE49-F238E27FC236}">
              <a16:creationId xmlns:a16="http://schemas.microsoft.com/office/drawing/2014/main" id="{AC1C3ABF-B636-48B9-B991-8DD8A97DEC98}"/>
            </a:ext>
          </a:extLst>
        </xdr:cNvPr>
        <xdr:cNvSpPr txBox="1"/>
      </xdr:nvSpPr>
      <xdr:spPr>
        <a:xfrm>
          <a:off x="13836727" y="436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107278</xdr:rowOff>
    </xdr:from>
    <xdr:ext cx="469744" cy="259045"/>
    <xdr:sp macro="" textlink="">
      <xdr:nvSpPr>
        <xdr:cNvPr id="172" name="n_2mainValue債務償還比率">
          <a:extLst>
            <a:ext uri="{FF2B5EF4-FFF2-40B4-BE49-F238E27FC236}">
              <a16:creationId xmlns:a16="http://schemas.microsoft.com/office/drawing/2014/main" id="{87C48488-A2E5-4772-BBFA-454B39432C85}"/>
            </a:ext>
          </a:extLst>
        </xdr:cNvPr>
        <xdr:cNvSpPr txBox="1"/>
      </xdr:nvSpPr>
      <xdr:spPr>
        <a:xfrm>
          <a:off x="13087427" y="439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130821</xdr:rowOff>
    </xdr:from>
    <xdr:ext cx="469744" cy="259045"/>
    <xdr:sp macro="" textlink="">
      <xdr:nvSpPr>
        <xdr:cNvPr id="173" name="n_3mainValue債務償還比率">
          <a:extLst>
            <a:ext uri="{FF2B5EF4-FFF2-40B4-BE49-F238E27FC236}">
              <a16:creationId xmlns:a16="http://schemas.microsoft.com/office/drawing/2014/main" id="{78965573-9530-44E5-9481-B39438EB94CC}"/>
            </a:ext>
          </a:extLst>
        </xdr:cNvPr>
        <xdr:cNvSpPr txBox="1"/>
      </xdr:nvSpPr>
      <xdr:spPr>
        <a:xfrm>
          <a:off x="12325427" y="4417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127942</xdr:rowOff>
    </xdr:from>
    <xdr:ext cx="469744" cy="259045"/>
    <xdr:sp macro="" textlink="">
      <xdr:nvSpPr>
        <xdr:cNvPr id="174" name="n_4mainValue債務償還比率">
          <a:extLst>
            <a:ext uri="{FF2B5EF4-FFF2-40B4-BE49-F238E27FC236}">
              <a16:creationId xmlns:a16="http://schemas.microsoft.com/office/drawing/2014/main" id="{EFD03F8F-8088-4B95-AF07-21CDD0B082FB}"/>
            </a:ext>
          </a:extLst>
        </xdr:cNvPr>
        <xdr:cNvSpPr txBox="1"/>
      </xdr:nvSpPr>
      <xdr:spPr>
        <a:xfrm>
          <a:off x="11563427" y="441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5" name="正方形/長方形 174">
          <a:extLst>
            <a:ext uri="{FF2B5EF4-FFF2-40B4-BE49-F238E27FC236}">
              <a16:creationId xmlns:a16="http://schemas.microsoft.com/office/drawing/2014/main" id="{F6DA5C55-D61B-4464-A268-D750884C7196}"/>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6" name="正方形/長方形 175">
          <a:extLst>
            <a:ext uri="{FF2B5EF4-FFF2-40B4-BE49-F238E27FC236}">
              <a16:creationId xmlns:a16="http://schemas.microsoft.com/office/drawing/2014/main" id="{98FCF02A-A784-4BF3-9C58-9EF3AB54B0F1}"/>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7" name="テキスト ボックス 176">
          <a:extLst>
            <a:ext uri="{FF2B5EF4-FFF2-40B4-BE49-F238E27FC236}">
              <a16:creationId xmlns:a16="http://schemas.microsoft.com/office/drawing/2014/main" id="{969BAF38-8E87-46A3-8AEE-1821131CD026}"/>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8" name="テキスト ボックス 177">
          <a:extLst>
            <a:ext uri="{FF2B5EF4-FFF2-40B4-BE49-F238E27FC236}">
              <a16:creationId xmlns:a16="http://schemas.microsoft.com/office/drawing/2014/main" id="{8E768354-95D5-40F3-B176-E23BC2C275BF}"/>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9" name="テキスト ボックス 178">
          <a:extLst>
            <a:ext uri="{FF2B5EF4-FFF2-40B4-BE49-F238E27FC236}">
              <a16:creationId xmlns:a16="http://schemas.microsoft.com/office/drawing/2014/main" id="{21EEABD2-71D2-4AF6-B8CE-B80E55C44F8A}"/>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0" name="テキスト ボックス 179">
          <a:extLst>
            <a:ext uri="{FF2B5EF4-FFF2-40B4-BE49-F238E27FC236}">
              <a16:creationId xmlns:a16="http://schemas.microsoft.com/office/drawing/2014/main" id="{19D4FC04-6058-415E-95D5-6CE3817F4B7C}"/>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0F42C3A-F554-4F47-83FB-95A73CAD464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B3C6F5A-4262-4966-9639-30FE1C2C240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431B73-3D5D-40AD-A6CC-D003F23CB9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2BA61E3-CBA9-47BB-BBBB-AA79482E26C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17F8498-966A-4E73-BE18-EB464D9EF63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0EFDC6-129F-4D0D-B150-81F1CDA7712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B97BF9E-C80E-4BAD-BEA3-D1371A6A7E7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36B6F8D-5731-4206-A1BF-B6184387E7D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AB8CC25-8E01-4240-935D-673CB34786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8B4194B-2E5B-4AFB-8E80-5DF9E98589A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6,061
31.30
7,937,365
7,677,999
135,416
2,205,622
3,095,818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400C731-C361-4ADC-899E-2C32F09E7F5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829BBA5-3B9F-48A0-9C8A-8468AF20E5D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0A16247-95FE-46FD-9443-020605E5151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88B8090-B6DA-4E4F-A530-C04CE0000BE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8E0C926-7F40-40A8-AE36-8508B38F5F5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19E4C6C-968A-4C21-A9F0-4B6E8F236B6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3638936-5516-4492-99AB-C99BF1CBF80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15CE6D2-B514-4B79-B513-B6A90BC87CE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1F69DC3-4ECD-4E05-901F-77FC2030131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24AA6DC-F21E-4BA4-B79A-E5940FA189A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7C18FBE-53D5-49D6-9257-2C9B51F94D9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0498BE0-0BED-4CB4-A893-DA6D015F52E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FC45F9-5E8F-4122-AA38-298AEAC2DD6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0EECF17-2082-465E-A6FF-23FE2A4A861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F46BCF8-2D2B-4C6B-BDE7-2DE63CACDE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14602BC-6009-4E7F-87DF-05118256013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B27095E-DBC5-4728-A32B-83A255867D5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882B269-75F7-41B0-A8B1-E0D662C5F9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D868159-E13F-43EC-A047-A214FF61E12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5551CEC-4DD8-4C99-8152-6E921DC28D1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ABB3863-5739-413F-93E7-529399A53C9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8F22EC58-153A-437C-A962-3F318D8844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4789713-55D8-4502-85EB-4FD5B09EC0D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0F88597-4ECD-4EA4-8235-D6BB015640D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DFD6A83-D2B8-4F0B-9F2A-A47E0312C01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08140DF-7CFC-42E3-9FF9-6A3F7E51988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DE2CC2B-7ECE-4D6C-9AC6-193D5346A4A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78A889A-49E8-49E1-A8E9-1571A0F5340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D7F1C5D-D847-459A-9D18-1AD0BB0C353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2591A11-8E8E-41B7-8B37-B54FED4C1C7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DE6F011-E77F-400A-AACF-B5C93AB34A6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2C231FF-5D7F-4D57-B848-65590F0E42D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78A5B6B-EC02-4720-9314-E4519B66758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5D0EF2E0-8D55-499D-8C00-8382AF2F1F8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8CA8528-FDB1-42C6-BCB7-03BABE6D917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E22C7AF5-D9AA-4A4A-8C89-80B0360DBA4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269B808-9117-49F1-AFAE-26C7C22F9EA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B01D0F-FEC0-44DA-AFFF-D62FC4AF73C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796495D5-E3FA-4D8C-90C8-D77C87B2052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4B9A0EC-E924-4959-8D7E-EB0D2029B39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53F19F5B-CF9F-4146-8864-FAE23D1D268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43B51E45-0DA0-4E94-90F9-A95F0C78E00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A75114E7-73EC-480A-9A3F-1D0DDDF407A2}"/>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836ED26-95D7-4BDD-A4F3-92E154D1E2C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D8549E3A-7CB1-4860-B703-63CC523115C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DC275733-C49E-43B1-9CE1-C228ADE6F4D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a:extLst>
            <a:ext uri="{FF2B5EF4-FFF2-40B4-BE49-F238E27FC236}">
              <a16:creationId xmlns:a16="http://schemas.microsoft.com/office/drawing/2014/main" id="{AF671D77-40D3-45A3-A5A6-3EED40019619}"/>
            </a:ext>
          </a:extLst>
        </xdr:cNvPr>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a:extLst>
            <a:ext uri="{FF2B5EF4-FFF2-40B4-BE49-F238E27FC236}">
              <a16:creationId xmlns:a16="http://schemas.microsoft.com/office/drawing/2014/main" id="{628D88E8-FC13-4E0B-849F-6B7D311F2B43}"/>
            </a:ext>
          </a:extLst>
        </xdr:cNvPr>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a:extLst>
            <a:ext uri="{FF2B5EF4-FFF2-40B4-BE49-F238E27FC236}">
              <a16:creationId xmlns:a16="http://schemas.microsoft.com/office/drawing/2014/main" id="{7E9062A8-AA1A-447E-A8BD-F35D4FCCFBCD}"/>
            </a:ext>
          </a:extLst>
        </xdr:cNvPr>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a:extLst>
            <a:ext uri="{FF2B5EF4-FFF2-40B4-BE49-F238E27FC236}">
              <a16:creationId xmlns:a16="http://schemas.microsoft.com/office/drawing/2014/main" id="{D169D6FE-B2F6-44A3-B439-EB8158A1EF2A}"/>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EA02FBA9-D828-4D3C-A8F6-1F0B1761B57A}"/>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a:extLst>
            <a:ext uri="{FF2B5EF4-FFF2-40B4-BE49-F238E27FC236}">
              <a16:creationId xmlns:a16="http://schemas.microsoft.com/office/drawing/2014/main" id="{758E0828-08C0-43CA-858B-5DB484E9902F}"/>
            </a:ext>
          </a:extLst>
        </xdr:cNvPr>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a:extLst>
            <a:ext uri="{FF2B5EF4-FFF2-40B4-BE49-F238E27FC236}">
              <a16:creationId xmlns:a16="http://schemas.microsoft.com/office/drawing/2014/main" id="{6D1A6688-82CA-449D-8AFE-3D11C293DBAC}"/>
            </a:ext>
          </a:extLst>
        </xdr:cNvPr>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a:extLst>
            <a:ext uri="{FF2B5EF4-FFF2-40B4-BE49-F238E27FC236}">
              <a16:creationId xmlns:a16="http://schemas.microsoft.com/office/drawing/2014/main" id="{782FA45D-D118-492A-A0AE-F0BDBC1A9262}"/>
            </a:ext>
          </a:extLst>
        </xdr:cNvPr>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id="{D3A3C550-77F1-4B13-B044-1C848194128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a:extLst>
            <a:ext uri="{FF2B5EF4-FFF2-40B4-BE49-F238E27FC236}">
              <a16:creationId xmlns:a16="http://schemas.microsoft.com/office/drawing/2014/main" id="{9D78C383-56FF-4AFD-BC59-159F75D72203}"/>
            </a:ext>
          </a:extLst>
        </xdr:cNvPr>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a:extLst>
            <a:ext uri="{FF2B5EF4-FFF2-40B4-BE49-F238E27FC236}">
              <a16:creationId xmlns:a16="http://schemas.microsoft.com/office/drawing/2014/main" id="{5155A29B-C9D1-40C4-9109-3AEC255D07F0}"/>
            </a:ext>
          </a:extLst>
        </xdr:cNvPr>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04DA5D-52C9-4143-8079-2C0BC5E2B72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DF5D2EB-A5CF-405C-A5E8-48151985127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CBD3721-3654-42CE-B32F-26CB9917D5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2C5B31E-3E8A-470F-983B-55FEEAB3BD6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0DAA138-C92B-41BF-9A84-10D4377F9EB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160927</xdr:rowOff>
    </xdr:from>
    <xdr:to>
      <xdr:col>24</xdr:col>
      <xdr:colOff>114300</xdr:colOff>
      <xdr:row>38</xdr:row>
      <xdr:rowOff>91077</xdr:rowOff>
    </xdr:to>
    <xdr:sp macro="" textlink="">
      <xdr:nvSpPr>
        <xdr:cNvPr id="74" name="楕円 73">
          <a:extLst>
            <a:ext uri="{FF2B5EF4-FFF2-40B4-BE49-F238E27FC236}">
              <a16:creationId xmlns:a16="http://schemas.microsoft.com/office/drawing/2014/main" id="{3BAB7622-1A03-4B81-8D32-6ADAE9EBB57F}"/>
            </a:ext>
          </a:extLst>
        </xdr:cNvPr>
        <xdr:cNvSpPr/>
      </xdr:nvSpPr>
      <xdr:spPr>
        <a:xfrm>
          <a:off x="45847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12354</xdr:rowOff>
    </xdr:from>
    <xdr:ext cx="405111" cy="259045"/>
    <xdr:sp macro="" textlink="">
      <xdr:nvSpPr>
        <xdr:cNvPr id="75" name="【道路】&#10;有形固定資産減価償却率該当値テキスト">
          <a:extLst>
            <a:ext uri="{FF2B5EF4-FFF2-40B4-BE49-F238E27FC236}">
              <a16:creationId xmlns:a16="http://schemas.microsoft.com/office/drawing/2014/main" id="{C4A065CE-B709-44D3-9125-8D8DFA147759}"/>
            </a:ext>
          </a:extLst>
        </xdr:cNvPr>
        <xdr:cNvSpPr txBox="1"/>
      </xdr:nvSpPr>
      <xdr:spPr>
        <a:xfrm>
          <a:off x="4673600" y="635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2540</xdr:rowOff>
    </xdr:from>
    <xdr:to>
      <xdr:col>20</xdr:col>
      <xdr:colOff>38100</xdr:colOff>
      <xdr:row>38</xdr:row>
      <xdr:rowOff>104140</xdr:rowOff>
    </xdr:to>
    <xdr:sp macro="" textlink="">
      <xdr:nvSpPr>
        <xdr:cNvPr id="76" name="楕円 75">
          <a:extLst>
            <a:ext uri="{FF2B5EF4-FFF2-40B4-BE49-F238E27FC236}">
              <a16:creationId xmlns:a16="http://schemas.microsoft.com/office/drawing/2014/main" id="{B1328599-8A3B-44E9-A1DE-83D69AEC7477}"/>
            </a:ext>
          </a:extLst>
        </xdr:cNvPr>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40277</xdr:rowOff>
    </xdr:from>
    <xdr:to>
      <xdr:col>24</xdr:col>
      <xdr:colOff>63500</xdr:colOff>
      <xdr:row>38</xdr:row>
      <xdr:rowOff>53340</xdr:rowOff>
    </xdr:to>
    <xdr:cxnSp macro="">
      <xdr:nvCxnSpPr>
        <xdr:cNvPr id="77" name="直線コネクタ 76">
          <a:extLst>
            <a:ext uri="{FF2B5EF4-FFF2-40B4-BE49-F238E27FC236}">
              <a16:creationId xmlns:a16="http://schemas.microsoft.com/office/drawing/2014/main" id="{6F5088E1-C195-4A2F-A9C5-CBE4D716E254}"/>
            </a:ext>
          </a:extLst>
        </xdr:cNvPr>
        <xdr:cNvCxnSpPr/>
      </xdr:nvCxnSpPr>
      <xdr:spPr>
        <a:xfrm flipV="1">
          <a:off x="3797300" y="655537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159294</xdr:rowOff>
    </xdr:from>
    <xdr:to>
      <xdr:col>15</xdr:col>
      <xdr:colOff>101600</xdr:colOff>
      <xdr:row>38</xdr:row>
      <xdr:rowOff>89444</xdr:rowOff>
    </xdr:to>
    <xdr:sp macro="" textlink="">
      <xdr:nvSpPr>
        <xdr:cNvPr id="78" name="楕円 77">
          <a:extLst>
            <a:ext uri="{FF2B5EF4-FFF2-40B4-BE49-F238E27FC236}">
              <a16:creationId xmlns:a16="http://schemas.microsoft.com/office/drawing/2014/main" id="{BBB46A32-B7CE-40DB-A205-7F45D3185FBD}"/>
            </a:ext>
          </a:extLst>
        </xdr:cNvPr>
        <xdr:cNvSpPr/>
      </xdr:nvSpPr>
      <xdr:spPr>
        <a:xfrm>
          <a:off x="2857500" y="650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38644</xdr:rowOff>
    </xdr:from>
    <xdr:to>
      <xdr:col>19</xdr:col>
      <xdr:colOff>177800</xdr:colOff>
      <xdr:row>38</xdr:row>
      <xdr:rowOff>53340</xdr:rowOff>
    </xdr:to>
    <xdr:cxnSp macro="">
      <xdr:nvCxnSpPr>
        <xdr:cNvPr id="79" name="直線コネクタ 78">
          <a:extLst>
            <a:ext uri="{FF2B5EF4-FFF2-40B4-BE49-F238E27FC236}">
              <a16:creationId xmlns:a16="http://schemas.microsoft.com/office/drawing/2014/main" id="{2AA7E285-32DE-455D-99B7-5463418F838D}"/>
            </a:ext>
          </a:extLst>
        </xdr:cNvPr>
        <xdr:cNvCxnSpPr/>
      </xdr:nvCxnSpPr>
      <xdr:spPr>
        <a:xfrm>
          <a:off x="2908300" y="655374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136434</xdr:rowOff>
    </xdr:from>
    <xdr:to>
      <xdr:col>10</xdr:col>
      <xdr:colOff>165100</xdr:colOff>
      <xdr:row>38</xdr:row>
      <xdr:rowOff>66584</xdr:rowOff>
    </xdr:to>
    <xdr:sp macro="" textlink="">
      <xdr:nvSpPr>
        <xdr:cNvPr id="80" name="楕円 79">
          <a:extLst>
            <a:ext uri="{FF2B5EF4-FFF2-40B4-BE49-F238E27FC236}">
              <a16:creationId xmlns:a16="http://schemas.microsoft.com/office/drawing/2014/main" id="{20A566BE-6E21-4210-947D-211923B16B47}"/>
            </a:ext>
          </a:extLst>
        </xdr:cNvPr>
        <xdr:cNvSpPr/>
      </xdr:nvSpPr>
      <xdr:spPr>
        <a:xfrm>
          <a:off x="1968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15784</xdr:rowOff>
    </xdr:from>
    <xdr:to>
      <xdr:col>15</xdr:col>
      <xdr:colOff>50800</xdr:colOff>
      <xdr:row>38</xdr:row>
      <xdr:rowOff>38644</xdr:rowOff>
    </xdr:to>
    <xdr:cxnSp macro="">
      <xdr:nvCxnSpPr>
        <xdr:cNvPr id="81" name="直線コネクタ 80">
          <a:extLst>
            <a:ext uri="{FF2B5EF4-FFF2-40B4-BE49-F238E27FC236}">
              <a16:creationId xmlns:a16="http://schemas.microsoft.com/office/drawing/2014/main" id="{F8532D5E-F3EA-42C7-929A-38CE9B1973A9}"/>
            </a:ext>
          </a:extLst>
        </xdr:cNvPr>
        <xdr:cNvCxnSpPr/>
      </xdr:nvCxnSpPr>
      <xdr:spPr>
        <a:xfrm>
          <a:off x="2019300" y="65308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136434</xdr:rowOff>
    </xdr:from>
    <xdr:to>
      <xdr:col>6</xdr:col>
      <xdr:colOff>38100</xdr:colOff>
      <xdr:row>38</xdr:row>
      <xdr:rowOff>66584</xdr:rowOff>
    </xdr:to>
    <xdr:sp macro="" textlink="">
      <xdr:nvSpPr>
        <xdr:cNvPr id="82" name="楕円 81">
          <a:extLst>
            <a:ext uri="{FF2B5EF4-FFF2-40B4-BE49-F238E27FC236}">
              <a16:creationId xmlns:a16="http://schemas.microsoft.com/office/drawing/2014/main" id="{AF8270B6-9A84-4490-8F10-06EED99E7B03}"/>
            </a:ext>
          </a:extLst>
        </xdr:cNvPr>
        <xdr:cNvSpPr/>
      </xdr:nvSpPr>
      <xdr:spPr>
        <a:xfrm>
          <a:off x="1079500" y="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xdr:rowOff>
    </xdr:from>
    <xdr:to>
      <xdr:col>10</xdr:col>
      <xdr:colOff>114300</xdr:colOff>
      <xdr:row>38</xdr:row>
      <xdr:rowOff>15784</xdr:rowOff>
    </xdr:to>
    <xdr:cxnSp macro="">
      <xdr:nvCxnSpPr>
        <xdr:cNvPr id="83" name="直線コネクタ 82">
          <a:extLst>
            <a:ext uri="{FF2B5EF4-FFF2-40B4-BE49-F238E27FC236}">
              <a16:creationId xmlns:a16="http://schemas.microsoft.com/office/drawing/2014/main" id="{D976ABF0-1850-4872-87E1-B7F4D57DBA24}"/>
            </a:ext>
          </a:extLst>
        </xdr:cNvPr>
        <xdr:cNvCxnSpPr/>
      </xdr:nvCxnSpPr>
      <xdr:spPr>
        <a:xfrm>
          <a:off x="1130300" y="65308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4" name="n_1aveValue【道路】&#10;有形固定資産減価償却率">
          <a:extLst>
            <a:ext uri="{FF2B5EF4-FFF2-40B4-BE49-F238E27FC236}">
              <a16:creationId xmlns:a16="http://schemas.microsoft.com/office/drawing/2014/main" id="{14299AC3-B4B8-491A-8765-04F4437D4414}"/>
            </a:ext>
          </a:extLst>
        </xdr:cNvPr>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id="{32C03738-0C1E-48F5-A4FE-BC79FF6ACEA1}"/>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6" name="n_3aveValue【道路】&#10;有形固定資産減価償却率">
          <a:extLst>
            <a:ext uri="{FF2B5EF4-FFF2-40B4-BE49-F238E27FC236}">
              <a16:creationId xmlns:a16="http://schemas.microsoft.com/office/drawing/2014/main" id="{3AF1BDDA-2997-470A-A0EE-36FABD37F3E8}"/>
            </a:ext>
          </a:extLst>
        </xdr:cNvPr>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87" name="n_4aveValue【道路】&#10;有形固定資産減価償却率">
          <a:extLst>
            <a:ext uri="{FF2B5EF4-FFF2-40B4-BE49-F238E27FC236}">
              <a16:creationId xmlns:a16="http://schemas.microsoft.com/office/drawing/2014/main" id="{4BBDD722-7C0A-4133-B407-13B246338B07}"/>
            </a:ext>
          </a:extLst>
        </xdr:cNvPr>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120667</xdr:rowOff>
    </xdr:from>
    <xdr:ext cx="405111" cy="259045"/>
    <xdr:sp macro="" textlink="">
      <xdr:nvSpPr>
        <xdr:cNvPr id="88" name="n_1mainValue【道路】&#10;有形固定資産減価償却率">
          <a:extLst>
            <a:ext uri="{FF2B5EF4-FFF2-40B4-BE49-F238E27FC236}">
              <a16:creationId xmlns:a16="http://schemas.microsoft.com/office/drawing/2014/main" id="{9B427EE2-8316-4036-94EB-3BB28D5A2AFB}"/>
            </a:ext>
          </a:extLst>
        </xdr:cNvPr>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105971</xdr:rowOff>
    </xdr:from>
    <xdr:ext cx="405111" cy="259045"/>
    <xdr:sp macro="" textlink="">
      <xdr:nvSpPr>
        <xdr:cNvPr id="89" name="n_2mainValue【道路】&#10;有形固定資産減価償却率">
          <a:extLst>
            <a:ext uri="{FF2B5EF4-FFF2-40B4-BE49-F238E27FC236}">
              <a16:creationId xmlns:a16="http://schemas.microsoft.com/office/drawing/2014/main" id="{517E8B68-CB8B-49BE-A872-900D0E5D0158}"/>
            </a:ext>
          </a:extLst>
        </xdr:cNvPr>
        <xdr:cNvSpPr txBox="1"/>
      </xdr:nvSpPr>
      <xdr:spPr>
        <a:xfrm>
          <a:off x="2705744" y="627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83111</xdr:rowOff>
    </xdr:from>
    <xdr:ext cx="405111" cy="259045"/>
    <xdr:sp macro="" textlink="">
      <xdr:nvSpPr>
        <xdr:cNvPr id="90" name="n_3mainValue【道路】&#10;有形固定資産減価償却率">
          <a:extLst>
            <a:ext uri="{FF2B5EF4-FFF2-40B4-BE49-F238E27FC236}">
              <a16:creationId xmlns:a16="http://schemas.microsoft.com/office/drawing/2014/main" id="{86AC6ADF-A355-4ED7-84BB-5B5B586EF96A}"/>
            </a:ext>
          </a:extLst>
        </xdr:cNvPr>
        <xdr:cNvSpPr txBox="1"/>
      </xdr:nvSpPr>
      <xdr:spPr>
        <a:xfrm>
          <a:off x="1816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83111</xdr:rowOff>
    </xdr:from>
    <xdr:ext cx="405111" cy="259045"/>
    <xdr:sp macro="" textlink="">
      <xdr:nvSpPr>
        <xdr:cNvPr id="91" name="n_4mainValue【道路】&#10;有形固定資産減価償却率">
          <a:extLst>
            <a:ext uri="{FF2B5EF4-FFF2-40B4-BE49-F238E27FC236}">
              <a16:creationId xmlns:a16="http://schemas.microsoft.com/office/drawing/2014/main" id="{EDB31BCF-4A04-4146-9BFB-2FB0F26EBA89}"/>
            </a:ext>
          </a:extLst>
        </xdr:cNvPr>
        <xdr:cNvSpPr txBox="1"/>
      </xdr:nvSpPr>
      <xdr:spPr>
        <a:xfrm>
          <a:off x="9277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5B3CC686-6A19-4B78-9D92-427F30BDF5E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8CDA0062-03C6-4EE4-A416-8BE87D7FD05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5EF37A25-C991-4CF8-80A6-D3C45BD58E0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AEC9480-7882-4F7F-9B00-20AB44F168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6272EC49-BAB5-408F-8394-0C5828F697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620E9749-5352-44A5-B6E9-0C7F6FB2726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6110D6D9-A115-4527-BE32-873214B322F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F38F134-8772-42FB-ADF4-18E864F11B3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C82BD729-9026-44C5-8B0D-5AAD4F52D1C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48626262-A269-4BB2-8D43-B88B7314EB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3BDBC8EB-1268-43B6-BE07-0E39B11EF26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9545E11F-F1E3-4E9A-857A-407BB61777C1}"/>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7F605323-2EFF-4109-A3FD-D43557DB9FE1}"/>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C4782C8F-6173-496A-96E1-B442D2BF695F}"/>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3C2464DC-29B4-466B-AB41-683895456845}"/>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a:extLst>
            <a:ext uri="{FF2B5EF4-FFF2-40B4-BE49-F238E27FC236}">
              <a16:creationId xmlns:a16="http://schemas.microsoft.com/office/drawing/2014/main" id="{9B654488-7D7A-4E5E-B07B-B85D5DA52097}"/>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192B1806-3F7B-4E68-B1A3-7D79AFE14DA8}"/>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a:extLst>
            <a:ext uri="{FF2B5EF4-FFF2-40B4-BE49-F238E27FC236}">
              <a16:creationId xmlns:a16="http://schemas.microsoft.com/office/drawing/2014/main" id="{A0F3F1C1-09FE-4DE1-9D40-02D7A2F8E07D}"/>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52893D3F-B655-457A-8A91-B0890634564F}"/>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a:extLst>
            <a:ext uri="{FF2B5EF4-FFF2-40B4-BE49-F238E27FC236}">
              <a16:creationId xmlns:a16="http://schemas.microsoft.com/office/drawing/2014/main" id="{66959E22-71AD-4AC3-A198-8181C55F012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3F22E4BF-5860-4AC8-8B88-FB8D87B7E83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3" name="直線コネクタ 112">
          <a:extLst>
            <a:ext uri="{FF2B5EF4-FFF2-40B4-BE49-F238E27FC236}">
              <a16:creationId xmlns:a16="http://schemas.microsoft.com/office/drawing/2014/main" id="{B995D4AE-3ED5-43B7-AB13-9EAC2173DFA3}"/>
            </a:ext>
          </a:extLst>
        </xdr:cNvPr>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4" name="【道路】&#10;一人当たり延長最小値テキスト">
          <a:extLst>
            <a:ext uri="{FF2B5EF4-FFF2-40B4-BE49-F238E27FC236}">
              <a16:creationId xmlns:a16="http://schemas.microsoft.com/office/drawing/2014/main" id="{46F4014C-79BF-4569-9B44-F7648AFE5CF1}"/>
            </a:ext>
          </a:extLst>
        </xdr:cNvPr>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5" name="直線コネクタ 114">
          <a:extLst>
            <a:ext uri="{FF2B5EF4-FFF2-40B4-BE49-F238E27FC236}">
              <a16:creationId xmlns:a16="http://schemas.microsoft.com/office/drawing/2014/main" id="{2A9303AF-3E71-4033-AFC6-1A3798700F75}"/>
            </a:ext>
          </a:extLst>
        </xdr:cNvPr>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6" name="【道路】&#10;一人当たり延長最大値テキスト">
          <a:extLst>
            <a:ext uri="{FF2B5EF4-FFF2-40B4-BE49-F238E27FC236}">
              <a16:creationId xmlns:a16="http://schemas.microsoft.com/office/drawing/2014/main" id="{DFB058F0-0F51-4AB6-B554-CFED09681126}"/>
            </a:ext>
          </a:extLst>
        </xdr:cNvPr>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7" name="直線コネクタ 116">
          <a:extLst>
            <a:ext uri="{FF2B5EF4-FFF2-40B4-BE49-F238E27FC236}">
              <a16:creationId xmlns:a16="http://schemas.microsoft.com/office/drawing/2014/main" id="{3D46396D-688F-4FE4-8FC7-9F597077488C}"/>
            </a:ext>
          </a:extLst>
        </xdr:cNvPr>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137020</xdr:rowOff>
    </xdr:from>
    <xdr:ext cx="534377" cy="259045"/>
    <xdr:sp macro="" textlink="">
      <xdr:nvSpPr>
        <xdr:cNvPr id="118" name="【道路】&#10;一人当たり延長平均値テキスト">
          <a:extLst>
            <a:ext uri="{FF2B5EF4-FFF2-40B4-BE49-F238E27FC236}">
              <a16:creationId xmlns:a16="http://schemas.microsoft.com/office/drawing/2014/main" id="{12A18D76-FA78-49C0-A8B0-F57B22089E65}"/>
            </a:ext>
          </a:extLst>
        </xdr:cNvPr>
        <xdr:cNvSpPr txBox="1"/>
      </xdr:nvSpPr>
      <xdr:spPr>
        <a:xfrm>
          <a:off x="10515600" y="6652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9" name="フローチャート: 判断 118">
          <a:extLst>
            <a:ext uri="{FF2B5EF4-FFF2-40B4-BE49-F238E27FC236}">
              <a16:creationId xmlns:a16="http://schemas.microsoft.com/office/drawing/2014/main" id="{A96D2E29-E98B-4AB8-9108-C61C77BBA549}"/>
            </a:ext>
          </a:extLst>
        </xdr:cNvPr>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20" name="フローチャート: 判断 119">
          <a:extLst>
            <a:ext uri="{FF2B5EF4-FFF2-40B4-BE49-F238E27FC236}">
              <a16:creationId xmlns:a16="http://schemas.microsoft.com/office/drawing/2014/main" id="{B30C4BF1-9E84-45AC-B00A-7CAE300C0755}"/>
            </a:ext>
          </a:extLst>
        </xdr:cNvPr>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21" name="フローチャート: 判断 120">
          <a:extLst>
            <a:ext uri="{FF2B5EF4-FFF2-40B4-BE49-F238E27FC236}">
              <a16:creationId xmlns:a16="http://schemas.microsoft.com/office/drawing/2014/main" id="{083E2482-8365-4EEA-9432-C2F6D4C6C3EA}"/>
            </a:ext>
          </a:extLst>
        </xdr:cNvPr>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22" name="フローチャート: 判断 121">
          <a:extLst>
            <a:ext uri="{FF2B5EF4-FFF2-40B4-BE49-F238E27FC236}">
              <a16:creationId xmlns:a16="http://schemas.microsoft.com/office/drawing/2014/main" id="{43681174-4C82-41E2-BC78-BCC46BB1D4D5}"/>
            </a:ext>
          </a:extLst>
        </xdr:cNvPr>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3" name="フローチャート: 判断 122">
          <a:extLst>
            <a:ext uri="{FF2B5EF4-FFF2-40B4-BE49-F238E27FC236}">
              <a16:creationId xmlns:a16="http://schemas.microsoft.com/office/drawing/2014/main" id="{DBE0E22A-89A2-42DA-9C1C-E61B7E1B2F29}"/>
            </a:ext>
          </a:extLst>
        </xdr:cNvPr>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DFB04587-B04E-467B-94DB-51C9501871D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A4DF689-C72E-495F-B454-445057AB477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C1CECC3-106E-4FBE-8B7D-E0ABF9FCCE8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7D21554-A0B1-4313-932E-A1498AF8D71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E649C3F9-92D8-4445-995E-4BA0D493404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12059</xdr:rowOff>
    </xdr:from>
    <xdr:to>
      <xdr:col>55</xdr:col>
      <xdr:colOff>50800</xdr:colOff>
      <xdr:row>40</xdr:row>
      <xdr:rowOff>113659</xdr:rowOff>
    </xdr:to>
    <xdr:sp macro="" textlink="">
      <xdr:nvSpPr>
        <xdr:cNvPr id="129" name="楕円 128">
          <a:extLst>
            <a:ext uri="{FF2B5EF4-FFF2-40B4-BE49-F238E27FC236}">
              <a16:creationId xmlns:a16="http://schemas.microsoft.com/office/drawing/2014/main" id="{D0811C18-4BFC-43D0-BE22-5DC4A01B4229}"/>
            </a:ext>
          </a:extLst>
        </xdr:cNvPr>
        <xdr:cNvSpPr/>
      </xdr:nvSpPr>
      <xdr:spPr>
        <a:xfrm>
          <a:off x="10426700" y="687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161936</xdr:rowOff>
    </xdr:from>
    <xdr:ext cx="534377" cy="259045"/>
    <xdr:sp macro="" textlink="">
      <xdr:nvSpPr>
        <xdr:cNvPr id="130" name="【道路】&#10;一人当たり延長該当値テキスト">
          <a:extLst>
            <a:ext uri="{FF2B5EF4-FFF2-40B4-BE49-F238E27FC236}">
              <a16:creationId xmlns:a16="http://schemas.microsoft.com/office/drawing/2014/main" id="{93A253B1-51BC-4E5D-8948-B3DF6852D136}"/>
            </a:ext>
          </a:extLst>
        </xdr:cNvPr>
        <xdr:cNvSpPr txBox="1"/>
      </xdr:nvSpPr>
      <xdr:spPr>
        <a:xfrm>
          <a:off x="10515600" y="68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10614</xdr:rowOff>
    </xdr:from>
    <xdr:to>
      <xdr:col>50</xdr:col>
      <xdr:colOff>165100</xdr:colOff>
      <xdr:row>40</xdr:row>
      <xdr:rowOff>112214</xdr:rowOff>
    </xdr:to>
    <xdr:sp macro="" textlink="">
      <xdr:nvSpPr>
        <xdr:cNvPr id="131" name="楕円 130">
          <a:extLst>
            <a:ext uri="{FF2B5EF4-FFF2-40B4-BE49-F238E27FC236}">
              <a16:creationId xmlns:a16="http://schemas.microsoft.com/office/drawing/2014/main" id="{BE4DBF9E-2449-4804-8E10-D39C67BF9652}"/>
            </a:ext>
          </a:extLst>
        </xdr:cNvPr>
        <xdr:cNvSpPr/>
      </xdr:nvSpPr>
      <xdr:spPr>
        <a:xfrm>
          <a:off x="9588500" y="68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61414</xdr:rowOff>
    </xdr:from>
    <xdr:to>
      <xdr:col>55</xdr:col>
      <xdr:colOff>0</xdr:colOff>
      <xdr:row>40</xdr:row>
      <xdr:rowOff>62859</xdr:rowOff>
    </xdr:to>
    <xdr:cxnSp macro="">
      <xdr:nvCxnSpPr>
        <xdr:cNvPr id="132" name="直線コネクタ 131">
          <a:extLst>
            <a:ext uri="{FF2B5EF4-FFF2-40B4-BE49-F238E27FC236}">
              <a16:creationId xmlns:a16="http://schemas.microsoft.com/office/drawing/2014/main" id="{4F5B4F92-39D9-4B41-9E23-61E36254171A}"/>
            </a:ext>
          </a:extLst>
        </xdr:cNvPr>
        <xdr:cNvCxnSpPr/>
      </xdr:nvCxnSpPr>
      <xdr:spPr>
        <a:xfrm>
          <a:off x="9639300" y="6919414"/>
          <a:ext cx="838200" cy="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14985</xdr:rowOff>
    </xdr:from>
    <xdr:to>
      <xdr:col>46</xdr:col>
      <xdr:colOff>38100</xdr:colOff>
      <xdr:row>40</xdr:row>
      <xdr:rowOff>116585</xdr:rowOff>
    </xdr:to>
    <xdr:sp macro="" textlink="">
      <xdr:nvSpPr>
        <xdr:cNvPr id="133" name="楕円 132">
          <a:extLst>
            <a:ext uri="{FF2B5EF4-FFF2-40B4-BE49-F238E27FC236}">
              <a16:creationId xmlns:a16="http://schemas.microsoft.com/office/drawing/2014/main" id="{6FFD4B27-2EB3-46E8-A900-FA0C6DFCA0FC}"/>
            </a:ext>
          </a:extLst>
        </xdr:cNvPr>
        <xdr:cNvSpPr/>
      </xdr:nvSpPr>
      <xdr:spPr>
        <a:xfrm>
          <a:off x="8699500" y="687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61414</xdr:rowOff>
    </xdr:from>
    <xdr:to>
      <xdr:col>50</xdr:col>
      <xdr:colOff>114300</xdr:colOff>
      <xdr:row>40</xdr:row>
      <xdr:rowOff>65785</xdr:rowOff>
    </xdr:to>
    <xdr:cxnSp macro="">
      <xdr:nvCxnSpPr>
        <xdr:cNvPr id="134" name="直線コネクタ 133">
          <a:extLst>
            <a:ext uri="{FF2B5EF4-FFF2-40B4-BE49-F238E27FC236}">
              <a16:creationId xmlns:a16="http://schemas.microsoft.com/office/drawing/2014/main" id="{C32811A3-7024-47AA-A429-35A544758BF1}"/>
            </a:ext>
          </a:extLst>
        </xdr:cNvPr>
        <xdr:cNvCxnSpPr/>
      </xdr:nvCxnSpPr>
      <xdr:spPr>
        <a:xfrm flipV="1">
          <a:off x="8750300" y="6919414"/>
          <a:ext cx="889000" cy="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19292</xdr:rowOff>
    </xdr:from>
    <xdr:to>
      <xdr:col>41</xdr:col>
      <xdr:colOff>101600</xdr:colOff>
      <xdr:row>40</xdr:row>
      <xdr:rowOff>120892</xdr:rowOff>
    </xdr:to>
    <xdr:sp macro="" textlink="">
      <xdr:nvSpPr>
        <xdr:cNvPr id="135" name="楕円 134">
          <a:extLst>
            <a:ext uri="{FF2B5EF4-FFF2-40B4-BE49-F238E27FC236}">
              <a16:creationId xmlns:a16="http://schemas.microsoft.com/office/drawing/2014/main" id="{59A1AE21-DBBF-401D-8B7A-55014E540C1A}"/>
            </a:ext>
          </a:extLst>
        </xdr:cNvPr>
        <xdr:cNvSpPr/>
      </xdr:nvSpPr>
      <xdr:spPr>
        <a:xfrm>
          <a:off x="7810500" y="68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65785</xdr:rowOff>
    </xdr:from>
    <xdr:to>
      <xdr:col>45</xdr:col>
      <xdr:colOff>177800</xdr:colOff>
      <xdr:row>40</xdr:row>
      <xdr:rowOff>70092</xdr:rowOff>
    </xdr:to>
    <xdr:cxnSp macro="">
      <xdr:nvCxnSpPr>
        <xdr:cNvPr id="136" name="直線コネクタ 135">
          <a:extLst>
            <a:ext uri="{FF2B5EF4-FFF2-40B4-BE49-F238E27FC236}">
              <a16:creationId xmlns:a16="http://schemas.microsoft.com/office/drawing/2014/main" id="{1856B753-7179-4C40-B3B2-AC61967DB910}"/>
            </a:ext>
          </a:extLst>
        </xdr:cNvPr>
        <xdr:cNvCxnSpPr/>
      </xdr:nvCxnSpPr>
      <xdr:spPr>
        <a:xfrm flipV="1">
          <a:off x="7861300" y="6923785"/>
          <a:ext cx="8890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38997</xdr:rowOff>
    </xdr:from>
    <xdr:to>
      <xdr:col>36</xdr:col>
      <xdr:colOff>165100</xdr:colOff>
      <xdr:row>40</xdr:row>
      <xdr:rowOff>140597</xdr:rowOff>
    </xdr:to>
    <xdr:sp macro="" textlink="">
      <xdr:nvSpPr>
        <xdr:cNvPr id="137" name="楕円 136">
          <a:extLst>
            <a:ext uri="{FF2B5EF4-FFF2-40B4-BE49-F238E27FC236}">
              <a16:creationId xmlns:a16="http://schemas.microsoft.com/office/drawing/2014/main" id="{0FA9E008-4E1B-4887-8FDF-F454F968F8E8}"/>
            </a:ext>
          </a:extLst>
        </xdr:cNvPr>
        <xdr:cNvSpPr/>
      </xdr:nvSpPr>
      <xdr:spPr>
        <a:xfrm>
          <a:off x="6921500" y="689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70092</xdr:rowOff>
    </xdr:from>
    <xdr:to>
      <xdr:col>41</xdr:col>
      <xdr:colOff>50800</xdr:colOff>
      <xdr:row>40</xdr:row>
      <xdr:rowOff>89797</xdr:rowOff>
    </xdr:to>
    <xdr:cxnSp macro="">
      <xdr:nvCxnSpPr>
        <xdr:cNvPr id="138" name="直線コネクタ 137">
          <a:extLst>
            <a:ext uri="{FF2B5EF4-FFF2-40B4-BE49-F238E27FC236}">
              <a16:creationId xmlns:a16="http://schemas.microsoft.com/office/drawing/2014/main" id="{147791B1-18DB-489F-98E8-84A1745DE859}"/>
            </a:ext>
          </a:extLst>
        </xdr:cNvPr>
        <xdr:cNvCxnSpPr/>
      </xdr:nvCxnSpPr>
      <xdr:spPr>
        <a:xfrm flipV="1">
          <a:off x="6972300" y="6928092"/>
          <a:ext cx="889000" cy="1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56193</xdr:rowOff>
    </xdr:from>
    <xdr:ext cx="534377" cy="259045"/>
    <xdr:sp macro="" textlink="">
      <xdr:nvSpPr>
        <xdr:cNvPr id="139" name="n_1aveValue【道路】&#10;一人当たり延長">
          <a:extLst>
            <a:ext uri="{FF2B5EF4-FFF2-40B4-BE49-F238E27FC236}">
              <a16:creationId xmlns:a16="http://schemas.microsoft.com/office/drawing/2014/main" id="{A7DEBC5B-E3AD-4972-9CF3-DEF30EEB910D}"/>
            </a:ext>
          </a:extLst>
        </xdr:cNvPr>
        <xdr:cNvSpPr txBox="1"/>
      </xdr:nvSpPr>
      <xdr:spPr>
        <a:xfrm>
          <a:off x="9359411" y="657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72295</xdr:rowOff>
    </xdr:from>
    <xdr:ext cx="534377" cy="259045"/>
    <xdr:sp macro="" textlink="">
      <xdr:nvSpPr>
        <xdr:cNvPr id="140" name="n_2aveValue【道路】&#10;一人当たり延長">
          <a:extLst>
            <a:ext uri="{FF2B5EF4-FFF2-40B4-BE49-F238E27FC236}">
              <a16:creationId xmlns:a16="http://schemas.microsoft.com/office/drawing/2014/main" id="{9D147D20-43EE-4497-9AA9-6B9838718B35}"/>
            </a:ext>
          </a:extLst>
        </xdr:cNvPr>
        <xdr:cNvSpPr txBox="1"/>
      </xdr:nvSpPr>
      <xdr:spPr>
        <a:xfrm>
          <a:off x="8483111" y="658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39313</xdr:rowOff>
    </xdr:from>
    <xdr:ext cx="534377" cy="259045"/>
    <xdr:sp macro="" textlink="">
      <xdr:nvSpPr>
        <xdr:cNvPr id="141" name="n_3aveValue【道路】&#10;一人当たり延長">
          <a:extLst>
            <a:ext uri="{FF2B5EF4-FFF2-40B4-BE49-F238E27FC236}">
              <a16:creationId xmlns:a16="http://schemas.microsoft.com/office/drawing/2014/main" id="{A8A0F99A-71FE-467F-B0A9-5A66DC56A1D6}"/>
            </a:ext>
          </a:extLst>
        </xdr:cNvPr>
        <xdr:cNvSpPr txBox="1"/>
      </xdr:nvSpPr>
      <xdr:spPr>
        <a:xfrm>
          <a:off x="7594111" y="655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42" name="n_4aveValue【道路】&#10;一人当たり延長">
          <a:extLst>
            <a:ext uri="{FF2B5EF4-FFF2-40B4-BE49-F238E27FC236}">
              <a16:creationId xmlns:a16="http://schemas.microsoft.com/office/drawing/2014/main" id="{C0511449-9DE4-4A01-856F-9ED7A4B8E84A}"/>
            </a:ext>
          </a:extLst>
        </xdr:cNvPr>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103341</xdr:rowOff>
    </xdr:from>
    <xdr:ext cx="534377" cy="259045"/>
    <xdr:sp macro="" textlink="">
      <xdr:nvSpPr>
        <xdr:cNvPr id="143" name="n_1mainValue【道路】&#10;一人当たり延長">
          <a:extLst>
            <a:ext uri="{FF2B5EF4-FFF2-40B4-BE49-F238E27FC236}">
              <a16:creationId xmlns:a16="http://schemas.microsoft.com/office/drawing/2014/main" id="{7215C297-3EFD-463F-A2C0-F3590F524BE0}"/>
            </a:ext>
          </a:extLst>
        </xdr:cNvPr>
        <xdr:cNvSpPr txBox="1"/>
      </xdr:nvSpPr>
      <xdr:spPr>
        <a:xfrm>
          <a:off x="9359411" y="696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107712</xdr:rowOff>
    </xdr:from>
    <xdr:ext cx="534377" cy="259045"/>
    <xdr:sp macro="" textlink="">
      <xdr:nvSpPr>
        <xdr:cNvPr id="144" name="n_2mainValue【道路】&#10;一人当たり延長">
          <a:extLst>
            <a:ext uri="{FF2B5EF4-FFF2-40B4-BE49-F238E27FC236}">
              <a16:creationId xmlns:a16="http://schemas.microsoft.com/office/drawing/2014/main" id="{F9FB1797-5738-4B2C-A154-CCD35A1A42A2}"/>
            </a:ext>
          </a:extLst>
        </xdr:cNvPr>
        <xdr:cNvSpPr txBox="1"/>
      </xdr:nvSpPr>
      <xdr:spPr>
        <a:xfrm>
          <a:off x="8483111" y="696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112019</xdr:rowOff>
    </xdr:from>
    <xdr:ext cx="534377" cy="259045"/>
    <xdr:sp macro="" textlink="">
      <xdr:nvSpPr>
        <xdr:cNvPr id="145" name="n_3mainValue【道路】&#10;一人当たり延長">
          <a:extLst>
            <a:ext uri="{FF2B5EF4-FFF2-40B4-BE49-F238E27FC236}">
              <a16:creationId xmlns:a16="http://schemas.microsoft.com/office/drawing/2014/main" id="{3E5D771E-BABD-446C-AA88-F1AEA76CD3E5}"/>
            </a:ext>
          </a:extLst>
        </xdr:cNvPr>
        <xdr:cNvSpPr txBox="1"/>
      </xdr:nvSpPr>
      <xdr:spPr>
        <a:xfrm>
          <a:off x="7594111" y="69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131724</xdr:rowOff>
    </xdr:from>
    <xdr:ext cx="534377" cy="259045"/>
    <xdr:sp macro="" textlink="">
      <xdr:nvSpPr>
        <xdr:cNvPr id="146" name="n_4mainValue【道路】&#10;一人当たり延長">
          <a:extLst>
            <a:ext uri="{FF2B5EF4-FFF2-40B4-BE49-F238E27FC236}">
              <a16:creationId xmlns:a16="http://schemas.microsoft.com/office/drawing/2014/main" id="{661FE1A3-05E2-44C6-93E4-938E5C890127}"/>
            </a:ext>
          </a:extLst>
        </xdr:cNvPr>
        <xdr:cNvSpPr txBox="1"/>
      </xdr:nvSpPr>
      <xdr:spPr>
        <a:xfrm>
          <a:off x="6705111" y="69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8396B1C4-1DB5-41BA-A4DB-837677DF0DC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4009DF51-0D70-4E26-AF51-4DABA2A4EB9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A7FE8104-ADB5-4B20-86C5-6C17EAB7832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FA2FB67F-FF04-49C3-B636-A2E6F9E3147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84BE270B-3170-4D43-B57F-101DF5CA79D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7DC78294-F8C4-476F-BAF1-3039D584B6B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D4560919-B76D-4815-92C0-C240624317F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72521AD-FAA0-4866-8BC2-CB0975FEFC0C}"/>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59CD04F5-665C-4542-AA39-58822C0B138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3B0B92F9-76B6-4FBF-9FCA-E7C72E32C27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6E3B582F-EB50-435F-924A-B80BFD4AB26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B00A5A96-02FE-4F38-991E-4EDEC361750E}"/>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CD871085-2E5A-4F48-A794-DDEF9A766E63}"/>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EB42473B-270C-4CB3-9ECE-DFCCD0945F12}"/>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9FD7D692-1904-437A-8EC6-46831E9F15E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A24A1692-2885-47FB-929E-4F4F34B4177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95CE9454-59BC-45AF-84F4-46C96E44E5B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18A2377C-D822-48D2-828B-15761904865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F7A21DCC-DC9F-4174-9D97-2A026C3B70B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ED68726-EC1E-4B77-857E-9483763B914C}"/>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BF427D5C-7B51-4725-9129-8E62723B445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CD39A3E6-B99C-45EA-A8C2-87CAAC1DAD4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E5CB926C-CB84-4E8C-80A2-368FD2C5E50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6CAE9809-E9E9-4141-AB8F-2FEED0D1D6D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D320732D-91CC-4F84-83E1-B7D6DD1E85A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72" name="直線コネクタ 171">
          <a:extLst>
            <a:ext uri="{FF2B5EF4-FFF2-40B4-BE49-F238E27FC236}">
              <a16:creationId xmlns:a16="http://schemas.microsoft.com/office/drawing/2014/main" id="{21732E2B-96E9-4555-A8E0-28B7850ED8F6}"/>
            </a:ext>
          </a:extLst>
        </xdr:cNvPr>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3DD2C92E-CD95-4FC8-B5A2-C798874C078A}"/>
            </a:ext>
          </a:extLst>
        </xdr:cNvPr>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74" name="直線コネクタ 173">
          <a:extLst>
            <a:ext uri="{FF2B5EF4-FFF2-40B4-BE49-F238E27FC236}">
              <a16:creationId xmlns:a16="http://schemas.microsoft.com/office/drawing/2014/main" id="{671C6416-81D0-415F-8BA1-E009F055315F}"/>
            </a:ext>
          </a:extLst>
        </xdr:cNvPr>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4E3AC9AB-5976-4312-A49B-D6AA2352C3DE}"/>
            </a:ext>
          </a:extLst>
        </xdr:cNvPr>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6" name="直線コネクタ 175">
          <a:extLst>
            <a:ext uri="{FF2B5EF4-FFF2-40B4-BE49-F238E27FC236}">
              <a16:creationId xmlns:a16="http://schemas.microsoft.com/office/drawing/2014/main" id="{7396F21C-4155-441B-BEBC-74B32016A93A}"/>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58618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F584A454-CC8E-447B-B047-4D9B700EB965}"/>
            </a:ext>
          </a:extLst>
        </xdr:cNvPr>
        <xdr:cNvSpPr txBox="1"/>
      </xdr:nvSpPr>
      <xdr:spPr>
        <a:xfrm>
          <a:off x="4673600" y="10345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8" name="フローチャート: 判断 177">
          <a:extLst>
            <a:ext uri="{FF2B5EF4-FFF2-40B4-BE49-F238E27FC236}">
              <a16:creationId xmlns:a16="http://schemas.microsoft.com/office/drawing/2014/main" id="{A1585DD9-FC6C-45B5-9705-CD57C70C1FDF}"/>
            </a:ext>
          </a:extLst>
        </xdr:cNvPr>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9" name="フローチャート: 判断 178">
          <a:extLst>
            <a:ext uri="{FF2B5EF4-FFF2-40B4-BE49-F238E27FC236}">
              <a16:creationId xmlns:a16="http://schemas.microsoft.com/office/drawing/2014/main" id="{064EC07E-6D54-4131-9265-A92BC3A1EAD4}"/>
            </a:ext>
          </a:extLst>
        </xdr:cNvPr>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0" name="フローチャート: 判断 179">
          <a:extLst>
            <a:ext uri="{FF2B5EF4-FFF2-40B4-BE49-F238E27FC236}">
              <a16:creationId xmlns:a16="http://schemas.microsoft.com/office/drawing/2014/main" id="{842EF1B7-8653-4751-927D-9A53E4107E0E}"/>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81" name="フローチャート: 判断 180">
          <a:extLst>
            <a:ext uri="{FF2B5EF4-FFF2-40B4-BE49-F238E27FC236}">
              <a16:creationId xmlns:a16="http://schemas.microsoft.com/office/drawing/2014/main" id="{00A59396-3002-4B95-91CB-50E0E7152B51}"/>
            </a:ext>
          </a:extLst>
        </xdr:cNvPr>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82" name="フローチャート: 判断 181">
          <a:extLst>
            <a:ext uri="{FF2B5EF4-FFF2-40B4-BE49-F238E27FC236}">
              <a16:creationId xmlns:a16="http://schemas.microsoft.com/office/drawing/2014/main" id="{56634BC6-6D54-4026-BAC8-15409EA66732}"/>
            </a:ext>
          </a:extLst>
        </xdr:cNvPr>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F4F37B0-12D2-4124-848B-AF9F79538F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FEA011A5-03DA-4BFE-8C8C-CFBE352A098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FEDECB5-0D97-42D0-812D-19F970778AA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A394CF8-D49B-4144-A455-59A831FEF1A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2D918F7-7732-4BB5-B7FD-76811A33622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61867</xdr:rowOff>
    </xdr:from>
    <xdr:to>
      <xdr:col>24</xdr:col>
      <xdr:colOff>114300</xdr:colOff>
      <xdr:row>62</xdr:row>
      <xdr:rowOff>163467</xdr:rowOff>
    </xdr:to>
    <xdr:sp macro="" textlink="">
      <xdr:nvSpPr>
        <xdr:cNvPr id="188" name="楕円 187">
          <a:extLst>
            <a:ext uri="{FF2B5EF4-FFF2-40B4-BE49-F238E27FC236}">
              <a16:creationId xmlns:a16="http://schemas.microsoft.com/office/drawing/2014/main" id="{03065361-88C6-4C8D-9E13-0FC908CB6CAE}"/>
            </a:ext>
          </a:extLst>
        </xdr:cNvPr>
        <xdr:cNvSpPr/>
      </xdr:nvSpPr>
      <xdr:spPr>
        <a:xfrm>
          <a:off x="45847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40294</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D08AC3F8-DE4B-4834-A053-B4F5E98FD571}"/>
            </a:ext>
          </a:extLst>
        </xdr:cNvPr>
        <xdr:cNvSpPr txBox="1"/>
      </xdr:nvSpPr>
      <xdr:spPr>
        <a:xfrm>
          <a:off x="4673600" y="10670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159838</xdr:rowOff>
    </xdr:from>
    <xdr:to>
      <xdr:col>20</xdr:col>
      <xdr:colOff>38100</xdr:colOff>
      <xdr:row>63</xdr:row>
      <xdr:rowOff>89988</xdr:rowOff>
    </xdr:to>
    <xdr:sp macro="" textlink="">
      <xdr:nvSpPr>
        <xdr:cNvPr id="190" name="楕円 189">
          <a:extLst>
            <a:ext uri="{FF2B5EF4-FFF2-40B4-BE49-F238E27FC236}">
              <a16:creationId xmlns:a16="http://schemas.microsoft.com/office/drawing/2014/main" id="{16D26458-941D-404B-8913-13BC2BF1992E}"/>
            </a:ext>
          </a:extLst>
        </xdr:cNvPr>
        <xdr:cNvSpPr/>
      </xdr:nvSpPr>
      <xdr:spPr>
        <a:xfrm>
          <a:off x="3746500" y="107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112667</xdr:rowOff>
    </xdr:from>
    <xdr:to>
      <xdr:col>24</xdr:col>
      <xdr:colOff>63500</xdr:colOff>
      <xdr:row>63</xdr:row>
      <xdr:rowOff>39188</xdr:rowOff>
    </xdr:to>
    <xdr:cxnSp macro="">
      <xdr:nvCxnSpPr>
        <xdr:cNvPr id="191" name="直線コネクタ 190">
          <a:extLst>
            <a:ext uri="{FF2B5EF4-FFF2-40B4-BE49-F238E27FC236}">
              <a16:creationId xmlns:a16="http://schemas.microsoft.com/office/drawing/2014/main" id="{6E222DB3-3E54-4801-AA6A-82A07B0D687B}"/>
            </a:ext>
          </a:extLst>
        </xdr:cNvPr>
        <xdr:cNvCxnSpPr/>
      </xdr:nvCxnSpPr>
      <xdr:spPr>
        <a:xfrm flipV="1">
          <a:off x="3797300" y="1074256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154940</xdr:rowOff>
    </xdr:from>
    <xdr:to>
      <xdr:col>15</xdr:col>
      <xdr:colOff>101600</xdr:colOff>
      <xdr:row>63</xdr:row>
      <xdr:rowOff>85090</xdr:rowOff>
    </xdr:to>
    <xdr:sp macro="" textlink="">
      <xdr:nvSpPr>
        <xdr:cNvPr id="192" name="楕円 191">
          <a:extLst>
            <a:ext uri="{FF2B5EF4-FFF2-40B4-BE49-F238E27FC236}">
              <a16:creationId xmlns:a16="http://schemas.microsoft.com/office/drawing/2014/main" id="{AE770E78-E585-4552-9C96-8D2CD84F8419}"/>
            </a:ext>
          </a:extLst>
        </xdr:cNvPr>
        <xdr:cNvSpPr/>
      </xdr:nvSpPr>
      <xdr:spPr>
        <a:xfrm>
          <a:off x="2857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34290</xdr:rowOff>
    </xdr:from>
    <xdr:to>
      <xdr:col>19</xdr:col>
      <xdr:colOff>177800</xdr:colOff>
      <xdr:row>63</xdr:row>
      <xdr:rowOff>39188</xdr:rowOff>
    </xdr:to>
    <xdr:cxnSp macro="">
      <xdr:nvCxnSpPr>
        <xdr:cNvPr id="193" name="直線コネクタ 192">
          <a:extLst>
            <a:ext uri="{FF2B5EF4-FFF2-40B4-BE49-F238E27FC236}">
              <a16:creationId xmlns:a16="http://schemas.microsoft.com/office/drawing/2014/main" id="{680360DB-1FFC-4213-A0C6-D965F875503A}"/>
            </a:ext>
          </a:extLst>
        </xdr:cNvPr>
        <xdr:cNvCxnSpPr/>
      </xdr:nvCxnSpPr>
      <xdr:spPr>
        <a:xfrm>
          <a:off x="2908300" y="1083564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120650</xdr:rowOff>
    </xdr:from>
    <xdr:to>
      <xdr:col>10</xdr:col>
      <xdr:colOff>165100</xdr:colOff>
      <xdr:row>63</xdr:row>
      <xdr:rowOff>50800</xdr:rowOff>
    </xdr:to>
    <xdr:sp macro="" textlink="">
      <xdr:nvSpPr>
        <xdr:cNvPr id="194" name="楕円 193">
          <a:extLst>
            <a:ext uri="{FF2B5EF4-FFF2-40B4-BE49-F238E27FC236}">
              <a16:creationId xmlns:a16="http://schemas.microsoft.com/office/drawing/2014/main" id="{3932935E-D572-49CD-A6D5-C9C018E9BE51}"/>
            </a:ext>
          </a:extLst>
        </xdr:cNvPr>
        <xdr:cNvSpPr/>
      </xdr:nvSpPr>
      <xdr:spPr>
        <a:xfrm>
          <a:off x="1968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0</xdr:rowOff>
    </xdr:from>
    <xdr:to>
      <xdr:col>15</xdr:col>
      <xdr:colOff>50800</xdr:colOff>
      <xdr:row>63</xdr:row>
      <xdr:rowOff>34290</xdr:rowOff>
    </xdr:to>
    <xdr:cxnSp macro="">
      <xdr:nvCxnSpPr>
        <xdr:cNvPr id="195" name="直線コネクタ 194">
          <a:extLst>
            <a:ext uri="{FF2B5EF4-FFF2-40B4-BE49-F238E27FC236}">
              <a16:creationId xmlns:a16="http://schemas.microsoft.com/office/drawing/2014/main" id="{3D79C8F1-FA4A-4AEF-B6D2-04F0D5C93691}"/>
            </a:ext>
          </a:extLst>
        </xdr:cNvPr>
        <xdr:cNvCxnSpPr/>
      </xdr:nvCxnSpPr>
      <xdr:spPr>
        <a:xfrm>
          <a:off x="2019300" y="108013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94524</xdr:rowOff>
    </xdr:from>
    <xdr:to>
      <xdr:col>6</xdr:col>
      <xdr:colOff>38100</xdr:colOff>
      <xdr:row>63</xdr:row>
      <xdr:rowOff>24674</xdr:rowOff>
    </xdr:to>
    <xdr:sp macro="" textlink="">
      <xdr:nvSpPr>
        <xdr:cNvPr id="196" name="楕円 195">
          <a:extLst>
            <a:ext uri="{FF2B5EF4-FFF2-40B4-BE49-F238E27FC236}">
              <a16:creationId xmlns:a16="http://schemas.microsoft.com/office/drawing/2014/main" id="{30D0A801-F4E4-4618-8699-BF85276FD600}"/>
            </a:ext>
          </a:extLst>
        </xdr:cNvPr>
        <xdr:cNvSpPr/>
      </xdr:nvSpPr>
      <xdr:spPr>
        <a:xfrm>
          <a:off x="1079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145324</xdr:rowOff>
    </xdr:from>
    <xdr:to>
      <xdr:col>10</xdr:col>
      <xdr:colOff>114300</xdr:colOff>
      <xdr:row>63</xdr:row>
      <xdr:rowOff>0</xdr:rowOff>
    </xdr:to>
    <xdr:cxnSp macro="">
      <xdr:nvCxnSpPr>
        <xdr:cNvPr id="197" name="直線コネクタ 196">
          <a:extLst>
            <a:ext uri="{FF2B5EF4-FFF2-40B4-BE49-F238E27FC236}">
              <a16:creationId xmlns:a16="http://schemas.microsoft.com/office/drawing/2014/main" id="{E7E1457C-35AF-4918-B286-6AA877C71340}"/>
            </a:ext>
          </a:extLst>
        </xdr:cNvPr>
        <xdr:cNvCxnSpPr/>
      </xdr:nvCxnSpPr>
      <xdr:spPr>
        <a:xfrm>
          <a:off x="1130300" y="1077522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150603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4C5DDFCC-9B3B-4C80-B408-822F4693C7E1}"/>
            </a:ext>
          </a:extLst>
        </xdr:cNvPr>
        <xdr:cNvSpPr txBox="1"/>
      </xdr:nvSpPr>
      <xdr:spPr>
        <a:xfrm>
          <a:off x="35820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19AAF78B-5BF5-4EDF-A50D-5FC5906B529F}"/>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1870E285-D9E3-452A-846A-7C06902B89E8}"/>
            </a:ext>
          </a:extLst>
        </xdr:cNvPr>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2EC6764-F002-40D3-8BA7-7684C95E6A67}"/>
            </a:ext>
          </a:extLst>
        </xdr:cNvPr>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81115</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CA482D86-D89B-4CF9-9909-5C9BBEF63C63}"/>
            </a:ext>
          </a:extLst>
        </xdr:cNvPr>
        <xdr:cNvSpPr txBox="1"/>
      </xdr:nvSpPr>
      <xdr:spPr>
        <a:xfrm>
          <a:off x="3582044" y="10882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76217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3A0175CD-427B-4BED-BBE7-237F9E80F4FF}"/>
            </a:ext>
          </a:extLst>
        </xdr:cNvPr>
        <xdr:cNvSpPr txBox="1"/>
      </xdr:nvSpPr>
      <xdr:spPr>
        <a:xfrm>
          <a:off x="2705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41927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DFA6D148-BB65-4B2F-8EDB-087F2FD2CF84}"/>
            </a:ext>
          </a:extLst>
        </xdr:cNvPr>
        <xdr:cNvSpPr txBox="1"/>
      </xdr:nvSpPr>
      <xdr:spPr>
        <a:xfrm>
          <a:off x="1816744"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15801</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A10DCEE2-EB92-444B-8CF1-1487A3369B38}"/>
            </a:ext>
          </a:extLst>
        </xdr:cNvPr>
        <xdr:cNvSpPr txBox="1"/>
      </xdr:nvSpPr>
      <xdr:spPr>
        <a:xfrm>
          <a:off x="927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10A4E4BE-E774-4E0B-B119-F3465FA1FA2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9394D88B-62D1-4E1A-A635-0DC8F6CC08B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B6566982-291B-4C8D-837E-A9BCB4D73D5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95022F0C-7821-4727-A71A-D51730564B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A1672B79-9A93-4BA7-90CE-6452829A9CC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1F1D0A41-91EF-4554-BAC0-8A2AA40BD8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BEE06DB-E97C-4084-8F5E-0D382A08DD6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63DF1DD4-0A59-4609-B67E-8A8176CDC82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8FD97459-5E67-4100-82C6-0F1C5EE6D13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26279D2-ED96-4060-96B8-A583A317973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109B2182-A3C4-40A7-95C7-E83CFAF59E81}"/>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AFDE40A2-C5C0-46D1-8362-1C3F19F2DC3A}"/>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476A9854-8B3B-4C99-BDC3-4B8EF7E24BC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A1B117C3-85BA-4229-84FB-30AEE7CEDE9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DD7716C5-2833-4FD3-A1E6-DBAEABE53A5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8D7CC278-2833-4CE1-8D68-28C87A7AEB8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4AEE9517-54FD-46F2-96CF-788CFF9C4A99}"/>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528832EE-02AC-42F9-A540-494D95277E27}"/>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6D10ECB8-4B71-41B1-B416-7FB326C8A9B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0A826753-7F47-48B5-BB7D-8E9212AABCAC}"/>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EB52204-BDFB-4B84-B944-871195D2F5C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DCFB2C85-F070-4631-8BD1-85BD5BFFE75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6BECE516-C37B-4629-88A3-1120C931256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9" name="直線コネクタ 228">
          <a:extLst>
            <a:ext uri="{FF2B5EF4-FFF2-40B4-BE49-F238E27FC236}">
              <a16:creationId xmlns:a16="http://schemas.microsoft.com/office/drawing/2014/main" id="{24738954-58A3-4BA5-BD87-6BCC76644D75}"/>
            </a:ext>
          </a:extLst>
        </xdr:cNvPr>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E573942E-6260-4EE5-BAA5-73271BFE18CF}"/>
            </a:ext>
          </a:extLst>
        </xdr:cNvPr>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31" name="直線コネクタ 230">
          <a:extLst>
            <a:ext uri="{FF2B5EF4-FFF2-40B4-BE49-F238E27FC236}">
              <a16:creationId xmlns:a16="http://schemas.microsoft.com/office/drawing/2014/main" id="{B3C16065-6FC6-42CE-B6B2-B9D62E384E27}"/>
            </a:ext>
          </a:extLst>
        </xdr:cNvPr>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47115B35-252A-4142-B28C-DC012740A84B}"/>
            </a:ext>
          </a:extLst>
        </xdr:cNvPr>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33" name="直線コネクタ 232">
          <a:extLst>
            <a:ext uri="{FF2B5EF4-FFF2-40B4-BE49-F238E27FC236}">
              <a16:creationId xmlns:a16="http://schemas.microsoft.com/office/drawing/2014/main" id="{C3A0A76D-8782-44C3-A83A-6A3807401516}"/>
            </a:ext>
          </a:extLst>
        </xdr:cNvPr>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5247A75F-79EC-4ED3-B1BF-10FA292253EB}"/>
            </a:ext>
          </a:extLst>
        </xdr:cNvPr>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35" name="フローチャート: 判断 234">
          <a:extLst>
            <a:ext uri="{FF2B5EF4-FFF2-40B4-BE49-F238E27FC236}">
              <a16:creationId xmlns:a16="http://schemas.microsoft.com/office/drawing/2014/main" id="{9C301173-C45C-41A6-99CF-C066BA014F5A}"/>
            </a:ext>
          </a:extLst>
        </xdr:cNvPr>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36" name="フローチャート: 判断 235">
          <a:extLst>
            <a:ext uri="{FF2B5EF4-FFF2-40B4-BE49-F238E27FC236}">
              <a16:creationId xmlns:a16="http://schemas.microsoft.com/office/drawing/2014/main" id="{79D4E8E1-405F-4B20-9BF3-9BF6467B7F1C}"/>
            </a:ext>
          </a:extLst>
        </xdr:cNvPr>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37" name="フローチャート: 判断 236">
          <a:extLst>
            <a:ext uri="{FF2B5EF4-FFF2-40B4-BE49-F238E27FC236}">
              <a16:creationId xmlns:a16="http://schemas.microsoft.com/office/drawing/2014/main" id="{70C8A2CD-78B0-49A9-92C3-0A855E9D8B1C}"/>
            </a:ext>
          </a:extLst>
        </xdr:cNvPr>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38" name="フローチャート: 判断 237">
          <a:extLst>
            <a:ext uri="{FF2B5EF4-FFF2-40B4-BE49-F238E27FC236}">
              <a16:creationId xmlns:a16="http://schemas.microsoft.com/office/drawing/2014/main" id="{55F5EB01-AEAC-44E0-97A7-0186A439CFEC}"/>
            </a:ext>
          </a:extLst>
        </xdr:cNvPr>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9" name="フローチャート: 判断 238">
          <a:extLst>
            <a:ext uri="{FF2B5EF4-FFF2-40B4-BE49-F238E27FC236}">
              <a16:creationId xmlns:a16="http://schemas.microsoft.com/office/drawing/2014/main" id="{DEEFC4EE-E137-459C-9995-2E93836E07ED}"/>
            </a:ext>
          </a:extLst>
        </xdr:cNvPr>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272E2B5F-7B8E-48EC-8A03-EF84571BD9F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143E0D50-CDE8-4D8F-AE18-BA37AC16116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2EAF40F-393A-4409-AC43-69903139708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E3BA4DB-0ABA-459A-9DCC-EC679957B22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CFB85C5-07A0-473F-8819-10B42B7D3A3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92751</xdr:rowOff>
    </xdr:from>
    <xdr:to>
      <xdr:col>55</xdr:col>
      <xdr:colOff>50800</xdr:colOff>
      <xdr:row>64</xdr:row>
      <xdr:rowOff>22901</xdr:rowOff>
    </xdr:to>
    <xdr:sp macro="" textlink="">
      <xdr:nvSpPr>
        <xdr:cNvPr id="245" name="楕円 244">
          <a:extLst>
            <a:ext uri="{FF2B5EF4-FFF2-40B4-BE49-F238E27FC236}">
              <a16:creationId xmlns:a16="http://schemas.microsoft.com/office/drawing/2014/main" id="{B511A4B4-360D-4256-99B5-00BAF72E6555}"/>
            </a:ext>
          </a:extLst>
        </xdr:cNvPr>
        <xdr:cNvSpPr/>
      </xdr:nvSpPr>
      <xdr:spPr>
        <a:xfrm>
          <a:off x="10426700" y="1089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7678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BB669871-0C45-45FE-8964-479D790E34E5}"/>
            </a:ext>
          </a:extLst>
        </xdr:cNvPr>
        <xdr:cNvSpPr txBox="1"/>
      </xdr:nvSpPr>
      <xdr:spPr>
        <a:xfrm>
          <a:off x="10515600" y="1080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100358</xdr:rowOff>
    </xdr:from>
    <xdr:to>
      <xdr:col>50</xdr:col>
      <xdr:colOff>165100</xdr:colOff>
      <xdr:row>64</xdr:row>
      <xdr:rowOff>30508</xdr:rowOff>
    </xdr:to>
    <xdr:sp macro="" textlink="">
      <xdr:nvSpPr>
        <xdr:cNvPr id="247" name="楕円 246">
          <a:extLst>
            <a:ext uri="{FF2B5EF4-FFF2-40B4-BE49-F238E27FC236}">
              <a16:creationId xmlns:a16="http://schemas.microsoft.com/office/drawing/2014/main" id="{E27212BA-F2A3-4CEC-8C1B-FA1A6DA026D5}"/>
            </a:ext>
          </a:extLst>
        </xdr:cNvPr>
        <xdr:cNvSpPr/>
      </xdr:nvSpPr>
      <xdr:spPr>
        <a:xfrm>
          <a:off x="9588500" y="1090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143551</xdr:rowOff>
    </xdr:from>
    <xdr:to>
      <xdr:col>55</xdr:col>
      <xdr:colOff>0</xdr:colOff>
      <xdr:row>63</xdr:row>
      <xdr:rowOff>151158</xdr:rowOff>
    </xdr:to>
    <xdr:cxnSp macro="">
      <xdr:nvCxnSpPr>
        <xdr:cNvPr id="248" name="直線コネクタ 247">
          <a:extLst>
            <a:ext uri="{FF2B5EF4-FFF2-40B4-BE49-F238E27FC236}">
              <a16:creationId xmlns:a16="http://schemas.microsoft.com/office/drawing/2014/main" id="{1321AC49-4980-4542-BC80-8262D67C95B9}"/>
            </a:ext>
          </a:extLst>
        </xdr:cNvPr>
        <xdr:cNvCxnSpPr/>
      </xdr:nvCxnSpPr>
      <xdr:spPr>
        <a:xfrm flipV="1">
          <a:off x="9639300" y="10944901"/>
          <a:ext cx="8382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100384</xdr:rowOff>
    </xdr:from>
    <xdr:to>
      <xdr:col>46</xdr:col>
      <xdr:colOff>38100</xdr:colOff>
      <xdr:row>64</xdr:row>
      <xdr:rowOff>30534</xdr:rowOff>
    </xdr:to>
    <xdr:sp macro="" textlink="">
      <xdr:nvSpPr>
        <xdr:cNvPr id="249" name="楕円 248">
          <a:extLst>
            <a:ext uri="{FF2B5EF4-FFF2-40B4-BE49-F238E27FC236}">
              <a16:creationId xmlns:a16="http://schemas.microsoft.com/office/drawing/2014/main" id="{24150B4E-3A52-42F9-93CE-D49E3CA436C3}"/>
            </a:ext>
          </a:extLst>
        </xdr:cNvPr>
        <xdr:cNvSpPr/>
      </xdr:nvSpPr>
      <xdr:spPr>
        <a:xfrm>
          <a:off x="8699500" y="10901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151158</xdr:rowOff>
    </xdr:from>
    <xdr:to>
      <xdr:col>50</xdr:col>
      <xdr:colOff>114300</xdr:colOff>
      <xdr:row>63</xdr:row>
      <xdr:rowOff>151184</xdr:rowOff>
    </xdr:to>
    <xdr:cxnSp macro="">
      <xdr:nvCxnSpPr>
        <xdr:cNvPr id="250" name="直線コネクタ 249">
          <a:extLst>
            <a:ext uri="{FF2B5EF4-FFF2-40B4-BE49-F238E27FC236}">
              <a16:creationId xmlns:a16="http://schemas.microsoft.com/office/drawing/2014/main" id="{00D0C349-0F4A-45AA-BFF4-B9D621E4B1E9}"/>
            </a:ext>
          </a:extLst>
        </xdr:cNvPr>
        <xdr:cNvCxnSpPr/>
      </xdr:nvCxnSpPr>
      <xdr:spPr>
        <a:xfrm flipV="1">
          <a:off x="8750300" y="10952508"/>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99458</xdr:rowOff>
    </xdr:from>
    <xdr:to>
      <xdr:col>41</xdr:col>
      <xdr:colOff>101600</xdr:colOff>
      <xdr:row>64</xdr:row>
      <xdr:rowOff>29608</xdr:rowOff>
    </xdr:to>
    <xdr:sp macro="" textlink="">
      <xdr:nvSpPr>
        <xdr:cNvPr id="251" name="楕円 250">
          <a:extLst>
            <a:ext uri="{FF2B5EF4-FFF2-40B4-BE49-F238E27FC236}">
              <a16:creationId xmlns:a16="http://schemas.microsoft.com/office/drawing/2014/main" id="{1CBA9E04-4DF6-4F55-A048-36F5D4FAF1B6}"/>
            </a:ext>
          </a:extLst>
        </xdr:cNvPr>
        <xdr:cNvSpPr/>
      </xdr:nvSpPr>
      <xdr:spPr>
        <a:xfrm>
          <a:off x="7810500" y="1090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150258</xdr:rowOff>
    </xdr:from>
    <xdr:to>
      <xdr:col>45</xdr:col>
      <xdr:colOff>177800</xdr:colOff>
      <xdr:row>63</xdr:row>
      <xdr:rowOff>151184</xdr:rowOff>
    </xdr:to>
    <xdr:cxnSp macro="">
      <xdr:nvCxnSpPr>
        <xdr:cNvPr id="252" name="直線コネクタ 251">
          <a:extLst>
            <a:ext uri="{FF2B5EF4-FFF2-40B4-BE49-F238E27FC236}">
              <a16:creationId xmlns:a16="http://schemas.microsoft.com/office/drawing/2014/main" id="{B2DAB6A7-DD43-48F1-BD6A-BF05B34D8D47}"/>
            </a:ext>
          </a:extLst>
        </xdr:cNvPr>
        <xdr:cNvCxnSpPr/>
      </xdr:nvCxnSpPr>
      <xdr:spPr>
        <a:xfrm>
          <a:off x="7861300" y="10951608"/>
          <a:ext cx="889000" cy="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99608</xdr:rowOff>
    </xdr:from>
    <xdr:to>
      <xdr:col>36</xdr:col>
      <xdr:colOff>165100</xdr:colOff>
      <xdr:row>64</xdr:row>
      <xdr:rowOff>29758</xdr:rowOff>
    </xdr:to>
    <xdr:sp macro="" textlink="">
      <xdr:nvSpPr>
        <xdr:cNvPr id="253" name="楕円 252">
          <a:extLst>
            <a:ext uri="{FF2B5EF4-FFF2-40B4-BE49-F238E27FC236}">
              <a16:creationId xmlns:a16="http://schemas.microsoft.com/office/drawing/2014/main" id="{539DDFC8-1BBF-4EC6-9267-FC7736633B16}"/>
            </a:ext>
          </a:extLst>
        </xdr:cNvPr>
        <xdr:cNvSpPr/>
      </xdr:nvSpPr>
      <xdr:spPr>
        <a:xfrm>
          <a:off x="6921500" y="1090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150258</xdr:rowOff>
    </xdr:from>
    <xdr:to>
      <xdr:col>41</xdr:col>
      <xdr:colOff>50800</xdr:colOff>
      <xdr:row>63</xdr:row>
      <xdr:rowOff>150408</xdr:rowOff>
    </xdr:to>
    <xdr:cxnSp macro="">
      <xdr:nvCxnSpPr>
        <xdr:cNvPr id="254" name="直線コネクタ 253">
          <a:extLst>
            <a:ext uri="{FF2B5EF4-FFF2-40B4-BE49-F238E27FC236}">
              <a16:creationId xmlns:a16="http://schemas.microsoft.com/office/drawing/2014/main" id="{F705614B-7C33-4FE8-81AE-82ACF6071C8D}"/>
            </a:ext>
          </a:extLst>
        </xdr:cNvPr>
        <xdr:cNvCxnSpPr/>
      </xdr:nvCxnSpPr>
      <xdr:spPr>
        <a:xfrm flipV="1">
          <a:off x="6972300" y="10951608"/>
          <a:ext cx="889000" cy="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AFAB01D1-19E5-4E6C-ABBA-13A2CEE1FD04}"/>
            </a:ext>
          </a:extLst>
        </xdr:cNvPr>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3E8C748B-6012-4260-A570-B3FBE1FC49B9}"/>
            </a:ext>
          </a:extLst>
        </xdr:cNvPr>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62CCA732-3D85-4604-98CC-7D7009882827}"/>
            </a:ext>
          </a:extLst>
        </xdr:cNvPr>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EB8EF04-64B3-4A57-8EBC-7DAACC13FB82}"/>
            </a:ext>
          </a:extLst>
        </xdr:cNvPr>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21635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2C57C29F-7103-4218-90B5-951A4A5ADC07}"/>
            </a:ext>
          </a:extLst>
        </xdr:cNvPr>
        <xdr:cNvSpPr txBox="1"/>
      </xdr:nvSpPr>
      <xdr:spPr>
        <a:xfrm>
          <a:off x="9327095" y="10994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21661</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61FC4B0A-FB55-44DD-8468-F08AFE6D29C2}"/>
            </a:ext>
          </a:extLst>
        </xdr:cNvPr>
        <xdr:cNvSpPr txBox="1"/>
      </xdr:nvSpPr>
      <xdr:spPr>
        <a:xfrm>
          <a:off x="8450795" y="10994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20735</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CBFB9B5C-F279-4B74-9FA2-AEF7A561C893}"/>
            </a:ext>
          </a:extLst>
        </xdr:cNvPr>
        <xdr:cNvSpPr txBox="1"/>
      </xdr:nvSpPr>
      <xdr:spPr>
        <a:xfrm>
          <a:off x="7561795" y="10993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20885</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1D562DEA-A119-4354-AAF7-15E5A9D14CB1}"/>
            </a:ext>
          </a:extLst>
        </xdr:cNvPr>
        <xdr:cNvSpPr txBox="1"/>
      </xdr:nvSpPr>
      <xdr:spPr>
        <a:xfrm>
          <a:off x="6672795" y="10993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B616BA0E-3C8B-489C-9907-87B1FC1D9CB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30EAE9F2-6056-4E94-B733-A831440F6A6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57935A04-C647-4041-B862-42E7F6CBDEF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75A77C5B-29C2-4F10-93D4-368990DF358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31933043-BEDD-4C52-B6EF-FF7E640CC91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27ADE86-C6C0-4872-AECC-577A0239168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76F69DA3-7FEC-4FC1-9536-8D503473EB6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60F0F5F8-358E-4964-B9D7-19589825FB1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CDE8825-8B7A-4E77-A10F-4322B242790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14484A93-60EA-4588-9420-131B66256FC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24D6167B-EFB1-4A8F-BBB4-AFD2978F4ED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E0CA844A-C3A1-48C2-A859-1B01BA1B8B81}"/>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DDF73F63-9474-460F-ADF1-7C1BCFF50F79}"/>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B27322D7-A8A1-476A-97CE-07A105123D2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FD44F13D-0B22-41C3-9DE7-A012E01F7EAA}"/>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53267D30-DFEA-4D88-9462-A6FA2E304B14}"/>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E6AF7E27-46B5-4DF3-9A92-AACDD750057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4BEB401B-03BC-4E80-B975-8ED1E5BCD07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E3E44BD9-87DE-4111-9E8F-96B3B4914C2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506442F2-EA7A-4DA6-9CBC-0DA2B72E45C2}"/>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5DEADF82-7F47-42A0-9B69-F66C4359655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4360B6F6-FA3E-4C9F-850B-BA309C68EAE3}"/>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86A982B9-B8E7-4977-BC7A-9E011417426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E2E8783-7E8B-41A3-B213-4DDCE37229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C7218DE-97B8-40EE-AEC2-8AE2D3727A6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2F0E928B-5E7F-496C-BF36-C076C63981D5}"/>
            </a:ext>
          </a:extLst>
        </xdr:cNvPr>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903EF77A-3252-4C50-B3C9-CF67A91A50B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19D10818-6E17-472D-9A6A-D629261FBE2C}"/>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7D34C4C3-3C90-4C3F-8395-CDC39B6E1901}"/>
            </a:ext>
          </a:extLst>
        </xdr:cNvPr>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92" name="直線コネクタ 291">
          <a:extLst>
            <a:ext uri="{FF2B5EF4-FFF2-40B4-BE49-F238E27FC236}">
              <a16:creationId xmlns:a16="http://schemas.microsoft.com/office/drawing/2014/main" id="{6F3E6B6A-681D-4945-A911-68C477DD0B71}"/>
            </a:ext>
          </a:extLst>
        </xdr:cNvPr>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DF8B99DE-7F2F-409A-9869-4D9F8C6806B4}"/>
            </a:ext>
          </a:extLst>
        </xdr:cNvPr>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94" name="フローチャート: 判断 293">
          <a:extLst>
            <a:ext uri="{FF2B5EF4-FFF2-40B4-BE49-F238E27FC236}">
              <a16:creationId xmlns:a16="http://schemas.microsoft.com/office/drawing/2014/main" id="{A52AA0DF-56DF-4724-9E4E-D7B82F29AA12}"/>
            </a:ext>
          </a:extLst>
        </xdr:cNvPr>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5" name="フローチャート: 判断 294">
          <a:extLst>
            <a:ext uri="{FF2B5EF4-FFF2-40B4-BE49-F238E27FC236}">
              <a16:creationId xmlns:a16="http://schemas.microsoft.com/office/drawing/2014/main" id="{4120896A-113C-46BC-8696-E1E9A24C0F3F}"/>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96" name="フローチャート: 判断 295">
          <a:extLst>
            <a:ext uri="{FF2B5EF4-FFF2-40B4-BE49-F238E27FC236}">
              <a16:creationId xmlns:a16="http://schemas.microsoft.com/office/drawing/2014/main" id="{B4C03D9E-13C7-4E8D-B701-719D86C429FE}"/>
            </a:ext>
          </a:extLst>
        </xdr:cNvPr>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97" name="フローチャート: 判断 296">
          <a:extLst>
            <a:ext uri="{FF2B5EF4-FFF2-40B4-BE49-F238E27FC236}">
              <a16:creationId xmlns:a16="http://schemas.microsoft.com/office/drawing/2014/main" id="{B27FCA11-B018-4BE9-A165-67ABDC90AE1F}"/>
            </a:ext>
          </a:extLst>
        </xdr:cNvPr>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98" name="フローチャート: 判断 297">
          <a:extLst>
            <a:ext uri="{FF2B5EF4-FFF2-40B4-BE49-F238E27FC236}">
              <a16:creationId xmlns:a16="http://schemas.microsoft.com/office/drawing/2014/main" id="{A63CC670-5D43-4455-A345-6FC3B87B4B43}"/>
            </a:ext>
          </a:extLst>
        </xdr:cNvPr>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4734288B-FCBD-459A-8169-1B7FFB6F542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550864F-F36E-4887-8E39-9DAFFA2F556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DE4A82A-4694-4410-AA1A-4D2097E36C3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8E92A10-149B-4F4B-A275-186CA983672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CE73580-66C2-44CF-A276-AF5B180E25A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304" name="楕円 303">
          <a:extLst>
            <a:ext uri="{FF2B5EF4-FFF2-40B4-BE49-F238E27FC236}">
              <a16:creationId xmlns:a16="http://schemas.microsoft.com/office/drawing/2014/main" id="{9DA07F1E-6AA8-4042-AA01-09955A54F973}"/>
            </a:ext>
          </a:extLst>
        </xdr:cNvPr>
        <xdr:cNvSpPr/>
      </xdr:nvSpPr>
      <xdr:spPr>
        <a:xfrm>
          <a:off x="45847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62428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05030E59-B372-4A64-B4AF-384AC0470881}"/>
            </a:ext>
          </a:extLst>
        </xdr:cNvPr>
        <xdr:cNvSpPr txBox="1"/>
      </xdr:nvSpPr>
      <xdr:spPr>
        <a:xfrm>
          <a:off x="4673600" y="1394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3629</xdr:rowOff>
    </xdr:from>
    <xdr:to>
      <xdr:col>20</xdr:col>
      <xdr:colOff>38100</xdr:colOff>
      <xdr:row>82</xdr:row>
      <xdr:rowOff>105229</xdr:rowOff>
    </xdr:to>
    <xdr:sp macro="" textlink="">
      <xdr:nvSpPr>
        <xdr:cNvPr id="306" name="楕円 305">
          <a:extLst>
            <a:ext uri="{FF2B5EF4-FFF2-40B4-BE49-F238E27FC236}">
              <a16:creationId xmlns:a16="http://schemas.microsoft.com/office/drawing/2014/main" id="{5B434589-A916-45DA-836A-386D0095A39B}"/>
            </a:ext>
          </a:extLst>
        </xdr:cNvPr>
        <xdr:cNvSpPr/>
      </xdr:nvSpPr>
      <xdr:spPr>
        <a:xfrm>
          <a:off x="3746500" y="1406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54429</xdr:rowOff>
    </xdr:from>
    <xdr:to>
      <xdr:col>24</xdr:col>
      <xdr:colOff>63500</xdr:colOff>
      <xdr:row>82</xdr:row>
      <xdr:rowOff>90351</xdr:rowOff>
    </xdr:to>
    <xdr:cxnSp macro="">
      <xdr:nvCxnSpPr>
        <xdr:cNvPr id="307" name="直線コネクタ 306">
          <a:extLst>
            <a:ext uri="{FF2B5EF4-FFF2-40B4-BE49-F238E27FC236}">
              <a16:creationId xmlns:a16="http://schemas.microsoft.com/office/drawing/2014/main" id="{BBADB897-BF61-4936-8320-1126581F0D3E}"/>
            </a:ext>
          </a:extLst>
        </xdr:cNvPr>
        <xdr:cNvCxnSpPr/>
      </xdr:nvCxnSpPr>
      <xdr:spPr>
        <a:xfrm>
          <a:off x="3797300" y="1411332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139156</xdr:rowOff>
    </xdr:from>
    <xdr:to>
      <xdr:col>15</xdr:col>
      <xdr:colOff>101600</xdr:colOff>
      <xdr:row>82</xdr:row>
      <xdr:rowOff>69306</xdr:rowOff>
    </xdr:to>
    <xdr:sp macro="" textlink="">
      <xdr:nvSpPr>
        <xdr:cNvPr id="308" name="楕円 307">
          <a:extLst>
            <a:ext uri="{FF2B5EF4-FFF2-40B4-BE49-F238E27FC236}">
              <a16:creationId xmlns:a16="http://schemas.microsoft.com/office/drawing/2014/main" id="{2AC4A62A-7779-42ED-8E45-923A051DA54E}"/>
            </a:ext>
          </a:extLst>
        </xdr:cNvPr>
        <xdr:cNvSpPr/>
      </xdr:nvSpPr>
      <xdr:spPr>
        <a:xfrm>
          <a:off x="2857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18506</xdr:rowOff>
    </xdr:from>
    <xdr:to>
      <xdr:col>19</xdr:col>
      <xdr:colOff>177800</xdr:colOff>
      <xdr:row>82</xdr:row>
      <xdr:rowOff>54429</xdr:rowOff>
    </xdr:to>
    <xdr:cxnSp macro="">
      <xdr:nvCxnSpPr>
        <xdr:cNvPr id="309" name="直線コネクタ 308">
          <a:extLst>
            <a:ext uri="{FF2B5EF4-FFF2-40B4-BE49-F238E27FC236}">
              <a16:creationId xmlns:a16="http://schemas.microsoft.com/office/drawing/2014/main" id="{04239CC8-3EFE-485A-ACF3-C47CD4A3675E}"/>
            </a:ext>
          </a:extLst>
        </xdr:cNvPr>
        <xdr:cNvCxnSpPr/>
      </xdr:nvCxnSpPr>
      <xdr:spPr>
        <a:xfrm>
          <a:off x="2908300" y="140774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103232</xdr:rowOff>
    </xdr:from>
    <xdr:to>
      <xdr:col>10</xdr:col>
      <xdr:colOff>165100</xdr:colOff>
      <xdr:row>82</xdr:row>
      <xdr:rowOff>33382</xdr:rowOff>
    </xdr:to>
    <xdr:sp macro="" textlink="">
      <xdr:nvSpPr>
        <xdr:cNvPr id="310" name="楕円 309">
          <a:extLst>
            <a:ext uri="{FF2B5EF4-FFF2-40B4-BE49-F238E27FC236}">
              <a16:creationId xmlns:a16="http://schemas.microsoft.com/office/drawing/2014/main" id="{A18AA52C-D9D3-4619-8A2F-7DC77D5E05DE}"/>
            </a:ext>
          </a:extLst>
        </xdr:cNvPr>
        <xdr:cNvSpPr/>
      </xdr:nvSpPr>
      <xdr:spPr>
        <a:xfrm>
          <a:off x="1968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154032</xdr:rowOff>
    </xdr:from>
    <xdr:to>
      <xdr:col>15</xdr:col>
      <xdr:colOff>50800</xdr:colOff>
      <xdr:row>82</xdr:row>
      <xdr:rowOff>18506</xdr:rowOff>
    </xdr:to>
    <xdr:cxnSp macro="">
      <xdr:nvCxnSpPr>
        <xdr:cNvPr id="311" name="直線コネクタ 310">
          <a:extLst>
            <a:ext uri="{FF2B5EF4-FFF2-40B4-BE49-F238E27FC236}">
              <a16:creationId xmlns:a16="http://schemas.microsoft.com/office/drawing/2014/main" id="{19B9B130-080D-46AA-8266-CF3E834C603C}"/>
            </a:ext>
          </a:extLst>
        </xdr:cNvPr>
        <xdr:cNvCxnSpPr/>
      </xdr:nvCxnSpPr>
      <xdr:spPr>
        <a:xfrm>
          <a:off x="2019300" y="140414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67311</xdr:rowOff>
    </xdr:from>
    <xdr:to>
      <xdr:col>6</xdr:col>
      <xdr:colOff>38100</xdr:colOff>
      <xdr:row>81</xdr:row>
      <xdr:rowOff>168911</xdr:rowOff>
    </xdr:to>
    <xdr:sp macro="" textlink="">
      <xdr:nvSpPr>
        <xdr:cNvPr id="312" name="楕円 311">
          <a:extLst>
            <a:ext uri="{FF2B5EF4-FFF2-40B4-BE49-F238E27FC236}">
              <a16:creationId xmlns:a16="http://schemas.microsoft.com/office/drawing/2014/main" id="{3540B7FB-8114-46BE-8EE8-C34F59DAB063}"/>
            </a:ext>
          </a:extLst>
        </xdr:cNvPr>
        <xdr:cNvSpPr/>
      </xdr:nvSpPr>
      <xdr:spPr>
        <a:xfrm>
          <a:off x="107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118111</xdr:rowOff>
    </xdr:from>
    <xdr:to>
      <xdr:col>10</xdr:col>
      <xdr:colOff>114300</xdr:colOff>
      <xdr:row>81</xdr:row>
      <xdr:rowOff>154032</xdr:rowOff>
    </xdr:to>
    <xdr:cxnSp macro="">
      <xdr:nvCxnSpPr>
        <xdr:cNvPr id="313" name="直線コネクタ 312">
          <a:extLst>
            <a:ext uri="{FF2B5EF4-FFF2-40B4-BE49-F238E27FC236}">
              <a16:creationId xmlns:a16="http://schemas.microsoft.com/office/drawing/2014/main" id="{555C206A-646B-428D-926E-396870F0B422}"/>
            </a:ext>
          </a:extLst>
        </xdr:cNvPr>
        <xdr:cNvCxnSpPr/>
      </xdr:nvCxnSpPr>
      <xdr:spPr>
        <a:xfrm>
          <a:off x="1130300" y="140055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14" name="n_1aveValue【公営住宅】&#10;有形固定資産減価償却率">
          <a:extLst>
            <a:ext uri="{FF2B5EF4-FFF2-40B4-BE49-F238E27FC236}">
              <a16:creationId xmlns:a16="http://schemas.microsoft.com/office/drawing/2014/main" id="{2829D398-C5B5-4D0B-9474-C943ABF5514D}"/>
            </a:ext>
          </a:extLst>
        </xdr:cNvPr>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15" name="n_2aveValue【公営住宅】&#10;有形固定資産減価償却率">
          <a:extLst>
            <a:ext uri="{FF2B5EF4-FFF2-40B4-BE49-F238E27FC236}">
              <a16:creationId xmlns:a16="http://schemas.microsoft.com/office/drawing/2014/main" id="{69836D1A-999A-4F71-834B-BC23668EF54E}"/>
            </a:ext>
          </a:extLst>
        </xdr:cNvPr>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16" name="n_3aveValue【公営住宅】&#10;有形固定資産減価償却率">
          <a:extLst>
            <a:ext uri="{FF2B5EF4-FFF2-40B4-BE49-F238E27FC236}">
              <a16:creationId xmlns:a16="http://schemas.microsoft.com/office/drawing/2014/main" id="{22E4858F-C07C-4B9C-BFBF-FD68060509AE}"/>
            </a:ext>
          </a:extLst>
        </xdr:cNvPr>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53901</xdr:rowOff>
    </xdr:from>
    <xdr:ext cx="405111" cy="259045"/>
    <xdr:sp macro="" textlink="">
      <xdr:nvSpPr>
        <xdr:cNvPr id="317" name="n_4aveValue【公営住宅】&#10;有形固定資産減価償却率">
          <a:extLst>
            <a:ext uri="{FF2B5EF4-FFF2-40B4-BE49-F238E27FC236}">
              <a16:creationId xmlns:a16="http://schemas.microsoft.com/office/drawing/2014/main" id="{F8A81999-9AE2-4344-BF06-BFC555EA1315}"/>
            </a:ext>
          </a:extLst>
        </xdr:cNvPr>
        <xdr:cNvSpPr txBox="1"/>
      </xdr:nvSpPr>
      <xdr:spPr>
        <a:xfrm>
          <a:off x="927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121756</xdr:rowOff>
    </xdr:from>
    <xdr:ext cx="405111" cy="259045"/>
    <xdr:sp macro="" textlink="">
      <xdr:nvSpPr>
        <xdr:cNvPr id="318" name="n_1mainValue【公営住宅】&#10;有形固定資産減価償却率">
          <a:extLst>
            <a:ext uri="{FF2B5EF4-FFF2-40B4-BE49-F238E27FC236}">
              <a16:creationId xmlns:a16="http://schemas.microsoft.com/office/drawing/2014/main" id="{A1C152DA-5BCA-41E9-8D19-D5E9ED605F4E}"/>
            </a:ext>
          </a:extLst>
        </xdr:cNvPr>
        <xdr:cNvSpPr txBox="1"/>
      </xdr:nvSpPr>
      <xdr:spPr>
        <a:xfrm>
          <a:off x="3582044" y="1383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85833</xdr:rowOff>
    </xdr:from>
    <xdr:ext cx="405111" cy="259045"/>
    <xdr:sp macro="" textlink="">
      <xdr:nvSpPr>
        <xdr:cNvPr id="319" name="n_2mainValue【公営住宅】&#10;有形固定資産減価償却率">
          <a:extLst>
            <a:ext uri="{FF2B5EF4-FFF2-40B4-BE49-F238E27FC236}">
              <a16:creationId xmlns:a16="http://schemas.microsoft.com/office/drawing/2014/main" id="{94C1F103-1A06-4100-A12F-119C92D87FBD}"/>
            </a:ext>
          </a:extLst>
        </xdr:cNvPr>
        <xdr:cNvSpPr txBox="1"/>
      </xdr:nvSpPr>
      <xdr:spPr>
        <a:xfrm>
          <a:off x="2705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320" name="n_3mainValue【公営住宅】&#10;有形固定資産減価償却率">
          <a:extLst>
            <a:ext uri="{FF2B5EF4-FFF2-40B4-BE49-F238E27FC236}">
              <a16:creationId xmlns:a16="http://schemas.microsoft.com/office/drawing/2014/main" id="{CFC6C205-EFD1-4AA6-BE69-BE431EE10AEF}"/>
            </a:ext>
          </a:extLst>
        </xdr:cNvPr>
        <xdr:cNvSpPr txBox="1"/>
      </xdr:nvSpPr>
      <xdr:spPr>
        <a:xfrm>
          <a:off x="18167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13988</xdr:rowOff>
    </xdr:from>
    <xdr:ext cx="405111" cy="259045"/>
    <xdr:sp macro="" textlink="">
      <xdr:nvSpPr>
        <xdr:cNvPr id="321" name="n_4mainValue【公営住宅】&#10;有形固定資産減価償却率">
          <a:extLst>
            <a:ext uri="{FF2B5EF4-FFF2-40B4-BE49-F238E27FC236}">
              <a16:creationId xmlns:a16="http://schemas.microsoft.com/office/drawing/2014/main" id="{07BD35C5-95FC-4CA0-B096-AEFE89DE1414}"/>
            </a:ext>
          </a:extLst>
        </xdr:cNvPr>
        <xdr:cNvSpPr txBox="1"/>
      </xdr:nvSpPr>
      <xdr:spPr>
        <a:xfrm>
          <a:off x="927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586D9D98-2194-4B28-B12E-FA77291D0FA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03715C2-87F9-41E2-B214-5D23FF2A483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E728338-6961-4D9A-8862-9C6AC5A649A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EA527BB7-EE72-475C-A26E-3C52F42E693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820168B-1EBA-47F3-B6BB-96B327DC57A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73CF7C3E-208B-4458-92F5-6BF5A0C2397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DD2F94E3-F226-4211-8C4C-B9DC7790A8A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668770B7-BCC2-4536-94A0-E948C922875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F0B85F61-0BBE-48F6-B775-F8A80CEB88E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EC66561-68B7-4829-A9D3-932EC8AD0EF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E4973660-AA78-4636-BC71-9FC3BB2D4DF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7E6EE227-A22B-4EAB-81AB-5C51923851B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78AC1602-2B79-4359-8F25-D03B6A48C533}"/>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736F44F-E316-498E-8153-DCAFE385110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C1CA5328-6492-4BFC-B27E-F67E609FC26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76CBD346-1540-4BC6-A89D-F35F66D37D1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AEE9B79E-B8C9-43D7-8865-F98A0609D72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A4C18E93-F337-489A-9644-14D6F3389C3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9C53EE4A-E7B5-4E89-AF33-8DCDF4D6700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F9CD4A38-85B6-4C0C-8579-87D9EDF841C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EB20947A-6E3A-49E0-A132-59BD09BBA504}"/>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FE770767-FAF9-44DA-83E3-17F8EE9F211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382DCD22-79A3-4A94-BC69-7964E4354A8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45" name="直線コネクタ 344">
          <a:extLst>
            <a:ext uri="{FF2B5EF4-FFF2-40B4-BE49-F238E27FC236}">
              <a16:creationId xmlns:a16="http://schemas.microsoft.com/office/drawing/2014/main" id="{4C517C8E-1C2B-4865-9062-65AF58047BA9}"/>
            </a:ext>
          </a:extLst>
        </xdr:cNvPr>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46" name="【公営住宅】&#10;一人当たり面積最小値テキスト">
          <a:extLst>
            <a:ext uri="{FF2B5EF4-FFF2-40B4-BE49-F238E27FC236}">
              <a16:creationId xmlns:a16="http://schemas.microsoft.com/office/drawing/2014/main" id="{8F01701C-3172-43A9-ABA4-05CEECE7DF9C}"/>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47" name="直線コネクタ 346">
          <a:extLst>
            <a:ext uri="{FF2B5EF4-FFF2-40B4-BE49-F238E27FC236}">
              <a16:creationId xmlns:a16="http://schemas.microsoft.com/office/drawing/2014/main" id="{0AF498F8-D54B-425C-A9C2-DDA04DC99EF9}"/>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48" name="【公営住宅】&#10;一人当たり面積最大値テキスト">
          <a:extLst>
            <a:ext uri="{FF2B5EF4-FFF2-40B4-BE49-F238E27FC236}">
              <a16:creationId xmlns:a16="http://schemas.microsoft.com/office/drawing/2014/main" id="{D6C892E6-1C08-480E-BF55-B7565CF99789}"/>
            </a:ext>
          </a:extLst>
        </xdr:cNvPr>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49" name="直線コネクタ 348">
          <a:extLst>
            <a:ext uri="{FF2B5EF4-FFF2-40B4-BE49-F238E27FC236}">
              <a16:creationId xmlns:a16="http://schemas.microsoft.com/office/drawing/2014/main" id="{5A63B9E6-9134-415E-BA59-B4997805EC09}"/>
            </a:ext>
          </a:extLst>
        </xdr:cNvPr>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50" name="【公営住宅】&#10;一人当たり面積平均値テキスト">
          <a:extLst>
            <a:ext uri="{FF2B5EF4-FFF2-40B4-BE49-F238E27FC236}">
              <a16:creationId xmlns:a16="http://schemas.microsoft.com/office/drawing/2014/main" id="{9F89AADE-4C61-4175-9F7B-14332A58515C}"/>
            </a:ext>
          </a:extLst>
        </xdr:cNvPr>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51" name="フローチャート: 判断 350">
          <a:extLst>
            <a:ext uri="{FF2B5EF4-FFF2-40B4-BE49-F238E27FC236}">
              <a16:creationId xmlns:a16="http://schemas.microsoft.com/office/drawing/2014/main" id="{CD5CE20C-4080-489A-985C-B3E093012DBC}"/>
            </a:ext>
          </a:extLst>
        </xdr:cNvPr>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52" name="フローチャート: 判断 351">
          <a:extLst>
            <a:ext uri="{FF2B5EF4-FFF2-40B4-BE49-F238E27FC236}">
              <a16:creationId xmlns:a16="http://schemas.microsoft.com/office/drawing/2014/main" id="{A3AD7400-3569-49AF-BAA5-909688683F33}"/>
            </a:ext>
          </a:extLst>
        </xdr:cNvPr>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53" name="フローチャート: 判断 352">
          <a:extLst>
            <a:ext uri="{FF2B5EF4-FFF2-40B4-BE49-F238E27FC236}">
              <a16:creationId xmlns:a16="http://schemas.microsoft.com/office/drawing/2014/main" id="{37C869DC-7AE7-4EB2-8139-4BA46CCDC4DD}"/>
            </a:ext>
          </a:extLst>
        </xdr:cNvPr>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54" name="フローチャート: 判断 353">
          <a:extLst>
            <a:ext uri="{FF2B5EF4-FFF2-40B4-BE49-F238E27FC236}">
              <a16:creationId xmlns:a16="http://schemas.microsoft.com/office/drawing/2014/main" id="{E4DEE169-EC03-47F4-9705-15CDB3ABAB95}"/>
            </a:ext>
          </a:extLst>
        </xdr:cNvPr>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5" name="フローチャート: 判断 354">
          <a:extLst>
            <a:ext uri="{FF2B5EF4-FFF2-40B4-BE49-F238E27FC236}">
              <a16:creationId xmlns:a16="http://schemas.microsoft.com/office/drawing/2014/main" id="{5F3F66DE-8864-4AC1-9DE5-74C0BAD03569}"/>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4C9E1A63-B1FA-498B-9D04-36D4163754F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B337D359-DA42-4CDE-982B-A1E1590F03A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89C4DC5-985D-4C91-A974-2210EFD82D7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9EDDDFD-C639-46D6-AAA1-95B15C5BE7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7DB376E0-D887-48E0-AEFF-6A028B030DE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127699</xdr:rowOff>
    </xdr:from>
    <xdr:to>
      <xdr:col>55</xdr:col>
      <xdr:colOff>50800</xdr:colOff>
      <xdr:row>85</xdr:row>
      <xdr:rowOff>57849</xdr:rowOff>
    </xdr:to>
    <xdr:sp macro="" textlink="">
      <xdr:nvSpPr>
        <xdr:cNvPr id="361" name="楕円 360">
          <a:extLst>
            <a:ext uri="{FF2B5EF4-FFF2-40B4-BE49-F238E27FC236}">
              <a16:creationId xmlns:a16="http://schemas.microsoft.com/office/drawing/2014/main" id="{1B9D04A4-E407-414D-934E-CEDF926CDADA}"/>
            </a:ext>
          </a:extLst>
        </xdr:cNvPr>
        <xdr:cNvSpPr/>
      </xdr:nvSpPr>
      <xdr:spPr>
        <a:xfrm>
          <a:off x="10426700" y="1452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106126</xdr:rowOff>
    </xdr:from>
    <xdr:ext cx="469744" cy="259045"/>
    <xdr:sp macro="" textlink="">
      <xdr:nvSpPr>
        <xdr:cNvPr id="362" name="【公営住宅】&#10;一人当たり面積該当値テキスト">
          <a:extLst>
            <a:ext uri="{FF2B5EF4-FFF2-40B4-BE49-F238E27FC236}">
              <a16:creationId xmlns:a16="http://schemas.microsoft.com/office/drawing/2014/main" id="{D5533579-AD7B-4425-9201-9BF5C1725948}"/>
            </a:ext>
          </a:extLst>
        </xdr:cNvPr>
        <xdr:cNvSpPr txBox="1"/>
      </xdr:nvSpPr>
      <xdr:spPr>
        <a:xfrm>
          <a:off x="10515600" y="1450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126175</xdr:rowOff>
    </xdr:from>
    <xdr:to>
      <xdr:col>50</xdr:col>
      <xdr:colOff>165100</xdr:colOff>
      <xdr:row>85</xdr:row>
      <xdr:rowOff>56325</xdr:rowOff>
    </xdr:to>
    <xdr:sp macro="" textlink="">
      <xdr:nvSpPr>
        <xdr:cNvPr id="363" name="楕円 362">
          <a:extLst>
            <a:ext uri="{FF2B5EF4-FFF2-40B4-BE49-F238E27FC236}">
              <a16:creationId xmlns:a16="http://schemas.microsoft.com/office/drawing/2014/main" id="{A31CCCCC-87B5-4922-9353-163A0F9D5C09}"/>
            </a:ext>
          </a:extLst>
        </xdr:cNvPr>
        <xdr:cNvSpPr/>
      </xdr:nvSpPr>
      <xdr:spPr>
        <a:xfrm>
          <a:off x="9588500" y="1452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5525</xdr:rowOff>
    </xdr:from>
    <xdr:to>
      <xdr:col>55</xdr:col>
      <xdr:colOff>0</xdr:colOff>
      <xdr:row>85</xdr:row>
      <xdr:rowOff>7049</xdr:rowOff>
    </xdr:to>
    <xdr:cxnSp macro="">
      <xdr:nvCxnSpPr>
        <xdr:cNvPr id="364" name="直線コネクタ 363">
          <a:extLst>
            <a:ext uri="{FF2B5EF4-FFF2-40B4-BE49-F238E27FC236}">
              <a16:creationId xmlns:a16="http://schemas.microsoft.com/office/drawing/2014/main" id="{065F4D94-3CC1-483E-B93B-EA824D613D91}"/>
            </a:ext>
          </a:extLst>
        </xdr:cNvPr>
        <xdr:cNvCxnSpPr/>
      </xdr:nvCxnSpPr>
      <xdr:spPr>
        <a:xfrm>
          <a:off x="9639300" y="1457877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122746</xdr:rowOff>
    </xdr:from>
    <xdr:to>
      <xdr:col>46</xdr:col>
      <xdr:colOff>38100</xdr:colOff>
      <xdr:row>85</xdr:row>
      <xdr:rowOff>52896</xdr:rowOff>
    </xdr:to>
    <xdr:sp macro="" textlink="">
      <xdr:nvSpPr>
        <xdr:cNvPr id="365" name="楕円 364">
          <a:extLst>
            <a:ext uri="{FF2B5EF4-FFF2-40B4-BE49-F238E27FC236}">
              <a16:creationId xmlns:a16="http://schemas.microsoft.com/office/drawing/2014/main" id="{AF3A87C4-2CF4-4C1D-A1D3-8000E0CED5E2}"/>
            </a:ext>
          </a:extLst>
        </xdr:cNvPr>
        <xdr:cNvSpPr/>
      </xdr:nvSpPr>
      <xdr:spPr>
        <a:xfrm>
          <a:off x="8699500" y="1452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2096</xdr:rowOff>
    </xdr:from>
    <xdr:to>
      <xdr:col>50</xdr:col>
      <xdr:colOff>114300</xdr:colOff>
      <xdr:row>85</xdr:row>
      <xdr:rowOff>5525</xdr:rowOff>
    </xdr:to>
    <xdr:cxnSp macro="">
      <xdr:nvCxnSpPr>
        <xdr:cNvPr id="366" name="直線コネクタ 365">
          <a:extLst>
            <a:ext uri="{FF2B5EF4-FFF2-40B4-BE49-F238E27FC236}">
              <a16:creationId xmlns:a16="http://schemas.microsoft.com/office/drawing/2014/main" id="{37124064-3ADC-4EB5-99C6-9D8E5E129579}"/>
            </a:ext>
          </a:extLst>
        </xdr:cNvPr>
        <xdr:cNvCxnSpPr/>
      </xdr:nvCxnSpPr>
      <xdr:spPr>
        <a:xfrm>
          <a:off x="8750300" y="1457534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120078</xdr:rowOff>
    </xdr:from>
    <xdr:to>
      <xdr:col>41</xdr:col>
      <xdr:colOff>101600</xdr:colOff>
      <xdr:row>85</xdr:row>
      <xdr:rowOff>50228</xdr:rowOff>
    </xdr:to>
    <xdr:sp macro="" textlink="">
      <xdr:nvSpPr>
        <xdr:cNvPr id="367" name="楕円 366">
          <a:extLst>
            <a:ext uri="{FF2B5EF4-FFF2-40B4-BE49-F238E27FC236}">
              <a16:creationId xmlns:a16="http://schemas.microsoft.com/office/drawing/2014/main" id="{364A55BE-83C9-4073-AEA1-944419CF2B90}"/>
            </a:ext>
          </a:extLst>
        </xdr:cNvPr>
        <xdr:cNvSpPr/>
      </xdr:nvSpPr>
      <xdr:spPr>
        <a:xfrm>
          <a:off x="7810500" y="145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170878</xdr:rowOff>
    </xdr:from>
    <xdr:to>
      <xdr:col>45</xdr:col>
      <xdr:colOff>177800</xdr:colOff>
      <xdr:row>85</xdr:row>
      <xdr:rowOff>2096</xdr:rowOff>
    </xdr:to>
    <xdr:cxnSp macro="">
      <xdr:nvCxnSpPr>
        <xdr:cNvPr id="368" name="直線コネクタ 367">
          <a:extLst>
            <a:ext uri="{FF2B5EF4-FFF2-40B4-BE49-F238E27FC236}">
              <a16:creationId xmlns:a16="http://schemas.microsoft.com/office/drawing/2014/main" id="{AA2AE064-A729-4250-B98B-08EA0493CB6D}"/>
            </a:ext>
          </a:extLst>
        </xdr:cNvPr>
        <xdr:cNvCxnSpPr/>
      </xdr:nvCxnSpPr>
      <xdr:spPr>
        <a:xfrm>
          <a:off x="7861300" y="14572678"/>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118745</xdr:rowOff>
    </xdr:from>
    <xdr:to>
      <xdr:col>36</xdr:col>
      <xdr:colOff>165100</xdr:colOff>
      <xdr:row>85</xdr:row>
      <xdr:rowOff>48895</xdr:rowOff>
    </xdr:to>
    <xdr:sp macro="" textlink="">
      <xdr:nvSpPr>
        <xdr:cNvPr id="369" name="楕円 368">
          <a:extLst>
            <a:ext uri="{FF2B5EF4-FFF2-40B4-BE49-F238E27FC236}">
              <a16:creationId xmlns:a16="http://schemas.microsoft.com/office/drawing/2014/main" id="{3BC45473-7E26-4950-8AC9-ECC5109E80E9}"/>
            </a:ext>
          </a:extLst>
        </xdr:cNvPr>
        <xdr:cNvSpPr/>
      </xdr:nvSpPr>
      <xdr:spPr>
        <a:xfrm>
          <a:off x="6921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169545</xdr:rowOff>
    </xdr:from>
    <xdr:to>
      <xdr:col>41</xdr:col>
      <xdr:colOff>50800</xdr:colOff>
      <xdr:row>84</xdr:row>
      <xdr:rowOff>170878</xdr:rowOff>
    </xdr:to>
    <xdr:cxnSp macro="">
      <xdr:nvCxnSpPr>
        <xdr:cNvPr id="370" name="直線コネクタ 369">
          <a:extLst>
            <a:ext uri="{FF2B5EF4-FFF2-40B4-BE49-F238E27FC236}">
              <a16:creationId xmlns:a16="http://schemas.microsoft.com/office/drawing/2014/main" id="{934045BC-D039-4FD4-918D-8255C7CAEA3E}"/>
            </a:ext>
          </a:extLst>
        </xdr:cNvPr>
        <xdr:cNvCxnSpPr/>
      </xdr:nvCxnSpPr>
      <xdr:spPr>
        <a:xfrm>
          <a:off x="6972300" y="14571345"/>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71" name="n_1aveValue【公営住宅】&#10;一人当たり面積">
          <a:extLst>
            <a:ext uri="{FF2B5EF4-FFF2-40B4-BE49-F238E27FC236}">
              <a16:creationId xmlns:a16="http://schemas.microsoft.com/office/drawing/2014/main" id="{20370624-7897-41BC-8858-C3EB1CC543D1}"/>
            </a:ext>
          </a:extLst>
        </xdr:cNvPr>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72" name="n_2aveValue【公営住宅】&#10;一人当たり面積">
          <a:extLst>
            <a:ext uri="{FF2B5EF4-FFF2-40B4-BE49-F238E27FC236}">
              <a16:creationId xmlns:a16="http://schemas.microsoft.com/office/drawing/2014/main" id="{221A2C79-2231-4A35-BC2B-09CB1ACEBBAF}"/>
            </a:ext>
          </a:extLst>
        </xdr:cNvPr>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73" name="n_3aveValue【公営住宅】&#10;一人当たり面積">
          <a:extLst>
            <a:ext uri="{FF2B5EF4-FFF2-40B4-BE49-F238E27FC236}">
              <a16:creationId xmlns:a16="http://schemas.microsoft.com/office/drawing/2014/main" id="{70B2BC2D-4E9C-4CD2-809E-2E38CA30B4E7}"/>
            </a:ext>
          </a:extLst>
        </xdr:cNvPr>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73169</xdr:rowOff>
    </xdr:from>
    <xdr:ext cx="469744" cy="259045"/>
    <xdr:sp macro="" textlink="">
      <xdr:nvSpPr>
        <xdr:cNvPr id="374" name="n_4aveValue【公営住宅】&#10;一人当たり面積">
          <a:extLst>
            <a:ext uri="{FF2B5EF4-FFF2-40B4-BE49-F238E27FC236}">
              <a16:creationId xmlns:a16="http://schemas.microsoft.com/office/drawing/2014/main" id="{79D110C4-0A76-4DF1-B2B6-73ED0F282D2A}"/>
            </a:ext>
          </a:extLst>
        </xdr:cNvPr>
        <xdr:cNvSpPr txBox="1"/>
      </xdr:nvSpPr>
      <xdr:spPr>
        <a:xfrm>
          <a:off x="6737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47452</xdr:rowOff>
    </xdr:from>
    <xdr:ext cx="469744" cy="259045"/>
    <xdr:sp macro="" textlink="">
      <xdr:nvSpPr>
        <xdr:cNvPr id="375" name="n_1mainValue【公営住宅】&#10;一人当たり面積">
          <a:extLst>
            <a:ext uri="{FF2B5EF4-FFF2-40B4-BE49-F238E27FC236}">
              <a16:creationId xmlns:a16="http://schemas.microsoft.com/office/drawing/2014/main" id="{7EBD35C7-8A20-4E0B-98BE-C12D1E91772E}"/>
            </a:ext>
          </a:extLst>
        </xdr:cNvPr>
        <xdr:cNvSpPr txBox="1"/>
      </xdr:nvSpPr>
      <xdr:spPr>
        <a:xfrm>
          <a:off x="9391727" y="14620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44023</xdr:rowOff>
    </xdr:from>
    <xdr:ext cx="469744" cy="259045"/>
    <xdr:sp macro="" textlink="">
      <xdr:nvSpPr>
        <xdr:cNvPr id="376" name="n_2mainValue【公営住宅】&#10;一人当たり面積">
          <a:extLst>
            <a:ext uri="{FF2B5EF4-FFF2-40B4-BE49-F238E27FC236}">
              <a16:creationId xmlns:a16="http://schemas.microsoft.com/office/drawing/2014/main" id="{FC118973-E29C-435C-AB0E-0DA916DD3D5B}"/>
            </a:ext>
          </a:extLst>
        </xdr:cNvPr>
        <xdr:cNvSpPr txBox="1"/>
      </xdr:nvSpPr>
      <xdr:spPr>
        <a:xfrm>
          <a:off x="8515427" y="1461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41355</xdr:rowOff>
    </xdr:from>
    <xdr:ext cx="469744" cy="259045"/>
    <xdr:sp macro="" textlink="">
      <xdr:nvSpPr>
        <xdr:cNvPr id="377" name="n_3mainValue【公営住宅】&#10;一人当たり面積">
          <a:extLst>
            <a:ext uri="{FF2B5EF4-FFF2-40B4-BE49-F238E27FC236}">
              <a16:creationId xmlns:a16="http://schemas.microsoft.com/office/drawing/2014/main" id="{19A6B877-4D45-4CD5-85AA-DCDC0C1A1F71}"/>
            </a:ext>
          </a:extLst>
        </xdr:cNvPr>
        <xdr:cNvSpPr txBox="1"/>
      </xdr:nvSpPr>
      <xdr:spPr>
        <a:xfrm>
          <a:off x="7626427" y="14614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65422</xdr:rowOff>
    </xdr:from>
    <xdr:ext cx="469744" cy="259045"/>
    <xdr:sp macro="" textlink="">
      <xdr:nvSpPr>
        <xdr:cNvPr id="378" name="n_4mainValue【公営住宅】&#10;一人当たり面積">
          <a:extLst>
            <a:ext uri="{FF2B5EF4-FFF2-40B4-BE49-F238E27FC236}">
              <a16:creationId xmlns:a16="http://schemas.microsoft.com/office/drawing/2014/main" id="{E790B114-EE4F-484A-B491-D4664437AEFA}"/>
            </a:ext>
          </a:extLst>
        </xdr:cNvPr>
        <xdr:cNvSpPr txBox="1"/>
      </xdr:nvSpPr>
      <xdr:spPr>
        <a:xfrm>
          <a:off x="6737427" y="1429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35E2F9A-0F54-431A-9F25-FB80FE5EF4A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EAF8073C-68E8-45BD-9B73-804471CAA94D}"/>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CAF154E7-7E83-483A-B47E-CEF1A778E13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8AA8232B-80B7-43B8-B8B0-4D8CF59C372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75A87D48-8173-4C4F-924D-EABA103FCD9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EC25B038-F6C8-40B7-8FFA-89B50A9D593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7EE16F2B-5C6E-416A-9DAF-5BC44D17BBF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32DCE268-0C4C-4512-831D-7E96011E8AF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DF3DC08B-7905-4B78-B765-56A6B7A780A4}"/>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AC65A7F8-5ACC-4432-9592-E321C6D4790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62148863-20D2-4364-991B-188A7BD6D24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A5DA77FF-465C-466A-9163-6764BAE573AB}"/>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61BB7E7E-C498-46F1-95E6-90E2CF1F92A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7B1C0AB0-4372-487E-B2EF-782F94421B8B}"/>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2344843E-35A9-4AD6-94AB-9CF38CC23DFE}"/>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58E3F54D-4EC2-4166-832F-7A973EEC10A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25187791-699F-41DB-AEA4-24837D052D0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46D56F04-0FA8-4A15-9DB9-862650A12A35}"/>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2D3CFD5-9E3C-48B0-8BF2-9782E0D9C84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3889C3E2-DFF0-4BCC-8D7F-F77A497BB5C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F00C75F2-6FC1-42F0-9BBA-F141DAC266A7}"/>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A11FFAB9-BA26-4208-89F1-52CF7C2C468A}"/>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4265298-645D-4613-832E-27080C0C13E1}"/>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9CFACF15-AC40-4053-A4D2-0EEDCACD2AC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港湾・漁港】&#10;有形固定資産減価償却率グラフ枠">
          <a:extLst>
            <a:ext uri="{FF2B5EF4-FFF2-40B4-BE49-F238E27FC236}">
              <a16:creationId xmlns:a16="http://schemas.microsoft.com/office/drawing/2014/main" id="{881476CC-8EBC-4BE8-BC78-0C3138AAF1A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170906</xdr:rowOff>
    </xdr:from>
    <xdr:to>
      <xdr:col>24</xdr:col>
      <xdr:colOff>62865</xdr:colOff>
      <xdr:row>108</xdr:row>
      <xdr:rowOff>53339</xdr:rowOff>
    </xdr:to>
    <xdr:cxnSp macro="">
      <xdr:nvCxnSpPr>
        <xdr:cNvPr id="404" name="直線コネクタ 403">
          <a:extLst>
            <a:ext uri="{FF2B5EF4-FFF2-40B4-BE49-F238E27FC236}">
              <a16:creationId xmlns:a16="http://schemas.microsoft.com/office/drawing/2014/main" id="{CE7BAA5C-E097-43A7-91D0-7DDA59781767}"/>
            </a:ext>
          </a:extLst>
        </xdr:cNvPr>
        <xdr:cNvCxnSpPr/>
      </xdr:nvCxnSpPr>
      <xdr:spPr>
        <a:xfrm flipV="1">
          <a:off x="4634865" y="17315906"/>
          <a:ext cx="0" cy="1254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57166</xdr:rowOff>
    </xdr:from>
    <xdr:ext cx="405111" cy="259045"/>
    <xdr:sp macro="" textlink="">
      <xdr:nvSpPr>
        <xdr:cNvPr id="405" name="【港湾・漁港】&#10;有形固定資産減価償却率最小値テキスト">
          <a:extLst>
            <a:ext uri="{FF2B5EF4-FFF2-40B4-BE49-F238E27FC236}">
              <a16:creationId xmlns:a16="http://schemas.microsoft.com/office/drawing/2014/main" id="{3A763FB0-C180-44DD-980E-8B32901BC3A8}"/>
            </a:ext>
          </a:extLst>
        </xdr:cNvPr>
        <xdr:cNvSpPr txBox="1"/>
      </xdr:nvSpPr>
      <xdr:spPr>
        <a:xfrm>
          <a:off x="4673600" y="1857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53339</xdr:rowOff>
    </xdr:from>
    <xdr:to>
      <xdr:col>24</xdr:col>
      <xdr:colOff>152400</xdr:colOff>
      <xdr:row>108</xdr:row>
      <xdr:rowOff>53339</xdr:rowOff>
    </xdr:to>
    <xdr:cxnSp macro="">
      <xdr:nvCxnSpPr>
        <xdr:cNvPr id="406" name="直線コネクタ 405">
          <a:extLst>
            <a:ext uri="{FF2B5EF4-FFF2-40B4-BE49-F238E27FC236}">
              <a16:creationId xmlns:a16="http://schemas.microsoft.com/office/drawing/2014/main" id="{9230809D-4945-4C65-8E90-8C1C840136FD}"/>
            </a:ext>
          </a:extLst>
        </xdr:cNvPr>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117583</xdr:rowOff>
    </xdr:from>
    <xdr:ext cx="405111" cy="259045"/>
    <xdr:sp macro="" textlink="">
      <xdr:nvSpPr>
        <xdr:cNvPr id="407" name="【港湾・漁港】&#10;有形固定資産減価償却率最大値テキスト">
          <a:extLst>
            <a:ext uri="{FF2B5EF4-FFF2-40B4-BE49-F238E27FC236}">
              <a16:creationId xmlns:a16="http://schemas.microsoft.com/office/drawing/2014/main" id="{9FDB0F2B-CB83-485D-8112-4579B3870CA6}"/>
            </a:ext>
          </a:extLst>
        </xdr:cNvPr>
        <xdr:cNvSpPr txBox="1"/>
      </xdr:nvSpPr>
      <xdr:spPr>
        <a:xfrm>
          <a:off x="4673600" y="1709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170906</xdr:rowOff>
    </xdr:from>
    <xdr:to>
      <xdr:col>24</xdr:col>
      <xdr:colOff>152400</xdr:colOff>
      <xdr:row>100</xdr:row>
      <xdr:rowOff>170906</xdr:rowOff>
    </xdr:to>
    <xdr:cxnSp macro="">
      <xdr:nvCxnSpPr>
        <xdr:cNvPr id="408" name="直線コネクタ 407">
          <a:extLst>
            <a:ext uri="{FF2B5EF4-FFF2-40B4-BE49-F238E27FC236}">
              <a16:creationId xmlns:a16="http://schemas.microsoft.com/office/drawing/2014/main" id="{F829D32D-AE96-49B2-86EF-EB41BF7ACEF4}"/>
            </a:ext>
          </a:extLst>
        </xdr:cNvPr>
        <xdr:cNvCxnSpPr/>
      </xdr:nvCxnSpPr>
      <xdr:spPr>
        <a:xfrm>
          <a:off x="4546600" y="1731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144253</xdr:rowOff>
    </xdr:from>
    <xdr:ext cx="405111" cy="259045"/>
    <xdr:sp macro="" textlink="">
      <xdr:nvSpPr>
        <xdr:cNvPr id="409" name="【港湾・漁港】&#10;有形固定資産減価償却率平均値テキスト">
          <a:extLst>
            <a:ext uri="{FF2B5EF4-FFF2-40B4-BE49-F238E27FC236}">
              <a16:creationId xmlns:a16="http://schemas.microsoft.com/office/drawing/2014/main" id="{96B2A93A-597A-4E91-A844-28B5C15F9A22}"/>
            </a:ext>
          </a:extLst>
        </xdr:cNvPr>
        <xdr:cNvSpPr txBox="1"/>
      </xdr:nvSpPr>
      <xdr:spPr>
        <a:xfrm>
          <a:off x="4673600" y="17803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165826</xdr:rowOff>
    </xdr:from>
    <xdr:to>
      <xdr:col>24</xdr:col>
      <xdr:colOff>114300</xdr:colOff>
      <xdr:row>104</xdr:row>
      <xdr:rowOff>95976</xdr:rowOff>
    </xdr:to>
    <xdr:sp macro="" textlink="">
      <xdr:nvSpPr>
        <xdr:cNvPr id="410" name="フローチャート: 判断 409">
          <a:extLst>
            <a:ext uri="{FF2B5EF4-FFF2-40B4-BE49-F238E27FC236}">
              <a16:creationId xmlns:a16="http://schemas.microsoft.com/office/drawing/2014/main" id="{0A963448-7114-432E-BFD0-7AAB75A618DB}"/>
            </a:ext>
          </a:extLst>
        </xdr:cNvPr>
        <xdr:cNvSpPr/>
      </xdr:nvSpPr>
      <xdr:spPr>
        <a:xfrm>
          <a:off x="45847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97245</xdr:rowOff>
    </xdr:from>
    <xdr:to>
      <xdr:col>20</xdr:col>
      <xdr:colOff>38100</xdr:colOff>
      <xdr:row>105</xdr:row>
      <xdr:rowOff>27395</xdr:rowOff>
    </xdr:to>
    <xdr:sp macro="" textlink="">
      <xdr:nvSpPr>
        <xdr:cNvPr id="411" name="フローチャート: 判断 410">
          <a:extLst>
            <a:ext uri="{FF2B5EF4-FFF2-40B4-BE49-F238E27FC236}">
              <a16:creationId xmlns:a16="http://schemas.microsoft.com/office/drawing/2014/main" id="{5FB957B5-3BC8-4931-8976-D138776EA9AB}"/>
            </a:ext>
          </a:extLst>
        </xdr:cNvPr>
        <xdr:cNvSpPr/>
      </xdr:nvSpPr>
      <xdr:spPr>
        <a:xfrm>
          <a:off x="3746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84182</xdr:rowOff>
    </xdr:from>
    <xdr:to>
      <xdr:col>15</xdr:col>
      <xdr:colOff>101600</xdr:colOff>
      <xdr:row>105</xdr:row>
      <xdr:rowOff>14332</xdr:rowOff>
    </xdr:to>
    <xdr:sp macro="" textlink="">
      <xdr:nvSpPr>
        <xdr:cNvPr id="412" name="フローチャート: 判断 411">
          <a:extLst>
            <a:ext uri="{FF2B5EF4-FFF2-40B4-BE49-F238E27FC236}">
              <a16:creationId xmlns:a16="http://schemas.microsoft.com/office/drawing/2014/main" id="{D2BC9614-7BDD-473C-8C2D-0F74F58C77E1}"/>
            </a:ext>
          </a:extLst>
        </xdr:cNvPr>
        <xdr:cNvSpPr/>
      </xdr:nvSpPr>
      <xdr:spPr>
        <a:xfrm>
          <a:off x="2857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413" name="フローチャート: 判断 412">
          <a:extLst>
            <a:ext uri="{FF2B5EF4-FFF2-40B4-BE49-F238E27FC236}">
              <a16:creationId xmlns:a16="http://schemas.microsoft.com/office/drawing/2014/main" id="{8881FB19-EAB6-4DEC-89B8-4AEC4E674CC9}"/>
            </a:ext>
          </a:extLst>
        </xdr:cNvPr>
        <xdr:cNvSpPr/>
      </xdr:nvSpPr>
      <xdr:spPr>
        <a:xfrm>
          <a:off x="1968500" y="177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66221</xdr:rowOff>
    </xdr:from>
    <xdr:to>
      <xdr:col>6</xdr:col>
      <xdr:colOff>38100</xdr:colOff>
      <xdr:row>103</xdr:row>
      <xdr:rowOff>167821</xdr:rowOff>
    </xdr:to>
    <xdr:sp macro="" textlink="">
      <xdr:nvSpPr>
        <xdr:cNvPr id="414" name="フローチャート: 判断 413">
          <a:extLst>
            <a:ext uri="{FF2B5EF4-FFF2-40B4-BE49-F238E27FC236}">
              <a16:creationId xmlns:a16="http://schemas.microsoft.com/office/drawing/2014/main" id="{4251C5FD-BC1B-4261-8B18-277B9DC04875}"/>
            </a:ext>
          </a:extLst>
        </xdr:cNvPr>
        <xdr:cNvSpPr/>
      </xdr:nvSpPr>
      <xdr:spPr>
        <a:xfrm>
          <a:off x="10795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CFB76AC-2E3E-4D12-AA5F-2B74B37FC4D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E47CA04B-9E91-4669-BD7C-7096B134A75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F96A60FE-C8ED-46A9-AF31-901F76EEE91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61FD629C-0CEB-412D-A124-3FCDEEFA20E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8EBF08A1-A9B1-4BD8-A31A-5A64EEEF2F9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108676</xdr:rowOff>
    </xdr:from>
    <xdr:to>
      <xdr:col>24</xdr:col>
      <xdr:colOff>114300</xdr:colOff>
      <xdr:row>104</xdr:row>
      <xdr:rowOff>38826</xdr:rowOff>
    </xdr:to>
    <xdr:sp macro="" textlink="">
      <xdr:nvSpPr>
        <xdr:cNvPr id="420" name="楕円 419">
          <a:extLst>
            <a:ext uri="{FF2B5EF4-FFF2-40B4-BE49-F238E27FC236}">
              <a16:creationId xmlns:a16="http://schemas.microsoft.com/office/drawing/2014/main" id="{A7997926-522E-4585-92BE-454DB22D3681}"/>
            </a:ext>
          </a:extLst>
        </xdr:cNvPr>
        <xdr:cNvSpPr/>
      </xdr:nvSpPr>
      <xdr:spPr>
        <a:xfrm>
          <a:off x="45847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131553</xdr:rowOff>
    </xdr:from>
    <xdr:ext cx="405111" cy="259045"/>
    <xdr:sp macro="" textlink="">
      <xdr:nvSpPr>
        <xdr:cNvPr id="421" name="【港湾・漁港】&#10;有形固定資産減価償却率該当値テキスト">
          <a:extLst>
            <a:ext uri="{FF2B5EF4-FFF2-40B4-BE49-F238E27FC236}">
              <a16:creationId xmlns:a16="http://schemas.microsoft.com/office/drawing/2014/main" id="{68590D75-019B-4EC4-B1CA-D80F110BE857}"/>
            </a:ext>
          </a:extLst>
        </xdr:cNvPr>
        <xdr:cNvSpPr txBox="1"/>
      </xdr:nvSpPr>
      <xdr:spPr>
        <a:xfrm>
          <a:off x="4673600" y="1761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76019</xdr:rowOff>
    </xdr:from>
    <xdr:to>
      <xdr:col>20</xdr:col>
      <xdr:colOff>38100</xdr:colOff>
      <xdr:row>104</xdr:row>
      <xdr:rowOff>6169</xdr:rowOff>
    </xdr:to>
    <xdr:sp macro="" textlink="">
      <xdr:nvSpPr>
        <xdr:cNvPr id="422" name="楕円 421">
          <a:extLst>
            <a:ext uri="{FF2B5EF4-FFF2-40B4-BE49-F238E27FC236}">
              <a16:creationId xmlns:a16="http://schemas.microsoft.com/office/drawing/2014/main" id="{C3D36071-2E05-4395-9A67-41AF25A10EC7}"/>
            </a:ext>
          </a:extLst>
        </xdr:cNvPr>
        <xdr:cNvSpPr/>
      </xdr:nvSpPr>
      <xdr:spPr>
        <a:xfrm>
          <a:off x="3746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126819</xdr:rowOff>
    </xdr:from>
    <xdr:to>
      <xdr:col>24</xdr:col>
      <xdr:colOff>63500</xdr:colOff>
      <xdr:row>103</xdr:row>
      <xdr:rowOff>159476</xdr:rowOff>
    </xdr:to>
    <xdr:cxnSp macro="">
      <xdr:nvCxnSpPr>
        <xdr:cNvPr id="423" name="直線コネクタ 422">
          <a:extLst>
            <a:ext uri="{FF2B5EF4-FFF2-40B4-BE49-F238E27FC236}">
              <a16:creationId xmlns:a16="http://schemas.microsoft.com/office/drawing/2014/main" id="{59711BDC-1613-454F-91D3-F4451FEC2C6A}"/>
            </a:ext>
          </a:extLst>
        </xdr:cNvPr>
        <xdr:cNvCxnSpPr/>
      </xdr:nvCxnSpPr>
      <xdr:spPr>
        <a:xfrm>
          <a:off x="3797300" y="177861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44994</xdr:rowOff>
    </xdr:from>
    <xdr:to>
      <xdr:col>15</xdr:col>
      <xdr:colOff>101600</xdr:colOff>
      <xdr:row>103</xdr:row>
      <xdr:rowOff>146594</xdr:rowOff>
    </xdr:to>
    <xdr:sp macro="" textlink="">
      <xdr:nvSpPr>
        <xdr:cNvPr id="424" name="楕円 423">
          <a:extLst>
            <a:ext uri="{FF2B5EF4-FFF2-40B4-BE49-F238E27FC236}">
              <a16:creationId xmlns:a16="http://schemas.microsoft.com/office/drawing/2014/main" id="{B33F1E7D-6253-4F9D-9C82-CBC41067C1D9}"/>
            </a:ext>
          </a:extLst>
        </xdr:cNvPr>
        <xdr:cNvSpPr/>
      </xdr:nvSpPr>
      <xdr:spPr>
        <a:xfrm>
          <a:off x="2857500" y="1770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95794</xdr:rowOff>
    </xdr:from>
    <xdr:to>
      <xdr:col>19</xdr:col>
      <xdr:colOff>177800</xdr:colOff>
      <xdr:row>103</xdr:row>
      <xdr:rowOff>126819</xdr:rowOff>
    </xdr:to>
    <xdr:cxnSp macro="">
      <xdr:nvCxnSpPr>
        <xdr:cNvPr id="425" name="直線コネクタ 424">
          <a:extLst>
            <a:ext uri="{FF2B5EF4-FFF2-40B4-BE49-F238E27FC236}">
              <a16:creationId xmlns:a16="http://schemas.microsoft.com/office/drawing/2014/main" id="{E213FDAB-9045-4519-BF4B-C5A61251E2CE}"/>
            </a:ext>
          </a:extLst>
        </xdr:cNvPr>
        <xdr:cNvCxnSpPr/>
      </xdr:nvCxnSpPr>
      <xdr:spPr>
        <a:xfrm>
          <a:off x="2908300" y="177551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12337</xdr:rowOff>
    </xdr:from>
    <xdr:to>
      <xdr:col>10</xdr:col>
      <xdr:colOff>165100</xdr:colOff>
      <xdr:row>103</xdr:row>
      <xdr:rowOff>113937</xdr:rowOff>
    </xdr:to>
    <xdr:sp macro="" textlink="">
      <xdr:nvSpPr>
        <xdr:cNvPr id="426" name="楕円 425">
          <a:extLst>
            <a:ext uri="{FF2B5EF4-FFF2-40B4-BE49-F238E27FC236}">
              <a16:creationId xmlns:a16="http://schemas.microsoft.com/office/drawing/2014/main" id="{B54C21D0-5E7D-42A2-932A-7173184FA350}"/>
            </a:ext>
          </a:extLst>
        </xdr:cNvPr>
        <xdr:cNvSpPr/>
      </xdr:nvSpPr>
      <xdr:spPr>
        <a:xfrm>
          <a:off x="1968500" y="1767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63137</xdr:rowOff>
    </xdr:from>
    <xdr:to>
      <xdr:col>15</xdr:col>
      <xdr:colOff>50800</xdr:colOff>
      <xdr:row>103</xdr:row>
      <xdr:rowOff>95794</xdr:rowOff>
    </xdr:to>
    <xdr:cxnSp macro="">
      <xdr:nvCxnSpPr>
        <xdr:cNvPr id="427" name="直線コネクタ 426">
          <a:extLst>
            <a:ext uri="{FF2B5EF4-FFF2-40B4-BE49-F238E27FC236}">
              <a16:creationId xmlns:a16="http://schemas.microsoft.com/office/drawing/2014/main" id="{E7911892-2459-4443-9B06-59DC2C8C10E5}"/>
            </a:ext>
          </a:extLst>
        </xdr:cNvPr>
        <xdr:cNvCxnSpPr/>
      </xdr:nvCxnSpPr>
      <xdr:spPr>
        <a:xfrm>
          <a:off x="2019300" y="177224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144599</xdr:rowOff>
    </xdr:from>
    <xdr:to>
      <xdr:col>6</xdr:col>
      <xdr:colOff>38100</xdr:colOff>
      <xdr:row>103</xdr:row>
      <xdr:rowOff>74749</xdr:rowOff>
    </xdr:to>
    <xdr:sp macro="" textlink="">
      <xdr:nvSpPr>
        <xdr:cNvPr id="428" name="楕円 427">
          <a:extLst>
            <a:ext uri="{FF2B5EF4-FFF2-40B4-BE49-F238E27FC236}">
              <a16:creationId xmlns:a16="http://schemas.microsoft.com/office/drawing/2014/main" id="{7160E109-3585-4D79-AC61-CE294C6B7BAA}"/>
            </a:ext>
          </a:extLst>
        </xdr:cNvPr>
        <xdr:cNvSpPr/>
      </xdr:nvSpPr>
      <xdr:spPr>
        <a:xfrm>
          <a:off x="1079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23949</xdr:rowOff>
    </xdr:from>
    <xdr:to>
      <xdr:col>10</xdr:col>
      <xdr:colOff>114300</xdr:colOff>
      <xdr:row>103</xdr:row>
      <xdr:rowOff>63137</xdr:rowOff>
    </xdr:to>
    <xdr:cxnSp macro="">
      <xdr:nvCxnSpPr>
        <xdr:cNvPr id="429" name="直線コネクタ 428">
          <a:extLst>
            <a:ext uri="{FF2B5EF4-FFF2-40B4-BE49-F238E27FC236}">
              <a16:creationId xmlns:a16="http://schemas.microsoft.com/office/drawing/2014/main" id="{F48C5271-966D-47A0-8D0D-163A4356A634}"/>
            </a:ext>
          </a:extLst>
        </xdr:cNvPr>
        <xdr:cNvCxnSpPr/>
      </xdr:nvCxnSpPr>
      <xdr:spPr>
        <a:xfrm>
          <a:off x="1130300" y="1768329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18522</xdr:rowOff>
    </xdr:from>
    <xdr:ext cx="405111" cy="259045"/>
    <xdr:sp macro="" textlink="">
      <xdr:nvSpPr>
        <xdr:cNvPr id="430" name="n_1aveValue【港湾・漁港】&#10;有形固定資産減価償却率">
          <a:extLst>
            <a:ext uri="{FF2B5EF4-FFF2-40B4-BE49-F238E27FC236}">
              <a16:creationId xmlns:a16="http://schemas.microsoft.com/office/drawing/2014/main" id="{AD52098B-E527-4C52-9CC0-F0546EA2DE32}"/>
            </a:ext>
          </a:extLst>
        </xdr:cNvPr>
        <xdr:cNvSpPr txBox="1"/>
      </xdr:nvSpPr>
      <xdr:spPr>
        <a:xfrm>
          <a:off x="3582044" y="18020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5459</xdr:rowOff>
    </xdr:from>
    <xdr:ext cx="405111" cy="259045"/>
    <xdr:sp macro="" textlink="">
      <xdr:nvSpPr>
        <xdr:cNvPr id="431" name="n_2aveValue【港湾・漁港】&#10;有形固定資産減価償却率">
          <a:extLst>
            <a:ext uri="{FF2B5EF4-FFF2-40B4-BE49-F238E27FC236}">
              <a16:creationId xmlns:a16="http://schemas.microsoft.com/office/drawing/2014/main" id="{4B670932-131E-4E56-8C4A-8E294CE88300}"/>
            </a:ext>
          </a:extLst>
        </xdr:cNvPr>
        <xdr:cNvSpPr txBox="1"/>
      </xdr:nvSpPr>
      <xdr:spPr>
        <a:xfrm>
          <a:off x="2705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21789</xdr:rowOff>
    </xdr:from>
    <xdr:ext cx="405111" cy="259045"/>
    <xdr:sp macro="" textlink="">
      <xdr:nvSpPr>
        <xdr:cNvPr id="432" name="n_3aveValue【港湾・漁港】&#10;有形固定資産減価償却率">
          <a:extLst>
            <a:ext uri="{FF2B5EF4-FFF2-40B4-BE49-F238E27FC236}">
              <a16:creationId xmlns:a16="http://schemas.microsoft.com/office/drawing/2014/main" id="{F6451CD1-7CE7-4BE1-95C7-7E2373FB2F9D}"/>
            </a:ext>
          </a:extLst>
        </xdr:cNvPr>
        <xdr:cNvSpPr txBox="1"/>
      </xdr:nvSpPr>
      <xdr:spPr>
        <a:xfrm>
          <a:off x="1816744" y="1785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158948</xdr:rowOff>
    </xdr:from>
    <xdr:ext cx="405111" cy="259045"/>
    <xdr:sp macro="" textlink="">
      <xdr:nvSpPr>
        <xdr:cNvPr id="433" name="n_4aveValue【港湾・漁港】&#10;有形固定資産減価償却率">
          <a:extLst>
            <a:ext uri="{FF2B5EF4-FFF2-40B4-BE49-F238E27FC236}">
              <a16:creationId xmlns:a16="http://schemas.microsoft.com/office/drawing/2014/main" id="{8E6A446D-41D4-419C-9EE5-52AABEA8351F}"/>
            </a:ext>
          </a:extLst>
        </xdr:cNvPr>
        <xdr:cNvSpPr txBox="1"/>
      </xdr:nvSpPr>
      <xdr:spPr>
        <a:xfrm>
          <a:off x="927744" y="17818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22696</xdr:rowOff>
    </xdr:from>
    <xdr:ext cx="405111" cy="259045"/>
    <xdr:sp macro="" textlink="">
      <xdr:nvSpPr>
        <xdr:cNvPr id="434" name="n_1mainValue【港湾・漁港】&#10;有形固定資産減価償却率">
          <a:extLst>
            <a:ext uri="{FF2B5EF4-FFF2-40B4-BE49-F238E27FC236}">
              <a16:creationId xmlns:a16="http://schemas.microsoft.com/office/drawing/2014/main" id="{0951ECD3-DA22-4D26-95D6-C5429E91C68B}"/>
            </a:ext>
          </a:extLst>
        </xdr:cNvPr>
        <xdr:cNvSpPr txBox="1"/>
      </xdr:nvSpPr>
      <xdr:spPr>
        <a:xfrm>
          <a:off x="35820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163121</xdr:rowOff>
    </xdr:from>
    <xdr:ext cx="405111" cy="259045"/>
    <xdr:sp macro="" textlink="">
      <xdr:nvSpPr>
        <xdr:cNvPr id="435" name="n_2mainValue【港湾・漁港】&#10;有形固定資産減価償却率">
          <a:extLst>
            <a:ext uri="{FF2B5EF4-FFF2-40B4-BE49-F238E27FC236}">
              <a16:creationId xmlns:a16="http://schemas.microsoft.com/office/drawing/2014/main" id="{4126222F-2BA8-42C7-96A9-5B79A0AD81E4}"/>
            </a:ext>
          </a:extLst>
        </xdr:cNvPr>
        <xdr:cNvSpPr txBox="1"/>
      </xdr:nvSpPr>
      <xdr:spPr>
        <a:xfrm>
          <a:off x="2705744" y="1747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130464</xdr:rowOff>
    </xdr:from>
    <xdr:ext cx="405111" cy="259045"/>
    <xdr:sp macro="" textlink="">
      <xdr:nvSpPr>
        <xdr:cNvPr id="436" name="n_3mainValue【港湾・漁港】&#10;有形固定資産減価償却率">
          <a:extLst>
            <a:ext uri="{FF2B5EF4-FFF2-40B4-BE49-F238E27FC236}">
              <a16:creationId xmlns:a16="http://schemas.microsoft.com/office/drawing/2014/main" id="{5B47DB3F-A3F2-4F21-9DD6-1E93EB170F23}"/>
            </a:ext>
          </a:extLst>
        </xdr:cNvPr>
        <xdr:cNvSpPr txBox="1"/>
      </xdr:nvSpPr>
      <xdr:spPr>
        <a:xfrm>
          <a:off x="1816744" y="1744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91276</xdr:rowOff>
    </xdr:from>
    <xdr:ext cx="405111" cy="259045"/>
    <xdr:sp macro="" textlink="">
      <xdr:nvSpPr>
        <xdr:cNvPr id="437" name="n_4mainValue【港湾・漁港】&#10;有形固定資産減価償却率">
          <a:extLst>
            <a:ext uri="{FF2B5EF4-FFF2-40B4-BE49-F238E27FC236}">
              <a16:creationId xmlns:a16="http://schemas.microsoft.com/office/drawing/2014/main" id="{2CCE1FC9-3B1B-44FD-BD53-4A53D0D21FEA}"/>
            </a:ext>
          </a:extLst>
        </xdr:cNvPr>
        <xdr:cNvSpPr txBox="1"/>
      </xdr:nvSpPr>
      <xdr:spPr>
        <a:xfrm>
          <a:off x="9277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D7DB31B4-3DB3-44D9-9391-C671428685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29EB8C92-C1BE-44F0-8F5D-F6CAB4F433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198126F1-D5E1-4B33-91E7-57C2EF3E31D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FF0D58A2-1FE6-4F51-ADBC-E99135E9BF0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3E2E9118-1B42-4761-9BBB-11C2C59FAA1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C427AF9A-4297-450B-BD36-672471BA03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240C20A9-ACD2-4F9A-BB52-A9B92D7A4C8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C41F6F6E-1F54-4D7B-9170-FAB1CE18DD0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9DB1FED5-6970-4C0D-A2FB-6D1152BDE8B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993F60F2-8B7D-4C98-AEAE-E9724769563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8" name="直線コネクタ 447">
          <a:extLst>
            <a:ext uri="{FF2B5EF4-FFF2-40B4-BE49-F238E27FC236}">
              <a16:creationId xmlns:a16="http://schemas.microsoft.com/office/drawing/2014/main" id="{2895B5B3-1AA7-4FAB-ADA6-7FF9C4535EF2}"/>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9" name="テキスト ボックス 448">
          <a:extLst>
            <a:ext uri="{FF2B5EF4-FFF2-40B4-BE49-F238E27FC236}">
              <a16:creationId xmlns:a16="http://schemas.microsoft.com/office/drawing/2014/main" id="{306843A2-9949-409F-AAC1-F8F7253C7EC5}"/>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0" name="直線コネクタ 449">
          <a:extLst>
            <a:ext uri="{FF2B5EF4-FFF2-40B4-BE49-F238E27FC236}">
              <a16:creationId xmlns:a16="http://schemas.microsoft.com/office/drawing/2014/main" id="{A70F9C3B-BEF2-4F1E-B6C5-4F14A0ACA8DD}"/>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1" name="テキスト ボックス 450">
          <a:extLst>
            <a:ext uri="{FF2B5EF4-FFF2-40B4-BE49-F238E27FC236}">
              <a16:creationId xmlns:a16="http://schemas.microsoft.com/office/drawing/2014/main" id="{C1011036-44D7-4FA3-96FE-0BCD407A4861}"/>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2" name="直線コネクタ 451">
          <a:extLst>
            <a:ext uri="{FF2B5EF4-FFF2-40B4-BE49-F238E27FC236}">
              <a16:creationId xmlns:a16="http://schemas.microsoft.com/office/drawing/2014/main" id="{0C3F976F-0635-4197-9EA3-0610EFD9F39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3" name="テキスト ボックス 452">
          <a:extLst>
            <a:ext uri="{FF2B5EF4-FFF2-40B4-BE49-F238E27FC236}">
              <a16:creationId xmlns:a16="http://schemas.microsoft.com/office/drawing/2014/main" id="{F372B68E-7E9C-4FB9-AA21-96D9CF396CFF}"/>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4" name="直線コネクタ 453">
          <a:extLst>
            <a:ext uri="{FF2B5EF4-FFF2-40B4-BE49-F238E27FC236}">
              <a16:creationId xmlns:a16="http://schemas.microsoft.com/office/drawing/2014/main" id="{AA8FD091-A726-445F-841D-4562176A176C}"/>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5" name="テキスト ボックス 454">
          <a:extLst>
            <a:ext uri="{FF2B5EF4-FFF2-40B4-BE49-F238E27FC236}">
              <a16:creationId xmlns:a16="http://schemas.microsoft.com/office/drawing/2014/main" id="{74BE6317-2002-4BB1-AD4B-9F4AD04C749D}"/>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CB04F2B6-F079-411A-98E8-CA469F9839A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7" name="テキスト ボックス 456">
          <a:extLst>
            <a:ext uri="{FF2B5EF4-FFF2-40B4-BE49-F238E27FC236}">
              <a16:creationId xmlns:a16="http://schemas.microsoft.com/office/drawing/2014/main" id="{1040F23F-FFAD-4408-8212-0C099100C021}"/>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港湾・漁港】&#10;一人当たり有形固定資産（償却資産）額グラフ枠">
          <a:extLst>
            <a:ext uri="{FF2B5EF4-FFF2-40B4-BE49-F238E27FC236}">
              <a16:creationId xmlns:a16="http://schemas.microsoft.com/office/drawing/2014/main" id="{2CCBC5E6-FD65-4F21-8002-FCC09E588145}"/>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170414</xdr:rowOff>
    </xdr:from>
    <xdr:to>
      <xdr:col>54</xdr:col>
      <xdr:colOff>189865</xdr:colOff>
      <xdr:row>108</xdr:row>
      <xdr:rowOff>75952</xdr:rowOff>
    </xdr:to>
    <xdr:cxnSp macro="">
      <xdr:nvCxnSpPr>
        <xdr:cNvPr id="459" name="直線コネクタ 458">
          <a:extLst>
            <a:ext uri="{FF2B5EF4-FFF2-40B4-BE49-F238E27FC236}">
              <a16:creationId xmlns:a16="http://schemas.microsoft.com/office/drawing/2014/main" id="{F5B72B19-56F4-4B15-839D-7664A7EC5121}"/>
            </a:ext>
          </a:extLst>
        </xdr:cNvPr>
        <xdr:cNvCxnSpPr/>
      </xdr:nvCxnSpPr>
      <xdr:spPr>
        <a:xfrm flipV="1">
          <a:off x="10476865" y="17143964"/>
          <a:ext cx="0" cy="14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79779</xdr:rowOff>
    </xdr:from>
    <xdr:ext cx="378565" cy="259045"/>
    <xdr:sp macro="" textlink="">
      <xdr:nvSpPr>
        <xdr:cNvPr id="460" name="【港湾・漁港】&#10;一人当たり有形固定資産（償却資産）額最小値テキスト">
          <a:extLst>
            <a:ext uri="{FF2B5EF4-FFF2-40B4-BE49-F238E27FC236}">
              <a16:creationId xmlns:a16="http://schemas.microsoft.com/office/drawing/2014/main" id="{66985937-D330-419A-9CF9-624DFE05FBBF}"/>
            </a:ext>
          </a:extLst>
        </xdr:cNvPr>
        <xdr:cNvSpPr txBox="1"/>
      </xdr:nvSpPr>
      <xdr:spPr>
        <a:xfrm>
          <a:off x="10515600" y="18596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75952</xdr:rowOff>
    </xdr:from>
    <xdr:to>
      <xdr:col>55</xdr:col>
      <xdr:colOff>88900</xdr:colOff>
      <xdr:row>108</xdr:row>
      <xdr:rowOff>75952</xdr:rowOff>
    </xdr:to>
    <xdr:cxnSp macro="">
      <xdr:nvCxnSpPr>
        <xdr:cNvPr id="461" name="直線コネクタ 460">
          <a:extLst>
            <a:ext uri="{FF2B5EF4-FFF2-40B4-BE49-F238E27FC236}">
              <a16:creationId xmlns:a16="http://schemas.microsoft.com/office/drawing/2014/main" id="{6FABD018-55F7-4204-84D0-4CFC4BF1E7C3}"/>
            </a:ext>
          </a:extLst>
        </xdr:cNvPr>
        <xdr:cNvCxnSpPr/>
      </xdr:nvCxnSpPr>
      <xdr:spPr>
        <a:xfrm>
          <a:off x="10388600" y="1859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117091</xdr:rowOff>
    </xdr:from>
    <xdr:ext cx="690189" cy="259045"/>
    <xdr:sp macro="" textlink="">
      <xdr:nvSpPr>
        <xdr:cNvPr id="462" name="【港湾・漁港】&#10;一人当たり有形固定資産（償却資産）額最大値テキスト">
          <a:extLst>
            <a:ext uri="{FF2B5EF4-FFF2-40B4-BE49-F238E27FC236}">
              <a16:creationId xmlns:a16="http://schemas.microsoft.com/office/drawing/2014/main" id="{8AA0CE6B-3916-4F5B-B822-1248BACECE1D}"/>
            </a:ext>
          </a:extLst>
        </xdr:cNvPr>
        <xdr:cNvSpPr txBox="1"/>
      </xdr:nvSpPr>
      <xdr:spPr>
        <a:xfrm>
          <a:off x="10515600" y="169191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170414</xdr:rowOff>
    </xdr:from>
    <xdr:to>
      <xdr:col>55</xdr:col>
      <xdr:colOff>88900</xdr:colOff>
      <xdr:row>99</xdr:row>
      <xdr:rowOff>170414</xdr:rowOff>
    </xdr:to>
    <xdr:cxnSp macro="">
      <xdr:nvCxnSpPr>
        <xdr:cNvPr id="463" name="直線コネクタ 462">
          <a:extLst>
            <a:ext uri="{FF2B5EF4-FFF2-40B4-BE49-F238E27FC236}">
              <a16:creationId xmlns:a16="http://schemas.microsoft.com/office/drawing/2014/main" id="{E01672DD-D244-4BCA-BB82-74AF2AAE3759}"/>
            </a:ext>
          </a:extLst>
        </xdr:cNvPr>
        <xdr:cNvCxnSpPr/>
      </xdr:nvCxnSpPr>
      <xdr:spPr>
        <a:xfrm>
          <a:off x="10388600" y="1714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63078</xdr:rowOff>
    </xdr:from>
    <xdr:ext cx="599010" cy="259045"/>
    <xdr:sp macro="" textlink="">
      <xdr:nvSpPr>
        <xdr:cNvPr id="464" name="【港湾・漁港】&#10;一人当たり有形固定資産（償却資産）額平均値テキスト">
          <a:extLst>
            <a:ext uri="{FF2B5EF4-FFF2-40B4-BE49-F238E27FC236}">
              <a16:creationId xmlns:a16="http://schemas.microsoft.com/office/drawing/2014/main" id="{54E3C0EF-0435-493C-8F79-D3DA143D259E}"/>
            </a:ext>
          </a:extLst>
        </xdr:cNvPr>
        <xdr:cNvSpPr txBox="1"/>
      </xdr:nvSpPr>
      <xdr:spPr>
        <a:xfrm>
          <a:off x="10515600" y="18065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717,628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40201</xdr:rowOff>
    </xdr:from>
    <xdr:to>
      <xdr:col>55</xdr:col>
      <xdr:colOff>50800</xdr:colOff>
      <xdr:row>106</xdr:row>
      <xdr:rowOff>141801</xdr:rowOff>
    </xdr:to>
    <xdr:sp macro="" textlink="">
      <xdr:nvSpPr>
        <xdr:cNvPr id="465" name="フローチャート: 判断 464">
          <a:extLst>
            <a:ext uri="{FF2B5EF4-FFF2-40B4-BE49-F238E27FC236}">
              <a16:creationId xmlns:a16="http://schemas.microsoft.com/office/drawing/2014/main" id="{B93AB4F8-22C9-4673-B52F-25513E3C41E4}"/>
            </a:ext>
          </a:extLst>
        </xdr:cNvPr>
        <xdr:cNvSpPr/>
      </xdr:nvSpPr>
      <xdr:spPr>
        <a:xfrm>
          <a:off x="10426700" y="1821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159751</xdr:rowOff>
    </xdr:from>
    <xdr:to>
      <xdr:col>50</xdr:col>
      <xdr:colOff>165100</xdr:colOff>
      <xdr:row>106</xdr:row>
      <xdr:rowOff>89901</xdr:rowOff>
    </xdr:to>
    <xdr:sp macro="" textlink="">
      <xdr:nvSpPr>
        <xdr:cNvPr id="466" name="フローチャート: 判断 465">
          <a:extLst>
            <a:ext uri="{FF2B5EF4-FFF2-40B4-BE49-F238E27FC236}">
              <a16:creationId xmlns:a16="http://schemas.microsoft.com/office/drawing/2014/main" id="{AB43809C-EFD9-4E80-87FC-CEDD252EAD5C}"/>
            </a:ext>
          </a:extLst>
        </xdr:cNvPr>
        <xdr:cNvSpPr/>
      </xdr:nvSpPr>
      <xdr:spPr>
        <a:xfrm>
          <a:off x="9588500" y="1816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20259</xdr:rowOff>
    </xdr:from>
    <xdr:to>
      <xdr:col>46</xdr:col>
      <xdr:colOff>38100</xdr:colOff>
      <xdr:row>106</xdr:row>
      <xdr:rowOff>121859</xdr:rowOff>
    </xdr:to>
    <xdr:sp macro="" textlink="">
      <xdr:nvSpPr>
        <xdr:cNvPr id="467" name="フローチャート: 判断 466">
          <a:extLst>
            <a:ext uri="{FF2B5EF4-FFF2-40B4-BE49-F238E27FC236}">
              <a16:creationId xmlns:a16="http://schemas.microsoft.com/office/drawing/2014/main" id="{C4475B1C-7E63-44C9-B6F1-250E7B824920}"/>
            </a:ext>
          </a:extLst>
        </xdr:cNvPr>
        <xdr:cNvSpPr/>
      </xdr:nvSpPr>
      <xdr:spPr>
        <a:xfrm>
          <a:off x="8699500" y="1819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66368</xdr:rowOff>
    </xdr:from>
    <xdr:to>
      <xdr:col>41</xdr:col>
      <xdr:colOff>101600</xdr:colOff>
      <xdr:row>106</xdr:row>
      <xdr:rowOff>167968</xdr:rowOff>
    </xdr:to>
    <xdr:sp macro="" textlink="">
      <xdr:nvSpPr>
        <xdr:cNvPr id="468" name="フローチャート: 判断 467">
          <a:extLst>
            <a:ext uri="{FF2B5EF4-FFF2-40B4-BE49-F238E27FC236}">
              <a16:creationId xmlns:a16="http://schemas.microsoft.com/office/drawing/2014/main" id="{2ED7960C-31EE-4C79-8E7E-BFEF5657DBF8}"/>
            </a:ext>
          </a:extLst>
        </xdr:cNvPr>
        <xdr:cNvSpPr/>
      </xdr:nvSpPr>
      <xdr:spPr>
        <a:xfrm>
          <a:off x="7810500" y="1824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167869</xdr:rowOff>
    </xdr:from>
    <xdr:to>
      <xdr:col>36</xdr:col>
      <xdr:colOff>165100</xdr:colOff>
      <xdr:row>106</xdr:row>
      <xdr:rowOff>98019</xdr:rowOff>
    </xdr:to>
    <xdr:sp macro="" textlink="">
      <xdr:nvSpPr>
        <xdr:cNvPr id="469" name="フローチャート: 判断 468">
          <a:extLst>
            <a:ext uri="{FF2B5EF4-FFF2-40B4-BE49-F238E27FC236}">
              <a16:creationId xmlns:a16="http://schemas.microsoft.com/office/drawing/2014/main" id="{ABCE4E58-1E38-4CE0-947D-AE062941D631}"/>
            </a:ext>
          </a:extLst>
        </xdr:cNvPr>
        <xdr:cNvSpPr/>
      </xdr:nvSpPr>
      <xdr:spPr>
        <a:xfrm>
          <a:off x="6921500" y="181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1112B60A-3CE5-4982-8087-9E8AE4F5DEC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8259B0EB-8077-45CA-899F-44CAC396DB95}"/>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82C603EA-6208-4D1C-9218-870FD6BD903E}"/>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D54D78AC-7ABA-4BAE-9907-CAD41A4DA52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71730C4C-7578-4165-A7C8-495C2C08457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48011</xdr:rowOff>
    </xdr:from>
    <xdr:to>
      <xdr:col>55</xdr:col>
      <xdr:colOff>50800</xdr:colOff>
      <xdr:row>106</xdr:row>
      <xdr:rowOff>149611</xdr:rowOff>
    </xdr:to>
    <xdr:sp macro="" textlink="">
      <xdr:nvSpPr>
        <xdr:cNvPr id="475" name="楕円 474">
          <a:extLst>
            <a:ext uri="{FF2B5EF4-FFF2-40B4-BE49-F238E27FC236}">
              <a16:creationId xmlns:a16="http://schemas.microsoft.com/office/drawing/2014/main" id="{63CB3C81-3C39-4760-8AD9-B9CAF7058117}"/>
            </a:ext>
          </a:extLst>
        </xdr:cNvPr>
        <xdr:cNvSpPr/>
      </xdr:nvSpPr>
      <xdr:spPr>
        <a:xfrm>
          <a:off x="10426700" y="1822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26438</xdr:rowOff>
    </xdr:from>
    <xdr:ext cx="599010" cy="259045"/>
    <xdr:sp macro="" textlink="">
      <xdr:nvSpPr>
        <xdr:cNvPr id="476" name="【港湾・漁港】&#10;一人当たり有形固定資産（償却資産）額該当値テキスト">
          <a:extLst>
            <a:ext uri="{FF2B5EF4-FFF2-40B4-BE49-F238E27FC236}">
              <a16:creationId xmlns:a16="http://schemas.microsoft.com/office/drawing/2014/main" id="{4CA02490-80D0-400F-A018-5B3E38E33BA5}"/>
            </a:ext>
          </a:extLst>
        </xdr:cNvPr>
        <xdr:cNvSpPr txBox="1"/>
      </xdr:nvSpPr>
      <xdr:spPr>
        <a:xfrm>
          <a:off x="10515600" y="18200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46165</xdr:rowOff>
    </xdr:from>
    <xdr:to>
      <xdr:col>50</xdr:col>
      <xdr:colOff>165100</xdr:colOff>
      <xdr:row>106</xdr:row>
      <xdr:rowOff>147765</xdr:rowOff>
    </xdr:to>
    <xdr:sp macro="" textlink="">
      <xdr:nvSpPr>
        <xdr:cNvPr id="477" name="楕円 476">
          <a:extLst>
            <a:ext uri="{FF2B5EF4-FFF2-40B4-BE49-F238E27FC236}">
              <a16:creationId xmlns:a16="http://schemas.microsoft.com/office/drawing/2014/main" id="{6B0E00D3-EF5F-400A-9DCC-C14D0CA61DE7}"/>
            </a:ext>
          </a:extLst>
        </xdr:cNvPr>
        <xdr:cNvSpPr/>
      </xdr:nvSpPr>
      <xdr:spPr>
        <a:xfrm>
          <a:off x="9588500" y="1821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96965</xdr:rowOff>
    </xdr:from>
    <xdr:to>
      <xdr:col>55</xdr:col>
      <xdr:colOff>0</xdr:colOff>
      <xdr:row>106</xdr:row>
      <xdr:rowOff>98811</xdr:rowOff>
    </xdr:to>
    <xdr:cxnSp macro="">
      <xdr:nvCxnSpPr>
        <xdr:cNvPr id="478" name="直線コネクタ 477">
          <a:extLst>
            <a:ext uri="{FF2B5EF4-FFF2-40B4-BE49-F238E27FC236}">
              <a16:creationId xmlns:a16="http://schemas.microsoft.com/office/drawing/2014/main" id="{011B126E-A2CD-426C-81AE-F1B111962A7B}"/>
            </a:ext>
          </a:extLst>
        </xdr:cNvPr>
        <xdr:cNvCxnSpPr/>
      </xdr:nvCxnSpPr>
      <xdr:spPr>
        <a:xfrm>
          <a:off x="9639300" y="18270665"/>
          <a:ext cx="83820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43199</xdr:rowOff>
    </xdr:from>
    <xdr:to>
      <xdr:col>46</xdr:col>
      <xdr:colOff>38100</xdr:colOff>
      <xdr:row>106</xdr:row>
      <xdr:rowOff>144799</xdr:rowOff>
    </xdr:to>
    <xdr:sp macro="" textlink="">
      <xdr:nvSpPr>
        <xdr:cNvPr id="479" name="楕円 478">
          <a:extLst>
            <a:ext uri="{FF2B5EF4-FFF2-40B4-BE49-F238E27FC236}">
              <a16:creationId xmlns:a16="http://schemas.microsoft.com/office/drawing/2014/main" id="{0CD487C4-9E88-4232-B962-9EB2BABF10EC}"/>
            </a:ext>
          </a:extLst>
        </xdr:cNvPr>
        <xdr:cNvSpPr/>
      </xdr:nvSpPr>
      <xdr:spPr>
        <a:xfrm>
          <a:off x="8699500" y="1821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93999</xdr:rowOff>
    </xdr:from>
    <xdr:to>
      <xdr:col>50</xdr:col>
      <xdr:colOff>114300</xdr:colOff>
      <xdr:row>106</xdr:row>
      <xdr:rowOff>96965</xdr:rowOff>
    </xdr:to>
    <xdr:cxnSp macro="">
      <xdr:nvCxnSpPr>
        <xdr:cNvPr id="480" name="直線コネクタ 479">
          <a:extLst>
            <a:ext uri="{FF2B5EF4-FFF2-40B4-BE49-F238E27FC236}">
              <a16:creationId xmlns:a16="http://schemas.microsoft.com/office/drawing/2014/main" id="{FF7ED14F-FE39-42F5-BC71-445E6E3EC330}"/>
            </a:ext>
          </a:extLst>
        </xdr:cNvPr>
        <xdr:cNvCxnSpPr/>
      </xdr:nvCxnSpPr>
      <xdr:spPr>
        <a:xfrm>
          <a:off x="8750300" y="18267699"/>
          <a:ext cx="889000" cy="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40146</xdr:rowOff>
    </xdr:from>
    <xdr:to>
      <xdr:col>41</xdr:col>
      <xdr:colOff>101600</xdr:colOff>
      <xdr:row>106</xdr:row>
      <xdr:rowOff>141746</xdr:rowOff>
    </xdr:to>
    <xdr:sp macro="" textlink="">
      <xdr:nvSpPr>
        <xdr:cNvPr id="481" name="楕円 480">
          <a:extLst>
            <a:ext uri="{FF2B5EF4-FFF2-40B4-BE49-F238E27FC236}">
              <a16:creationId xmlns:a16="http://schemas.microsoft.com/office/drawing/2014/main" id="{42765854-F325-4A87-9999-3295F2D4E3EA}"/>
            </a:ext>
          </a:extLst>
        </xdr:cNvPr>
        <xdr:cNvSpPr/>
      </xdr:nvSpPr>
      <xdr:spPr>
        <a:xfrm>
          <a:off x="7810500" y="182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90946</xdr:rowOff>
    </xdr:from>
    <xdr:to>
      <xdr:col>45</xdr:col>
      <xdr:colOff>177800</xdr:colOff>
      <xdr:row>106</xdr:row>
      <xdr:rowOff>93999</xdr:rowOff>
    </xdr:to>
    <xdr:cxnSp macro="">
      <xdr:nvCxnSpPr>
        <xdr:cNvPr id="482" name="直線コネクタ 481">
          <a:extLst>
            <a:ext uri="{FF2B5EF4-FFF2-40B4-BE49-F238E27FC236}">
              <a16:creationId xmlns:a16="http://schemas.microsoft.com/office/drawing/2014/main" id="{1BECAE2B-C3AF-4322-B050-7D53069EDF21}"/>
            </a:ext>
          </a:extLst>
        </xdr:cNvPr>
        <xdr:cNvCxnSpPr/>
      </xdr:nvCxnSpPr>
      <xdr:spPr>
        <a:xfrm>
          <a:off x="7861300" y="18264646"/>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28946</xdr:rowOff>
    </xdr:from>
    <xdr:to>
      <xdr:col>36</xdr:col>
      <xdr:colOff>165100</xdr:colOff>
      <xdr:row>106</xdr:row>
      <xdr:rowOff>130546</xdr:rowOff>
    </xdr:to>
    <xdr:sp macro="" textlink="">
      <xdr:nvSpPr>
        <xdr:cNvPr id="483" name="楕円 482">
          <a:extLst>
            <a:ext uri="{FF2B5EF4-FFF2-40B4-BE49-F238E27FC236}">
              <a16:creationId xmlns:a16="http://schemas.microsoft.com/office/drawing/2014/main" id="{480E0617-46CE-4581-B19E-914404A1EC84}"/>
            </a:ext>
          </a:extLst>
        </xdr:cNvPr>
        <xdr:cNvSpPr/>
      </xdr:nvSpPr>
      <xdr:spPr>
        <a:xfrm>
          <a:off x="6921500" y="1820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79746</xdr:rowOff>
    </xdr:from>
    <xdr:to>
      <xdr:col>41</xdr:col>
      <xdr:colOff>50800</xdr:colOff>
      <xdr:row>106</xdr:row>
      <xdr:rowOff>90946</xdr:rowOff>
    </xdr:to>
    <xdr:cxnSp macro="">
      <xdr:nvCxnSpPr>
        <xdr:cNvPr id="484" name="直線コネクタ 483">
          <a:extLst>
            <a:ext uri="{FF2B5EF4-FFF2-40B4-BE49-F238E27FC236}">
              <a16:creationId xmlns:a16="http://schemas.microsoft.com/office/drawing/2014/main" id="{65F4BA3A-4B55-4118-AD6A-8F7F60B428EE}"/>
            </a:ext>
          </a:extLst>
        </xdr:cNvPr>
        <xdr:cNvCxnSpPr/>
      </xdr:nvCxnSpPr>
      <xdr:spPr>
        <a:xfrm>
          <a:off x="6972300" y="18253446"/>
          <a:ext cx="889000" cy="1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106428</xdr:rowOff>
    </xdr:from>
    <xdr:ext cx="599010" cy="259045"/>
    <xdr:sp macro="" textlink="">
      <xdr:nvSpPr>
        <xdr:cNvPr id="485" name="n_1aveValue【港湾・漁港】&#10;一人当たり有形固定資産（償却資産）額">
          <a:extLst>
            <a:ext uri="{FF2B5EF4-FFF2-40B4-BE49-F238E27FC236}">
              <a16:creationId xmlns:a16="http://schemas.microsoft.com/office/drawing/2014/main" id="{79743F41-FB82-4A14-9014-F59D45787608}"/>
            </a:ext>
          </a:extLst>
        </xdr:cNvPr>
        <xdr:cNvSpPr txBox="1"/>
      </xdr:nvSpPr>
      <xdr:spPr>
        <a:xfrm>
          <a:off x="9327095" y="1793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138386</xdr:rowOff>
    </xdr:from>
    <xdr:ext cx="599010" cy="259045"/>
    <xdr:sp macro="" textlink="">
      <xdr:nvSpPr>
        <xdr:cNvPr id="486" name="n_2aveValue【港湾・漁港】&#10;一人当たり有形固定資産（償却資産）額">
          <a:extLst>
            <a:ext uri="{FF2B5EF4-FFF2-40B4-BE49-F238E27FC236}">
              <a16:creationId xmlns:a16="http://schemas.microsoft.com/office/drawing/2014/main" id="{C61D8D85-D5A1-4154-AA54-649F81F8936A}"/>
            </a:ext>
          </a:extLst>
        </xdr:cNvPr>
        <xdr:cNvSpPr txBox="1"/>
      </xdr:nvSpPr>
      <xdr:spPr>
        <a:xfrm>
          <a:off x="8450795" y="17969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159095</xdr:rowOff>
    </xdr:from>
    <xdr:ext cx="599010" cy="259045"/>
    <xdr:sp macro="" textlink="">
      <xdr:nvSpPr>
        <xdr:cNvPr id="487" name="n_3aveValue【港湾・漁港】&#10;一人当たり有形固定資産（償却資産）額">
          <a:extLst>
            <a:ext uri="{FF2B5EF4-FFF2-40B4-BE49-F238E27FC236}">
              <a16:creationId xmlns:a16="http://schemas.microsoft.com/office/drawing/2014/main" id="{6FFDA9E9-1AC1-4E40-B9CC-0F33F472562F}"/>
            </a:ext>
          </a:extLst>
        </xdr:cNvPr>
        <xdr:cNvSpPr txBox="1"/>
      </xdr:nvSpPr>
      <xdr:spPr>
        <a:xfrm>
          <a:off x="7561795" y="1833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104</xdr:row>
      <xdr:rowOff>114546</xdr:rowOff>
    </xdr:from>
    <xdr:ext cx="599010" cy="259045"/>
    <xdr:sp macro="" textlink="">
      <xdr:nvSpPr>
        <xdr:cNvPr id="488" name="n_4aveValue【港湾・漁港】&#10;一人当たり有形固定資産（償却資産）額">
          <a:extLst>
            <a:ext uri="{FF2B5EF4-FFF2-40B4-BE49-F238E27FC236}">
              <a16:creationId xmlns:a16="http://schemas.microsoft.com/office/drawing/2014/main" id="{46AEB96C-7238-4D21-AA97-25757F23287E}"/>
            </a:ext>
          </a:extLst>
        </xdr:cNvPr>
        <xdr:cNvSpPr txBox="1"/>
      </xdr:nvSpPr>
      <xdr:spPr>
        <a:xfrm>
          <a:off x="6672795" y="1794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138892</xdr:rowOff>
    </xdr:from>
    <xdr:ext cx="599010" cy="259045"/>
    <xdr:sp macro="" textlink="">
      <xdr:nvSpPr>
        <xdr:cNvPr id="489" name="n_1mainValue【港湾・漁港】&#10;一人当たり有形固定資産（償却資産）額">
          <a:extLst>
            <a:ext uri="{FF2B5EF4-FFF2-40B4-BE49-F238E27FC236}">
              <a16:creationId xmlns:a16="http://schemas.microsoft.com/office/drawing/2014/main" id="{FD2E6833-78C2-46E0-9E05-DB32EBB2FA63}"/>
            </a:ext>
          </a:extLst>
        </xdr:cNvPr>
        <xdr:cNvSpPr txBox="1"/>
      </xdr:nvSpPr>
      <xdr:spPr>
        <a:xfrm>
          <a:off x="9327095" y="18312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135926</xdr:rowOff>
    </xdr:from>
    <xdr:ext cx="599010" cy="259045"/>
    <xdr:sp macro="" textlink="">
      <xdr:nvSpPr>
        <xdr:cNvPr id="490" name="n_2mainValue【港湾・漁港】&#10;一人当たり有形固定資産（償却資産）額">
          <a:extLst>
            <a:ext uri="{FF2B5EF4-FFF2-40B4-BE49-F238E27FC236}">
              <a16:creationId xmlns:a16="http://schemas.microsoft.com/office/drawing/2014/main" id="{367F53FF-E832-473B-9359-C02523331D02}"/>
            </a:ext>
          </a:extLst>
        </xdr:cNvPr>
        <xdr:cNvSpPr txBox="1"/>
      </xdr:nvSpPr>
      <xdr:spPr>
        <a:xfrm>
          <a:off x="8450795" y="18309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104</xdr:row>
      <xdr:rowOff>158273</xdr:rowOff>
    </xdr:from>
    <xdr:ext cx="599010" cy="259045"/>
    <xdr:sp macro="" textlink="">
      <xdr:nvSpPr>
        <xdr:cNvPr id="491" name="n_3mainValue【港湾・漁港】&#10;一人当たり有形固定資産（償却資産）額">
          <a:extLst>
            <a:ext uri="{FF2B5EF4-FFF2-40B4-BE49-F238E27FC236}">
              <a16:creationId xmlns:a16="http://schemas.microsoft.com/office/drawing/2014/main" id="{8A773934-07EB-4738-931E-ACCDD26E40DA}"/>
            </a:ext>
          </a:extLst>
        </xdr:cNvPr>
        <xdr:cNvSpPr txBox="1"/>
      </xdr:nvSpPr>
      <xdr:spPr>
        <a:xfrm>
          <a:off x="7561795" y="17989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121673</xdr:rowOff>
    </xdr:from>
    <xdr:ext cx="599010" cy="259045"/>
    <xdr:sp macro="" textlink="">
      <xdr:nvSpPr>
        <xdr:cNvPr id="492" name="n_4mainValue【港湾・漁港】&#10;一人当たり有形固定資産（償却資産）額">
          <a:extLst>
            <a:ext uri="{FF2B5EF4-FFF2-40B4-BE49-F238E27FC236}">
              <a16:creationId xmlns:a16="http://schemas.microsoft.com/office/drawing/2014/main" id="{F85567AC-F5B9-479E-9EAB-43BEE4A86570}"/>
            </a:ext>
          </a:extLst>
        </xdr:cNvPr>
        <xdr:cNvSpPr txBox="1"/>
      </xdr:nvSpPr>
      <xdr:spPr>
        <a:xfrm>
          <a:off x="6672795" y="1829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E4D8B1B7-1E52-4BA9-B7EE-26EBCFF13E4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F0A11279-6E0D-4328-9BBC-FC43CBBA1E2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EF9FE985-3E42-446B-AF80-BD84431268B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239E2B0F-8E42-4D21-970A-02E7CE3456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471A7D23-678B-4A7B-BFFC-BD78564BEC5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B1301674-45E6-45CC-8DE8-B19C349F506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9A441AF9-2FD4-4D49-BC7B-64167531679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472126B8-BA3E-448C-8E81-170F3988043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a:extLst>
            <a:ext uri="{FF2B5EF4-FFF2-40B4-BE49-F238E27FC236}">
              <a16:creationId xmlns:a16="http://schemas.microsoft.com/office/drawing/2014/main" id="{CCEF04B4-F203-409D-B90D-918A14D2678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a:extLst>
            <a:ext uri="{FF2B5EF4-FFF2-40B4-BE49-F238E27FC236}">
              <a16:creationId xmlns:a16="http://schemas.microsoft.com/office/drawing/2014/main" id="{FF1E6ABC-B881-4036-B250-348419F4FA2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a:extLst>
            <a:ext uri="{FF2B5EF4-FFF2-40B4-BE49-F238E27FC236}">
              <a16:creationId xmlns:a16="http://schemas.microsoft.com/office/drawing/2014/main" id="{9DA85B1B-72AB-489A-8874-1397D70C819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a:extLst>
            <a:ext uri="{FF2B5EF4-FFF2-40B4-BE49-F238E27FC236}">
              <a16:creationId xmlns:a16="http://schemas.microsoft.com/office/drawing/2014/main" id="{1DEEC1A3-4B92-45F7-B5F0-2FB481973C6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a:extLst>
            <a:ext uri="{FF2B5EF4-FFF2-40B4-BE49-F238E27FC236}">
              <a16:creationId xmlns:a16="http://schemas.microsoft.com/office/drawing/2014/main" id="{ADAA4A69-DDF0-4DDA-9674-6FF4C9F34B3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a:extLst>
            <a:ext uri="{FF2B5EF4-FFF2-40B4-BE49-F238E27FC236}">
              <a16:creationId xmlns:a16="http://schemas.microsoft.com/office/drawing/2014/main" id="{CC39904D-A4DD-4A04-8E85-89C31AB6B0A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a:extLst>
            <a:ext uri="{FF2B5EF4-FFF2-40B4-BE49-F238E27FC236}">
              <a16:creationId xmlns:a16="http://schemas.microsoft.com/office/drawing/2014/main" id="{0CA91DDC-D9A2-4479-B73A-DC7FEFAEF2F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a:extLst>
            <a:ext uri="{FF2B5EF4-FFF2-40B4-BE49-F238E27FC236}">
              <a16:creationId xmlns:a16="http://schemas.microsoft.com/office/drawing/2014/main" id="{0DBC6652-DFF7-4832-9C21-D6802E02E5E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a:extLst>
            <a:ext uri="{FF2B5EF4-FFF2-40B4-BE49-F238E27FC236}">
              <a16:creationId xmlns:a16="http://schemas.microsoft.com/office/drawing/2014/main" id="{E8D90798-0A87-4143-8745-2E846A52AF8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a:extLst>
            <a:ext uri="{FF2B5EF4-FFF2-40B4-BE49-F238E27FC236}">
              <a16:creationId xmlns:a16="http://schemas.microsoft.com/office/drawing/2014/main" id="{DA716740-5B17-4B6D-9516-51854D62B83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a:extLst>
            <a:ext uri="{FF2B5EF4-FFF2-40B4-BE49-F238E27FC236}">
              <a16:creationId xmlns:a16="http://schemas.microsoft.com/office/drawing/2014/main" id="{04DC557D-02D5-4DBB-A5F2-EC9FE1CA1B6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a:extLst>
            <a:ext uri="{FF2B5EF4-FFF2-40B4-BE49-F238E27FC236}">
              <a16:creationId xmlns:a16="http://schemas.microsoft.com/office/drawing/2014/main" id="{4F15FF82-2A05-4D9C-A3A2-A0C32906EEF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a:extLst>
            <a:ext uri="{FF2B5EF4-FFF2-40B4-BE49-F238E27FC236}">
              <a16:creationId xmlns:a16="http://schemas.microsoft.com/office/drawing/2014/main" id="{0DD3B3FA-F60F-42EB-9647-17D8ED73106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a:extLst>
            <a:ext uri="{FF2B5EF4-FFF2-40B4-BE49-F238E27FC236}">
              <a16:creationId xmlns:a16="http://schemas.microsoft.com/office/drawing/2014/main" id="{B0FCAA43-EE7F-437F-B509-DDD7DC1C8A4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a:extLst>
            <a:ext uri="{FF2B5EF4-FFF2-40B4-BE49-F238E27FC236}">
              <a16:creationId xmlns:a16="http://schemas.microsoft.com/office/drawing/2014/main" id="{63A3EF22-7D7C-492E-A704-7E45C168F53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F2B9CB7C-5497-477F-B6D0-BF1021FE445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認定こども園・幼稚園・保育所】&#10;有形固定資産減価償却率グラフ枠">
          <a:extLst>
            <a:ext uri="{FF2B5EF4-FFF2-40B4-BE49-F238E27FC236}">
              <a16:creationId xmlns:a16="http://schemas.microsoft.com/office/drawing/2014/main" id="{BFB77EDD-4318-45D4-8939-F78A5BABCEE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518" name="直線コネクタ 517">
          <a:extLst>
            <a:ext uri="{FF2B5EF4-FFF2-40B4-BE49-F238E27FC236}">
              <a16:creationId xmlns:a16="http://schemas.microsoft.com/office/drawing/2014/main" id="{0E7C52B5-0B57-491D-B64F-DEBB5A28C28F}"/>
            </a:ext>
          </a:extLst>
        </xdr:cNvPr>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19" name="【認定こども園・幼稚園・保育所】&#10;有形固定資産減価償却率最小値テキスト">
          <a:extLst>
            <a:ext uri="{FF2B5EF4-FFF2-40B4-BE49-F238E27FC236}">
              <a16:creationId xmlns:a16="http://schemas.microsoft.com/office/drawing/2014/main" id="{4E871E2E-502F-41FE-9D04-D460980C2A45}"/>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0" name="直線コネクタ 519">
          <a:extLst>
            <a:ext uri="{FF2B5EF4-FFF2-40B4-BE49-F238E27FC236}">
              <a16:creationId xmlns:a16="http://schemas.microsoft.com/office/drawing/2014/main" id="{98E282EE-AE7D-47EA-B53F-C4FCA3600A3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521" name="【認定こども園・幼稚園・保育所】&#10;有形固定資産減価償却率最大値テキスト">
          <a:extLst>
            <a:ext uri="{FF2B5EF4-FFF2-40B4-BE49-F238E27FC236}">
              <a16:creationId xmlns:a16="http://schemas.microsoft.com/office/drawing/2014/main" id="{8CFB8167-27E3-40F4-9D49-FEF6E2ECA8F1}"/>
            </a:ext>
          </a:extLst>
        </xdr:cNvPr>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522" name="直線コネクタ 521">
          <a:extLst>
            <a:ext uri="{FF2B5EF4-FFF2-40B4-BE49-F238E27FC236}">
              <a16:creationId xmlns:a16="http://schemas.microsoft.com/office/drawing/2014/main" id="{E7553303-7BD0-498A-A8ED-D4AF226DDBCF}"/>
            </a:ext>
          </a:extLst>
        </xdr:cNvPr>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523" name="【認定こども園・幼稚園・保育所】&#10;有形固定資産減価償却率平均値テキスト">
          <a:extLst>
            <a:ext uri="{FF2B5EF4-FFF2-40B4-BE49-F238E27FC236}">
              <a16:creationId xmlns:a16="http://schemas.microsoft.com/office/drawing/2014/main" id="{95A5CAD4-2CF8-4B10-8230-CF73E44CEB37}"/>
            </a:ext>
          </a:extLst>
        </xdr:cNvPr>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524" name="フローチャート: 判断 523">
          <a:extLst>
            <a:ext uri="{FF2B5EF4-FFF2-40B4-BE49-F238E27FC236}">
              <a16:creationId xmlns:a16="http://schemas.microsoft.com/office/drawing/2014/main" id="{D661E5B9-B23B-44E9-9E66-81DE109E4846}"/>
            </a:ext>
          </a:extLst>
        </xdr:cNvPr>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525" name="フローチャート: 判断 524">
          <a:extLst>
            <a:ext uri="{FF2B5EF4-FFF2-40B4-BE49-F238E27FC236}">
              <a16:creationId xmlns:a16="http://schemas.microsoft.com/office/drawing/2014/main" id="{D6E640F5-ED9A-4B29-84CA-501D56211AA6}"/>
            </a:ext>
          </a:extLst>
        </xdr:cNvPr>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526" name="フローチャート: 判断 525">
          <a:extLst>
            <a:ext uri="{FF2B5EF4-FFF2-40B4-BE49-F238E27FC236}">
              <a16:creationId xmlns:a16="http://schemas.microsoft.com/office/drawing/2014/main" id="{03024F68-E859-486A-868B-6C5446F2CEBF}"/>
            </a:ext>
          </a:extLst>
        </xdr:cNvPr>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527" name="フローチャート: 判断 526">
          <a:extLst>
            <a:ext uri="{FF2B5EF4-FFF2-40B4-BE49-F238E27FC236}">
              <a16:creationId xmlns:a16="http://schemas.microsoft.com/office/drawing/2014/main" id="{3D696E9F-8F26-430C-9996-98E7746C4A44}"/>
            </a:ext>
          </a:extLst>
        </xdr:cNvPr>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528" name="フローチャート: 判断 527">
          <a:extLst>
            <a:ext uri="{FF2B5EF4-FFF2-40B4-BE49-F238E27FC236}">
              <a16:creationId xmlns:a16="http://schemas.microsoft.com/office/drawing/2014/main" id="{74B73980-DCE0-47FA-9BA1-DCAE6B9EBE91}"/>
            </a:ext>
          </a:extLst>
        </xdr:cNvPr>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E896D382-EA5C-4CEB-AFB8-F370DC5DBCB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B2F9DC61-A1B4-4EFF-B3FF-415F17BAE6D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B39819D8-81F8-48CA-BFBB-D8740BA9F3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749D96B5-B053-4B6F-8E48-3906D2FDB6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8268F79-25DE-44E3-BD6A-453CE6D198E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23767</xdr:rowOff>
    </xdr:from>
    <xdr:to>
      <xdr:col>85</xdr:col>
      <xdr:colOff>177800</xdr:colOff>
      <xdr:row>37</xdr:row>
      <xdr:rowOff>125367</xdr:rowOff>
    </xdr:to>
    <xdr:sp macro="" textlink="">
      <xdr:nvSpPr>
        <xdr:cNvPr id="534" name="楕円 533">
          <a:extLst>
            <a:ext uri="{FF2B5EF4-FFF2-40B4-BE49-F238E27FC236}">
              <a16:creationId xmlns:a16="http://schemas.microsoft.com/office/drawing/2014/main" id="{4BAE8C16-1E70-4215-87B2-EACDD867438A}"/>
            </a:ext>
          </a:extLst>
        </xdr:cNvPr>
        <xdr:cNvSpPr/>
      </xdr:nvSpPr>
      <xdr:spPr>
        <a:xfrm>
          <a:off x="162687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46644</xdr:rowOff>
    </xdr:from>
    <xdr:ext cx="405111" cy="259045"/>
    <xdr:sp macro="" textlink="">
      <xdr:nvSpPr>
        <xdr:cNvPr id="535" name="【認定こども園・幼稚園・保育所】&#10;有形固定資産減価償却率該当値テキスト">
          <a:extLst>
            <a:ext uri="{FF2B5EF4-FFF2-40B4-BE49-F238E27FC236}">
              <a16:creationId xmlns:a16="http://schemas.microsoft.com/office/drawing/2014/main" id="{C3B76C67-05B6-4782-A653-67ECACD4320C}"/>
            </a:ext>
          </a:extLst>
        </xdr:cNvPr>
        <xdr:cNvSpPr txBox="1"/>
      </xdr:nvSpPr>
      <xdr:spPr>
        <a:xfrm>
          <a:off x="16357600" y="6218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160927</xdr:rowOff>
    </xdr:from>
    <xdr:to>
      <xdr:col>81</xdr:col>
      <xdr:colOff>101600</xdr:colOff>
      <xdr:row>37</xdr:row>
      <xdr:rowOff>91077</xdr:rowOff>
    </xdr:to>
    <xdr:sp macro="" textlink="">
      <xdr:nvSpPr>
        <xdr:cNvPr id="536" name="楕円 535">
          <a:extLst>
            <a:ext uri="{FF2B5EF4-FFF2-40B4-BE49-F238E27FC236}">
              <a16:creationId xmlns:a16="http://schemas.microsoft.com/office/drawing/2014/main" id="{B1702892-D3B8-4B70-88EF-1CF51E1DBBD5}"/>
            </a:ext>
          </a:extLst>
        </xdr:cNvPr>
        <xdr:cNvSpPr/>
      </xdr:nvSpPr>
      <xdr:spPr>
        <a:xfrm>
          <a:off x="15430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40277</xdr:rowOff>
    </xdr:from>
    <xdr:to>
      <xdr:col>85</xdr:col>
      <xdr:colOff>127000</xdr:colOff>
      <xdr:row>37</xdr:row>
      <xdr:rowOff>74567</xdr:rowOff>
    </xdr:to>
    <xdr:cxnSp macro="">
      <xdr:nvCxnSpPr>
        <xdr:cNvPr id="537" name="直線コネクタ 536">
          <a:extLst>
            <a:ext uri="{FF2B5EF4-FFF2-40B4-BE49-F238E27FC236}">
              <a16:creationId xmlns:a16="http://schemas.microsoft.com/office/drawing/2014/main" id="{1162E69E-0C26-4300-8332-D161BD10EB86}"/>
            </a:ext>
          </a:extLst>
        </xdr:cNvPr>
        <xdr:cNvCxnSpPr/>
      </xdr:nvCxnSpPr>
      <xdr:spPr>
        <a:xfrm>
          <a:off x="15481300" y="638392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131536</xdr:rowOff>
    </xdr:from>
    <xdr:to>
      <xdr:col>76</xdr:col>
      <xdr:colOff>165100</xdr:colOff>
      <xdr:row>37</xdr:row>
      <xdr:rowOff>61686</xdr:rowOff>
    </xdr:to>
    <xdr:sp macro="" textlink="">
      <xdr:nvSpPr>
        <xdr:cNvPr id="538" name="楕円 537">
          <a:extLst>
            <a:ext uri="{FF2B5EF4-FFF2-40B4-BE49-F238E27FC236}">
              <a16:creationId xmlns:a16="http://schemas.microsoft.com/office/drawing/2014/main" id="{99E6F577-B29D-4DDD-8329-28DC19A421C6}"/>
            </a:ext>
          </a:extLst>
        </xdr:cNvPr>
        <xdr:cNvSpPr/>
      </xdr:nvSpPr>
      <xdr:spPr>
        <a:xfrm>
          <a:off x="14541500" y="630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10886</xdr:rowOff>
    </xdr:from>
    <xdr:to>
      <xdr:col>81</xdr:col>
      <xdr:colOff>50800</xdr:colOff>
      <xdr:row>37</xdr:row>
      <xdr:rowOff>40277</xdr:rowOff>
    </xdr:to>
    <xdr:cxnSp macro="">
      <xdr:nvCxnSpPr>
        <xdr:cNvPr id="539" name="直線コネクタ 538">
          <a:extLst>
            <a:ext uri="{FF2B5EF4-FFF2-40B4-BE49-F238E27FC236}">
              <a16:creationId xmlns:a16="http://schemas.microsoft.com/office/drawing/2014/main" id="{4842FE67-D3B9-4BC8-829A-90FF162F0309}"/>
            </a:ext>
          </a:extLst>
        </xdr:cNvPr>
        <xdr:cNvCxnSpPr/>
      </xdr:nvCxnSpPr>
      <xdr:spPr>
        <a:xfrm>
          <a:off x="14592300" y="635453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40" name="楕円 539">
          <a:extLst>
            <a:ext uri="{FF2B5EF4-FFF2-40B4-BE49-F238E27FC236}">
              <a16:creationId xmlns:a16="http://schemas.microsoft.com/office/drawing/2014/main" id="{2B050E57-2B2C-4F91-98D2-55A61C7BC039}"/>
            </a:ext>
          </a:extLst>
        </xdr:cNvPr>
        <xdr:cNvSpPr/>
      </xdr:nvSpPr>
      <xdr:spPr>
        <a:xfrm>
          <a:off x="13652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7620</xdr:rowOff>
    </xdr:from>
    <xdr:to>
      <xdr:col>76</xdr:col>
      <xdr:colOff>114300</xdr:colOff>
      <xdr:row>37</xdr:row>
      <xdr:rowOff>10886</xdr:rowOff>
    </xdr:to>
    <xdr:cxnSp macro="">
      <xdr:nvCxnSpPr>
        <xdr:cNvPr id="541" name="直線コネクタ 540">
          <a:extLst>
            <a:ext uri="{FF2B5EF4-FFF2-40B4-BE49-F238E27FC236}">
              <a16:creationId xmlns:a16="http://schemas.microsoft.com/office/drawing/2014/main" id="{8D104B35-28BB-40BB-85BB-71C3A38BD08F}"/>
            </a:ext>
          </a:extLst>
        </xdr:cNvPr>
        <xdr:cNvCxnSpPr/>
      </xdr:nvCxnSpPr>
      <xdr:spPr>
        <a:xfrm>
          <a:off x="13703300" y="635127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97246</xdr:rowOff>
    </xdr:from>
    <xdr:to>
      <xdr:col>67</xdr:col>
      <xdr:colOff>101600</xdr:colOff>
      <xdr:row>37</xdr:row>
      <xdr:rowOff>27396</xdr:rowOff>
    </xdr:to>
    <xdr:sp macro="" textlink="">
      <xdr:nvSpPr>
        <xdr:cNvPr id="542" name="楕円 541">
          <a:extLst>
            <a:ext uri="{FF2B5EF4-FFF2-40B4-BE49-F238E27FC236}">
              <a16:creationId xmlns:a16="http://schemas.microsoft.com/office/drawing/2014/main" id="{CB3EA24B-BD6E-4FC3-8C8E-59BE7C4472F9}"/>
            </a:ext>
          </a:extLst>
        </xdr:cNvPr>
        <xdr:cNvSpPr/>
      </xdr:nvSpPr>
      <xdr:spPr>
        <a:xfrm>
          <a:off x="12763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148046</xdr:rowOff>
    </xdr:from>
    <xdr:to>
      <xdr:col>71</xdr:col>
      <xdr:colOff>177800</xdr:colOff>
      <xdr:row>37</xdr:row>
      <xdr:rowOff>7620</xdr:rowOff>
    </xdr:to>
    <xdr:cxnSp macro="">
      <xdr:nvCxnSpPr>
        <xdr:cNvPr id="543" name="直線コネクタ 542">
          <a:extLst>
            <a:ext uri="{FF2B5EF4-FFF2-40B4-BE49-F238E27FC236}">
              <a16:creationId xmlns:a16="http://schemas.microsoft.com/office/drawing/2014/main" id="{E8E93A15-158E-4AD7-B324-51B41F245A19}"/>
            </a:ext>
          </a:extLst>
        </xdr:cNvPr>
        <xdr:cNvCxnSpPr/>
      </xdr:nvCxnSpPr>
      <xdr:spPr>
        <a:xfrm>
          <a:off x="12814300" y="63202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544" name="n_1aveValue【認定こども園・幼稚園・保育所】&#10;有形固定資産減価償却率">
          <a:extLst>
            <a:ext uri="{FF2B5EF4-FFF2-40B4-BE49-F238E27FC236}">
              <a16:creationId xmlns:a16="http://schemas.microsoft.com/office/drawing/2014/main" id="{1E696272-2574-486D-9D07-81CB62DB89B4}"/>
            </a:ext>
          </a:extLst>
        </xdr:cNvPr>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545" name="n_2aveValue【認定こども園・幼稚園・保育所】&#10;有形固定資産減価償却率">
          <a:extLst>
            <a:ext uri="{FF2B5EF4-FFF2-40B4-BE49-F238E27FC236}">
              <a16:creationId xmlns:a16="http://schemas.microsoft.com/office/drawing/2014/main" id="{21DFF64C-7502-48FE-9329-77F7ABCAA49F}"/>
            </a:ext>
          </a:extLst>
        </xdr:cNvPr>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33218</xdr:rowOff>
    </xdr:from>
    <xdr:ext cx="405111" cy="259045"/>
    <xdr:sp macro="" textlink="">
      <xdr:nvSpPr>
        <xdr:cNvPr id="546" name="n_3aveValue【認定こども園・幼稚園・保育所】&#10;有形固定資産減価償却率">
          <a:extLst>
            <a:ext uri="{FF2B5EF4-FFF2-40B4-BE49-F238E27FC236}">
              <a16:creationId xmlns:a16="http://schemas.microsoft.com/office/drawing/2014/main" id="{1B4E852D-EF7D-4311-9D33-9A2462344698}"/>
            </a:ext>
          </a:extLst>
        </xdr:cNvPr>
        <xdr:cNvSpPr txBox="1"/>
      </xdr:nvSpPr>
      <xdr:spPr>
        <a:xfrm>
          <a:off x="13500744" y="654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144253</xdr:rowOff>
    </xdr:from>
    <xdr:ext cx="405111" cy="259045"/>
    <xdr:sp macro="" textlink="">
      <xdr:nvSpPr>
        <xdr:cNvPr id="547" name="n_4aveValue【認定こども園・幼稚園・保育所】&#10;有形固定資産減価償却率">
          <a:extLst>
            <a:ext uri="{FF2B5EF4-FFF2-40B4-BE49-F238E27FC236}">
              <a16:creationId xmlns:a16="http://schemas.microsoft.com/office/drawing/2014/main" id="{1B1787EB-0DBC-4E75-9877-42ABA140F5CE}"/>
            </a:ext>
          </a:extLst>
        </xdr:cNvPr>
        <xdr:cNvSpPr txBox="1"/>
      </xdr:nvSpPr>
      <xdr:spPr>
        <a:xfrm>
          <a:off x="12611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107604</xdr:rowOff>
    </xdr:from>
    <xdr:ext cx="405111" cy="259045"/>
    <xdr:sp macro="" textlink="">
      <xdr:nvSpPr>
        <xdr:cNvPr id="548" name="n_1mainValue【認定こども園・幼稚園・保育所】&#10;有形固定資産減価償却率">
          <a:extLst>
            <a:ext uri="{FF2B5EF4-FFF2-40B4-BE49-F238E27FC236}">
              <a16:creationId xmlns:a16="http://schemas.microsoft.com/office/drawing/2014/main" id="{1BD2AE99-00A4-422A-81DE-13EBDDD3135B}"/>
            </a:ext>
          </a:extLst>
        </xdr:cNvPr>
        <xdr:cNvSpPr txBox="1"/>
      </xdr:nvSpPr>
      <xdr:spPr>
        <a:xfrm>
          <a:off x="152660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78213</xdr:rowOff>
    </xdr:from>
    <xdr:ext cx="405111" cy="259045"/>
    <xdr:sp macro="" textlink="">
      <xdr:nvSpPr>
        <xdr:cNvPr id="549" name="n_2mainValue【認定こども園・幼稚園・保育所】&#10;有形固定資産減価償却率">
          <a:extLst>
            <a:ext uri="{FF2B5EF4-FFF2-40B4-BE49-F238E27FC236}">
              <a16:creationId xmlns:a16="http://schemas.microsoft.com/office/drawing/2014/main" id="{89EF496D-8236-4614-B012-61BB810F893E}"/>
            </a:ext>
          </a:extLst>
        </xdr:cNvPr>
        <xdr:cNvSpPr txBox="1"/>
      </xdr:nvSpPr>
      <xdr:spPr>
        <a:xfrm>
          <a:off x="14389744" y="607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50" name="n_3mainValue【認定こども園・幼稚園・保育所】&#10;有形固定資産減価償却率">
          <a:extLst>
            <a:ext uri="{FF2B5EF4-FFF2-40B4-BE49-F238E27FC236}">
              <a16:creationId xmlns:a16="http://schemas.microsoft.com/office/drawing/2014/main" id="{10762C32-2694-4820-828C-C72A8462EA55}"/>
            </a:ext>
          </a:extLst>
        </xdr:cNvPr>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43923</xdr:rowOff>
    </xdr:from>
    <xdr:ext cx="405111" cy="259045"/>
    <xdr:sp macro="" textlink="">
      <xdr:nvSpPr>
        <xdr:cNvPr id="551" name="n_4mainValue【認定こども園・幼稚園・保育所】&#10;有形固定資産減価償却率">
          <a:extLst>
            <a:ext uri="{FF2B5EF4-FFF2-40B4-BE49-F238E27FC236}">
              <a16:creationId xmlns:a16="http://schemas.microsoft.com/office/drawing/2014/main" id="{2743403D-414A-497D-A35F-E955FF95B4F1}"/>
            </a:ext>
          </a:extLst>
        </xdr:cNvPr>
        <xdr:cNvSpPr txBox="1"/>
      </xdr:nvSpPr>
      <xdr:spPr>
        <a:xfrm>
          <a:off x="12611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4E232FE0-CA2B-43A6-99C1-A1426D21B46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EC4D18B7-818E-49AB-AC77-F1EE5D467CF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85F6AD40-0902-4579-9607-910C351E613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3D2EC3D4-4520-4C69-961E-21F7373AB70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F4BD9CDB-6B5C-4833-96A4-482E3C6C656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018418A9-D6F2-4B40-AC4D-93B9D50A01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AA944230-413D-414D-B013-F711DB54F0D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D2AB2C15-67EB-4DD7-8837-897E664E723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E792F368-73BA-4692-BC79-CA6B1F4EB58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AC2CB173-7174-4E01-8244-1B4BD680DBF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a:extLst>
            <a:ext uri="{FF2B5EF4-FFF2-40B4-BE49-F238E27FC236}">
              <a16:creationId xmlns:a16="http://schemas.microsoft.com/office/drawing/2014/main" id="{117C9EA4-E74F-4C2D-9FB1-C72FCFC42A0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3" name="テキスト ボックス 562">
          <a:extLst>
            <a:ext uri="{FF2B5EF4-FFF2-40B4-BE49-F238E27FC236}">
              <a16:creationId xmlns:a16="http://schemas.microsoft.com/office/drawing/2014/main" id="{D7CC9103-133F-44DC-94E8-94CA7B4BEBD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a:extLst>
            <a:ext uri="{FF2B5EF4-FFF2-40B4-BE49-F238E27FC236}">
              <a16:creationId xmlns:a16="http://schemas.microsoft.com/office/drawing/2014/main" id="{CFF1CF76-84E0-4E6D-A6E7-06C86659775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5" name="テキスト ボックス 564">
          <a:extLst>
            <a:ext uri="{FF2B5EF4-FFF2-40B4-BE49-F238E27FC236}">
              <a16:creationId xmlns:a16="http://schemas.microsoft.com/office/drawing/2014/main" id="{5F2D2ACF-E7D5-4826-B8F9-A7515F1FAE5D}"/>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a:extLst>
            <a:ext uri="{FF2B5EF4-FFF2-40B4-BE49-F238E27FC236}">
              <a16:creationId xmlns:a16="http://schemas.microsoft.com/office/drawing/2014/main" id="{F4720ED7-0E44-4900-8D57-68FC0A83925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7" name="テキスト ボックス 566">
          <a:extLst>
            <a:ext uri="{FF2B5EF4-FFF2-40B4-BE49-F238E27FC236}">
              <a16:creationId xmlns:a16="http://schemas.microsoft.com/office/drawing/2014/main" id="{FF31F27C-441A-4B43-B667-22649D6D9276}"/>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a:extLst>
            <a:ext uri="{FF2B5EF4-FFF2-40B4-BE49-F238E27FC236}">
              <a16:creationId xmlns:a16="http://schemas.microsoft.com/office/drawing/2014/main" id="{ECE09871-70C9-4D9D-9AE5-E2794BF8F64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69" name="テキスト ボックス 568">
          <a:extLst>
            <a:ext uri="{FF2B5EF4-FFF2-40B4-BE49-F238E27FC236}">
              <a16:creationId xmlns:a16="http://schemas.microsoft.com/office/drawing/2014/main" id="{55BFF4A5-D784-4524-8A98-70B663CDF78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C374184-9F9E-46A3-A983-5350A347698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EC740B2F-CA61-48B6-95BB-92121597924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14CD0C25-AD68-4FFD-8B36-B5A10E8EBA5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573" name="直線コネクタ 572">
          <a:extLst>
            <a:ext uri="{FF2B5EF4-FFF2-40B4-BE49-F238E27FC236}">
              <a16:creationId xmlns:a16="http://schemas.microsoft.com/office/drawing/2014/main" id="{5CA61B78-F214-4FC1-8CE2-A931D708A2DB}"/>
            </a:ext>
          </a:extLst>
        </xdr:cNvPr>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BD557E79-655A-4A70-87DA-C5B4688D23E5}"/>
            </a:ext>
          </a:extLst>
        </xdr:cNvPr>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575" name="直線コネクタ 574">
          <a:extLst>
            <a:ext uri="{FF2B5EF4-FFF2-40B4-BE49-F238E27FC236}">
              <a16:creationId xmlns:a16="http://schemas.microsoft.com/office/drawing/2014/main" id="{ED9839B0-FF3A-4DDC-86C1-08726642A816}"/>
            </a:ext>
          </a:extLst>
        </xdr:cNvPr>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41CAB662-6C67-4B61-A5D2-DC630F40CE9B}"/>
            </a:ext>
          </a:extLst>
        </xdr:cNvPr>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577" name="直線コネクタ 576">
          <a:extLst>
            <a:ext uri="{FF2B5EF4-FFF2-40B4-BE49-F238E27FC236}">
              <a16:creationId xmlns:a16="http://schemas.microsoft.com/office/drawing/2014/main" id="{F2F1085E-273B-4E1B-8464-DC31F0DFBB91}"/>
            </a:ext>
          </a:extLst>
        </xdr:cNvPr>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8551F186-C1AA-4BDE-92D6-2C55A7EF0AD4}"/>
            </a:ext>
          </a:extLst>
        </xdr:cNvPr>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579" name="フローチャート: 判断 578">
          <a:extLst>
            <a:ext uri="{FF2B5EF4-FFF2-40B4-BE49-F238E27FC236}">
              <a16:creationId xmlns:a16="http://schemas.microsoft.com/office/drawing/2014/main" id="{F0BE07EB-6E91-42E3-A156-2C726C6CD9B4}"/>
            </a:ext>
          </a:extLst>
        </xdr:cNvPr>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580" name="フローチャート: 判断 579">
          <a:extLst>
            <a:ext uri="{FF2B5EF4-FFF2-40B4-BE49-F238E27FC236}">
              <a16:creationId xmlns:a16="http://schemas.microsoft.com/office/drawing/2014/main" id="{1F1E82A7-4605-4513-B1A8-2A8E222165B8}"/>
            </a:ext>
          </a:extLst>
        </xdr:cNvPr>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581" name="フローチャート: 判断 580">
          <a:extLst>
            <a:ext uri="{FF2B5EF4-FFF2-40B4-BE49-F238E27FC236}">
              <a16:creationId xmlns:a16="http://schemas.microsoft.com/office/drawing/2014/main" id="{D70BBD55-AE56-4C72-A234-E3332A61A236}"/>
            </a:ext>
          </a:extLst>
        </xdr:cNvPr>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582" name="フローチャート: 判断 581">
          <a:extLst>
            <a:ext uri="{FF2B5EF4-FFF2-40B4-BE49-F238E27FC236}">
              <a16:creationId xmlns:a16="http://schemas.microsoft.com/office/drawing/2014/main" id="{8F57D055-93E6-4D28-837A-DAD17DD5A6BE}"/>
            </a:ext>
          </a:extLst>
        </xdr:cNvPr>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583" name="フローチャート: 判断 582">
          <a:extLst>
            <a:ext uri="{FF2B5EF4-FFF2-40B4-BE49-F238E27FC236}">
              <a16:creationId xmlns:a16="http://schemas.microsoft.com/office/drawing/2014/main" id="{8A5F48A8-7468-4A7C-AE69-D1DA13A8BCD0}"/>
            </a:ext>
          </a:extLst>
        </xdr:cNvPr>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8119BFA9-DC44-4528-89C6-88E0A669245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2390CADC-5FCA-4C41-AC92-4CC442F8EE7E}"/>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31172D9-F2B9-4AEA-92B8-ADB21D2339A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3AF0C35E-E5A2-46FD-81B9-78FA581BD4F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E9085AC5-84B4-40CE-8C0E-AB6B3633851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53746</xdr:rowOff>
    </xdr:from>
    <xdr:to>
      <xdr:col>116</xdr:col>
      <xdr:colOff>114300</xdr:colOff>
      <xdr:row>40</xdr:row>
      <xdr:rowOff>155346</xdr:rowOff>
    </xdr:to>
    <xdr:sp macro="" textlink="">
      <xdr:nvSpPr>
        <xdr:cNvPr id="589" name="楕円 588">
          <a:extLst>
            <a:ext uri="{FF2B5EF4-FFF2-40B4-BE49-F238E27FC236}">
              <a16:creationId xmlns:a16="http://schemas.microsoft.com/office/drawing/2014/main" id="{07EEF62D-D5DB-4A91-AD17-53E6FB16D1C9}"/>
            </a:ext>
          </a:extLst>
        </xdr:cNvPr>
        <xdr:cNvSpPr/>
      </xdr:nvSpPr>
      <xdr:spPr>
        <a:xfrm>
          <a:off x="22110700" y="691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32173</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B377958F-D372-4568-9EB5-AA96C98C75B5}"/>
            </a:ext>
          </a:extLst>
        </xdr:cNvPr>
        <xdr:cNvSpPr txBox="1"/>
      </xdr:nvSpPr>
      <xdr:spPr>
        <a:xfrm>
          <a:off x="22199600" y="6890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52832</xdr:rowOff>
    </xdr:from>
    <xdr:to>
      <xdr:col>112</xdr:col>
      <xdr:colOff>38100</xdr:colOff>
      <xdr:row>40</xdr:row>
      <xdr:rowOff>154432</xdr:rowOff>
    </xdr:to>
    <xdr:sp macro="" textlink="">
      <xdr:nvSpPr>
        <xdr:cNvPr id="591" name="楕円 590">
          <a:extLst>
            <a:ext uri="{FF2B5EF4-FFF2-40B4-BE49-F238E27FC236}">
              <a16:creationId xmlns:a16="http://schemas.microsoft.com/office/drawing/2014/main" id="{9C835502-E2EF-4D02-9127-CBB2F1695FD9}"/>
            </a:ext>
          </a:extLst>
        </xdr:cNvPr>
        <xdr:cNvSpPr/>
      </xdr:nvSpPr>
      <xdr:spPr>
        <a:xfrm>
          <a:off x="21272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103632</xdr:rowOff>
    </xdr:from>
    <xdr:to>
      <xdr:col>116</xdr:col>
      <xdr:colOff>63500</xdr:colOff>
      <xdr:row>40</xdr:row>
      <xdr:rowOff>104546</xdr:rowOff>
    </xdr:to>
    <xdr:cxnSp macro="">
      <xdr:nvCxnSpPr>
        <xdr:cNvPr id="592" name="直線コネクタ 591">
          <a:extLst>
            <a:ext uri="{FF2B5EF4-FFF2-40B4-BE49-F238E27FC236}">
              <a16:creationId xmlns:a16="http://schemas.microsoft.com/office/drawing/2014/main" id="{5C9F1652-74E0-4C20-8078-8BDB95D4F687}"/>
            </a:ext>
          </a:extLst>
        </xdr:cNvPr>
        <xdr:cNvCxnSpPr/>
      </xdr:nvCxnSpPr>
      <xdr:spPr>
        <a:xfrm>
          <a:off x="21323300" y="696163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50088</xdr:rowOff>
    </xdr:from>
    <xdr:to>
      <xdr:col>107</xdr:col>
      <xdr:colOff>101600</xdr:colOff>
      <xdr:row>40</xdr:row>
      <xdr:rowOff>151688</xdr:rowOff>
    </xdr:to>
    <xdr:sp macro="" textlink="">
      <xdr:nvSpPr>
        <xdr:cNvPr id="593" name="楕円 592">
          <a:extLst>
            <a:ext uri="{FF2B5EF4-FFF2-40B4-BE49-F238E27FC236}">
              <a16:creationId xmlns:a16="http://schemas.microsoft.com/office/drawing/2014/main" id="{F7882FFE-B7CB-493E-9CAF-FB66DDA35A26}"/>
            </a:ext>
          </a:extLst>
        </xdr:cNvPr>
        <xdr:cNvSpPr/>
      </xdr:nvSpPr>
      <xdr:spPr>
        <a:xfrm>
          <a:off x="20383500" y="690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100888</xdr:rowOff>
    </xdr:from>
    <xdr:to>
      <xdr:col>111</xdr:col>
      <xdr:colOff>177800</xdr:colOff>
      <xdr:row>40</xdr:row>
      <xdr:rowOff>103632</xdr:rowOff>
    </xdr:to>
    <xdr:cxnSp macro="">
      <xdr:nvCxnSpPr>
        <xdr:cNvPr id="594" name="直線コネクタ 593">
          <a:extLst>
            <a:ext uri="{FF2B5EF4-FFF2-40B4-BE49-F238E27FC236}">
              <a16:creationId xmlns:a16="http://schemas.microsoft.com/office/drawing/2014/main" id="{8B742E79-9D8C-4045-AC22-CEA3CAD462CC}"/>
            </a:ext>
          </a:extLst>
        </xdr:cNvPr>
        <xdr:cNvCxnSpPr/>
      </xdr:nvCxnSpPr>
      <xdr:spPr>
        <a:xfrm>
          <a:off x="20434300" y="695888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96724</xdr:rowOff>
    </xdr:from>
    <xdr:to>
      <xdr:col>102</xdr:col>
      <xdr:colOff>165100</xdr:colOff>
      <xdr:row>41</xdr:row>
      <xdr:rowOff>26874</xdr:rowOff>
    </xdr:to>
    <xdr:sp macro="" textlink="">
      <xdr:nvSpPr>
        <xdr:cNvPr id="595" name="楕円 594">
          <a:extLst>
            <a:ext uri="{FF2B5EF4-FFF2-40B4-BE49-F238E27FC236}">
              <a16:creationId xmlns:a16="http://schemas.microsoft.com/office/drawing/2014/main" id="{6C70F4F6-C6A4-4CC0-9F86-EF805F6BA870}"/>
            </a:ext>
          </a:extLst>
        </xdr:cNvPr>
        <xdr:cNvSpPr/>
      </xdr:nvSpPr>
      <xdr:spPr>
        <a:xfrm>
          <a:off x="19494500" y="69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100888</xdr:rowOff>
    </xdr:from>
    <xdr:to>
      <xdr:col>107</xdr:col>
      <xdr:colOff>50800</xdr:colOff>
      <xdr:row>40</xdr:row>
      <xdr:rowOff>147524</xdr:rowOff>
    </xdr:to>
    <xdr:cxnSp macro="">
      <xdr:nvCxnSpPr>
        <xdr:cNvPr id="596" name="直線コネクタ 595">
          <a:extLst>
            <a:ext uri="{FF2B5EF4-FFF2-40B4-BE49-F238E27FC236}">
              <a16:creationId xmlns:a16="http://schemas.microsoft.com/office/drawing/2014/main" id="{1CCFFB24-2789-4EDF-88AB-C119B1FC340B}"/>
            </a:ext>
          </a:extLst>
        </xdr:cNvPr>
        <xdr:cNvCxnSpPr/>
      </xdr:nvCxnSpPr>
      <xdr:spPr>
        <a:xfrm flipV="1">
          <a:off x="19545300" y="6958888"/>
          <a:ext cx="889000" cy="4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95809</xdr:rowOff>
    </xdr:from>
    <xdr:to>
      <xdr:col>98</xdr:col>
      <xdr:colOff>38100</xdr:colOff>
      <xdr:row>41</xdr:row>
      <xdr:rowOff>25959</xdr:rowOff>
    </xdr:to>
    <xdr:sp macro="" textlink="">
      <xdr:nvSpPr>
        <xdr:cNvPr id="597" name="楕円 596">
          <a:extLst>
            <a:ext uri="{FF2B5EF4-FFF2-40B4-BE49-F238E27FC236}">
              <a16:creationId xmlns:a16="http://schemas.microsoft.com/office/drawing/2014/main" id="{F4F690EE-D55B-4A01-B64A-DB65890A422A}"/>
            </a:ext>
          </a:extLst>
        </xdr:cNvPr>
        <xdr:cNvSpPr/>
      </xdr:nvSpPr>
      <xdr:spPr>
        <a:xfrm>
          <a:off x="18605500" y="695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146609</xdr:rowOff>
    </xdr:from>
    <xdr:to>
      <xdr:col>102</xdr:col>
      <xdr:colOff>114300</xdr:colOff>
      <xdr:row>40</xdr:row>
      <xdr:rowOff>147524</xdr:rowOff>
    </xdr:to>
    <xdr:cxnSp macro="">
      <xdr:nvCxnSpPr>
        <xdr:cNvPr id="598" name="直線コネクタ 597">
          <a:extLst>
            <a:ext uri="{FF2B5EF4-FFF2-40B4-BE49-F238E27FC236}">
              <a16:creationId xmlns:a16="http://schemas.microsoft.com/office/drawing/2014/main" id="{BB0CF810-1DC3-4596-8907-FB074BBD22C6}"/>
            </a:ext>
          </a:extLst>
        </xdr:cNvPr>
        <xdr:cNvCxnSpPr/>
      </xdr:nvCxnSpPr>
      <xdr:spPr>
        <a:xfrm>
          <a:off x="18656300" y="7004609"/>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FD85B5B7-8FBE-4629-A64A-A5C912F0A886}"/>
            </a:ext>
          </a:extLst>
        </xdr:cNvPr>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D94F96CB-1FFA-4BC3-93F4-6F25A7EE571E}"/>
            </a:ext>
          </a:extLst>
        </xdr:cNvPr>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5A295D10-0D42-4ECE-9E41-819E0D51284F}"/>
            </a:ext>
          </a:extLst>
        </xdr:cNvPr>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0280304A-B81B-4CB9-AFC9-E36BAAD2FA6B}"/>
            </a:ext>
          </a:extLst>
        </xdr:cNvPr>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145559</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DAAC0958-1FCD-4CEA-AAF7-EC2261C61642}"/>
            </a:ext>
          </a:extLst>
        </xdr:cNvPr>
        <xdr:cNvSpPr txBox="1"/>
      </xdr:nvSpPr>
      <xdr:spPr>
        <a:xfrm>
          <a:off x="21075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142815</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5FDF55F3-026B-4351-BFE3-C6BE3A59E67B}"/>
            </a:ext>
          </a:extLst>
        </xdr:cNvPr>
        <xdr:cNvSpPr txBox="1"/>
      </xdr:nvSpPr>
      <xdr:spPr>
        <a:xfrm>
          <a:off x="20199427" y="7000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18001</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09B3D688-2229-4489-A90C-D5DF2C4E4982}"/>
            </a:ext>
          </a:extLst>
        </xdr:cNvPr>
        <xdr:cNvSpPr txBox="1"/>
      </xdr:nvSpPr>
      <xdr:spPr>
        <a:xfrm>
          <a:off x="19310427" y="7047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17086</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CF50C7D7-7F2A-4FDB-8BB9-CE6CF4C2DC20}"/>
            </a:ext>
          </a:extLst>
        </xdr:cNvPr>
        <xdr:cNvSpPr txBox="1"/>
      </xdr:nvSpPr>
      <xdr:spPr>
        <a:xfrm>
          <a:off x="18421427" y="704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3B1EEA9-B65B-4EDF-AC09-9CFB114FC71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BA014B44-0BDB-45CF-BDE6-D023FA561A7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C470D60-53F4-4465-9C32-473470576A1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5EF05236-1F9C-44F3-A714-F882F625C48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5F83AB86-260D-44FF-9E83-2AE5926D47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9AEAD68D-7D1B-450F-902B-66D52221C24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A57F4E1C-C3F0-491D-BA2E-3428564FE1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51A82B5A-EA94-4A2B-B5C4-08685279D2A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74701064-D37F-4EE0-B669-CE23BFE93DC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B2330EEE-E39E-4BE1-B69C-8611A211258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AB659A83-78A8-48E2-8DC6-E08E24342F2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798E2843-5F6F-4540-82A4-F23B2E434E3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a:extLst>
            <a:ext uri="{FF2B5EF4-FFF2-40B4-BE49-F238E27FC236}">
              <a16:creationId xmlns:a16="http://schemas.microsoft.com/office/drawing/2014/main" id="{D051D1C5-1FB3-4F52-BC5B-AFC23F8840C3}"/>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82B67CD7-0A6C-43C9-8751-A137FD40AE0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74107FB5-7F47-4555-B030-E85B0B57F66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2406492D-04C1-4071-B100-5BFF0BD498D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770473CC-D80F-44EC-BF95-C775152A17A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D67E2CF9-85DB-4874-B737-4A1DA0BFB05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7AF7F33C-77E3-4B74-856B-46B09A6B10D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EC96648B-0AA3-42C5-B6DB-34F07219F7B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88EF4712-3B72-4045-BA65-2B7E517F9A5B}"/>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E51AE781-FF57-4E21-A10B-19EA1931AE4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a:extLst>
            <a:ext uri="{FF2B5EF4-FFF2-40B4-BE49-F238E27FC236}">
              <a16:creationId xmlns:a16="http://schemas.microsoft.com/office/drawing/2014/main" id="{86544FB8-8A49-4336-8793-84068482170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E9A0E45A-915C-4AE6-B36D-35B700BF715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学校施設】&#10;有形固定資産減価償却率グラフ枠">
          <a:extLst>
            <a:ext uri="{FF2B5EF4-FFF2-40B4-BE49-F238E27FC236}">
              <a16:creationId xmlns:a16="http://schemas.microsoft.com/office/drawing/2014/main" id="{99BF190F-0063-438E-89B5-AA08997DFFB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632" name="直線コネクタ 631">
          <a:extLst>
            <a:ext uri="{FF2B5EF4-FFF2-40B4-BE49-F238E27FC236}">
              <a16:creationId xmlns:a16="http://schemas.microsoft.com/office/drawing/2014/main" id="{3F631546-F060-406C-A5E0-CD835DD5940B}"/>
            </a:ext>
          </a:extLst>
        </xdr:cNvPr>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633" name="【学校施設】&#10;有形固定資産減価償却率最小値テキスト">
          <a:extLst>
            <a:ext uri="{FF2B5EF4-FFF2-40B4-BE49-F238E27FC236}">
              <a16:creationId xmlns:a16="http://schemas.microsoft.com/office/drawing/2014/main" id="{ACFF57BD-3EE1-4330-822F-91549AE167CE}"/>
            </a:ext>
          </a:extLst>
        </xdr:cNvPr>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634" name="直線コネクタ 633">
          <a:extLst>
            <a:ext uri="{FF2B5EF4-FFF2-40B4-BE49-F238E27FC236}">
              <a16:creationId xmlns:a16="http://schemas.microsoft.com/office/drawing/2014/main" id="{1F0515DB-EEF1-458F-970B-B6FFBACEB50A}"/>
            </a:ext>
          </a:extLst>
        </xdr:cNvPr>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635" name="【学校施設】&#10;有形固定資産減価償却率最大値テキスト">
          <a:extLst>
            <a:ext uri="{FF2B5EF4-FFF2-40B4-BE49-F238E27FC236}">
              <a16:creationId xmlns:a16="http://schemas.microsoft.com/office/drawing/2014/main" id="{673EC609-F13B-4A02-91FF-0EC2663F7D49}"/>
            </a:ext>
          </a:extLst>
        </xdr:cNvPr>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636" name="直線コネクタ 635">
          <a:extLst>
            <a:ext uri="{FF2B5EF4-FFF2-40B4-BE49-F238E27FC236}">
              <a16:creationId xmlns:a16="http://schemas.microsoft.com/office/drawing/2014/main" id="{6FBFC51E-F26A-443E-BDAE-6CEE1EAC2641}"/>
            </a:ext>
          </a:extLst>
        </xdr:cNvPr>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125203</xdr:rowOff>
    </xdr:from>
    <xdr:ext cx="405111" cy="259045"/>
    <xdr:sp macro="" textlink="">
      <xdr:nvSpPr>
        <xdr:cNvPr id="637" name="【学校施設】&#10;有形固定資産減価償却率平均値テキスト">
          <a:extLst>
            <a:ext uri="{FF2B5EF4-FFF2-40B4-BE49-F238E27FC236}">
              <a16:creationId xmlns:a16="http://schemas.microsoft.com/office/drawing/2014/main" id="{1338B921-0782-4F5D-AF57-91AD244BD9C8}"/>
            </a:ext>
          </a:extLst>
        </xdr:cNvPr>
        <xdr:cNvSpPr txBox="1"/>
      </xdr:nvSpPr>
      <xdr:spPr>
        <a:xfrm>
          <a:off x="16357600" y="10412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638" name="フローチャート: 判断 637">
          <a:extLst>
            <a:ext uri="{FF2B5EF4-FFF2-40B4-BE49-F238E27FC236}">
              <a16:creationId xmlns:a16="http://schemas.microsoft.com/office/drawing/2014/main" id="{EF4B2AF2-ACF1-40DE-8376-FC7AFB96AC04}"/>
            </a:ext>
          </a:extLst>
        </xdr:cNvPr>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639" name="フローチャート: 判断 638">
          <a:extLst>
            <a:ext uri="{FF2B5EF4-FFF2-40B4-BE49-F238E27FC236}">
              <a16:creationId xmlns:a16="http://schemas.microsoft.com/office/drawing/2014/main" id="{40F91FCF-94A1-4CE6-B6A1-3CD4BA2F154F}"/>
            </a:ext>
          </a:extLst>
        </xdr:cNvPr>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640" name="フローチャート: 判断 639">
          <a:extLst>
            <a:ext uri="{FF2B5EF4-FFF2-40B4-BE49-F238E27FC236}">
              <a16:creationId xmlns:a16="http://schemas.microsoft.com/office/drawing/2014/main" id="{72C270D9-6FC5-429E-B58B-61BB3028E028}"/>
            </a:ext>
          </a:extLst>
        </xdr:cNvPr>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641" name="フローチャート: 判断 640">
          <a:extLst>
            <a:ext uri="{FF2B5EF4-FFF2-40B4-BE49-F238E27FC236}">
              <a16:creationId xmlns:a16="http://schemas.microsoft.com/office/drawing/2014/main" id="{119CDEBF-FC09-42E5-8A51-6CAB90A19CD5}"/>
            </a:ext>
          </a:extLst>
        </xdr:cNvPr>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642" name="フローチャート: 判断 641">
          <a:extLst>
            <a:ext uri="{FF2B5EF4-FFF2-40B4-BE49-F238E27FC236}">
              <a16:creationId xmlns:a16="http://schemas.microsoft.com/office/drawing/2014/main" id="{A6E3F3DC-8615-4EFB-955C-DB42EA6D0079}"/>
            </a:ext>
          </a:extLst>
        </xdr:cNvPr>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C9FDBA3-EDE5-411F-A934-D37375412D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586B7D59-2234-4FF7-87BC-E71464BD144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99435B7E-4766-4437-B620-FAAF88A2BDC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24FA353F-A46C-47E4-8970-70BF6796169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208E1255-33A9-46F1-AD28-58D6ACC647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47172</xdr:rowOff>
    </xdr:from>
    <xdr:to>
      <xdr:col>85</xdr:col>
      <xdr:colOff>177800</xdr:colOff>
      <xdr:row>59</xdr:row>
      <xdr:rowOff>148772</xdr:rowOff>
    </xdr:to>
    <xdr:sp macro="" textlink="">
      <xdr:nvSpPr>
        <xdr:cNvPr id="648" name="楕円 647">
          <a:extLst>
            <a:ext uri="{FF2B5EF4-FFF2-40B4-BE49-F238E27FC236}">
              <a16:creationId xmlns:a16="http://schemas.microsoft.com/office/drawing/2014/main" id="{3A396680-EB8B-4ED3-8D69-8BFD1D747309}"/>
            </a:ext>
          </a:extLst>
        </xdr:cNvPr>
        <xdr:cNvSpPr/>
      </xdr:nvSpPr>
      <xdr:spPr>
        <a:xfrm>
          <a:off x="162687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70049</xdr:rowOff>
    </xdr:from>
    <xdr:ext cx="405111" cy="259045"/>
    <xdr:sp macro="" textlink="">
      <xdr:nvSpPr>
        <xdr:cNvPr id="649" name="【学校施設】&#10;有形固定資産減価償却率該当値テキスト">
          <a:extLst>
            <a:ext uri="{FF2B5EF4-FFF2-40B4-BE49-F238E27FC236}">
              <a16:creationId xmlns:a16="http://schemas.microsoft.com/office/drawing/2014/main" id="{368B5187-A248-4077-BFFA-3094189CBED4}"/>
            </a:ext>
          </a:extLst>
        </xdr:cNvPr>
        <xdr:cNvSpPr txBox="1"/>
      </xdr:nvSpPr>
      <xdr:spPr>
        <a:xfrm>
          <a:off x="16357600" y="1001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39007</xdr:rowOff>
    </xdr:from>
    <xdr:to>
      <xdr:col>81</xdr:col>
      <xdr:colOff>101600</xdr:colOff>
      <xdr:row>59</xdr:row>
      <xdr:rowOff>140607</xdr:rowOff>
    </xdr:to>
    <xdr:sp macro="" textlink="">
      <xdr:nvSpPr>
        <xdr:cNvPr id="650" name="楕円 649">
          <a:extLst>
            <a:ext uri="{FF2B5EF4-FFF2-40B4-BE49-F238E27FC236}">
              <a16:creationId xmlns:a16="http://schemas.microsoft.com/office/drawing/2014/main" id="{522CB104-5F39-4AF1-9C04-4606396F3080}"/>
            </a:ext>
          </a:extLst>
        </xdr:cNvPr>
        <xdr:cNvSpPr/>
      </xdr:nvSpPr>
      <xdr:spPr>
        <a:xfrm>
          <a:off x="154305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89807</xdr:rowOff>
    </xdr:from>
    <xdr:to>
      <xdr:col>85</xdr:col>
      <xdr:colOff>127000</xdr:colOff>
      <xdr:row>59</xdr:row>
      <xdr:rowOff>97972</xdr:rowOff>
    </xdr:to>
    <xdr:cxnSp macro="">
      <xdr:nvCxnSpPr>
        <xdr:cNvPr id="651" name="直線コネクタ 650">
          <a:extLst>
            <a:ext uri="{FF2B5EF4-FFF2-40B4-BE49-F238E27FC236}">
              <a16:creationId xmlns:a16="http://schemas.microsoft.com/office/drawing/2014/main" id="{196D470F-95C7-4A2F-AFA1-B32CF8C0F116}"/>
            </a:ext>
          </a:extLst>
        </xdr:cNvPr>
        <xdr:cNvCxnSpPr/>
      </xdr:nvCxnSpPr>
      <xdr:spPr>
        <a:xfrm>
          <a:off x="15481300" y="10205357"/>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159838</xdr:rowOff>
    </xdr:from>
    <xdr:to>
      <xdr:col>76</xdr:col>
      <xdr:colOff>165100</xdr:colOff>
      <xdr:row>58</xdr:row>
      <xdr:rowOff>89988</xdr:rowOff>
    </xdr:to>
    <xdr:sp macro="" textlink="">
      <xdr:nvSpPr>
        <xdr:cNvPr id="652" name="楕円 651">
          <a:extLst>
            <a:ext uri="{FF2B5EF4-FFF2-40B4-BE49-F238E27FC236}">
              <a16:creationId xmlns:a16="http://schemas.microsoft.com/office/drawing/2014/main" id="{EB751FCC-2516-476F-B545-D67A28927460}"/>
            </a:ext>
          </a:extLst>
        </xdr:cNvPr>
        <xdr:cNvSpPr/>
      </xdr:nvSpPr>
      <xdr:spPr>
        <a:xfrm>
          <a:off x="14541500" y="993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39188</xdr:rowOff>
    </xdr:from>
    <xdr:to>
      <xdr:col>81</xdr:col>
      <xdr:colOff>50800</xdr:colOff>
      <xdr:row>59</xdr:row>
      <xdr:rowOff>89807</xdr:rowOff>
    </xdr:to>
    <xdr:cxnSp macro="">
      <xdr:nvCxnSpPr>
        <xdr:cNvPr id="653" name="直線コネクタ 652">
          <a:extLst>
            <a:ext uri="{FF2B5EF4-FFF2-40B4-BE49-F238E27FC236}">
              <a16:creationId xmlns:a16="http://schemas.microsoft.com/office/drawing/2014/main" id="{58A24E62-DE6A-4A67-A09D-EE741772230A}"/>
            </a:ext>
          </a:extLst>
        </xdr:cNvPr>
        <xdr:cNvCxnSpPr/>
      </xdr:nvCxnSpPr>
      <xdr:spPr>
        <a:xfrm>
          <a:off x="14592300" y="9983288"/>
          <a:ext cx="889000" cy="222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125549</xdr:rowOff>
    </xdr:from>
    <xdr:to>
      <xdr:col>72</xdr:col>
      <xdr:colOff>38100</xdr:colOff>
      <xdr:row>58</xdr:row>
      <xdr:rowOff>55699</xdr:rowOff>
    </xdr:to>
    <xdr:sp macro="" textlink="">
      <xdr:nvSpPr>
        <xdr:cNvPr id="654" name="楕円 653">
          <a:extLst>
            <a:ext uri="{FF2B5EF4-FFF2-40B4-BE49-F238E27FC236}">
              <a16:creationId xmlns:a16="http://schemas.microsoft.com/office/drawing/2014/main" id="{898F3035-FEF7-43EE-B9DC-E5FA3FAA4653}"/>
            </a:ext>
          </a:extLst>
        </xdr:cNvPr>
        <xdr:cNvSpPr/>
      </xdr:nvSpPr>
      <xdr:spPr>
        <a:xfrm>
          <a:off x="13652500" y="989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4899</xdr:rowOff>
    </xdr:from>
    <xdr:to>
      <xdr:col>76</xdr:col>
      <xdr:colOff>114300</xdr:colOff>
      <xdr:row>58</xdr:row>
      <xdr:rowOff>39188</xdr:rowOff>
    </xdr:to>
    <xdr:cxnSp macro="">
      <xdr:nvCxnSpPr>
        <xdr:cNvPr id="655" name="直線コネクタ 654">
          <a:extLst>
            <a:ext uri="{FF2B5EF4-FFF2-40B4-BE49-F238E27FC236}">
              <a16:creationId xmlns:a16="http://schemas.microsoft.com/office/drawing/2014/main" id="{8DA75F14-2011-4B44-BE09-3751630B633E}"/>
            </a:ext>
          </a:extLst>
        </xdr:cNvPr>
        <xdr:cNvCxnSpPr/>
      </xdr:nvCxnSpPr>
      <xdr:spPr>
        <a:xfrm>
          <a:off x="13703300" y="99489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114119</xdr:rowOff>
    </xdr:from>
    <xdr:to>
      <xdr:col>67</xdr:col>
      <xdr:colOff>101600</xdr:colOff>
      <xdr:row>58</xdr:row>
      <xdr:rowOff>44269</xdr:rowOff>
    </xdr:to>
    <xdr:sp macro="" textlink="">
      <xdr:nvSpPr>
        <xdr:cNvPr id="656" name="楕円 655">
          <a:extLst>
            <a:ext uri="{FF2B5EF4-FFF2-40B4-BE49-F238E27FC236}">
              <a16:creationId xmlns:a16="http://schemas.microsoft.com/office/drawing/2014/main" id="{DF8ED1DF-2DE5-4D07-ADD6-F6F5579367BD}"/>
            </a:ext>
          </a:extLst>
        </xdr:cNvPr>
        <xdr:cNvSpPr/>
      </xdr:nvSpPr>
      <xdr:spPr>
        <a:xfrm>
          <a:off x="12763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164919</xdr:rowOff>
    </xdr:from>
    <xdr:to>
      <xdr:col>71</xdr:col>
      <xdr:colOff>177800</xdr:colOff>
      <xdr:row>58</xdr:row>
      <xdr:rowOff>4899</xdr:rowOff>
    </xdr:to>
    <xdr:cxnSp macro="">
      <xdr:nvCxnSpPr>
        <xdr:cNvPr id="657" name="直線コネクタ 656">
          <a:extLst>
            <a:ext uri="{FF2B5EF4-FFF2-40B4-BE49-F238E27FC236}">
              <a16:creationId xmlns:a16="http://schemas.microsoft.com/office/drawing/2014/main" id="{7C8D506F-122A-45E4-8040-C1D950F76B6E}"/>
            </a:ext>
          </a:extLst>
        </xdr:cNvPr>
        <xdr:cNvCxnSpPr/>
      </xdr:nvCxnSpPr>
      <xdr:spPr>
        <a:xfrm>
          <a:off x="12814300" y="993756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54990</xdr:rowOff>
    </xdr:from>
    <xdr:ext cx="405111" cy="259045"/>
    <xdr:sp macro="" textlink="">
      <xdr:nvSpPr>
        <xdr:cNvPr id="658" name="n_1aveValue【学校施設】&#10;有形固定資産減価償却率">
          <a:extLst>
            <a:ext uri="{FF2B5EF4-FFF2-40B4-BE49-F238E27FC236}">
              <a16:creationId xmlns:a16="http://schemas.microsoft.com/office/drawing/2014/main" id="{BD01D139-8546-4B63-8B12-81CAAB6AF056}"/>
            </a:ext>
          </a:extLst>
        </xdr:cNvPr>
        <xdr:cNvSpPr txBox="1"/>
      </xdr:nvSpPr>
      <xdr:spPr>
        <a:xfrm>
          <a:off x="15266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15801</xdr:rowOff>
    </xdr:from>
    <xdr:ext cx="405111" cy="259045"/>
    <xdr:sp macro="" textlink="">
      <xdr:nvSpPr>
        <xdr:cNvPr id="659" name="n_2aveValue【学校施設】&#10;有形固定資産減価償却率">
          <a:extLst>
            <a:ext uri="{FF2B5EF4-FFF2-40B4-BE49-F238E27FC236}">
              <a16:creationId xmlns:a16="http://schemas.microsoft.com/office/drawing/2014/main" id="{7670F07F-54B4-4A51-A2C6-09E52E309A04}"/>
            </a:ext>
          </a:extLst>
        </xdr:cNvPr>
        <xdr:cNvSpPr txBox="1"/>
      </xdr:nvSpPr>
      <xdr:spPr>
        <a:xfrm>
          <a:off x="14389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9270</xdr:rowOff>
    </xdr:from>
    <xdr:ext cx="405111" cy="259045"/>
    <xdr:sp macro="" textlink="">
      <xdr:nvSpPr>
        <xdr:cNvPr id="660" name="n_3aveValue【学校施設】&#10;有形固定資産減価償却率">
          <a:extLst>
            <a:ext uri="{FF2B5EF4-FFF2-40B4-BE49-F238E27FC236}">
              <a16:creationId xmlns:a16="http://schemas.microsoft.com/office/drawing/2014/main" id="{CB6B0A46-36DE-49D0-9FFA-C8351815CD01}"/>
            </a:ext>
          </a:extLst>
        </xdr:cNvPr>
        <xdr:cNvSpPr txBox="1"/>
      </xdr:nvSpPr>
      <xdr:spPr>
        <a:xfrm>
          <a:off x="13500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117039</xdr:rowOff>
    </xdr:from>
    <xdr:ext cx="405111" cy="259045"/>
    <xdr:sp macro="" textlink="">
      <xdr:nvSpPr>
        <xdr:cNvPr id="661" name="n_4aveValue【学校施設】&#10;有形固定資産減価償却率">
          <a:extLst>
            <a:ext uri="{FF2B5EF4-FFF2-40B4-BE49-F238E27FC236}">
              <a16:creationId xmlns:a16="http://schemas.microsoft.com/office/drawing/2014/main" id="{346311A3-12F5-43CF-8915-093221A11CB6}"/>
            </a:ext>
          </a:extLst>
        </xdr:cNvPr>
        <xdr:cNvSpPr txBox="1"/>
      </xdr:nvSpPr>
      <xdr:spPr>
        <a:xfrm>
          <a:off x="126117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157134</xdr:rowOff>
    </xdr:from>
    <xdr:ext cx="405111" cy="259045"/>
    <xdr:sp macro="" textlink="">
      <xdr:nvSpPr>
        <xdr:cNvPr id="662" name="n_1mainValue【学校施設】&#10;有形固定資産減価償却率">
          <a:extLst>
            <a:ext uri="{FF2B5EF4-FFF2-40B4-BE49-F238E27FC236}">
              <a16:creationId xmlns:a16="http://schemas.microsoft.com/office/drawing/2014/main" id="{EAE65897-CFBC-4246-A1C3-F61EC9817783}"/>
            </a:ext>
          </a:extLst>
        </xdr:cNvPr>
        <xdr:cNvSpPr txBox="1"/>
      </xdr:nvSpPr>
      <xdr:spPr>
        <a:xfrm>
          <a:off x="15266044" y="992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106515</xdr:rowOff>
    </xdr:from>
    <xdr:ext cx="405111" cy="259045"/>
    <xdr:sp macro="" textlink="">
      <xdr:nvSpPr>
        <xdr:cNvPr id="663" name="n_2mainValue【学校施設】&#10;有形固定資産減価償却率">
          <a:extLst>
            <a:ext uri="{FF2B5EF4-FFF2-40B4-BE49-F238E27FC236}">
              <a16:creationId xmlns:a16="http://schemas.microsoft.com/office/drawing/2014/main" id="{CB246261-73BF-4B8A-99E9-7F65D99A1CE0}"/>
            </a:ext>
          </a:extLst>
        </xdr:cNvPr>
        <xdr:cNvSpPr txBox="1"/>
      </xdr:nvSpPr>
      <xdr:spPr>
        <a:xfrm>
          <a:off x="14389744" y="970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72226</xdr:rowOff>
    </xdr:from>
    <xdr:ext cx="405111" cy="259045"/>
    <xdr:sp macro="" textlink="">
      <xdr:nvSpPr>
        <xdr:cNvPr id="664" name="n_3mainValue【学校施設】&#10;有形固定資産減価償却率">
          <a:extLst>
            <a:ext uri="{FF2B5EF4-FFF2-40B4-BE49-F238E27FC236}">
              <a16:creationId xmlns:a16="http://schemas.microsoft.com/office/drawing/2014/main" id="{385A5541-C940-4A6C-9435-EA3D6FC984EA}"/>
            </a:ext>
          </a:extLst>
        </xdr:cNvPr>
        <xdr:cNvSpPr txBox="1"/>
      </xdr:nvSpPr>
      <xdr:spPr>
        <a:xfrm>
          <a:off x="135007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60796</xdr:rowOff>
    </xdr:from>
    <xdr:ext cx="405111" cy="259045"/>
    <xdr:sp macro="" textlink="">
      <xdr:nvSpPr>
        <xdr:cNvPr id="665" name="n_4mainValue【学校施設】&#10;有形固定資産減価償却率">
          <a:extLst>
            <a:ext uri="{FF2B5EF4-FFF2-40B4-BE49-F238E27FC236}">
              <a16:creationId xmlns:a16="http://schemas.microsoft.com/office/drawing/2014/main" id="{26A219C6-7674-4D81-AE3B-5B3919B00CFF}"/>
            </a:ext>
          </a:extLst>
        </xdr:cNvPr>
        <xdr:cNvSpPr txBox="1"/>
      </xdr:nvSpPr>
      <xdr:spPr>
        <a:xfrm>
          <a:off x="12611744" y="966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a:extLst>
            <a:ext uri="{FF2B5EF4-FFF2-40B4-BE49-F238E27FC236}">
              <a16:creationId xmlns:a16="http://schemas.microsoft.com/office/drawing/2014/main" id="{D8BCF098-1224-497F-B452-50BCD1F8530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a:extLst>
            <a:ext uri="{FF2B5EF4-FFF2-40B4-BE49-F238E27FC236}">
              <a16:creationId xmlns:a16="http://schemas.microsoft.com/office/drawing/2014/main" id="{035CEC56-BF61-42C6-BD88-4341266DDD0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a:extLst>
            <a:ext uri="{FF2B5EF4-FFF2-40B4-BE49-F238E27FC236}">
              <a16:creationId xmlns:a16="http://schemas.microsoft.com/office/drawing/2014/main" id="{FAC85AD8-F6C0-4D77-9679-F3927E7556D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a:extLst>
            <a:ext uri="{FF2B5EF4-FFF2-40B4-BE49-F238E27FC236}">
              <a16:creationId xmlns:a16="http://schemas.microsoft.com/office/drawing/2014/main" id="{77D42C57-D260-4A90-AE13-F965F931C7A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a:extLst>
            <a:ext uri="{FF2B5EF4-FFF2-40B4-BE49-F238E27FC236}">
              <a16:creationId xmlns:a16="http://schemas.microsoft.com/office/drawing/2014/main" id="{DA8914ED-AE81-4626-A215-434FDA181DD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a:extLst>
            <a:ext uri="{FF2B5EF4-FFF2-40B4-BE49-F238E27FC236}">
              <a16:creationId xmlns:a16="http://schemas.microsoft.com/office/drawing/2014/main" id="{F669B1A7-E0B8-475F-82B4-296FB7F8DF0B}"/>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a:extLst>
            <a:ext uri="{FF2B5EF4-FFF2-40B4-BE49-F238E27FC236}">
              <a16:creationId xmlns:a16="http://schemas.microsoft.com/office/drawing/2014/main" id="{C576E5E4-EC67-4039-907D-C24D53AEC94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a:extLst>
            <a:ext uri="{FF2B5EF4-FFF2-40B4-BE49-F238E27FC236}">
              <a16:creationId xmlns:a16="http://schemas.microsoft.com/office/drawing/2014/main" id="{D8A61F4A-9485-458E-96F3-D8942DD9EF8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a:extLst>
            <a:ext uri="{FF2B5EF4-FFF2-40B4-BE49-F238E27FC236}">
              <a16:creationId xmlns:a16="http://schemas.microsoft.com/office/drawing/2014/main" id="{4D94E098-48C1-41D4-BE6F-8E5353A31EF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a:extLst>
            <a:ext uri="{FF2B5EF4-FFF2-40B4-BE49-F238E27FC236}">
              <a16:creationId xmlns:a16="http://schemas.microsoft.com/office/drawing/2014/main" id="{00FDE5BC-E741-4A62-A430-E4997C0E250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a:extLst>
            <a:ext uri="{FF2B5EF4-FFF2-40B4-BE49-F238E27FC236}">
              <a16:creationId xmlns:a16="http://schemas.microsoft.com/office/drawing/2014/main" id="{0A6011A5-C63A-40EF-B830-8F441813432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a:extLst>
            <a:ext uri="{FF2B5EF4-FFF2-40B4-BE49-F238E27FC236}">
              <a16:creationId xmlns:a16="http://schemas.microsoft.com/office/drawing/2014/main" id="{E306FFBC-13A0-425C-B1F8-4E36A558F8A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a:extLst>
            <a:ext uri="{FF2B5EF4-FFF2-40B4-BE49-F238E27FC236}">
              <a16:creationId xmlns:a16="http://schemas.microsoft.com/office/drawing/2014/main" id="{FA98758F-27B7-42E5-80C9-522E42AF4C2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a:extLst>
            <a:ext uri="{FF2B5EF4-FFF2-40B4-BE49-F238E27FC236}">
              <a16:creationId xmlns:a16="http://schemas.microsoft.com/office/drawing/2014/main" id="{6FA12A4B-8E47-4044-A01F-505E419C4A5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a:extLst>
            <a:ext uri="{FF2B5EF4-FFF2-40B4-BE49-F238E27FC236}">
              <a16:creationId xmlns:a16="http://schemas.microsoft.com/office/drawing/2014/main" id="{1C2132A1-B53C-4084-803B-D303F9BAF79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a:extLst>
            <a:ext uri="{FF2B5EF4-FFF2-40B4-BE49-F238E27FC236}">
              <a16:creationId xmlns:a16="http://schemas.microsoft.com/office/drawing/2014/main" id="{BA6B92FF-A2CA-4F7C-90D8-1310DD24691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a:extLst>
            <a:ext uri="{FF2B5EF4-FFF2-40B4-BE49-F238E27FC236}">
              <a16:creationId xmlns:a16="http://schemas.microsoft.com/office/drawing/2014/main" id="{CCD8DBB3-1600-413D-925A-08CFA616EA8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a:extLst>
            <a:ext uri="{FF2B5EF4-FFF2-40B4-BE49-F238E27FC236}">
              <a16:creationId xmlns:a16="http://schemas.microsoft.com/office/drawing/2014/main" id="{A21C4A0A-D99D-483D-9C4F-17FF13EFC68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a:extLst>
            <a:ext uri="{FF2B5EF4-FFF2-40B4-BE49-F238E27FC236}">
              <a16:creationId xmlns:a16="http://schemas.microsoft.com/office/drawing/2014/main" id="{33A5589F-EDDF-48AB-B2E8-7256E0385AF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a:extLst>
            <a:ext uri="{FF2B5EF4-FFF2-40B4-BE49-F238E27FC236}">
              <a16:creationId xmlns:a16="http://schemas.microsoft.com/office/drawing/2014/main" id="{4EAA195F-32C2-490D-88AA-70ABC7B8AFE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a:extLst>
            <a:ext uri="{FF2B5EF4-FFF2-40B4-BE49-F238E27FC236}">
              <a16:creationId xmlns:a16="http://schemas.microsoft.com/office/drawing/2014/main" id="{2E5319F2-825B-40B3-A500-19409EC68A6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7" name="テキスト ボックス 686">
          <a:extLst>
            <a:ext uri="{FF2B5EF4-FFF2-40B4-BE49-F238E27FC236}">
              <a16:creationId xmlns:a16="http://schemas.microsoft.com/office/drawing/2014/main" id="{CB8907C4-8AF5-49F7-AB26-FCB8E042D7A8}"/>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学校施設】&#10;一人当たり面積グラフ枠">
          <a:extLst>
            <a:ext uri="{FF2B5EF4-FFF2-40B4-BE49-F238E27FC236}">
              <a16:creationId xmlns:a16="http://schemas.microsoft.com/office/drawing/2014/main" id="{68B7F2AF-0ED2-4E98-8AE5-4FA653A0C17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689" name="直線コネクタ 688">
          <a:extLst>
            <a:ext uri="{FF2B5EF4-FFF2-40B4-BE49-F238E27FC236}">
              <a16:creationId xmlns:a16="http://schemas.microsoft.com/office/drawing/2014/main" id="{FA8B1206-3A0F-4624-AD39-1D34656D4B1F}"/>
            </a:ext>
          </a:extLst>
        </xdr:cNvPr>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690" name="【学校施設】&#10;一人当たり面積最小値テキスト">
          <a:extLst>
            <a:ext uri="{FF2B5EF4-FFF2-40B4-BE49-F238E27FC236}">
              <a16:creationId xmlns:a16="http://schemas.microsoft.com/office/drawing/2014/main" id="{3BCDAC78-D1DF-45C0-99BF-15D191DA14F2}"/>
            </a:ext>
          </a:extLst>
        </xdr:cNvPr>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691" name="直線コネクタ 690">
          <a:extLst>
            <a:ext uri="{FF2B5EF4-FFF2-40B4-BE49-F238E27FC236}">
              <a16:creationId xmlns:a16="http://schemas.microsoft.com/office/drawing/2014/main" id="{C63CE3A4-6616-4E33-8683-39DA7EED080E}"/>
            </a:ext>
          </a:extLst>
        </xdr:cNvPr>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692" name="【学校施設】&#10;一人当たり面積最大値テキスト">
          <a:extLst>
            <a:ext uri="{FF2B5EF4-FFF2-40B4-BE49-F238E27FC236}">
              <a16:creationId xmlns:a16="http://schemas.microsoft.com/office/drawing/2014/main" id="{F72F1C91-A976-4D40-8957-CCA5D7091007}"/>
            </a:ext>
          </a:extLst>
        </xdr:cNvPr>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693" name="直線コネクタ 692">
          <a:extLst>
            <a:ext uri="{FF2B5EF4-FFF2-40B4-BE49-F238E27FC236}">
              <a16:creationId xmlns:a16="http://schemas.microsoft.com/office/drawing/2014/main" id="{C104F489-F776-47D2-A4C2-15E950A73DFC}"/>
            </a:ext>
          </a:extLst>
        </xdr:cNvPr>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70121</xdr:rowOff>
    </xdr:from>
    <xdr:ext cx="469744" cy="259045"/>
    <xdr:sp macro="" textlink="">
      <xdr:nvSpPr>
        <xdr:cNvPr id="694" name="【学校施設】&#10;一人当たり面積平均値テキスト">
          <a:extLst>
            <a:ext uri="{FF2B5EF4-FFF2-40B4-BE49-F238E27FC236}">
              <a16:creationId xmlns:a16="http://schemas.microsoft.com/office/drawing/2014/main" id="{D67E2FAA-8F1E-421D-AF3E-050D2D3582AD}"/>
            </a:ext>
          </a:extLst>
        </xdr:cNvPr>
        <xdr:cNvSpPr txBox="1"/>
      </xdr:nvSpPr>
      <xdr:spPr>
        <a:xfrm>
          <a:off x="22199600" y="1052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695" name="フローチャート: 判断 694">
          <a:extLst>
            <a:ext uri="{FF2B5EF4-FFF2-40B4-BE49-F238E27FC236}">
              <a16:creationId xmlns:a16="http://schemas.microsoft.com/office/drawing/2014/main" id="{B75703B8-BA5F-4F03-BBD9-AA2E97404CDD}"/>
            </a:ext>
          </a:extLst>
        </xdr:cNvPr>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696" name="フローチャート: 判断 695">
          <a:extLst>
            <a:ext uri="{FF2B5EF4-FFF2-40B4-BE49-F238E27FC236}">
              <a16:creationId xmlns:a16="http://schemas.microsoft.com/office/drawing/2014/main" id="{99E0170E-8A54-4E4A-890A-CF0EBC30BFC9}"/>
            </a:ext>
          </a:extLst>
        </xdr:cNvPr>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697" name="フローチャート: 判断 696">
          <a:extLst>
            <a:ext uri="{FF2B5EF4-FFF2-40B4-BE49-F238E27FC236}">
              <a16:creationId xmlns:a16="http://schemas.microsoft.com/office/drawing/2014/main" id="{79EE20E0-A5B8-42DC-A98D-CC3ACAC70830}"/>
            </a:ext>
          </a:extLst>
        </xdr:cNvPr>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698" name="フローチャート: 判断 697">
          <a:extLst>
            <a:ext uri="{FF2B5EF4-FFF2-40B4-BE49-F238E27FC236}">
              <a16:creationId xmlns:a16="http://schemas.microsoft.com/office/drawing/2014/main" id="{D4751DCF-D387-4862-9742-B0BB105D8200}"/>
            </a:ext>
          </a:extLst>
        </xdr:cNvPr>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699" name="フローチャート: 判断 698">
          <a:extLst>
            <a:ext uri="{FF2B5EF4-FFF2-40B4-BE49-F238E27FC236}">
              <a16:creationId xmlns:a16="http://schemas.microsoft.com/office/drawing/2014/main" id="{78C1BBD3-8E6A-4DAC-A868-1C20EFF9BF97}"/>
            </a:ext>
          </a:extLst>
        </xdr:cNvPr>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156E053D-CE9C-424A-99CC-96034D55C37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61AE9D68-25CD-437F-84D5-4F35A965703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16AC6E71-6B03-4969-A094-05C728483A0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8F0E2CC9-3FA8-405B-93CE-541ABF9C0F2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9C7E8C6B-0334-489E-A5BC-49A169E4D26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88074</xdr:rowOff>
    </xdr:from>
    <xdr:to>
      <xdr:col>116</xdr:col>
      <xdr:colOff>114300</xdr:colOff>
      <xdr:row>62</xdr:row>
      <xdr:rowOff>18224</xdr:rowOff>
    </xdr:to>
    <xdr:sp macro="" textlink="">
      <xdr:nvSpPr>
        <xdr:cNvPr id="705" name="楕円 704">
          <a:extLst>
            <a:ext uri="{FF2B5EF4-FFF2-40B4-BE49-F238E27FC236}">
              <a16:creationId xmlns:a16="http://schemas.microsoft.com/office/drawing/2014/main" id="{205CA8EB-E3A5-4390-83F2-5F5E6B88481C}"/>
            </a:ext>
          </a:extLst>
        </xdr:cNvPr>
        <xdr:cNvSpPr/>
      </xdr:nvSpPr>
      <xdr:spPr>
        <a:xfrm>
          <a:off x="22110700" y="1054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110951</xdr:rowOff>
    </xdr:from>
    <xdr:ext cx="469744" cy="259045"/>
    <xdr:sp macro="" textlink="">
      <xdr:nvSpPr>
        <xdr:cNvPr id="706" name="【学校施設】&#10;一人当たり面積該当値テキスト">
          <a:extLst>
            <a:ext uri="{FF2B5EF4-FFF2-40B4-BE49-F238E27FC236}">
              <a16:creationId xmlns:a16="http://schemas.microsoft.com/office/drawing/2014/main" id="{AF33B341-8502-4A79-8312-B97F6E7158BE}"/>
            </a:ext>
          </a:extLst>
        </xdr:cNvPr>
        <xdr:cNvSpPr txBox="1"/>
      </xdr:nvSpPr>
      <xdr:spPr>
        <a:xfrm>
          <a:off x="22199600" y="1039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85598</xdr:rowOff>
    </xdr:from>
    <xdr:to>
      <xdr:col>112</xdr:col>
      <xdr:colOff>38100</xdr:colOff>
      <xdr:row>62</xdr:row>
      <xdr:rowOff>15748</xdr:rowOff>
    </xdr:to>
    <xdr:sp macro="" textlink="">
      <xdr:nvSpPr>
        <xdr:cNvPr id="707" name="楕円 706">
          <a:extLst>
            <a:ext uri="{FF2B5EF4-FFF2-40B4-BE49-F238E27FC236}">
              <a16:creationId xmlns:a16="http://schemas.microsoft.com/office/drawing/2014/main" id="{9DAFD398-481B-40E4-9C6F-74A01BF4F058}"/>
            </a:ext>
          </a:extLst>
        </xdr:cNvPr>
        <xdr:cNvSpPr/>
      </xdr:nvSpPr>
      <xdr:spPr>
        <a:xfrm>
          <a:off x="21272500" y="105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136398</xdr:rowOff>
    </xdr:from>
    <xdr:to>
      <xdr:col>116</xdr:col>
      <xdr:colOff>63500</xdr:colOff>
      <xdr:row>61</xdr:row>
      <xdr:rowOff>138874</xdr:rowOff>
    </xdr:to>
    <xdr:cxnSp macro="">
      <xdr:nvCxnSpPr>
        <xdr:cNvPr id="708" name="直線コネクタ 707">
          <a:extLst>
            <a:ext uri="{FF2B5EF4-FFF2-40B4-BE49-F238E27FC236}">
              <a16:creationId xmlns:a16="http://schemas.microsoft.com/office/drawing/2014/main" id="{73407A66-EA73-45E6-BC7B-842FA5F340EF}"/>
            </a:ext>
          </a:extLst>
        </xdr:cNvPr>
        <xdr:cNvCxnSpPr/>
      </xdr:nvCxnSpPr>
      <xdr:spPr>
        <a:xfrm>
          <a:off x="21323300" y="10594848"/>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57594</xdr:rowOff>
    </xdr:from>
    <xdr:to>
      <xdr:col>107</xdr:col>
      <xdr:colOff>101600</xdr:colOff>
      <xdr:row>62</xdr:row>
      <xdr:rowOff>159194</xdr:rowOff>
    </xdr:to>
    <xdr:sp macro="" textlink="">
      <xdr:nvSpPr>
        <xdr:cNvPr id="709" name="楕円 708">
          <a:extLst>
            <a:ext uri="{FF2B5EF4-FFF2-40B4-BE49-F238E27FC236}">
              <a16:creationId xmlns:a16="http://schemas.microsoft.com/office/drawing/2014/main" id="{3A6F8E0D-C606-42CF-B070-996BAC1BA9C7}"/>
            </a:ext>
          </a:extLst>
        </xdr:cNvPr>
        <xdr:cNvSpPr/>
      </xdr:nvSpPr>
      <xdr:spPr>
        <a:xfrm>
          <a:off x="20383500" y="1068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136398</xdr:rowOff>
    </xdr:from>
    <xdr:to>
      <xdr:col>111</xdr:col>
      <xdr:colOff>177800</xdr:colOff>
      <xdr:row>62</xdr:row>
      <xdr:rowOff>108394</xdr:rowOff>
    </xdr:to>
    <xdr:cxnSp macro="">
      <xdr:nvCxnSpPr>
        <xdr:cNvPr id="710" name="直線コネクタ 709">
          <a:extLst>
            <a:ext uri="{FF2B5EF4-FFF2-40B4-BE49-F238E27FC236}">
              <a16:creationId xmlns:a16="http://schemas.microsoft.com/office/drawing/2014/main" id="{08C74FD9-AB4C-43C3-A72B-2A362D25057D}"/>
            </a:ext>
          </a:extLst>
        </xdr:cNvPr>
        <xdr:cNvCxnSpPr/>
      </xdr:nvCxnSpPr>
      <xdr:spPr>
        <a:xfrm flipV="1">
          <a:off x="20434300" y="10594848"/>
          <a:ext cx="889000" cy="14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54546</xdr:rowOff>
    </xdr:from>
    <xdr:to>
      <xdr:col>102</xdr:col>
      <xdr:colOff>165100</xdr:colOff>
      <xdr:row>62</xdr:row>
      <xdr:rowOff>156146</xdr:rowOff>
    </xdr:to>
    <xdr:sp macro="" textlink="">
      <xdr:nvSpPr>
        <xdr:cNvPr id="711" name="楕円 710">
          <a:extLst>
            <a:ext uri="{FF2B5EF4-FFF2-40B4-BE49-F238E27FC236}">
              <a16:creationId xmlns:a16="http://schemas.microsoft.com/office/drawing/2014/main" id="{5835050F-7C44-4521-874B-4F8E11C3A545}"/>
            </a:ext>
          </a:extLst>
        </xdr:cNvPr>
        <xdr:cNvSpPr/>
      </xdr:nvSpPr>
      <xdr:spPr>
        <a:xfrm>
          <a:off x="19494500" y="106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105346</xdr:rowOff>
    </xdr:from>
    <xdr:to>
      <xdr:col>107</xdr:col>
      <xdr:colOff>50800</xdr:colOff>
      <xdr:row>62</xdr:row>
      <xdr:rowOff>108394</xdr:rowOff>
    </xdr:to>
    <xdr:cxnSp macro="">
      <xdr:nvCxnSpPr>
        <xdr:cNvPr id="712" name="直線コネクタ 711">
          <a:extLst>
            <a:ext uri="{FF2B5EF4-FFF2-40B4-BE49-F238E27FC236}">
              <a16:creationId xmlns:a16="http://schemas.microsoft.com/office/drawing/2014/main" id="{0B4A6853-2297-4919-85B8-01FED62A8B5D}"/>
            </a:ext>
          </a:extLst>
        </xdr:cNvPr>
        <xdr:cNvCxnSpPr/>
      </xdr:nvCxnSpPr>
      <xdr:spPr>
        <a:xfrm>
          <a:off x="19545300" y="1073524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67501</xdr:rowOff>
    </xdr:from>
    <xdr:to>
      <xdr:col>98</xdr:col>
      <xdr:colOff>38100</xdr:colOff>
      <xdr:row>60</xdr:row>
      <xdr:rowOff>169101</xdr:rowOff>
    </xdr:to>
    <xdr:sp macro="" textlink="">
      <xdr:nvSpPr>
        <xdr:cNvPr id="713" name="楕円 712">
          <a:extLst>
            <a:ext uri="{FF2B5EF4-FFF2-40B4-BE49-F238E27FC236}">
              <a16:creationId xmlns:a16="http://schemas.microsoft.com/office/drawing/2014/main" id="{F81547AB-FDC1-4007-AB25-98E2475C9D4B}"/>
            </a:ext>
          </a:extLst>
        </xdr:cNvPr>
        <xdr:cNvSpPr/>
      </xdr:nvSpPr>
      <xdr:spPr>
        <a:xfrm>
          <a:off x="18605500" y="103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118301</xdr:rowOff>
    </xdr:from>
    <xdr:to>
      <xdr:col>102</xdr:col>
      <xdr:colOff>114300</xdr:colOff>
      <xdr:row>62</xdr:row>
      <xdr:rowOff>105346</xdr:rowOff>
    </xdr:to>
    <xdr:cxnSp macro="">
      <xdr:nvCxnSpPr>
        <xdr:cNvPr id="714" name="直線コネクタ 713">
          <a:extLst>
            <a:ext uri="{FF2B5EF4-FFF2-40B4-BE49-F238E27FC236}">
              <a16:creationId xmlns:a16="http://schemas.microsoft.com/office/drawing/2014/main" id="{F68C0F17-3108-4907-9572-F7744989B8C7}"/>
            </a:ext>
          </a:extLst>
        </xdr:cNvPr>
        <xdr:cNvCxnSpPr/>
      </xdr:nvCxnSpPr>
      <xdr:spPr>
        <a:xfrm>
          <a:off x="18656300" y="10405301"/>
          <a:ext cx="889000" cy="32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31831</xdr:rowOff>
    </xdr:from>
    <xdr:ext cx="469744" cy="259045"/>
    <xdr:sp macro="" textlink="">
      <xdr:nvSpPr>
        <xdr:cNvPr id="715" name="n_1aveValue【学校施設】&#10;一人当たり面積">
          <a:extLst>
            <a:ext uri="{FF2B5EF4-FFF2-40B4-BE49-F238E27FC236}">
              <a16:creationId xmlns:a16="http://schemas.microsoft.com/office/drawing/2014/main" id="{576E58C7-8100-4980-A2DC-EC288F621C6D}"/>
            </a:ext>
          </a:extLst>
        </xdr:cNvPr>
        <xdr:cNvSpPr txBox="1"/>
      </xdr:nvSpPr>
      <xdr:spPr>
        <a:xfrm>
          <a:off x="21075727" y="106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716" name="n_2aveValue【学校施設】&#10;一人当たり面積">
          <a:extLst>
            <a:ext uri="{FF2B5EF4-FFF2-40B4-BE49-F238E27FC236}">
              <a16:creationId xmlns:a16="http://schemas.microsoft.com/office/drawing/2014/main" id="{373C2437-D02E-41E7-A457-0E7A26AE5027}"/>
            </a:ext>
          </a:extLst>
        </xdr:cNvPr>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717" name="n_3aveValue【学校施設】&#10;一人当たり面積">
          <a:extLst>
            <a:ext uri="{FF2B5EF4-FFF2-40B4-BE49-F238E27FC236}">
              <a16:creationId xmlns:a16="http://schemas.microsoft.com/office/drawing/2014/main" id="{F6612C83-C500-4F62-B28C-1D9C909EE4D8}"/>
            </a:ext>
          </a:extLst>
        </xdr:cNvPr>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10304</xdr:rowOff>
    </xdr:from>
    <xdr:ext cx="469744" cy="259045"/>
    <xdr:sp macro="" textlink="">
      <xdr:nvSpPr>
        <xdr:cNvPr id="718" name="n_4aveValue【学校施設】&#10;一人当たり面積">
          <a:extLst>
            <a:ext uri="{FF2B5EF4-FFF2-40B4-BE49-F238E27FC236}">
              <a16:creationId xmlns:a16="http://schemas.microsoft.com/office/drawing/2014/main" id="{C5932FA0-EC6F-4ABC-AFB7-AD42F4C75AA9}"/>
            </a:ext>
          </a:extLst>
        </xdr:cNvPr>
        <xdr:cNvSpPr txBox="1"/>
      </xdr:nvSpPr>
      <xdr:spPr>
        <a:xfrm>
          <a:off x="18421427" y="106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32275</xdr:rowOff>
    </xdr:from>
    <xdr:ext cx="469744" cy="259045"/>
    <xdr:sp macro="" textlink="">
      <xdr:nvSpPr>
        <xdr:cNvPr id="719" name="n_1mainValue【学校施設】&#10;一人当たり面積">
          <a:extLst>
            <a:ext uri="{FF2B5EF4-FFF2-40B4-BE49-F238E27FC236}">
              <a16:creationId xmlns:a16="http://schemas.microsoft.com/office/drawing/2014/main" id="{2A04292E-829C-4077-B18D-77F7800F7122}"/>
            </a:ext>
          </a:extLst>
        </xdr:cNvPr>
        <xdr:cNvSpPr txBox="1"/>
      </xdr:nvSpPr>
      <xdr:spPr>
        <a:xfrm>
          <a:off x="21075727" y="1031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150321</xdr:rowOff>
    </xdr:from>
    <xdr:ext cx="469744" cy="259045"/>
    <xdr:sp macro="" textlink="">
      <xdr:nvSpPr>
        <xdr:cNvPr id="720" name="n_2mainValue【学校施設】&#10;一人当たり面積">
          <a:extLst>
            <a:ext uri="{FF2B5EF4-FFF2-40B4-BE49-F238E27FC236}">
              <a16:creationId xmlns:a16="http://schemas.microsoft.com/office/drawing/2014/main" id="{C3B40F05-CE87-4511-9355-EF176E1E1584}"/>
            </a:ext>
          </a:extLst>
        </xdr:cNvPr>
        <xdr:cNvSpPr txBox="1"/>
      </xdr:nvSpPr>
      <xdr:spPr>
        <a:xfrm>
          <a:off x="20199427" y="1078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147273</xdr:rowOff>
    </xdr:from>
    <xdr:ext cx="469744" cy="259045"/>
    <xdr:sp macro="" textlink="">
      <xdr:nvSpPr>
        <xdr:cNvPr id="721" name="n_3mainValue【学校施設】&#10;一人当たり面積">
          <a:extLst>
            <a:ext uri="{FF2B5EF4-FFF2-40B4-BE49-F238E27FC236}">
              <a16:creationId xmlns:a16="http://schemas.microsoft.com/office/drawing/2014/main" id="{E7360B68-36BE-4981-8439-1DBDD529F212}"/>
            </a:ext>
          </a:extLst>
        </xdr:cNvPr>
        <xdr:cNvSpPr txBox="1"/>
      </xdr:nvSpPr>
      <xdr:spPr>
        <a:xfrm>
          <a:off x="19310427" y="107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14178</xdr:rowOff>
    </xdr:from>
    <xdr:ext cx="469744" cy="259045"/>
    <xdr:sp macro="" textlink="">
      <xdr:nvSpPr>
        <xdr:cNvPr id="722" name="n_4mainValue【学校施設】&#10;一人当たり面積">
          <a:extLst>
            <a:ext uri="{FF2B5EF4-FFF2-40B4-BE49-F238E27FC236}">
              <a16:creationId xmlns:a16="http://schemas.microsoft.com/office/drawing/2014/main" id="{B97BDF9C-9E16-463C-91D5-B404598CF4DE}"/>
            </a:ext>
          </a:extLst>
        </xdr:cNvPr>
        <xdr:cNvSpPr txBox="1"/>
      </xdr:nvSpPr>
      <xdr:spPr>
        <a:xfrm>
          <a:off x="18421427" y="1012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a:extLst>
            <a:ext uri="{FF2B5EF4-FFF2-40B4-BE49-F238E27FC236}">
              <a16:creationId xmlns:a16="http://schemas.microsoft.com/office/drawing/2014/main" id="{90FACF1A-A18A-4787-BF4D-E476A2CC08E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a:extLst>
            <a:ext uri="{FF2B5EF4-FFF2-40B4-BE49-F238E27FC236}">
              <a16:creationId xmlns:a16="http://schemas.microsoft.com/office/drawing/2014/main" id="{ED6B84AA-FE76-4C61-94BA-19AA3414189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a:extLst>
            <a:ext uri="{FF2B5EF4-FFF2-40B4-BE49-F238E27FC236}">
              <a16:creationId xmlns:a16="http://schemas.microsoft.com/office/drawing/2014/main" id="{C255D9A2-06AB-43D3-9E34-CDF64F7ECA4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a:extLst>
            <a:ext uri="{FF2B5EF4-FFF2-40B4-BE49-F238E27FC236}">
              <a16:creationId xmlns:a16="http://schemas.microsoft.com/office/drawing/2014/main" id="{05AC93EC-A5C8-4115-96CD-AFDA5C056E2A}"/>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a:extLst>
            <a:ext uri="{FF2B5EF4-FFF2-40B4-BE49-F238E27FC236}">
              <a16:creationId xmlns:a16="http://schemas.microsoft.com/office/drawing/2014/main" id="{8037CD5E-2F84-4A64-AB93-5BE34AE3181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a:extLst>
            <a:ext uri="{FF2B5EF4-FFF2-40B4-BE49-F238E27FC236}">
              <a16:creationId xmlns:a16="http://schemas.microsoft.com/office/drawing/2014/main" id="{3BB56594-B057-4FF1-98D4-E526CCF4146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a:extLst>
            <a:ext uri="{FF2B5EF4-FFF2-40B4-BE49-F238E27FC236}">
              <a16:creationId xmlns:a16="http://schemas.microsoft.com/office/drawing/2014/main" id="{AC6E71E0-C65C-4A3D-86F0-F56A9086BFB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a:extLst>
            <a:ext uri="{FF2B5EF4-FFF2-40B4-BE49-F238E27FC236}">
              <a16:creationId xmlns:a16="http://schemas.microsoft.com/office/drawing/2014/main" id="{80F1F0FE-F4D8-4711-91FB-9DC3029AB87B}"/>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1" name="正方形/長方形 730">
          <a:extLst>
            <a:ext uri="{FF2B5EF4-FFF2-40B4-BE49-F238E27FC236}">
              <a16:creationId xmlns:a16="http://schemas.microsoft.com/office/drawing/2014/main" id="{9ED8101C-B89B-466B-9FC2-DE9BBB5F338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2" name="正方形/長方形 731">
          <a:extLst>
            <a:ext uri="{FF2B5EF4-FFF2-40B4-BE49-F238E27FC236}">
              <a16:creationId xmlns:a16="http://schemas.microsoft.com/office/drawing/2014/main" id="{8EC7FEEA-9979-455C-BCE2-9C418CE020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3" name="正方形/長方形 732">
          <a:extLst>
            <a:ext uri="{FF2B5EF4-FFF2-40B4-BE49-F238E27FC236}">
              <a16:creationId xmlns:a16="http://schemas.microsoft.com/office/drawing/2014/main" id="{BFA78BF6-6152-4790-9309-0581DB48AA1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4" name="正方形/長方形 733">
          <a:extLst>
            <a:ext uri="{FF2B5EF4-FFF2-40B4-BE49-F238E27FC236}">
              <a16:creationId xmlns:a16="http://schemas.microsoft.com/office/drawing/2014/main" id="{6038843B-72C5-4BB0-B889-2F2DA660F0B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5" name="正方形/長方形 734">
          <a:extLst>
            <a:ext uri="{FF2B5EF4-FFF2-40B4-BE49-F238E27FC236}">
              <a16:creationId xmlns:a16="http://schemas.microsoft.com/office/drawing/2014/main" id="{D9D3082F-4F77-40AE-8A51-B6A6473DCFF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6" name="正方形/長方形 735">
          <a:extLst>
            <a:ext uri="{FF2B5EF4-FFF2-40B4-BE49-F238E27FC236}">
              <a16:creationId xmlns:a16="http://schemas.microsoft.com/office/drawing/2014/main" id="{19DE1B87-2DC2-4F8F-9BEE-211901B7634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7" name="正方形/長方形 736">
          <a:extLst>
            <a:ext uri="{FF2B5EF4-FFF2-40B4-BE49-F238E27FC236}">
              <a16:creationId xmlns:a16="http://schemas.microsoft.com/office/drawing/2014/main" id="{E453703D-2C39-4813-AD2E-F58861E8D1A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8" name="正方形/長方形 737">
          <a:extLst>
            <a:ext uri="{FF2B5EF4-FFF2-40B4-BE49-F238E27FC236}">
              <a16:creationId xmlns:a16="http://schemas.microsoft.com/office/drawing/2014/main" id="{61EE66D3-D494-4731-8844-823867DC3125}"/>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9557079A-9326-4900-9E7B-9A7B289A667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F8741A9C-CDAA-460C-AD7D-4ED8A18AE86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5ED0AA6E-B48E-4926-88F5-EF0E670192F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E55BB286-BF54-4068-B686-C6B1A72FE28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3B47933B-F898-4967-904D-C38F9B139D8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DE003AC6-308D-4261-A13E-5345A7F3F5F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1ED5A7C1-3940-4CEA-AC35-685EDF76A5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E8411F43-7F9F-441B-9BC5-0EC8C2F74D2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D46E83E5-9665-4D4F-B36D-93EDE807E31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C14F5AF-67B9-4050-82BA-0C9D22D8907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425CEAD4-CF74-4503-A104-C1583280292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a:extLst>
            <a:ext uri="{FF2B5EF4-FFF2-40B4-BE49-F238E27FC236}">
              <a16:creationId xmlns:a16="http://schemas.microsoft.com/office/drawing/2014/main" id="{DD59890B-4080-4E4D-8604-A66FA3D3C59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1" name="テキスト ボックス 750">
          <a:extLst>
            <a:ext uri="{FF2B5EF4-FFF2-40B4-BE49-F238E27FC236}">
              <a16:creationId xmlns:a16="http://schemas.microsoft.com/office/drawing/2014/main" id="{F060B41A-90E9-4AD3-9961-298E337065F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a:extLst>
            <a:ext uri="{FF2B5EF4-FFF2-40B4-BE49-F238E27FC236}">
              <a16:creationId xmlns:a16="http://schemas.microsoft.com/office/drawing/2014/main" id="{B178972A-1CBC-435A-A69D-19FE15849A0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a:extLst>
            <a:ext uri="{FF2B5EF4-FFF2-40B4-BE49-F238E27FC236}">
              <a16:creationId xmlns:a16="http://schemas.microsoft.com/office/drawing/2014/main" id="{0BEAA529-69DD-465A-8A8C-8006122623E1}"/>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a:extLst>
            <a:ext uri="{FF2B5EF4-FFF2-40B4-BE49-F238E27FC236}">
              <a16:creationId xmlns:a16="http://schemas.microsoft.com/office/drawing/2014/main" id="{9FBEC506-3AD7-4506-BFB4-BE07DA992C5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a:extLst>
            <a:ext uri="{FF2B5EF4-FFF2-40B4-BE49-F238E27FC236}">
              <a16:creationId xmlns:a16="http://schemas.microsoft.com/office/drawing/2014/main" id="{36C477AA-494B-4EE8-89F2-E5B32564A60D}"/>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a:extLst>
            <a:ext uri="{FF2B5EF4-FFF2-40B4-BE49-F238E27FC236}">
              <a16:creationId xmlns:a16="http://schemas.microsoft.com/office/drawing/2014/main" id="{B28D49D4-7075-46A4-9D6C-1FFDC23734A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a:extLst>
            <a:ext uri="{FF2B5EF4-FFF2-40B4-BE49-F238E27FC236}">
              <a16:creationId xmlns:a16="http://schemas.microsoft.com/office/drawing/2014/main" id="{B9683246-CFAC-488B-84E5-EE5241AF21D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a:extLst>
            <a:ext uri="{FF2B5EF4-FFF2-40B4-BE49-F238E27FC236}">
              <a16:creationId xmlns:a16="http://schemas.microsoft.com/office/drawing/2014/main" id="{3C1D0E01-0E38-47D8-A5BD-52992105C36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a:extLst>
            <a:ext uri="{FF2B5EF4-FFF2-40B4-BE49-F238E27FC236}">
              <a16:creationId xmlns:a16="http://schemas.microsoft.com/office/drawing/2014/main" id="{E7E636AE-E24C-4CB2-9B3E-C408F96902AB}"/>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a:extLst>
            <a:ext uri="{FF2B5EF4-FFF2-40B4-BE49-F238E27FC236}">
              <a16:creationId xmlns:a16="http://schemas.microsoft.com/office/drawing/2014/main" id="{A5BC2F54-CAAF-412B-A48A-C7F8B4573E9A}"/>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1" name="テキスト ボックス 760">
          <a:extLst>
            <a:ext uri="{FF2B5EF4-FFF2-40B4-BE49-F238E27FC236}">
              <a16:creationId xmlns:a16="http://schemas.microsoft.com/office/drawing/2014/main" id="{913F3357-D5AA-47EE-8A28-1E388C4ADFD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529F5BB6-16B9-4640-B22E-E5AF7764AE9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公民館】&#10;有形固定資産減価償却率グラフ枠">
          <a:extLst>
            <a:ext uri="{FF2B5EF4-FFF2-40B4-BE49-F238E27FC236}">
              <a16:creationId xmlns:a16="http://schemas.microsoft.com/office/drawing/2014/main" id="{741E38F5-DE34-4F2A-830E-36EEB892182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764" name="直線コネクタ 763">
          <a:extLst>
            <a:ext uri="{FF2B5EF4-FFF2-40B4-BE49-F238E27FC236}">
              <a16:creationId xmlns:a16="http://schemas.microsoft.com/office/drawing/2014/main" id="{8C640A59-D517-40AC-B32C-D34CB8AAC07C}"/>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5" name="【公民館】&#10;有形固定資産減価償却率最小値テキスト">
          <a:extLst>
            <a:ext uri="{FF2B5EF4-FFF2-40B4-BE49-F238E27FC236}">
              <a16:creationId xmlns:a16="http://schemas.microsoft.com/office/drawing/2014/main" id="{DA8C8A8E-9206-49A4-B5CC-1A96BC121E7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6" name="直線コネクタ 765">
          <a:extLst>
            <a:ext uri="{FF2B5EF4-FFF2-40B4-BE49-F238E27FC236}">
              <a16:creationId xmlns:a16="http://schemas.microsoft.com/office/drawing/2014/main" id="{74A53ED4-D274-4C00-9AEF-49E9004C904F}"/>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767" name="【公民館】&#10;有形固定資産減価償却率最大値テキスト">
          <a:extLst>
            <a:ext uri="{FF2B5EF4-FFF2-40B4-BE49-F238E27FC236}">
              <a16:creationId xmlns:a16="http://schemas.microsoft.com/office/drawing/2014/main" id="{9ADFEFEA-7836-44CB-AADD-77D5AB249B96}"/>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68" name="直線コネクタ 767">
          <a:extLst>
            <a:ext uri="{FF2B5EF4-FFF2-40B4-BE49-F238E27FC236}">
              <a16:creationId xmlns:a16="http://schemas.microsoft.com/office/drawing/2014/main" id="{6352FDFE-4C01-49D8-A9FE-3243AAB59186}"/>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10358</xdr:rowOff>
    </xdr:from>
    <xdr:ext cx="405111" cy="259045"/>
    <xdr:sp macro="" textlink="">
      <xdr:nvSpPr>
        <xdr:cNvPr id="769" name="【公民館】&#10;有形固定資産減価償却率平均値テキスト">
          <a:extLst>
            <a:ext uri="{FF2B5EF4-FFF2-40B4-BE49-F238E27FC236}">
              <a16:creationId xmlns:a16="http://schemas.microsoft.com/office/drawing/2014/main" id="{B2DBB442-826E-4E05-9C63-1CA9FB2A6635}"/>
            </a:ext>
          </a:extLst>
        </xdr:cNvPr>
        <xdr:cNvSpPr txBox="1"/>
      </xdr:nvSpPr>
      <xdr:spPr>
        <a:xfrm>
          <a:off x="16357600" y="18184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31931</xdr:rowOff>
    </xdr:from>
    <xdr:to>
      <xdr:col>85</xdr:col>
      <xdr:colOff>177800</xdr:colOff>
      <xdr:row>106</xdr:row>
      <xdr:rowOff>133531</xdr:rowOff>
    </xdr:to>
    <xdr:sp macro="" textlink="">
      <xdr:nvSpPr>
        <xdr:cNvPr id="770" name="フローチャート: 判断 769">
          <a:extLst>
            <a:ext uri="{FF2B5EF4-FFF2-40B4-BE49-F238E27FC236}">
              <a16:creationId xmlns:a16="http://schemas.microsoft.com/office/drawing/2014/main" id="{E8D27251-8795-402F-BC92-D02AB81332AB}"/>
            </a:ext>
          </a:extLst>
        </xdr:cNvPr>
        <xdr:cNvSpPr/>
      </xdr:nvSpPr>
      <xdr:spPr>
        <a:xfrm>
          <a:off x="162687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61323</xdr:rowOff>
    </xdr:from>
    <xdr:to>
      <xdr:col>81</xdr:col>
      <xdr:colOff>101600</xdr:colOff>
      <xdr:row>106</xdr:row>
      <xdr:rowOff>162923</xdr:rowOff>
    </xdr:to>
    <xdr:sp macro="" textlink="">
      <xdr:nvSpPr>
        <xdr:cNvPr id="771" name="フローチャート: 判断 770">
          <a:extLst>
            <a:ext uri="{FF2B5EF4-FFF2-40B4-BE49-F238E27FC236}">
              <a16:creationId xmlns:a16="http://schemas.microsoft.com/office/drawing/2014/main" id="{846B99F2-4618-4126-886F-89BB7E8E075C}"/>
            </a:ext>
          </a:extLst>
        </xdr:cNvPr>
        <xdr:cNvSpPr/>
      </xdr:nvSpPr>
      <xdr:spPr>
        <a:xfrm>
          <a:off x="15430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48261</xdr:rowOff>
    </xdr:from>
    <xdr:to>
      <xdr:col>76</xdr:col>
      <xdr:colOff>165100</xdr:colOff>
      <xdr:row>106</xdr:row>
      <xdr:rowOff>149861</xdr:rowOff>
    </xdr:to>
    <xdr:sp macro="" textlink="">
      <xdr:nvSpPr>
        <xdr:cNvPr id="772" name="フローチャート: 判断 771">
          <a:extLst>
            <a:ext uri="{FF2B5EF4-FFF2-40B4-BE49-F238E27FC236}">
              <a16:creationId xmlns:a16="http://schemas.microsoft.com/office/drawing/2014/main" id="{76BDE57F-8805-4DD3-8673-A84F56013B6E}"/>
            </a:ext>
          </a:extLst>
        </xdr:cNvPr>
        <xdr:cNvSpPr/>
      </xdr:nvSpPr>
      <xdr:spPr>
        <a:xfrm>
          <a:off x="14541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46627</xdr:rowOff>
    </xdr:from>
    <xdr:to>
      <xdr:col>72</xdr:col>
      <xdr:colOff>38100</xdr:colOff>
      <xdr:row>106</xdr:row>
      <xdr:rowOff>148227</xdr:rowOff>
    </xdr:to>
    <xdr:sp macro="" textlink="">
      <xdr:nvSpPr>
        <xdr:cNvPr id="773" name="フローチャート: 判断 772">
          <a:extLst>
            <a:ext uri="{FF2B5EF4-FFF2-40B4-BE49-F238E27FC236}">
              <a16:creationId xmlns:a16="http://schemas.microsoft.com/office/drawing/2014/main" id="{70B1CD94-97EB-46FF-9A83-7F03DC2DF787}"/>
            </a:ext>
          </a:extLst>
        </xdr:cNvPr>
        <xdr:cNvSpPr/>
      </xdr:nvSpPr>
      <xdr:spPr>
        <a:xfrm>
          <a:off x="1365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102144</xdr:rowOff>
    </xdr:from>
    <xdr:to>
      <xdr:col>67</xdr:col>
      <xdr:colOff>101600</xdr:colOff>
      <xdr:row>106</xdr:row>
      <xdr:rowOff>32294</xdr:rowOff>
    </xdr:to>
    <xdr:sp macro="" textlink="">
      <xdr:nvSpPr>
        <xdr:cNvPr id="774" name="フローチャート: 判断 773">
          <a:extLst>
            <a:ext uri="{FF2B5EF4-FFF2-40B4-BE49-F238E27FC236}">
              <a16:creationId xmlns:a16="http://schemas.microsoft.com/office/drawing/2014/main" id="{DD790D37-948A-4926-8078-566996F49EEF}"/>
            </a:ext>
          </a:extLst>
        </xdr:cNvPr>
        <xdr:cNvSpPr/>
      </xdr:nvSpPr>
      <xdr:spPr>
        <a:xfrm>
          <a:off x="1276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A9B47587-9427-4AEC-86A1-1C106D1C8ED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96E1910B-8507-4BD4-9F1D-1C15AA9F766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D52103D7-71A6-4EF8-8E8B-50829D7B653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636BFB3-5B5D-4009-AB69-D08A4C93414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E4FB1FD1-460E-4173-B60A-E41D3C42089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80" name="楕円 779">
          <a:extLst>
            <a:ext uri="{FF2B5EF4-FFF2-40B4-BE49-F238E27FC236}">
              <a16:creationId xmlns:a16="http://schemas.microsoft.com/office/drawing/2014/main" id="{D56AF905-185E-4979-B79A-2D94FDC3566B}"/>
            </a:ext>
          </a:extLst>
        </xdr:cNvPr>
        <xdr:cNvSpPr/>
      </xdr:nvSpPr>
      <xdr:spPr>
        <a:xfrm>
          <a:off x="16268700" y="1789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90732</xdr:rowOff>
    </xdr:from>
    <xdr:ext cx="405111" cy="259045"/>
    <xdr:sp macro="" textlink="">
      <xdr:nvSpPr>
        <xdr:cNvPr id="781" name="【公民館】&#10;有形固定資産減価償却率該当値テキスト">
          <a:extLst>
            <a:ext uri="{FF2B5EF4-FFF2-40B4-BE49-F238E27FC236}">
              <a16:creationId xmlns:a16="http://schemas.microsoft.com/office/drawing/2014/main" id="{F8190089-57C1-41F4-8885-224BC0E41F89}"/>
            </a:ext>
          </a:extLst>
        </xdr:cNvPr>
        <xdr:cNvSpPr txBox="1"/>
      </xdr:nvSpPr>
      <xdr:spPr>
        <a:xfrm>
          <a:off x="16357600" y="1775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35198</xdr:rowOff>
    </xdr:from>
    <xdr:to>
      <xdr:col>81</xdr:col>
      <xdr:colOff>101600</xdr:colOff>
      <xdr:row>104</xdr:row>
      <xdr:rowOff>136798</xdr:rowOff>
    </xdr:to>
    <xdr:sp macro="" textlink="">
      <xdr:nvSpPr>
        <xdr:cNvPr id="782" name="楕円 781">
          <a:extLst>
            <a:ext uri="{FF2B5EF4-FFF2-40B4-BE49-F238E27FC236}">
              <a16:creationId xmlns:a16="http://schemas.microsoft.com/office/drawing/2014/main" id="{F88434D4-E095-43C7-A1E6-5DE6E0602705}"/>
            </a:ext>
          </a:extLst>
        </xdr:cNvPr>
        <xdr:cNvSpPr/>
      </xdr:nvSpPr>
      <xdr:spPr>
        <a:xfrm>
          <a:off x="15430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85998</xdr:rowOff>
    </xdr:from>
    <xdr:to>
      <xdr:col>85</xdr:col>
      <xdr:colOff>127000</xdr:colOff>
      <xdr:row>104</xdr:row>
      <xdr:rowOff>118655</xdr:rowOff>
    </xdr:to>
    <xdr:cxnSp macro="">
      <xdr:nvCxnSpPr>
        <xdr:cNvPr id="783" name="直線コネクタ 782">
          <a:extLst>
            <a:ext uri="{FF2B5EF4-FFF2-40B4-BE49-F238E27FC236}">
              <a16:creationId xmlns:a16="http://schemas.microsoft.com/office/drawing/2014/main" id="{CC15FC85-ED9A-472F-AA89-54227EF91056}"/>
            </a:ext>
          </a:extLst>
        </xdr:cNvPr>
        <xdr:cNvCxnSpPr/>
      </xdr:nvCxnSpPr>
      <xdr:spPr>
        <a:xfrm>
          <a:off x="15481300" y="1791679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784" name="楕円 783">
          <a:extLst>
            <a:ext uri="{FF2B5EF4-FFF2-40B4-BE49-F238E27FC236}">
              <a16:creationId xmlns:a16="http://schemas.microsoft.com/office/drawing/2014/main" id="{1C7B652A-5FD9-47B2-94BE-FA3E6653B585}"/>
            </a:ext>
          </a:extLst>
        </xdr:cNvPr>
        <xdr:cNvSpPr/>
      </xdr:nvSpPr>
      <xdr:spPr>
        <a:xfrm>
          <a:off x="13652500" y="177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48261</xdr:rowOff>
    </xdr:from>
    <xdr:to>
      <xdr:col>67</xdr:col>
      <xdr:colOff>101600</xdr:colOff>
      <xdr:row>103</xdr:row>
      <xdr:rowOff>149861</xdr:rowOff>
    </xdr:to>
    <xdr:sp macro="" textlink="">
      <xdr:nvSpPr>
        <xdr:cNvPr id="785" name="楕円 784">
          <a:extLst>
            <a:ext uri="{FF2B5EF4-FFF2-40B4-BE49-F238E27FC236}">
              <a16:creationId xmlns:a16="http://schemas.microsoft.com/office/drawing/2014/main" id="{579A13CF-1659-4864-AB7E-80784E9CE3C0}"/>
            </a:ext>
          </a:extLst>
        </xdr:cNvPr>
        <xdr:cNvSpPr/>
      </xdr:nvSpPr>
      <xdr:spPr>
        <a:xfrm>
          <a:off x="12763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99061</xdr:rowOff>
    </xdr:from>
    <xdr:to>
      <xdr:col>71</xdr:col>
      <xdr:colOff>177800</xdr:colOff>
      <xdr:row>104</xdr:row>
      <xdr:rowOff>14151</xdr:rowOff>
    </xdr:to>
    <xdr:cxnSp macro="">
      <xdr:nvCxnSpPr>
        <xdr:cNvPr id="786" name="直線コネクタ 785">
          <a:extLst>
            <a:ext uri="{FF2B5EF4-FFF2-40B4-BE49-F238E27FC236}">
              <a16:creationId xmlns:a16="http://schemas.microsoft.com/office/drawing/2014/main" id="{74B79FA9-F75E-47A0-B39D-80088093CA38}"/>
            </a:ext>
          </a:extLst>
        </xdr:cNvPr>
        <xdr:cNvCxnSpPr/>
      </xdr:nvCxnSpPr>
      <xdr:spPr>
        <a:xfrm>
          <a:off x="12814300" y="17758411"/>
          <a:ext cx="88900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154050</xdr:rowOff>
    </xdr:from>
    <xdr:ext cx="405111" cy="259045"/>
    <xdr:sp macro="" textlink="">
      <xdr:nvSpPr>
        <xdr:cNvPr id="787" name="n_1aveValue【公民館】&#10;有形固定資産減価償却率">
          <a:extLst>
            <a:ext uri="{FF2B5EF4-FFF2-40B4-BE49-F238E27FC236}">
              <a16:creationId xmlns:a16="http://schemas.microsoft.com/office/drawing/2014/main" id="{D5186AF0-8B79-437A-A6FC-1714EABBB86C}"/>
            </a:ext>
          </a:extLst>
        </xdr:cNvPr>
        <xdr:cNvSpPr txBox="1"/>
      </xdr:nvSpPr>
      <xdr:spPr>
        <a:xfrm>
          <a:off x="15266044" y="1832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166388</xdr:rowOff>
    </xdr:from>
    <xdr:ext cx="405111" cy="259045"/>
    <xdr:sp macro="" textlink="">
      <xdr:nvSpPr>
        <xdr:cNvPr id="788" name="n_2aveValue【公民館】&#10;有形固定資産減価償却率">
          <a:extLst>
            <a:ext uri="{FF2B5EF4-FFF2-40B4-BE49-F238E27FC236}">
              <a16:creationId xmlns:a16="http://schemas.microsoft.com/office/drawing/2014/main" id="{1BF9ECF1-EA51-4DA9-BED8-EA20262AA4E5}"/>
            </a:ext>
          </a:extLst>
        </xdr:cNvPr>
        <xdr:cNvSpPr txBox="1"/>
      </xdr:nvSpPr>
      <xdr:spPr>
        <a:xfrm>
          <a:off x="14389744"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139354</xdr:rowOff>
    </xdr:from>
    <xdr:ext cx="405111" cy="259045"/>
    <xdr:sp macro="" textlink="">
      <xdr:nvSpPr>
        <xdr:cNvPr id="789" name="n_3aveValue【公民館】&#10;有形固定資産減価償却率">
          <a:extLst>
            <a:ext uri="{FF2B5EF4-FFF2-40B4-BE49-F238E27FC236}">
              <a16:creationId xmlns:a16="http://schemas.microsoft.com/office/drawing/2014/main" id="{B7F03304-8E64-4E62-8F4A-FC235D1DB0C6}"/>
            </a:ext>
          </a:extLst>
        </xdr:cNvPr>
        <xdr:cNvSpPr txBox="1"/>
      </xdr:nvSpPr>
      <xdr:spPr>
        <a:xfrm>
          <a:off x="13500744" y="1831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23421</xdr:rowOff>
    </xdr:from>
    <xdr:ext cx="405111" cy="259045"/>
    <xdr:sp macro="" textlink="">
      <xdr:nvSpPr>
        <xdr:cNvPr id="790" name="n_4aveValue【公民館】&#10;有形固定資産減価償却率">
          <a:extLst>
            <a:ext uri="{FF2B5EF4-FFF2-40B4-BE49-F238E27FC236}">
              <a16:creationId xmlns:a16="http://schemas.microsoft.com/office/drawing/2014/main" id="{48DBBEE5-7504-4E00-B5C9-E295DB49F3E8}"/>
            </a:ext>
          </a:extLst>
        </xdr:cNvPr>
        <xdr:cNvSpPr txBox="1"/>
      </xdr:nvSpPr>
      <xdr:spPr>
        <a:xfrm>
          <a:off x="12611744" y="1819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153325</xdr:rowOff>
    </xdr:from>
    <xdr:ext cx="405111" cy="259045"/>
    <xdr:sp macro="" textlink="">
      <xdr:nvSpPr>
        <xdr:cNvPr id="791" name="n_1mainValue【公民館】&#10;有形固定資産減価償却率">
          <a:extLst>
            <a:ext uri="{FF2B5EF4-FFF2-40B4-BE49-F238E27FC236}">
              <a16:creationId xmlns:a16="http://schemas.microsoft.com/office/drawing/2014/main" id="{4448E7F5-D65D-42A8-BBC4-BBE17975D100}"/>
            </a:ext>
          </a:extLst>
        </xdr:cNvPr>
        <xdr:cNvSpPr txBox="1"/>
      </xdr:nvSpPr>
      <xdr:spPr>
        <a:xfrm>
          <a:off x="15266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792" name="n_3mainValue【公民館】&#10;有形固定資産減価償却率">
          <a:extLst>
            <a:ext uri="{FF2B5EF4-FFF2-40B4-BE49-F238E27FC236}">
              <a16:creationId xmlns:a16="http://schemas.microsoft.com/office/drawing/2014/main" id="{907109F0-00CF-4D56-8559-8ECF13A9A368}"/>
            </a:ext>
          </a:extLst>
        </xdr:cNvPr>
        <xdr:cNvSpPr txBox="1"/>
      </xdr:nvSpPr>
      <xdr:spPr>
        <a:xfrm>
          <a:off x="135007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166388</xdr:rowOff>
    </xdr:from>
    <xdr:ext cx="405111" cy="259045"/>
    <xdr:sp macro="" textlink="">
      <xdr:nvSpPr>
        <xdr:cNvPr id="793" name="n_4mainValue【公民館】&#10;有形固定資産減価償却率">
          <a:extLst>
            <a:ext uri="{FF2B5EF4-FFF2-40B4-BE49-F238E27FC236}">
              <a16:creationId xmlns:a16="http://schemas.microsoft.com/office/drawing/2014/main" id="{C596FC18-DFD8-404E-B1AA-EE33275D90CD}"/>
            </a:ext>
          </a:extLst>
        </xdr:cNvPr>
        <xdr:cNvSpPr txBox="1"/>
      </xdr:nvSpPr>
      <xdr:spPr>
        <a:xfrm>
          <a:off x="12611744" y="1748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1CEFEDD7-E7F5-4589-975D-A40C29CB47F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D85BC97-B0FB-44D4-B76A-9C774216BB6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EB723CC9-073B-4823-9662-55BD16D6596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A5C5D4D1-AB20-4888-9F02-9D952FCB4EC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C28A4BB8-323D-4893-BB5C-9375087D5D9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6D975A85-02E0-4CDC-958F-59A14ADD4FD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5C540875-BBCC-4C79-BA7B-58A8C87EB77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C4C90CA2-F64F-4BE6-9B64-DA7D89D6FB0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2C8096B1-82D4-402F-93AE-0160156570B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986E359F-992C-4B9A-B828-2D015B1D529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429CC3FB-CD8F-4ACC-9BC3-6FBA073D679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1FB46D76-A92C-4879-86EE-79710F3D60B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57E1486B-5B3A-4B0B-9AA2-18321A57781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B308E33C-B643-4B2B-B56D-34378A55295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C2466C52-1734-4ED6-9F54-A389E98CB89E}"/>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B56B8D27-6869-43EC-9BD4-F792B317B3D5}"/>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A84A3589-1E09-4BA4-ABA6-4E8E6F8C37A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CDBC53BE-2265-475B-84A0-3AEEA987465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FD9CA9C1-C5B8-4F9D-9DB0-09426ABCDE5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7499DBB7-5D5C-4FE2-BC8A-ACE88F0C447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8066D80F-F891-49BE-BD61-C0332BF51F3A}"/>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628900F9-F94D-4826-899E-AF3A41E57B7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87AE5952-BED5-47BC-8EEB-6F37F3040A8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2191E428-0A5F-4AD4-8164-05C8941866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4AF5FFBB-4084-417B-BA48-852756F7692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138249</xdr:rowOff>
    </xdr:to>
    <xdr:cxnSp macro="">
      <xdr:nvCxnSpPr>
        <xdr:cNvPr id="819" name="直線コネクタ 818">
          <a:extLst>
            <a:ext uri="{FF2B5EF4-FFF2-40B4-BE49-F238E27FC236}">
              <a16:creationId xmlns:a16="http://schemas.microsoft.com/office/drawing/2014/main" id="{8EDC67AD-4ECE-4274-8B90-A892DD8F92B2}"/>
            </a:ext>
          </a:extLst>
        </xdr:cNvPr>
        <xdr:cNvCxnSpPr/>
      </xdr:nvCxnSpPr>
      <xdr:spPr>
        <a:xfrm flipV="1">
          <a:off x="22160864" y="17293045"/>
          <a:ext cx="0" cy="136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142076</xdr:rowOff>
    </xdr:from>
    <xdr:ext cx="469744" cy="259045"/>
    <xdr:sp macro="" textlink="">
      <xdr:nvSpPr>
        <xdr:cNvPr id="820" name="【公民館】&#10;一人当たり面積最小値テキスト">
          <a:extLst>
            <a:ext uri="{FF2B5EF4-FFF2-40B4-BE49-F238E27FC236}">
              <a16:creationId xmlns:a16="http://schemas.microsoft.com/office/drawing/2014/main" id="{2393D200-1F0B-4BD4-9194-C38E62750833}"/>
            </a:ext>
          </a:extLst>
        </xdr:cNvPr>
        <xdr:cNvSpPr txBox="1"/>
      </xdr:nvSpPr>
      <xdr:spPr>
        <a:xfrm>
          <a:off x="22199600" y="1865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138249</xdr:rowOff>
    </xdr:from>
    <xdr:to>
      <xdr:col>116</xdr:col>
      <xdr:colOff>152400</xdr:colOff>
      <xdr:row>108</xdr:row>
      <xdr:rowOff>138249</xdr:rowOff>
    </xdr:to>
    <xdr:cxnSp macro="">
      <xdr:nvCxnSpPr>
        <xdr:cNvPr id="821" name="直線コネクタ 820">
          <a:extLst>
            <a:ext uri="{FF2B5EF4-FFF2-40B4-BE49-F238E27FC236}">
              <a16:creationId xmlns:a16="http://schemas.microsoft.com/office/drawing/2014/main" id="{4D59EDDD-AA73-4C93-9AF5-F2DE202C5925}"/>
            </a:ext>
          </a:extLst>
        </xdr:cNvPr>
        <xdr:cNvCxnSpPr/>
      </xdr:nvCxnSpPr>
      <xdr:spPr>
        <a:xfrm>
          <a:off x="22072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822" name="【公民館】&#10;一人当たり面積最大値テキスト">
          <a:extLst>
            <a:ext uri="{FF2B5EF4-FFF2-40B4-BE49-F238E27FC236}">
              <a16:creationId xmlns:a16="http://schemas.microsoft.com/office/drawing/2014/main" id="{DBB4AFF2-08E4-4678-B028-74F52906BC6A}"/>
            </a:ext>
          </a:extLst>
        </xdr:cNvPr>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823" name="直線コネクタ 822">
          <a:extLst>
            <a:ext uri="{FF2B5EF4-FFF2-40B4-BE49-F238E27FC236}">
              <a16:creationId xmlns:a16="http://schemas.microsoft.com/office/drawing/2014/main" id="{707DCC3C-ECFC-47B2-8268-8F4BE31AB49F}"/>
            </a:ext>
          </a:extLst>
        </xdr:cNvPr>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60433</xdr:rowOff>
    </xdr:from>
    <xdr:ext cx="469744" cy="259045"/>
    <xdr:sp macro="" textlink="">
      <xdr:nvSpPr>
        <xdr:cNvPr id="824" name="【公民館】&#10;一人当たり面積平均値テキスト">
          <a:extLst>
            <a:ext uri="{FF2B5EF4-FFF2-40B4-BE49-F238E27FC236}">
              <a16:creationId xmlns:a16="http://schemas.microsoft.com/office/drawing/2014/main" id="{F901B181-572F-487A-BA28-9C9D371E785B}"/>
            </a:ext>
          </a:extLst>
        </xdr:cNvPr>
        <xdr:cNvSpPr txBox="1"/>
      </xdr:nvSpPr>
      <xdr:spPr>
        <a:xfrm>
          <a:off x="22199600" y="182341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82006</xdr:rowOff>
    </xdr:from>
    <xdr:to>
      <xdr:col>116</xdr:col>
      <xdr:colOff>114300</xdr:colOff>
      <xdr:row>107</xdr:row>
      <xdr:rowOff>12156</xdr:rowOff>
    </xdr:to>
    <xdr:sp macro="" textlink="">
      <xdr:nvSpPr>
        <xdr:cNvPr id="825" name="フローチャート: 判断 824">
          <a:extLst>
            <a:ext uri="{FF2B5EF4-FFF2-40B4-BE49-F238E27FC236}">
              <a16:creationId xmlns:a16="http://schemas.microsoft.com/office/drawing/2014/main" id="{8299249C-99F1-426D-A9F5-6FE78E21BF7E}"/>
            </a:ext>
          </a:extLst>
        </xdr:cNvPr>
        <xdr:cNvSpPr/>
      </xdr:nvSpPr>
      <xdr:spPr>
        <a:xfrm>
          <a:off x="22110700" y="1825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73298</xdr:rowOff>
    </xdr:from>
    <xdr:to>
      <xdr:col>112</xdr:col>
      <xdr:colOff>38100</xdr:colOff>
      <xdr:row>107</xdr:row>
      <xdr:rowOff>3448</xdr:rowOff>
    </xdr:to>
    <xdr:sp macro="" textlink="">
      <xdr:nvSpPr>
        <xdr:cNvPr id="826" name="フローチャート: 判断 825">
          <a:extLst>
            <a:ext uri="{FF2B5EF4-FFF2-40B4-BE49-F238E27FC236}">
              <a16:creationId xmlns:a16="http://schemas.microsoft.com/office/drawing/2014/main" id="{BD424F89-B83A-4130-A58B-E7EFBBDC00FC}"/>
            </a:ext>
          </a:extLst>
        </xdr:cNvPr>
        <xdr:cNvSpPr/>
      </xdr:nvSpPr>
      <xdr:spPr>
        <a:xfrm>
          <a:off x="21272500" y="1824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84182</xdr:rowOff>
    </xdr:from>
    <xdr:to>
      <xdr:col>107</xdr:col>
      <xdr:colOff>101600</xdr:colOff>
      <xdr:row>107</xdr:row>
      <xdr:rowOff>14332</xdr:rowOff>
    </xdr:to>
    <xdr:sp macro="" textlink="">
      <xdr:nvSpPr>
        <xdr:cNvPr id="827" name="フローチャート: 判断 826">
          <a:extLst>
            <a:ext uri="{FF2B5EF4-FFF2-40B4-BE49-F238E27FC236}">
              <a16:creationId xmlns:a16="http://schemas.microsoft.com/office/drawing/2014/main" id="{C505F658-E5FC-44DD-98D7-F168FB53B803}"/>
            </a:ext>
          </a:extLst>
        </xdr:cNvPr>
        <xdr:cNvSpPr/>
      </xdr:nvSpPr>
      <xdr:spPr>
        <a:xfrm>
          <a:off x="20383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124461</xdr:rowOff>
    </xdr:from>
    <xdr:to>
      <xdr:col>102</xdr:col>
      <xdr:colOff>165100</xdr:colOff>
      <xdr:row>107</xdr:row>
      <xdr:rowOff>54611</xdr:rowOff>
    </xdr:to>
    <xdr:sp macro="" textlink="">
      <xdr:nvSpPr>
        <xdr:cNvPr id="828" name="フローチャート: 判断 827">
          <a:extLst>
            <a:ext uri="{FF2B5EF4-FFF2-40B4-BE49-F238E27FC236}">
              <a16:creationId xmlns:a16="http://schemas.microsoft.com/office/drawing/2014/main" id="{38E1212D-9560-4974-94E3-C1C4E99359A7}"/>
            </a:ext>
          </a:extLst>
        </xdr:cNvPr>
        <xdr:cNvSpPr/>
      </xdr:nvSpPr>
      <xdr:spPr>
        <a:xfrm>
          <a:off x="19494500" y="1829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104866</xdr:rowOff>
    </xdr:from>
    <xdr:to>
      <xdr:col>98</xdr:col>
      <xdr:colOff>38100</xdr:colOff>
      <xdr:row>107</xdr:row>
      <xdr:rowOff>35016</xdr:rowOff>
    </xdr:to>
    <xdr:sp macro="" textlink="">
      <xdr:nvSpPr>
        <xdr:cNvPr id="829" name="フローチャート: 判断 828">
          <a:extLst>
            <a:ext uri="{FF2B5EF4-FFF2-40B4-BE49-F238E27FC236}">
              <a16:creationId xmlns:a16="http://schemas.microsoft.com/office/drawing/2014/main" id="{D0274494-2409-4366-8007-1AA7E21B21C8}"/>
            </a:ext>
          </a:extLst>
        </xdr:cNvPr>
        <xdr:cNvSpPr/>
      </xdr:nvSpPr>
      <xdr:spPr>
        <a:xfrm>
          <a:off x="18605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1284B3AD-2399-461B-AA8A-6CA80C0440C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CD30DA89-215E-49F5-9244-ECC34EE5F72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9E4AD3C4-B565-4FD3-AADD-BE03C194F43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95767DA1-CF15-4AF7-BBFA-9FB83E5274E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CD361CBF-C0F9-47AD-B1A7-3584AF6390A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159294</xdr:rowOff>
    </xdr:from>
    <xdr:to>
      <xdr:col>116</xdr:col>
      <xdr:colOff>114300</xdr:colOff>
      <xdr:row>103</xdr:row>
      <xdr:rowOff>89444</xdr:rowOff>
    </xdr:to>
    <xdr:sp macro="" textlink="">
      <xdr:nvSpPr>
        <xdr:cNvPr id="835" name="楕円 834">
          <a:extLst>
            <a:ext uri="{FF2B5EF4-FFF2-40B4-BE49-F238E27FC236}">
              <a16:creationId xmlns:a16="http://schemas.microsoft.com/office/drawing/2014/main" id="{CAEBE43B-F0DE-41A4-9CF8-37C619F95549}"/>
            </a:ext>
          </a:extLst>
        </xdr:cNvPr>
        <xdr:cNvSpPr/>
      </xdr:nvSpPr>
      <xdr:spPr>
        <a:xfrm>
          <a:off x="22110700" y="1764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10721</xdr:rowOff>
    </xdr:from>
    <xdr:ext cx="469744" cy="259045"/>
    <xdr:sp macro="" textlink="">
      <xdr:nvSpPr>
        <xdr:cNvPr id="836" name="【公民館】&#10;一人当たり面積該当値テキスト">
          <a:extLst>
            <a:ext uri="{FF2B5EF4-FFF2-40B4-BE49-F238E27FC236}">
              <a16:creationId xmlns:a16="http://schemas.microsoft.com/office/drawing/2014/main" id="{BAB1771C-37B9-4209-BAE4-A523868DFF06}"/>
            </a:ext>
          </a:extLst>
        </xdr:cNvPr>
        <xdr:cNvSpPr txBox="1"/>
      </xdr:nvSpPr>
      <xdr:spPr>
        <a:xfrm>
          <a:off x="22199600" y="1749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152763</xdr:rowOff>
    </xdr:from>
    <xdr:to>
      <xdr:col>112</xdr:col>
      <xdr:colOff>38100</xdr:colOff>
      <xdr:row>103</xdr:row>
      <xdr:rowOff>82913</xdr:rowOff>
    </xdr:to>
    <xdr:sp macro="" textlink="">
      <xdr:nvSpPr>
        <xdr:cNvPr id="837" name="楕円 836">
          <a:extLst>
            <a:ext uri="{FF2B5EF4-FFF2-40B4-BE49-F238E27FC236}">
              <a16:creationId xmlns:a16="http://schemas.microsoft.com/office/drawing/2014/main" id="{7F5C431F-B636-43BE-B258-E6FC0205ABD4}"/>
            </a:ext>
          </a:extLst>
        </xdr:cNvPr>
        <xdr:cNvSpPr/>
      </xdr:nvSpPr>
      <xdr:spPr>
        <a:xfrm>
          <a:off x="21272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32113</xdr:rowOff>
    </xdr:from>
    <xdr:to>
      <xdr:col>116</xdr:col>
      <xdr:colOff>63500</xdr:colOff>
      <xdr:row>103</xdr:row>
      <xdr:rowOff>38644</xdr:rowOff>
    </xdr:to>
    <xdr:cxnSp macro="">
      <xdr:nvCxnSpPr>
        <xdr:cNvPr id="838" name="直線コネクタ 837">
          <a:extLst>
            <a:ext uri="{FF2B5EF4-FFF2-40B4-BE49-F238E27FC236}">
              <a16:creationId xmlns:a16="http://schemas.microsoft.com/office/drawing/2014/main" id="{1DE4E869-78A3-42B4-B923-DB86B581A4CC}"/>
            </a:ext>
          </a:extLst>
        </xdr:cNvPr>
        <xdr:cNvCxnSpPr/>
      </xdr:nvCxnSpPr>
      <xdr:spPr>
        <a:xfrm>
          <a:off x="21323300" y="176914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130992</xdr:rowOff>
    </xdr:from>
    <xdr:to>
      <xdr:col>102</xdr:col>
      <xdr:colOff>165100</xdr:colOff>
      <xdr:row>103</xdr:row>
      <xdr:rowOff>61142</xdr:rowOff>
    </xdr:to>
    <xdr:sp macro="" textlink="">
      <xdr:nvSpPr>
        <xdr:cNvPr id="839" name="楕円 838">
          <a:extLst>
            <a:ext uri="{FF2B5EF4-FFF2-40B4-BE49-F238E27FC236}">
              <a16:creationId xmlns:a16="http://schemas.microsoft.com/office/drawing/2014/main" id="{E597E456-D3E8-4302-B33E-63F18277806E}"/>
            </a:ext>
          </a:extLst>
        </xdr:cNvPr>
        <xdr:cNvSpPr/>
      </xdr:nvSpPr>
      <xdr:spPr>
        <a:xfrm>
          <a:off x="19494500" y="1761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100</xdr:row>
      <xdr:rowOff>91802</xdr:rowOff>
    </xdr:from>
    <xdr:to>
      <xdr:col>98</xdr:col>
      <xdr:colOff>38100</xdr:colOff>
      <xdr:row>101</xdr:row>
      <xdr:rowOff>21952</xdr:rowOff>
    </xdr:to>
    <xdr:sp macro="" textlink="">
      <xdr:nvSpPr>
        <xdr:cNvPr id="840" name="楕円 839">
          <a:extLst>
            <a:ext uri="{FF2B5EF4-FFF2-40B4-BE49-F238E27FC236}">
              <a16:creationId xmlns:a16="http://schemas.microsoft.com/office/drawing/2014/main" id="{438BCC9A-8338-4E42-A2FB-DF588E5C257F}"/>
            </a:ext>
          </a:extLst>
        </xdr:cNvPr>
        <xdr:cNvSpPr/>
      </xdr:nvSpPr>
      <xdr:spPr>
        <a:xfrm>
          <a:off x="18605500" y="1723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100</xdr:row>
      <xdr:rowOff>142602</xdr:rowOff>
    </xdr:from>
    <xdr:to>
      <xdr:col>102</xdr:col>
      <xdr:colOff>114300</xdr:colOff>
      <xdr:row>103</xdr:row>
      <xdr:rowOff>10342</xdr:rowOff>
    </xdr:to>
    <xdr:cxnSp macro="">
      <xdr:nvCxnSpPr>
        <xdr:cNvPr id="841" name="直線コネクタ 840">
          <a:extLst>
            <a:ext uri="{FF2B5EF4-FFF2-40B4-BE49-F238E27FC236}">
              <a16:creationId xmlns:a16="http://schemas.microsoft.com/office/drawing/2014/main" id="{7A92CE7E-5E60-42E3-A577-3D09F85BC69A}"/>
            </a:ext>
          </a:extLst>
        </xdr:cNvPr>
        <xdr:cNvCxnSpPr/>
      </xdr:nvCxnSpPr>
      <xdr:spPr>
        <a:xfrm>
          <a:off x="18656300" y="17287602"/>
          <a:ext cx="889000" cy="38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166025</xdr:rowOff>
    </xdr:from>
    <xdr:ext cx="469744" cy="259045"/>
    <xdr:sp macro="" textlink="">
      <xdr:nvSpPr>
        <xdr:cNvPr id="842" name="n_1aveValue【公民館】&#10;一人当たり面積">
          <a:extLst>
            <a:ext uri="{FF2B5EF4-FFF2-40B4-BE49-F238E27FC236}">
              <a16:creationId xmlns:a16="http://schemas.microsoft.com/office/drawing/2014/main" id="{E50F5F7A-8AC5-4128-8029-257E1DDF498E}"/>
            </a:ext>
          </a:extLst>
        </xdr:cNvPr>
        <xdr:cNvSpPr txBox="1"/>
      </xdr:nvSpPr>
      <xdr:spPr>
        <a:xfrm>
          <a:off x="21075727" y="1833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30859</xdr:rowOff>
    </xdr:from>
    <xdr:ext cx="469744" cy="259045"/>
    <xdr:sp macro="" textlink="">
      <xdr:nvSpPr>
        <xdr:cNvPr id="843" name="n_2aveValue【公民館】&#10;一人当たり面積">
          <a:extLst>
            <a:ext uri="{FF2B5EF4-FFF2-40B4-BE49-F238E27FC236}">
              <a16:creationId xmlns:a16="http://schemas.microsoft.com/office/drawing/2014/main" id="{B8AFDF04-58F4-466D-AA59-043CCDAE27E8}"/>
            </a:ext>
          </a:extLst>
        </xdr:cNvPr>
        <xdr:cNvSpPr txBox="1"/>
      </xdr:nvSpPr>
      <xdr:spPr>
        <a:xfrm>
          <a:off x="20199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45738</xdr:rowOff>
    </xdr:from>
    <xdr:ext cx="469744" cy="259045"/>
    <xdr:sp macro="" textlink="">
      <xdr:nvSpPr>
        <xdr:cNvPr id="844" name="n_3aveValue【公民館】&#10;一人当たり面積">
          <a:extLst>
            <a:ext uri="{FF2B5EF4-FFF2-40B4-BE49-F238E27FC236}">
              <a16:creationId xmlns:a16="http://schemas.microsoft.com/office/drawing/2014/main" id="{62EB5600-51E4-424A-84B4-8EB5DCBD9B4A}"/>
            </a:ext>
          </a:extLst>
        </xdr:cNvPr>
        <xdr:cNvSpPr txBox="1"/>
      </xdr:nvSpPr>
      <xdr:spPr>
        <a:xfrm>
          <a:off x="19310427" y="1839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26143</xdr:rowOff>
    </xdr:from>
    <xdr:ext cx="469744" cy="259045"/>
    <xdr:sp macro="" textlink="">
      <xdr:nvSpPr>
        <xdr:cNvPr id="845" name="n_4aveValue【公民館】&#10;一人当たり面積">
          <a:extLst>
            <a:ext uri="{FF2B5EF4-FFF2-40B4-BE49-F238E27FC236}">
              <a16:creationId xmlns:a16="http://schemas.microsoft.com/office/drawing/2014/main" id="{F685A3B0-052C-41C8-BC04-35266598AE95}"/>
            </a:ext>
          </a:extLst>
        </xdr:cNvPr>
        <xdr:cNvSpPr txBox="1"/>
      </xdr:nvSpPr>
      <xdr:spPr>
        <a:xfrm>
          <a:off x="18421427" y="183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99440</xdr:rowOff>
    </xdr:from>
    <xdr:ext cx="469744" cy="259045"/>
    <xdr:sp macro="" textlink="">
      <xdr:nvSpPr>
        <xdr:cNvPr id="846" name="n_1mainValue【公民館】&#10;一人当たり面積">
          <a:extLst>
            <a:ext uri="{FF2B5EF4-FFF2-40B4-BE49-F238E27FC236}">
              <a16:creationId xmlns:a16="http://schemas.microsoft.com/office/drawing/2014/main" id="{EA4FEE8F-1097-43C4-9130-894489CAF885}"/>
            </a:ext>
          </a:extLst>
        </xdr:cNvPr>
        <xdr:cNvSpPr txBox="1"/>
      </xdr:nvSpPr>
      <xdr:spPr>
        <a:xfrm>
          <a:off x="21075727" y="1741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77669</xdr:rowOff>
    </xdr:from>
    <xdr:ext cx="469744" cy="259045"/>
    <xdr:sp macro="" textlink="">
      <xdr:nvSpPr>
        <xdr:cNvPr id="847" name="n_3mainValue【公民館】&#10;一人当たり面積">
          <a:extLst>
            <a:ext uri="{FF2B5EF4-FFF2-40B4-BE49-F238E27FC236}">
              <a16:creationId xmlns:a16="http://schemas.microsoft.com/office/drawing/2014/main" id="{9F8B8F2E-6A26-4EB4-83DB-D352B51C13F9}"/>
            </a:ext>
          </a:extLst>
        </xdr:cNvPr>
        <xdr:cNvSpPr txBox="1"/>
      </xdr:nvSpPr>
      <xdr:spPr>
        <a:xfrm>
          <a:off x="19310427" y="1739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38479</xdr:rowOff>
    </xdr:from>
    <xdr:ext cx="469744" cy="259045"/>
    <xdr:sp macro="" textlink="">
      <xdr:nvSpPr>
        <xdr:cNvPr id="848" name="n_4mainValue【公民館】&#10;一人当たり面積">
          <a:extLst>
            <a:ext uri="{FF2B5EF4-FFF2-40B4-BE49-F238E27FC236}">
              <a16:creationId xmlns:a16="http://schemas.microsoft.com/office/drawing/2014/main" id="{A1A1371F-A26F-4F68-9666-F5ADD3EA6BE3}"/>
            </a:ext>
          </a:extLst>
        </xdr:cNvPr>
        <xdr:cNvSpPr txBox="1"/>
      </xdr:nvSpPr>
      <xdr:spPr>
        <a:xfrm>
          <a:off x="18421427" y="1701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a:extLst>
            <a:ext uri="{FF2B5EF4-FFF2-40B4-BE49-F238E27FC236}">
              <a16:creationId xmlns:a16="http://schemas.microsoft.com/office/drawing/2014/main" id="{B2291DAA-CC59-4B7A-8F93-3B02EB19A83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a:extLst>
            <a:ext uri="{FF2B5EF4-FFF2-40B4-BE49-F238E27FC236}">
              <a16:creationId xmlns:a16="http://schemas.microsoft.com/office/drawing/2014/main" id="{3AF39FDC-DB91-4352-8370-51A35F9D5AA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a:extLst>
            <a:ext uri="{FF2B5EF4-FFF2-40B4-BE49-F238E27FC236}">
              <a16:creationId xmlns:a16="http://schemas.microsoft.com/office/drawing/2014/main" id="{00DE6CE5-E2F1-40AB-B9AA-79066B0E37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全体的に本村の人口が増加していることから、一人当たりの面積、有形固定資産額は減少傾向となっている。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橋りょうについては、整備後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年を経過している橋りょうが多く、有形固定資産減価償却率が</a:t>
          </a:r>
          <a:r>
            <a:rPr kumimoji="1" lang="en-US" altLang="ja-JP" sz="1300">
              <a:latin typeface="ＭＳ Ｐゴシック" panose="020B0600070205080204" pitchFamily="50" charset="-128"/>
              <a:ea typeface="ＭＳ Ｐゴシック" panose="020B0600070205080204" pitchFamily="50" charset="-128"/>
            </a:rPr>
            <a:t>77.9</a:t>
          </a:r>
          <a:r>
            <a:rPr kumimoji="1" lang="ja-JP" altLang="en-US" sz="1300">
              <a:latin typeface="ＭＳ Ｐゴシック" panose="020B0600070205080204" pitchFamily="50" charset="-128"/>
              <a:ea typeface="ＭＳ Ｐゴシック" panose="020B0600070205080204" pitchFamily="50" charset="-128"/>
            </a:rPr>
            <a:t>％と高い数値となっており類似団体平均を上回っているが、長寿命化計画を策定し計画的に改修しているため適切に管理している。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その他の施設についても、個別計画を策定し適切な管理を実施していく。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D2504FE-9D3D-43AE-9632-8D2B117C063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A0B06B5-8BD6-4CBE-BF36-62CAC527249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F710DBA-206C-4E3D-B7FD-BE33D210AD2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AC08467-F148-4367-8D93-37CFE2D3D13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A8D75E9-6949-4618-BE52-446F1D98AD2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01D4F3C-3FDA-4CF9-AFF2-605DC6B362A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EABAAB-1981-473D-9C16-3CDCD64F4E1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AEDD969-FC79-468C-A5D0-A18FCE15A1A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27229C9-4114-4336-BEA2-11E3C63C4A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4A07DD-429F-4E33-A0A5-8C7D7BE4511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6,061
31.30
7,937,365
7,677,999
135,416
2,205,622
3,095,818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BBA1FB1-F281-4A04-96C2-F5CE23F2CBB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079D049-8D01-47D5-BF4F-386768A8CB6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5F16318-2F26-434B-BAE5-05CCD4BBC98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B8A4FCF-3F5D-4A58-98D9-2996D249908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FA533D-AAE3-4C69-BD2B-4E5E4C7B4EE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E5A6C6FE-4139-46E5-9730-DF9C75BCE0A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98FFDD-08F8-4DC7-BFED-FF35F204C0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584D2C8-D18A-4007-9E7E-A1DCD5B77D9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BE856EC-2C55-407E-9CD5-64FB81FE58D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D3BA7A-32BB-44E7-AF64-27D888D097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10A600-A6B9-486B-B04C-F4944BE1214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9D6B1FD-6F33-4973-B6B1-2ABF4080B2D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6B8C1CD-EB1C-411E-A739-B5838C0A7727}"/>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E47A30-8D2A-44F0-800A-4C343529488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55A29F8-A6AD-4D57-BCD7-3122064529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D9BEB5E-1D64-448E-B05B-98ABC4DA151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73302C4-6410-4519-A918-AED0F625E41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6ED8444-5316-42DB-9BA8-F0EFB7D5B85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C1B28DF-7096-4D11-BFDA-4790ECB4471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C5C39A2-F277-4F41-A846-C9A915D6274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C87A224-F326-4BBE-9ED9-51221028B7F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B70252E-D361-4809-BC91-1EA7FB496DD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247B8BB-06A6-472F-9811-62F8EBE0A47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F41CC1E-43E0-4A52-A286-BB6179E2B51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A3BB19D-0CFC-4D95-8B27-57275ED5FE7E}"/>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7E0DDDC-6FF1-4245-BBF4-1448D809169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A792767-668B-4C2C-A2DF-3DF838338FF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ECAA584-397B-449C-BDED-E239C8EFCF2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41302F3-B2FF-4EA2-A61B-D12641D8961E}"/>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1B9F3B5-196E-4F72-A5C9-24AE3ABBDCD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4E65C3F-194E-4DA7-A4DF-AE03F4653C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D69C7E6-92FC-4C7B-879E-5EE02AF673C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D2F6043-3697-4357-9AD8-FE10ADEAD2D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B125912-18BC-4D92-B524-99E1C91F1F0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3EB11B7-633A-442A-9493-F1CB4F9E9DFA}"/>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E4C94A6F-AE3A-41CB-9297-DABD8FA1315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678D014-FE26-4C98-BAC6-9A45F105A8B3}"/>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53DD539-4BDD-4E41-B5F6-369D87D896B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11A083C-2400-4DF3-A96A-C77FAC052B0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6DB37D02-9F1D-4BC0-B65F-FC3F8309D58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AE6BB84-5FED-4A1F-9973-1F8942DD4B03}"/>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FC3AE98C-A3E4-4A0F-85A5-2355616C3714}"/>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E46B1E2-0308-406E-8E22-7794E16025C2}"/>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CF565837-5243-4FB5-8FAA-EB1D7B19207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D5510770-1937-4832-A0DB-EE3993A09622}"/>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8A257247-3524-4957-B0DF-25D315E11158}"/>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ABD37739-639D-4F4F-8AFA-C5B013845D31}"/>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E4FB16EC-0276-41AB-86C6-F9D01F815862}"/>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79C7038F-0EE7-44F5-9595-FAA597737C76}"/>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160037</xdr:rowOff>
    </xdr:from>
    <xdr:ext cx="405111" cy="259045"/>
    <xdr:sp macro="" textlink="">
      <xdr:nvSpPr>
        <xdr:cNvPr id="61" name="【図書館】&#10;有形固定資産減価償却率平均値テキスト">
          <a:extLst>
            <a:ext uri="{FF2B5EF4-FFF2-40B4-BE49-F238E27FC236}">
              <a16:creationId xmlns:a16="http://schemas.microsoft.com/office/drawing/2014/main" id="{4266BD2C-1338-4F90-8024-5426508B3652}"/>
            </a:ext>
          </a:extLst>
        </xdr:cNvPr>
        <xdr:cNvSpPr txBox="1"/>
      </xdr:nvSpPr>
      <xdr:spPr>
        <a:xfrm>
          <a:off x="4673600" y="6160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a:extLst>
            <a:ext uri="{FF2B5EF4-FFF2-40B4-BE49-F238E27FC236}">
              <a16:creationId xmlns:a16="http://schemas.microsoft.com/office/drawing/2014/main" id="{9A82AFDF-7C40-4E0A-AE36-D3377CEE3E83}"/>
            </a:ext>
          </a:extLst>
        </xdr:cNvPr>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a:extLst>
            <a:ext uri="{FF2B5EF4-FFF2-40B4-BE49-F238E27FC236}">
              <a16:creationId xmlns:a16="http://schemas.microsoft.com/office/drawing/2014/main" id="{7815C7AF-CA4C-4EB3-A01B-586CB27F8357}"/>
            </a:ext>
          </a:extLst>
        </xdr:cNvPr>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a:extLst>
            <a:ext uri="{FF2B5EF4-FFF2-40B4-BE49-F238E27FC236}">
              <a16:creationId xmlns:a16="http://schemas.microsoft.com/office/drawing/2014/main" id="{05FB49DF-140C-4424-8C2E-0C40C3FE06C5}"/>
            </a:ext>
          </a:extLst>
        </xdr:cNvPr>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a:extLst>
            <a:ext uri="{FF2B5EF4-FFF2-40B4-BE49-F238E27FC236}">
              <a16:creationId xmlns:a16="http://schemas.microsoft.com/office/drawing/2014/main" id="{DFD1CAD6-31C7-4C27-998B-D8856352FD99}"/>
            </a:ext>
          </a:extLst>
        </xdr:cNvPr>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a:extLst>
            <a:ext uri="{FF2B5EF4-FFF2-40B4-BE49-F238E27FC236}">
              <a16:creationId xmlns:a16="http://schemas.microsoft.com/office/drawing/2014/main" id="{878AC384-AECB-4165-BF32-A74644CA6662}"/>
            </a:ext>
          </a:extLst>
        </xdr:cNvPr>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E240324-05B4-4778-960A-139C8812F4C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0DF2AC2-9B09-421D-BEF3-D35EFC07154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EFD9F6E-5F4F-41E8-99F6-F5481482AFE9}"/>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D657D0A-CD91-42AF-8151-88888D3D752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B83BFA7-6762-4B7D-8531-36DAD9E2032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2" name="楕円 71">
          <a:extLst>
            <a:ext uri="{FF2B5EF4-FFF2-40B4-BE49-F238E27FC236}">
              <a16:creationId xmlns:a16="http://schemas.microsoft.com/office/drawing/2014/main" id="{41309B3C-60F9-495E-A211-B54E52D77BF9}"/>
            </a:ext>
          </a:extLst>
        </xdr:cNvPr>
        <xdr:cNvSpPr/>
      </xdr:nvSpPr>
      <xdr:spPr>
        <a:xfrm>
          <a:off x="10795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113047</xdr:rowOff>
    </xdr:from>
    <xdr:ext cx="405111" cy="259045"/>
    <xdr:sp macro="" textlink="">
      <xdr:nvSpPr>
        <xdr:cNvPr id="73" name="n_1aveValue【図書館】&#10;有形固定資産減価償却率">
          <a:extLst>
            <a:ext uri="{FF2B5EF4-FFF2-40B4-BE49-F238E27FC236}">
              <a16:creationId xmlns:a16="http://schemas.microsoft.com/office/drawing/2014/main" id="{B063DDB4-9531-45B6-963D-F1420FEDC842}"/>
            </a:ext>
          </a:extLst>
        </xdr:cNvPr>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74" name="n_2aveValue【図書館】&#10;有形固定資産減価償却率">
          <a:extLst>
            <a:ext uri="{FF2B5EF4-FFF2-40B4-BE49-F238E27FC236}">
              <a16:creationId xmlns:a16="http://schemas.microsoft.com/office/drawing/2014/main" id="{BB36BA9C-D2EB-48B0-A265-565DAC04F1A4}"/>
            </a:ext>
          </a:extLst>
        </xdr:cNvPr>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120667</xdr:rowOff>
    </xdr:from>
    <xdr:ext cx="405111" cy="259045"/>
    <xdr:sp macro="" textlink="">
      <xdr:nvSpPr>
        <xdr:cNvPr id="75" name="n_3aveValue【図書館】&#10;有形固定資産減価償却率">
          <a:extLst>
            <a:ext uri="{FF2B5EF4-FFF2-40B4-BE49-F238E27FC236}">
              <a16:creationId xmlns:a16="http://schemas.microsoft.com/office/drawing/2014/main" id="{3BC849D8-B6B9-4C4D-91CE-68CBC0D96DF7}"/>
            </a:ext>
          </a:extLst>
        </xdr:cNvPr>
        <xdr:cNvSpPr txBox="1"/>
      </xdr:nvSpPr>
      <xdr:spPr>
        <a:xfrm>
          <a:off x="18167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111777</xdr:rowOff>
    </xdr:from>
    <xdr:ext cx="405111" cy="259045"/>
    <xdr:sp macro="" textlink="">
      <xdr:nvSpPr>
        <xdr:cNvPr id="76" name="n_4aveValue【図書館】&#10;有形固定資産減価償却率">
          <a:extLst>
            <a:ext uri="{FF2B5EF4-FFF2-40B4-BE49-F238E27FC236}">
              <a16:creationId xmlns:a16="http://schemas.microsoft.com/office/drawing/2014/main" id="{89676B52-7FCE-47A2-A137-69E1A2F24635}"/>
            </a:ext>
          </a:extLst>
        </xdr:cNvPr>
        <xdr:cNvSpPr txBox="1"/>
      </xdr:nvSpPr>
      <xdr:spPr>
        <a:xfrm>
          <a:off x="9277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111777</xdr:rowOff>
    </xdr:from>
    <xdr:ext cx="405111" cy="259045"/>
    <xdr:sp macro="" textlink="">
      <xdr:nvSpPr>
        <xdr:cNvPr id="77" name="n_4mainValue【図書館】&#10;有形固定資産減価償却率">
          <a:extLst>
            <a:ext uri="{FF2B5EF4-FFF2-40B4-BE49-F238E27FC236}">
              <a16:creationId xmlns:a16="http://schemas.microsoft.com/office/drawing/2014/main" id="{C87FEB4D-A63B-4C68-8961-66682CD873C9}"/>
            </a:ext>
          </a:extLst>
        </xdr:cNvPr>
        <xdr:cNvSpPr txBox="1"/>
      </xdr:nvSpPr>
      <xdr:spPr>
        <a:xfrm>
          <a:off x="927744"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9373099D-8BD3-4451-B358-5830F09F3E0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27DC0617-E713-4FC1-8F44-9B9089C2362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E0E16F6A-CF0C-4EE4-8D75-EA83EEE1C98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01BCCBDA-2FA2-4574-9736-41C6B2E96DA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41F8A8F5-CCA4-4848-AF71-CF2A6F15A87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83EE3E0C-A535-42FA-A9A3-76418D1DA17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C7FB0B81-3D07-4578-9E0F-8E05AD102E5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C19A404D-424E-46DB-B77F-016AE85FDD1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646937E1-2C26-4786-A8DC-1CDC62176C8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D5038468-B9F1-4F18-8167-FDB29C2F457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a:extLst>
            <a:ext uri="{FF2B5EF4-FFF2-40B4-BE49-F238E27FC236}">
              <a16:creationId xmlns:a16="http://schemas.microsoft.com/office/drawing/2014/main" id="{76C2204C-54F5-41C9-A485-C3AF173E663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a:extLst>
            <a:ext uri="{FF2B5EF4-FFF2-40B4-BE49-F238E27FC236}">
              <a16:creationId xmlns:a16="http://schemas.microsoft.com/office/drawing/2014/main" id="{329D321F-C41B-4BA6-BF0E-0F746218763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a:extLst>
            <a:ext uri="{FF2B5EF4-FFF2-40B4-BE49-F238E27FC236}">
              <a16:creationId xmlns:a16="http://schemas.microsoft.com/office/drawing/2014/main" id="{AF58BA41-BDA3-47FC-938A-E7E4BED729A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a:extLst>
            <a:ext uri="{FF2B5EF4-FFF2-40B4-BE49-F238E27FC236}">
              <a16:creationId xmlns:a16="http://schemas.microsoft.com/office/drawing/2014/main" id="{8DB54ABB-DC33-46B3-8827-99EF19B73917}"/>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a:extLst>
            <a:ext uri="{FF2B5EF4-FFF2-40B4-BE49-F238E27FC236}">
              <a16:creationId xmlns:a16="http://schemas.microsoft.com/office/drawing/2014/main" id="{4F4F416F-CEA9-4E07-98C8-5EF746516B4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a:extLst>
            <a:ext uri="{FF2B5EF4-FFF2-40B4-BE49-F238E27FC236}">
              <a16:creationId xmlns:a16="http://schemas.microsoft.com/office/drawing/2014/main" id="{0C2611EF-3954-450B-8239-FCB1706250A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a:extLst>
            <a:ext uri="{FF2B5EF4-FFF2-40B4-BE49-F238E27FC236}">
              <a16:creationId xmlns:a16="http://schemas.microsoft.com/office/drawing/2014/main" id="{ADAA57B2-CD8C-442A-823F-688C3505732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a:extLst>
            <a:ext uri="{FF2B5EF4-FFF2-40B4-BE49-F238E27FC236}">
              <a16:creationId xmlns:a16="http://schemas.microsoft.com/office/drawing/2014/main" id="{A0571540-2C58-49F0-A307-579C66FBB8F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a:extLst>
            <a:ext uri="{FF2B5EF4-FFF2-40B4-BE49-F238E27FC236}">
              <a16:creationId xmlns:a16="http://schemas.microsoft.com/office/drawing/2014/main" id="{22F67059-8171-4AD0-9F66-E84087A86D4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a:extLst>
            <a:ext uri="{FF2B5EF4-FFF2-40B4-BE49-F238E27FC236}">
              <a16:creationId xmlns:a16="http://schemas.microsoft.com/office/drawing/2014/main" id="{0F1510B1-993B-41CB-8B58-CD374B03CFF8}"/>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a:extLst>
            <a:ext uri="{FF2B5EF4-FFF2-40B4-BE49-F238E27FC236}">
              <a16:creationId xmlns:a16="http://schemas.microsoft.com/office/drawing/2014/main" id="{13EA1037-3503-4E1E-8C46-44095031BB4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a:extLst>
            <a:ext uri="{FF2B5EF4-FFF2-40B4-BE49-F238E27FC236}">
              <a16:creationId xmlns:a16="http://schemas.microsoft.com/office/drawing/2014/main" id="{B71A7E07-D94C-48E1-9ACF-F3F11784B91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a:extLst>
            <a:ext uri="{FF2B5EF4-FFF2-40B4-BE49-F238E27FC236}">
              <a16:creationId xmlns:a16="http://schemas.microsoft.com/office/drawing/2014/main" id="{84848AB7-751E-429A-851A-F2D51EC8382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37</xdr:row>
      <xdr:rowOff>87630</xdr:rowOff>
    </xdr:from>
    <xdr:to>
      <xdr:col>54</xdr:col>
      <xdr:colOff>189865</xdr:colOff>
      <xdr:row>41</xdr:row>
      <xdr:rowOff>140970</xdr:rowOff>
    </xdr:to>
    <xdr:cxnSp macro="">
      <xdr:nvCxnSpPr>
        <xdr:cNvPr id="101" name="直線コネクタ 100">
          <a:extLst>
            <a:ext uri="{FF2B5EF4-FFF2-40B4-BE49-F238E27FC236}">
              <a16:creationId xmlns:a16="http://schemas.microsoft.com/office/drawing/2014/main" id="{D9CF9BF1-0399-4DC4-A68C-DD72EE844667}"/>
            </a:ext>
          </a:extLst>
        </xdr:cNvPr>
        <xdr:cNvCxnSpPr/>
      </xdr:nvCxnSpPr>
      <xdr:spPr>
        <a:xfrm flipV="1">
          <a:off x="10476865" y="6431280"/>
          <a:ext cx="0" cy="739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144797</xdr:rowOff>
    </xdr:from>
    <xdr:ext cx="469744" cy="259045"/>
    <xdr:sp macro="" textlink="">
      <xdr:nvSpPr>
        <xdr:cNvPr id="102" name="【図書館】&#10;一人当たり面積最小値テキスト">
          <a:extLst>
            <a:ext uri="{FF2B5EF4-FFF2-40B4-BE49-F238E27FC236}">
              <a16:creationId xmlns:a16="http://schemas.microsoft.com/office/drawing/2014/main" id="{D15E807F-7488-4B0E-B1BF-AD03AF7A1AC0}"/>
            </a:ext>
          </a:extLst>
        </xdr:cNvPr>
        <xdr:cNvSpPr txBox="1"/>
      </xdr:nvSpPr>
      <xdr:spPr>
        <a:xfrm>
          <a:off x="10515600" y="717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140970</xdr:rowOff>
    </xdr:from>
    <xdr:to>
      <xdr:col>55</xdr:col>
      <xdr:colOff>88900</xdr:colOff>
      <xdr:row>41</xdr:row>
      <xdr:rowOff>140970</xdr:rowOff>
    </xdr:to>
    <xdr:cxnSp macro="">
      <xdr:nvCxnSpPr>
        <xdr:cNvPr id="103" name="直線コネクタ 102">
          <a:extLst>
            <a:ext uri="{FF2B5EF4-FFF2-40B4-BE49-F238E27FC236}">
              <a16:creationId xmlns:a16="http://schemas.microsoft.com/office/drawing/2014/main" id="{92D6A6CC-2027-4221-A5C9-21D1E2678A77}"/>
            </a:ext>
          </a:extLst>
        </xdr:cNvPr>
        <xdr:cNvCxnSpPr/>
      </xdr:nvCxnSpPr>
      <xdr:spPr>
        <a:xfrm>
          <a:off x="10388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34307</xdr:rowOff>
    </xdr:from>
    <xdr:ext cx="469744" cy="259045"/>
    <xdr:sp macro="" textlink="">
      <xdr:nvSpPr>
        <xdr:cNvPr id="104" name="【図書館】&#10;一人当たり面積最大値テキスト">
          <a:extLst>
            <a:ext uri="{FF2B5EF4-FFF2-40B4-BE49-F238E27FC236}">
              <a16:creationId xmlns:a16="http://schemas.microsoft.com/office/drawing/2014/main" id="{07404C45-EA92-45D4-A695-01846927D2C4}"/>
            </a:ext>
          </a:extLst>
        </xdr:cNvPr>
        <xdr:cNvSpPr txBox="1"/>
      </xdr:nvSpPr>
      <xdr:spPr>
        <a:xfrm>
          <a:off x="10515600" y="620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87630</xdr:rowOff>
    </xdr:from>
    <xdr:to>
      <xdr:col>55</xdr:col>
      <xdr:colOff>88900</xdr:colOff>
      <xdr:row>37</xdr:row>
      <xdr:rowOff>87630</xdr:rowOff>
    </xdr:to>
    <xdr:cxnSp macro="">
      <xdr:nvCxnSpPr>
        <xdr:cNvPr id="105" name="直線コネクタ 104">
          <a:extLst>
            <a:ext uri="{FF2B5EF4-FFF2-40B4-BE49-F238E27FC236}">
              <a16:creationId xmlns:a16="http://schemas.microsoft.com/office/drawing/2014/main" id="{5B6CF278-2691-4EC0-9311-A7BE791D0B32}"/>
            </a:ext>
          </a:extLst>
        </xdr:cNvPr>
        <xdr:cNvCxnSpPr/>
      </xdr:nvCxnSpPr>
      <xdr:spPr>
        <a:xfrm>
          <a:off x="10388600" y="643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87647</xdr:rowOff>
    </xdr:from>
    <xdr:ext cx="469744" cy="259045"/>
    <xdr:sp macro="" textlink="">
      <xdr:nvSpPr>
        <xdr:cNvPr id="106" name="【図書館】&#10;一人当たり面積平均値テキスト">
          <a:extLst>
            <a:ext uri="{FF2B5EF4-FFF2-40B4-BE49-F238E27FC236}">
              <a16:creationId xmlns:a16="http://schemas.microsoft.com/office/drawing/2014/main" id="{22FF190D-F849-43D4-8D37-19FF440C87E4}"/>
            </a:ext>
          </a:extLst>
        </xdr:cNvPr>
        <xdr:cNvSpPr txBox="1"/>
      </xdr:nvSpPr>
      <xdr:spPr>
        <a:xfrm>
          <a:off x="10515600" y="6945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07" name="フローチャート: 判断 106">
          <a:extLst>
            <a:ext uri="{FF2B5EF4-FFF2-40B4-BE49-F238E27FC236}">
              <a16:creationId xmlns:a16="http://schemas.microsoft.com/office/drawing/2014/main" id="{EBB1F70A-9E9D-4BE2-8BE3-786993005A86}"/>
            </a:ext>
          </a:extLst>
        </xdr:cNvPr>
        <xdr:cNvSpPr/>
      </xdr:nvSpPr>
      <xdr:spPr>
        <a:xfrm>
          <a:off x="104267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114935</xdr:rowOff>
    </xdr:from>
    <xdr:to>
      <xdr:col>50</xdr:col>
      <xdr:colOff>165100</xdr:colOff>
      <xdr:row>41</xdr:row>
      <xdr:rowOff>45085</xdr:rowOff>
    </xdr:to>
    <xdr:sp macro="" textlink="">
      <xdr:nvSpPr>
        <xdr:cNvPr id="108" name="フローチャート: 判断 107">
          <a:extLst>
            <a:ext uri="{FF2B5EF4-FFF2-40B4-BE49-F238E27FC236}">
              <a16:creationId xmlns:a16="http://schemas.microsoft.com/office/drawing/2014/main" id="{38048C75-7593-4496-8C5C-55FAA4B2FA81}"/>
            </a:ext>
          </a:extLst>
        </xdr:cNvPr>
        <xdr:cNvSpPr/>
      </xdr:nvSpPr>
      <xdr:spPr>
        <a:xfrm>
          <a:off x="9588500" y="697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132080</xdr:rowOff>
    </xdr:from>
    <xdr:to>
      <xdr:col>46</xdr:col>
      <xdr:colOff>38100</xdr:colOff>
      <xdr:row>41</xdr:row>
      <xdr:rowOff>62230</xdr:rowOff>
    </xdr:to>
    <xdr:sp macro="" textlink="">
      <xdr:nvSpPr>
        <xdr:cNvPr id="109" name="フローチャート: 判断 108">
          <a:extLst>
            <a:ext uri="{FF2B5EF4-FFF2-40B4-BE49-F238E27FC236}">
              <a16:creationId xmlns:a16="http://schemas.microsoft.com/office/drawing/2014/main" id="{39AA0F9E-1301-4FA5-B0A0-9A7B0729521E}"/>
            </a:ext>
          </a:extLst>
        </xdr:cNvPr>
        <xdr:cNvSpPr/>
      </xdr:nvSpPr>
      <xdr:spPr>
        <a:xfrm>
          <a:off x="8699500" y="699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166370</xdr:rowOff>
    </xdr:from>
    <xdr:to>
      <xdr:col>41</xdr:col>
      <xdr:colOff>101600</xdr:colOff>
      <xdr:row>41</xdr:row>
      <xdr:rowOff>96520</xdr:rowOff>
    </xdr:to>
    <xdr:sp macro="" textlink="">
      <xdr:nvSpPr>
        <xdr:cNvPr id="110" name="フローチャート: 判断 109">
          <a:extLst>
            <a:ext uri="{FF2B5EF4-FFF2-40B4-BE49-F238E27FC236}">
              <a16:creationId xmlns:a16="http://schemas.microsoft.com/office/drawing/2014/main" id="{DDE5C12E-7975-4904-8132-27823D49FE57}"/>
            </a:ext>
          </a:extLst>
        </xdr:cNvPr>
        <xdr:cNvSpPr/>
      </xdr:nvSpPr>
      <xdr:spPr>
        <a:xfrm>
          <a:off x="7810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97790</xdr:rowOff>
    </xdr:from>
    <xdr:to>
      <xdr:col>36</xdr:col>
      <xdr:colOff>165100</xdr:colOff>
      <xdr:row>41</xdr:row>
      <xdr:rowOff>27940</xdr:rowOff>
    </xdr:to>
    <xdr:sp macro="" textlink="">
      <xdr:nvSpPr>
        <xdr:cNvPr id="111" name="フローチャート: 判断 110">
          <a:extLst>
            <a:ext uri="{FF2B5EF4-FFF2-40B4-BE49-F238E27FC236}">
              <a16:creationId xmlns:a16="http://schemas.microsoft.com/office/drawing/2014/main" id="{88B69CFB-660C-4EBB-95A3-229AF594E935}"/>
            </a:ext>
          </a:extLst>
        </xdr:cNvPr>
        <xdr:cNvSpPr/>
      </xdr:nvSpPr>
      <xdr:spPr>
        <a:xfrm>
          <a:off x="6921500" y="69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24BBA64C-EA55-4251-9F3E-EBF71A70467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B92F0B58-8729-4556-9421-C0BEC3281ED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8413F4EC-8467-4FCF-BD07-EBA7D7B3E37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3C347ED8-138F-4410-A268-D7F04CA89C6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E89BB34D-D0D7-42F1-99AA-AABF9D04616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158750</xdr:rowOff>
    </xdr:from>
    <xdr:to>
      <xdr:col>36</xdr:col>
      <xdr:colOff>165100</xdr:colOff>
      <xdr:row>34</xdr:row>
      <xdr:rowOff>88900</xdr:rowOff>
    </xdr:to>
    <xdr:sp macro="" textlink="">
      <xdr:nvSpPr>
        <xdr:cNvPr id="117" name="楕円 116">
          <a:extLst>
            <a:ext uri="{FF2B5EF4-FFF2-40B4-BE49-F238E27FC236}">
              <a16:creationId xmlns:a16="http://schemas.microsoft.com/office/drawing/2014/main" id="{1A4CBCBB-E8BE-4ED5-B948-3FDEA8C6C92A}"/>
            </a:ext>
          </a:extLst>
        </xdr:cNvPr>
        <xdr:cNvSpPr/>
      </xdr:nvSpPr>
      <xdr:spPr>
        <a:xfrm>
          <a:off x="6921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61612</xdr:rowOff>
    </xdr:from>
    <xdr:ext cx="469744" cy="259045"/>
    <xdr:sp macro="" textlink="">
      <xdr:nvSpPr>
        <xdr:cNvPr id="118" name="n_1aveValue【図書館】&#10;一人当たり面積">
          <a:extLst>
            <a:ext uri="{FF2B5EF4-FFF2-40B4-BE49-F238E27FC236}">
              <a16:creationId xmlns:a16="http://schemas.microsoft.com/office/drawing/2014/main" id="{3423B755-AC4E-48F0-B69B-6B0DE7F76D76}"/>
            </a:ext>
          </a:extLst>
        </xdr:cNvPr>
        <xdr:cNvSpPr txBox="1"/>
      </xdr:nvSpPr>
      <xdr:spPr>
        <a:xfrm>
          <a:off x="9391727" y="6748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78757</xdr:rowOff>
    </xdr:from>
    <xdr:ext cx="469744" cy="259045"/>
    <xdr:sp macro="" textlink="">
      <xdr:nvSpPr>
        <xdr:cNvPr id="119" name="n_2aveValue【図書館】&#10;一人当たり面積">
          <a:extLst>
            <a:ext uri="{FF2B5EF4-FFF2-40B4-BE49-F238E27FC236}">
              <a16:creationId xmlns:a16="http://schemas.microsoft.com/office/drawing/2014/main" id="{DEB084E6-1BF4-4384-860F-1BD614FDF68B}"/>
            </a:ext>
          </a:extLst>
        </xdr:cNvPr>
        <xdr:cNvSpPr txBox="1"/>
      </xdr:nvSpPr>
      <xdr:spPr>
        <a:xfrm>
          <a:off x="8515427" y="676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113047</xdr:rowOff>
    </xdr:from>
    <xdr:ext cx="469744" cy="259045"/>
    <xdr:sp macro="" textlink="">
      <xdr:nvSpPr>
        <xdr:cNvPr id="120" name="n_3aveValue【図書館】&#10;一人当たり面積">
          <a:extLst>
            <a:ext uri="{FF2B5EF4-FFF2-40B4-BE49-F238E27FC236}">
              <a16:creationId xmlns:a16="http://schemas.microsoft.com/office/drawing/2014/main" id="{C3135A50-4AC7-408F-8B66-ADE93E12C647}"/>
            </a:ext>
          </a:extLst>
        </xdr:cNvPr>
        <xdr:cNvSpPr txBox="1"/>
      </xdr:nvSpPr>
      <xdr:spPr>
        <a:xfrm>
          <a:off x="76264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19067</xdr:rowOff>
    </xdr:from>
    <xdr:ext cx="469744" cy="259045"/>
    <xdr:sp macro="" textlink="">
      <xdr:nvSpPr>
        <xdr:cNvPr id="121" name="n_4aveValue【図書館】&#10;一人当たり面積">
          <a:extLst>
            <a:ext uri="{FF2B5EF4-FFF2-40B4-BE49-F238E27FC236}">
              <a16:creationId xmlns:a16="http://schemas.microsoft.com/office/drawing/2014/main" id="{D89E7471-3362-4893-A7B2-3CA76ABFEDAA}"/>
            </a:ext>
          </a:extLst>
        </xdr:cNvPr>
        <xdr:cNvSpPr txBox="1"/>
      </xdr:nvSpPr>
      <xdr:spPr>
        <a:xfrm>
          <a:off x="6737427" y="70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105427</xdr:rowOff>
    </xdr:from>
    <xdr:ext cx="469744" cy="259045"/>
    <xdr:sp macro="" textlink="">
      <xdr:nvSpPr>
        <xdr:cNvPr id="122" name="n_4mainValue【図書館】&#10;一人当たり面積">
          <a:extLst>
            <a:ext uri="{FF2B5EF4-FFF2-40B4-BE49-F238E27FC236}">
              <a16:creationId xmlns:a16="http://schemas.microsoft.com/office/drawing/2014/main" id="{C88C640F-E469-49BA-A3A5-2A46AD744CD4}"/>
            </a:ext>
          </a:extLst>
        </xdr:cNvPr>
        <xdr:cNvSpPr txBox="1"/>
      </xdr:nvSpPr>
      <xdr:spPr>
        <a:xfrm>
          <a:off x="6737427" y="55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EA4F2DAA-F451-4251-AE77-CA2261BBB9E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846FF4B1-FA9F-4635-9906-BC70F49087F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AD723F37-2137-4724-B297-5767FDE60DD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9955E0A2-4E99-45EF-8106-D22482357A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ACB00F3D-2A31-4C7C-9FFC-0CA1C5DBB21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63D853C6-FDD5-4DFC-A349-014E6A029C3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A088BF9B-3084-4E17-B2AB-4F213E22903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28585F0F-6C54-464A-B6F5-7973A6D1F0B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CC489DDD-2C99-4FD6-B6B8-7B8D21D03B9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672FCA11-169F-4764-9E67-D6890AC5621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3" name="テキスト ボックス 132">
          <a:extLst>
            <a:ext uri="{FF2B5EF4-FFF2-40B4-BE49-F238E27FC236}">
              <a16:creationId xmlns:a16="http://schemas.microsoft.com/office/drawing/2014/main" id="{74547F2C-88AD-4A1A-970B-FEF1017432E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4" name="直線コネクタ 133">
          <a:extLst>
            <a:ext uri="{FF2B5EF4-FFF2-40B4-BE49-F238E27FC236}">
              <a16:creationId xmlns:a16="http://schemas.microsoft.com/office/drawing/2014/main" id="{23DD6240-B4C2-43C9-84DD-520327468C3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5" name="テキスト ボックス 134">
          <a:extLst>
            <a:ext uri="{FF2B5EF4-FFF2-40B4-BE49-F238E27FC236}">
              <a16:creationId xmlns:a16="http://schemas.microsoft.com/office/drawing/2014/main" id="{EB6E1653-AB74-429D-B3B7-9613628EDC31}"/>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6" name="直線コネクタ 135">
          <a:extLst>
            <a:ext uri="{FF2B5EF4-FFF2-40B4-BE49-F238E27FC236}">
              <a16:creationId xmlns:a16="http://schemas.microsoft.com/office/drawing/2014/main" id="{CB55D9DC-82A1-43BB-A63E-483A8975C488}"/>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7" name="テキスト ボックス 136">
          <a:extLst>
            <a:ext uri="{FF2B5EF4-FFF2-40B4-BE49-F238E27FC236}">
              <a16:creationId xmlns:a16="http://schemas.microsoft.com/office/drawing/2014/main" id="{045C52F6-A865-4B16-A725-0F2745CC482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8" name="直線コネクタ 137">
          <a:extLst>
            <a:ext uri="{FF2B5EF4-FFF2-40B4-BE49-F238E27FC236}">
              <a16:creationId xmlns:a16="http://schemas.microsoft.com/office/drawing/2014/main" id="{74974689-CB8A-41A0-A863-6F4D76071153}"/>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9" name="テキスト ボックス 138">
          <a:extLst>
            <a:ext uri="{FF2B5EF4-FFF2-40B4-BE49-F238E27FC236}">
              <a16:creationId xmlns:a16="http://schemas.microsoft.com/office/drawing/2014/main" id="{8D538028-63D6-440B-951B-1C0768986F07}"/>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0" name="直線コネクタ 139">
          <a:extLst>
            <a:ext uri="{FF2B5EF4-FFF2-40B4-BE49-F238E27FC236}">
              <a16:creationId xmlns:a16="http://schemas.microsoft.com/office/drawing/2014/main" id="{FBF44F6E-332A-4652-8287-14E83C1140FE}"/>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1" name="テキスト ボックス 140">
          <a:extLst>
            <a:ext uri="{FF2B5EF4-FFF2-40B4-BE49-F238E27FC236}">
              <a16:creationId xmlns:a16="http://schemas.microsoft.com/office/drawing/2014/main" id="{D907BC80-F42C-41E0-9C15-A17EF64637D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2" name="直線コネクタ 141">
          <a:extLst>
            <a:ext uri="{FF2B5EF4-FFF2-40B4-BE49-F238E27FC236}">
              <a16:creationId xmlns:a16="http://schemas.microsoft.com/office/drawing/2014/main" id="{C150F299-60CF-4E3A-BDFA-CF204F870F9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3" name="テキスト ボックス 142">
          <a:extLst>
            <a:ext uri="{FF2B5EF4-FFF2-40B4-BE49-F238E27FC236}">
              <a16:creationId xmlns:a16="http://schemas.microsoft.com/office/drawing/2014/main" id="{C998A24B-698B-4475-BB26-28BA73773E8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a:extLst>
            <a:ext uri="{FF2B5EF4-FFF2-40B4-BE49-F238E27FC236}">
              <a16:creationId xmlns:a16="http://schemas.microsoft.com/office/drawing/2014/main" id="{61DD9CEB-94FC-4364-8224-B83C03788F7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5" name="テキスト ボックス 144">
          <a:extLst>
            <a:ext uri="{FF2B5EF4-FFF2-40B4-BE49-F238E27FC236}">
              <a16:creationId xmlns:a16="http://schemas.microsoft.com/office/drawing/2014/main" id="{92A17C70-38F8-406F-849D-4F483AD1B37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a:extLst>
            <a:ext uri="{FF2B5EF4-FFF2-40B4-BE49-F238E27FC236}">
              <a16:creationId xmlns:a16="http://schemas.microsoft.com/office/drawing/2014/main" id="{6A0EE737-F4D7-43E7-9A6F-93801FF14CC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47" name="直線コネクタ 146">
          <a:extLst>
            <a:ext uri="{FF2B5EF4-FFF2-40B4-BE49-F238E27FC236}">
              <a16:creationId xmlns:a16="http://schemas.microsoft.com/office/drawing/2014/main" id="{C0F249CD-9E3C-4D28-A5BC-1919A9AAFBCD}"/>
            </a:ext>
          </a:extLst>
        </xdr:cNvPr>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48" name="【体育館・プール】&#10;有形固定資産減価償却率最小値テキスト">
          <a:extLst>
            <a:ext uri="{FF2B5EF4-FFF2-40B4-BE49-F238E27FC236}">
              <a16:creationId xmlns:a16="http://schemas.microsoft.com/office/drawing/2014/main" id="{0916A1F5-AD35-403B-8AA4-E2F8F18BEA04}"/>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49" name="直線コネクタ 148">
          <a:extLst>
            <a:ext uri="{FF2B5EF4-FFF2-40B4-BE49-F238E27FC236}">
              <a16:creationId xmlns:a16="http://schemas.microsoft.com/office/drawing/2014/main" id="{A01A5BD7-90B0-4F88-A882-0097449A8E5C}"/>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50" name="【体育館・プール】&#10;有形固定資産減価償却率最大値テキスト">
          <a:extLst>
            <a:ext uri="{FF2B5EF4-FFF2-40B4-BE49-F238E27FC236}">
              <a16:creationId xmlns:a16="http://schemas.microsoft.com/office/drawing/2014/main" id="{2C6FF3F7-DF29-4888-8D09-747BC4643E42}"/>
            </a:ext>
          </a:extLst>
        </xdr:cNvPr>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51" name="直線コネクタ 150">
          <a:extLst>
            <a:ext uri="{FF2B5EF4-FFF2-40B4-BE49-F238E27FC236}">
              <a16:creationId xmlns:a16="http://schemas.microsoft.com/office/drawing/2014/main" id="{48FBE4EB-2DCF-49DF-B061-239C636A878C}"/>
            </a:ext>
          </a:extLst>
        </xdr:cNvPr>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52" name="【体育館・プール】&#10;有形固定資産減価償却率平均値テキスト">
          <a:extLst>
            <a:ext uri="{FF2B5EF4-FFF2-40B4-BE49-F238E27FC236}">
              <a16:creationId xmlns:a16="http://schemas.microsoft.com/office/drawing/2014/main" id="{A3238BEA-2DF2-4672-A1D5-375C7A10B1F9}"/>
            </a:ext>
          </a:extLst>
        </xdr:cNvPr>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53" name="フローチャート: 判断 152">
          <a:extLst>
            <a:ext uri="{FF2B5EF4-FFF2-40B4-BE49-F238E27FC236}">
              <a16:creationId xmlns:a16="http://schemas.microsoft.com/office/drawing/2014/main" id="{105FEFD5-CFC6-4607-A0E4-417D881A71F4}"/>
            </a:ext>
          </a:extLst>
        </xdr:cNvPr>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54" name="フローチャート: 判断 153">
          <a:extLst>
            <a:ext uri="{FF2B5EF4-FFF2-40B4-BE49-F238E27FC236}">
              <a16:creationId xmlns:a16="http://schemas.microsoft.com/office/drawing/2014/main" id="{9F1A7819-EDA4-4E18-A541-5A0C2833FC1D}"/>
            </a:ext>
          </a:extLst>
        </xdr:cNvPr>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55" name="フローチャート: 判断 154">
          <a:extLst>
            <a:ext uri="{FF2B5EF4-FFF2-40B4-BE49-F238E27FC236}">
              <a16:creationId xmlns:a16="http://schemas.microsoft.com/office/drawing/2014/main" id="{02167D53-C68B-427F-9437-F7E8FB706649}"/>
            </a:ext>
          </a:extLst>
        </xdr:cNvPr>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56" name="フローチャート: 判断 155">
          <a:extLst>
            <a:ext uri="{FF2B5EF4-FFF2-40B4-BE49-F238E27FC236}">
              <a16:creationId xmlns:a16="http://schemas.microsoft.com/office/drawing/2014/main" id="{A7EA23E5-49DA-4366-8BCB-55E312D74365}"/>
            </a:ext>
          </a:extLst>
        </xdr:cNvPr>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57" name="フローチャート: 判断 156">
          <a:extLst>
            <a:ext uri="{FF2B5EF4-FFF2-40B4-BE49-F238E27FC236}">
              <a16:creationId xmlns:a16="http://schemas.microsoft.com/office/drawing/2014/main" id="{DB6C0255-611C-4EE1-9267-F94FD919FF58}"/>
            </a:ext>
          </a:extLst>
        </xdr:cNvPr>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418B1056-C3B9-4213-9A95-1819C800686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DC8FF8C-7950-43D6-8145-159ED4C35E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5A20371D-D42C-441F-A9C8-1C651F40A0D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8C81AD63-93FE-4937-99B7-974F9036CD5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9A9EEC46-A494-46B9-95C9-F8F5BDD475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143510</xdr:rowOff>
    </xdr:from>
    <xdr:to>
      <xdr:col>24</xdr:col>
      <xdr:colOff>114300</xdr:colOff>
      <xdr:row>62</xdr:row>
      <xdr:rowOff>73660</xdr:rowOff>
    </xdr:to>
    <xdr:sp macro="" textlink="">
      <xdr:nvSpPr>
        <xdr:cNvPr id="163" name="楕円 162">
          <a:extLst>
            <a:ext uri="{FF2B5EF4-FFF2-40B4-BE49-F238E27FC236}">
              <a16:creationId xmlns:a16="http://schemas.microsoft.com/office/drawing/2014/main" id="{C79BFFAC-1F1C-4339-B4A8-12F465969347}"/>
            </a:ext>
          </a:extLst>
        </xdr:cNvPr>
        <xdr:cNvSpPr/>
      </xdr:nvSpPr>
      <xdr:spPr>
        <a:xfrm>
          <a:off x="4584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121937</xdr:rowOff>
    </xdr:from>
    <xdr:ext cx="405111" cy="259045"/>
    <xdr:sp macro="" textlink="">
      <xdr:nvSpPr>
        <xdr:cNvPr id="164" name="【体育館・プール】&#10;有形固定資産減価償却率該当値テキスト">
          <a:extLst>
            <a:ext uri="{FF2B5EF4-FFF2-40B4-BE49-F238E27FC236}">
              <a16:creationId xmlns:a16="http://schemas.microsoft.com/office/drawing/2014/main" id="{8750686F-8950-4253-8030-766B47F1AD14}"/>
            </a:ext>
          </a:extLst>
        </xdr:cNvPr>
        <xdr:cNvSpPr txBox="1"/>
      </xdr:nvSpPr>
      <xdr:spPr>
        <a:xfrm>
          <a:off x="4673600"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101600</xdr:rowOff>
    </xdr:from>
    <xdr:to>
      <xdr:col>20</xdr:col>
      <xdr:colOff>38100</xdr:colOff>
      <xdr:row>62</xdr:row>
      <xdr:rowOff>31750</xdr:rowOff>
    </xdr:to>
    <xdr:sp macro="" textlink="">
      <xdr:nvSpPr>
        <xdr:cNvPr id="165" name="楕円 164">
          <a:extLst>
            <a:ext uri="{FF2B5EF4-FFF2-40B4-BE49-F238E27FC236}">
              <a16:creationId xmlns:a16="http://schemas.microsoft.com/office/drawing/2014/main" id="{CCB3EA0D-AF72-418F-BAD5-FC1DB5F74EE8}"/>
            </a:ext>
          </a:extLst>
        </xdr:cNvPr>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152400</xdr:rowOff>
    </xdr:from>
    <xdr:to>
      <xdr:col>24</xdr:col>
      <xdr:colOff>63500</xdr:colOff>
      <xdr:row>62</xdr:row>
      <xdr:rowOff>22860</xdr:rowOff>
    </xdr:to>
    <xdr:cxnSp macro="">
      <xdr:nvCxnSpPr>
        <xdr:cNvPr id="166" name="直線コネクタ 165">
          <a:extLst>
            <a:ext uri="{FF2B5EF4-FFF2-40B4-BE49-F238E27FC236}">
              <a16:creationId xmlns:a16="http://schemas.microsoft.com/office/drawing/2014/main" id="{F33B6CF5-DE24-4E07-9F46-F7129B81E90E}"/>
            </a:ext>
          </a:extLst>
        </xdr:cNvPr>
        <xdr:cNvCxnSpPr/>
      </xdr:nvCxnSpPr>
      <xdr:spPr>
        <a:xfrm>
          <a:off x="3797300" y="106108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59690</xdr:rowOff>
    </xdr:from>
    <xdr:to>
      <xdr:col>15</xdr:col>
      <xdr:colOff>101600</xdr:colOff>
      <xdr:row>61</xdr:row>
      <xdr:rowOff>161290</xdr:rowOff>
    </xdr:to>
    <xdr:sp macro="" textlink="">
      <xdr:nvSpPr>
        <xdr:cNvPr id="167" name="楕円 166">
          <a:extLst>
            <a:ext uri="{FF2B5EF4-FFF2-40B4-BE49-F238E27FC236}">
              <a16:creationId xmlns:a16="http://schemas.microsoft.com/office/drawing/2014/main" id="{E0B2AB4F-47CD-4696-9926-41DA63C6D729}"/>
            </a:ext>
          </a:extLst>
        </xdr:cNvPr>
        <xdr:cNvSpPr/>
      </xdr:nvSpPr>
      <xdr:spPr>
        <a:xfrm>
          <a:off x="2857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61</xdr:row>
      <xdr:rowOff>152400</xdr:rowOff>
    </xdr:to>
    <xdr:cxnSp macro="">
      <xdr:nvCxnSpPr>
        <xdr:cNvPr id="168" name="直線コネクタ 167">
          <a:extLst>
            <a:ext uri="{FF2B5EF4-FFF2-40B4-BE49-F238E27FC236}">
              <a16:creationId xmlns:a16="http://schemas.microsoft.com/office/drawing/2014/main" id="{447F8A9D-13F6-4071-B475-DB87F443C4F7}"/>
            </a:ext>
          </a:extLst>
        </xdr:cNvPr>
        <xdr:cNvCxnSpPr/>
      </xdr:nvCxnSpPr>
      <xdr:spPr>
        <a:xfrm>
          <a:off x="2908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17780</xdr:rowOff>
    </xdr:from>
    <xdr:to>
      <xdr:col>10</xdr:col>
      <xdr:colOff>165100</xdr:colOff>
      <xdr:row>61</xdr:row>
      <xdr:rowOff>119380</xdr:rowOff>
    </xdr:to>
    <xdr:sp macro="" textlink="">
      <xdr:nvSpPr>
        <xdr:cNvPr id="169" name="楕円 168">
          <a:extLst>
            <a:ext uri="{FF2B5EF4-FFF2-40B4-BE49-F238E27FC236}">
              <a16:creationId xmlns:a16="http://schemas.microsoft.com/office/drawing/2014/main" id="{5775FCE8-B8FA-4826-A70F-2D7119040365}"/>
            </a:ext>
          </a:extLst>
        </xdr:cNvPr>
        <xdr:cNvSpPr/>
      </xdr:nvSpPr>
      <xdr:spPr>
        <a:xfrm>
          <a:off x="1968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68580</xdr:rowOff>
    </xdr:from>
    <xdr:to>
      <xdr:col>15</xdr:col>
      <xdr:colOff>50800</xdr:colOff>
      <xdr:row>61</xdr:row>
      <xdr:rowOff>110490</xdr:rowOff>
    </xdr:to>
    <xdr:cxnSp macro="">
      <xdr:nvCxnSpPr>
        <xdr:cNvPr id="170" name="直線コネクタ 169">
          <a:extLst>
            <a:ext uri="{FF2B5EF4-FFF2-40B4-BE49-F238E27FC236}">
              <a16:creationId xmlns:a16="http://schemas.microsoft.com/office/drawing/2014/main" id="{22DBEDC6-29EC-469C-84FF-72F9BB8A677A}"/>
            </a:ext>
          </a:extLst>
        </xdr:cNvPr>
        <xdr:cNvCxnSpPr/>
      </xdr:nvCxnSpPr>
      <xdr:spPr>
        <a:xfrm>
          <a:off x="2019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147320</xdr:rowOff>
    </xdr:from>
    <xdr:to>
      <xdr:col>6</xdr:col>
      <xdr:colOff>38100</xdr:colOff>
      <xdr:row>61</xdr:row>
      <xdr:rowOff>77470</xdr:rowOff>
    </xdr:to>
    <xdr:sp macro="" textlink="">
      <xdr:nvSpPr>
        <xdr:cNvPr id="171" name="楕円 170">
          <a:extLst>
            <a:ext uri="{FF2B5EF4-FFF2-40B4-BE49-F238E27FC236}">
              <a16:creationId xmlns:a16="http://schemas.microsoft.com/office/drawing/2014/main" id="{5E2CE77D-8E5D-4E27-9F1C-B23EF2C3DAF6}"/>
            </a:ext>
          </a:extLst>
        </xdr:cNvPr>
        <xdr:cNvSpPr/>
      </xdr:nvSpPr>
      <xdr:spPr>
        <a:xfrm>
          <a:off x="10795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26670</xdr:rowOff>
    </xdr:from>
    <xdr:to>
      <xdr:col>10</xdr:col>
      <xdr:colOff>114300</xdr:colOff>
      <xdr:row>61</xdr:row>
      <xdr:rowOff>68580</xdr:rowOff>
    </xdr:to>
    <xdr:cxnSp macro="">
      <xdr:nvCxnSpPr>
        <xdr:cNvPr id="172" name="直線コネクタ 171">
          <a:extLst>
            <a:ext uri="{FF2B5EF4-FFF2-40B4-BE49-F238E27FC236}">
              <a16:creationId xmlns:a16="http://schemas.microsoft.com/office/drawing/2014/main" id="{7F0505F3-14C1-43D7-95B2-0BBA9B151DE6}"/>
            </a:ext>
          </a:extLst>
        </xdr:cNvPr>
        <xdr:cNvCxnSpPr/>
      </xdr:nvCxnSpPr>
      <xdr:spPr>
        <a:xfrm>
          <a:off x="1130300" y="10485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173" name="n_1aveValue【体育館・プール】&#10;有形固定資産減価償却率">
          <a:extLst>
            <a:ext uri="{FF2B5EF4-FFF2-40B4-BE49-F238E27FC236}">
              <a16:creationId xmlns:a16="http://schemas.microsoft.com/office/drawing/2014/main" id="{DC7237C0-B267-4703-874F-CA97EF558112}"/>
            </a:ext>
          </a:extLst>
        </xdr:cNvPr>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74" name="n_2aveValue【体育館・プール】&#10;有形固定資産減価償却率">
          <a:extLst>
            <a:ext uri="{FF2B5EF4-FFF2-40B4-BE49-F238E27FC236}">
              <a16:creationId xmlns:a16="http://schemas.microsoft.com/office/drawing/2014/main" id="{19F31B6A-BA33-478A-8899-9059651E5D52}"/>
            </a:ext>
          </a:extLst>
        </xdr:cNvPr>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75" name="n_3aveValue【体育館・プール】&#10;有形固定資産減価償却率">
          <a:extLst>
            <a:ext uri="{FF2B5EF4-FFF2-40B4-BE49-F238E27FC236}">
              <a16:creationId xmlns:a16="http://schemas.microsoft.com/office/drawing/2014/main" id="{2F96E648-BC59-44F5-ACF6-F04F1CAA3146}"/>
            </a:ext>
          </a:extLst>
        </xdr:cNvPr>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76" name="n_4aveValue【体育館・プール】&#10;有形固定資産減価償却率">
          <a:extLst>
            <a:ext uri="{FF2B5EF4-FFF2-40B4-BE49-F238E27FC236}">
              <a16:creationId xmlns:a16="http://schemas.microsoft.com/office/drawing/2014/main" id="{3B000B09-A3FD-4E18-AD71-F6FDB682E7D0}"/>
            </a:ext>
          </a:extLst>
        </xdr:cNvPr>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22877</xdr:rowOff>
    </xdr:from>
    <xdr:ext cx="405111" cy="259045"/>
    <xdr:sp macro="" textlink="">
      <xdr:nvSpPr>
        <xdr:cNvPr id="177" name="n_1mainValue【体育館・プール】&#10;有形固定資産減価償却率">
          <a:extLst>
            <a:ext uri="{FF2B5EF4-FFF2-40B4-BE49-F238E27FC236}">
              <a16:creationId xmlns:a16="http://schemas.microsoft.com/office/drawing/2014/main" id="{C3277643-1C81-4188-933F-4C8234B837DB}"/>
            </a:ext>
          </a:extLst>
        </xdr:cNvPr>
        <xdr:cNvSpPr txBox="1"/>
      </xdr:nvSpPr>
      <xdr:spPr>
        <a:xfrm>
          <a:off x="35820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152417</xdr:rowOff>
    </xdr:from>
    <xdr:ext cx="405111" cy="259045"/>
    <xdr:sp macro="" textlink="">
      <xdr:nvSpPr>
        <xdr:cNvPr id="178" name="n_2mainValue【体育館・プール】&#10;有形固定資産減価償却率">
          <a:extLst>
            <a:ext uri="{FF2B5EF4-FFF2-40B4-BE49-F238E27FC236}">
              <a16:creationId xmlns:a16="http://schemas.microsoft.com/office/drawing/2014/main" id="{964BDCE9-4361-49D9-9238-214A8E55B8DF}"/>
            </a:ext>
          </a:extLst>
        </xdr:cNvPr>
        <xdr:cNvSpPr txBox="1"/>
      </xdr:nvSpPr>
      <xdr:spPr>
        <a:xfrm>
          <a:off x="2705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110507</xdr:rowOff>
    </xdr:from>
    <xdr:ext cx="405111" cy="259045"/>
    <xdr:sp macro="" textlink="">
      <xdr:nvSpPr>
        <xdr:cNvPr id="179" name="n_3mainValue【体育館・プール】&#10;有形固定資産減価償却率">
          <a:extLst>
            <a:ext uri="{FF2B5EF4-FFF2-40B4-BE49-F238E27FC236}">
              <a16:creationId xmlns:a16="http://schemas.microsoft.com/office/drawing/2014/main" id="{C9F9B4B7-9CC3-48DE-B62D-AF8735A3658D}"/>
            </a:ext>
          </a:extLst>
        </xdr:cNvPr>
        <xdr:cNvSpPr txBox="1"/>
      </xdr:nvSpPr>
      <xdr:spPr>
        <a:xfrm>
          <a:off x="1816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68597</xdr:rowOff>
    </xdr:from>
    <xdr:ext cx="405111" cy="259045"/>
    <xdr:sp macro="" textlink="">
      <xdr:nvSpPr>
        <xdr:cNvPr id="180" name="n_4mainValue【体育館・プール】&#10;有形固定資産減価償却率">
          <a:extLst>
            <a:ext uri="{FF2B5EF4-FFF2-40B4-BE49-F238E27FC236}">
              <a16:creationId xmlns:a16="http://schemas.microsoft.com/office/drawing/2014/main" id="{E47A0501-A4CE-41B4-BAD7-6469C9DACA4A}"/>
            </a:ext>
          </a:extLst>
        </xdr:cNvPr>
        <xdr:cNvSpPr txBox="1"/>
      </xdr:nvSpPr>
      <xdr:spPr>
        <a:xfrm>
          <a:off x="9277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B4E0EBFB-5F50-4846-BA39-8918DD7BE9F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C1FACA72-092C-4C94-BEAF-7B03B5A892D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F3336416-3773-453A-8E49-135C0470634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F0710D48-73A9-4C09-9D25-D1E09DBCD55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E56079AE-BDD0-4934-91CB-B0A8D3649E1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ACD1F126-0778-4497-9887-00EEA6FE5C3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E612B5D3-A0A0-4060-B06B-DE9250B17C2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93053123-42C6-413F-B4F1-324DD0851FC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1AB24B0E-A965-4DAD-B608-893A35581F7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940FEC2A-2EA9-46B8-B71A-12511C43D3D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FFA4E3E3-D644-43F8-9F4B-FF7FED9C6AEC}"/>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2" name="テキスト ボックス 191">
          <a:extLst>
            <a:ext uri="{FF2B5EF4-FFF2-40B4-BE49-F238E27FC236}">
              <a16:creationId xmlns:a16="http://schemas.microsoft.com/office/drawing/2014/main" id="{95D460F0-F102-4A34-AC38-AE9590329516}"/>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9E3D9205-1D0F-4136-BE60-0F026A273936}"/>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4" name="テキスト ボックス 193">
          <a:extLst>
            <a:ext uri="{FF2B5EF4-FFF2-40B4-BE49-F238E27FC236}">
              <a16:creationId xmlns:a16="http://schemas.microsoft.com/office/drawing/2014/main" id="{21520E89-C93F-485E-881C-E925AA6FED62}"/>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017AE023-9E92-4A6D-A913-A4DED47EE46B}"/>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6" name="テキスト ボックス 195">
          <a:extLst>
            <a:ext uri="{FF2B5EF4-FFF2-40B4-BE49-F238E27FC236}">
              <a16:creationId xmlns:a16="http://schemas.microsoft.com/office/drawing/2014/main" id="{03AEF095-1EEE-465F-A1F1-8AC6E91C7B0F}"/>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B3963291-961D-499F-BD29-EDF4B79ED358}"/>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8" name="テキスト ボックス 197">
          <a:extLst>
            <a:ext uri="{FF2B5EF4-FFF2-40B4-BE49-F238E27FC236}">
              <a16:creationId xmlns:a16="http://schemas.microsoft.com/office/drawing/2014/main" id="{514AAA68-6D88-40CC-8C39-52DDEE703A66}"/>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5B83421D-B9CB-485B-B4DC-133B0C15C5A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0" name="テキスト ボックス 199">
          <a:extLst>
            <a:ext uri="{FF2B5EF4-FFF2-40B4-BE49-F238E27FC236}">
              <a16:creationId xmlns:a16="http://schemas.microsoft.com/office/drawing/2014/main" id="{4F22C439-5E15-4594-B8A9-2D8977F6BA2E}"/>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体育館・プール】&#10;一人当たり面積グラフ枠">
          <a:extLst>
            <a:ext uri="{FF2B5EF4-FFF2-40B4-BE49-F238E27FC236}">
              <a16:creationId xmlns:a16="http://schemas.microsoft.com/office/drawing/2014/main" id="{C869C3F5-106F-4EA3-8D57-C87E4EC1E0D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02" name="直線コネクタ 201">
          <a:extLst>
            <a:ext uri="{FF2B5EF4-FFF2-40B4-BE49-F238E27FC236}">
              <a16:creationId xmlns:a16="http://schemas.microsoft.com/office/drawing/2014/main" id="{FABED763-9010-4AEB-81B7-DAE9D091CB14}"/>
            </a:ext>
          </a:extLst>
        </xdr:cNvPr>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03" name="【体育館・プール】&#10;一人当たり面積最小値テキスト">
          <a:extLst>
            <a:ext uri="{FF2B5EF4-FFF2-40B4-BE49-F238E27FC236}">
              <a16:creationId xmlns:a16="http://schemas.microsoft.com/office/drawing/2014/main" id="{842D1B31-FA3E-478A-93D1-E9A1D69F8C63}"/>
            </a:ext>
          </a:extLst>
        </xdr:cNvPr>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04" name="直線コネクタ 203">
          <a:extLst>
            <a:ext uri="{FF2B5EF4-FFF2-40B4-BE49-F238E27FC236}">
              <a16:creationId xmlns:a16="http://schemas.microsoft.com/office/drawing/2014/main" id="{A4D1B74C-BBF5-4648-8D3E-84C1ADE26BA1}"/>
            </a:ext>
          </a:extLst>
        </xdr:cNvPr>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05" name="【体育館・プール】&#10;一人当たり面積最大値テキスト">
          <a:extLst>
            <a:ext uri="{FF2B5EF4-FFF2-40B4-BE49-F238E27FC236}">
              <a16:creationId xmlns:a16="http://schemas.microsoft.com/office/drawing/2014/main" id="{BE06D3EF-7F1C-43CF-90A7-46FDFA02AD82}"/>
            </a:ext>
          </a:extLst>
        </xdr:cNvPr>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06" name="直線コネクタ 205">
          <a:extLst>
            <a:ext uri="{FF2B5EF4-FFF2-40B4-BE49-F238E27FC236}">
              <a16:creationId xmlns:a16="http://schemas.microsoft.com/office/drawing/2014/main" id="{9D6ED726-171A-4FAE-A019-E6CA62DEEC6E}"/>
            </a:ext>
          </a:extLst>
        </xdr:cNvPr>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150741</xdr:rowOff>
    </xdr:from>
    <xdr:ext cx="469744" cy="259045"/>
    <xdr:sp macro="" textlink="">
      <xdr:nvSpPr>
        <xdr:cNvPr id="207" name="【体育館・プール】&#10;一人当たり面積平均値テキスト">
          <a:extLst>
            <a:ext uri="{FF2B5EF4-FFF2-40B4-BE49-F238E27FC236}">
              <a16:creationId xmlns:a16="http://schemas.microsoft.com/office/drawing/2014/main" id="{EF0CA642-CDDA-4023-A0A7-3F63DF5F19C2}"/>
            </a:ext>
          </a:extLst>
        </xdr:cNvPr>
        <xdr:cNvSpPr txBox="1"/>
      </xdr:nvSpPr>
      <xdr:spPr>
        <a:xfrm>
          <a:off x="10515600" y="106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08" name="フローチャート: 判断 207">
          <a:extLst>
            <a:ext uri="{FF2B5EF4-FFF2-40B4-BE49-F238E27FC236}">
              <a16:creationId xmlns:a16="http://schemas.microsoft.com/office/drawing/2014/main" id="{7441551F-33F8-4B02-9AAD-509B00CF1F99}"/>
            </a:ext>
          </a:extLst>
        </xdr:cNvPr>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09" name="フローチャート: 判断 208">
          <a:extLst>
            <a:ext uri="{FF2B5EF4-FFF2-40B4-BE49-F238E27FC236}">
              <a16:creationId xmlns:a16="http://schemas.microsoft.com/office/drawing/2014/main" id="{5C3ABBAD-AD15-41B5-89EF-E78FADA23B4B}"/>
            </a:ext>
          </a:extLst>
        </xdr:cNvPr>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10" name="フローチャート: 判断 209">
          <a:extLst>
            <a:ext uri="{FF2B5EF4-FFF2-40B4-BE49-F238E27FC236}">
              <a16:creationId xmlns:a16="http://schemas.microsoft.com/office/drawing/2014/main" id="{C73C7AD2-1642-421D-9576-551B6BE17090}"/>
            </a:ext>
          </a:extLst>
        </xdr:cNvPr>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11" name="フローチャート: 判断 210">
          <a:extLst>
            <a:ext uri="{FF2B5EF4-FFF2-40B4-BE49-F238E27FC236}">
              <a16:creationId xmlns:a16="http://schemas.microsoft.com/office/drawing/2014/main" id="{ACA80CA9-BE25-4EA0-9D24-701CDB441F4D}"/>
            </a:ext>
          </a:extLst>
        </xdr:cNvPr>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12" name="フローチャート: 判断 211">
          <a:extLst>
            <a:ext uri="{FF2B5EF4-FFF2-40B4-BE49-F238E27FC236}">
              <a16:creationId xmlns:a16="http://schemas.microsoft.com/office/drawing/2014/main" id="{4847C479-552A-4BE2-9EEF-CAD8067825F3}"/>
            </a:ext>
          </a:extLst>
        </xdr:cNvPr>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A48F1167-73C4-4C5B-A26B-954DC4FA8EF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30D34BA9-CA68-4C01-9F0A-AA46E78A62C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69352AF5-CF7D-410C-A659-28FB05E5DBC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647C79F-AF5A-42C8-B92A-550CE5D06AC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731DD9EC-A16B-43F7-BECF-27BDB42BDC7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115164</xdr:rowOff>
    </xdr:from>
    <xdr:to>
      <xdr:col>55</xdr:col>
      <xdr:colOff>50800</xdr:colOff>
      <xdr:row>62</xdr:row>
      <xdr:rowOff>45314</xdr:rowOff>
    </xdr:to>
    <xdr:sp macro="" textlink="">
      <xdr:nvSpPr>
        <xdr:cNvPr id="218" name="楕円 217">
          <a:extLst>
            <a:ext uri="{FF2B5EF4-FFF2-40B4-BE49-F238E27FC236}">
              <a16:creationId xmlns:a16="http://schemas.microsoft.com/office/drawing/2014/main" id="{FBC4FB29-7C70-49CD-8964-C7126C78FD03}"/>
            </a:ext>
          </a:extLst>
        </xdr:cNvPr>
        <xdr:cNvSpPr/>
      </xdr:nvSpPr>
      <xdr:spPr>
        <a:xfrm>
          <a:off x="10426700" y="1057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138041</xdr:rowOff>
    </xdr:from>
    <xdr:ext cx="469744" cy="259045"/>
    <xdr:sp macro="" textlink="">
      <xdr:nvSpPr>
        <xdr:cNvPr id="219" name="【体育館・プール】&#10;一人当たり面積該当値テキスト">
          <a:extLst>
            <a:ext uri="{FF2B5EF4-FFF2-40B4-BE49-F238E27FC236}">
              <a16:creationId xmlns:a16="http://schemas.microsoft.com/office/drawing/2014/main" id="{A27BDBBB-3DE0-4C27-8940-959D6411B6C0}"/>
            </a:ext>
          </a:extLst>
        </xdr:cNvPr>
        <xdr:cNvSpPr txBox="1"/>
      </xdr:nvSpPr>
      <xdr:spPr>
        <a:xfrm>
          <a:off x="10515600" y="1042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113335</xdr:rowOff>
    </xdr:from>
    <xdr:to>
      <xdr:col>50</xdr:col>
      <xdr:colOff>165100</xdr:colOff>
      <xdr:row>62</xdr:row>
      <xdr:rowOff>43485</xdr:rowOff>
    </xdr:to>
    <xdr:sp macro="" textlink="">
      <xdr:nvSpPr>
        <xdr:cNvPr id="220" name="楕円 219">
          <a:extLst>
            <a:ext uri="{FF2B5EF4-FFF2-40B4-BE49-F238E27FC236}">
              <a16:creationId xmlns:a16="http://schemas.microsoft.com/office/drawing/2014/main" id="{44E5AACD-85AC-46F7-B1C9-8D6DFA07988D}"/>
            </a:ext>
          </a:extLst>
        </xdr:cNvPr>
        <xdr:cNvSpPr/>
      </xdr:nvSpPr>
      <xdr:spPr>
        <a:xfrm>
          <a:off x="9588500" y="105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164135</xdr:rowOff>
    </xdr:from>
    <xdr:to>
      <xdr:col>55</xdr:col>
      <xdr:colOff>0</xdr:colOff>
      <xdr:row>61</xdr:row>
      <xdr:rowOff>165964</xdr:rowOff>
    </xdr:to>
    <xdr:cxnSp macro="">
      <xdr:nvCxnSpPr>
        <xdr:cNvPr id="221" name="直線コネクタ 220">
          <a:extLst>
            <a:ext uri="{FF2B5EF4-FFF2-40B4-BE49-F238E27FC236}">
              <a16:creationId xmlns:a16="http://schemas.microsoft.com/office/drawing/2014/main" id="{ACE1DD79-2717-4319-A952-599944BA7EB6}"/>
            </a:ext>
          </a:extLst>
        </xdr:cNvPr>
        <xdr:cNvCxnSpPr/>
      </xdr:nvCxnSpPr>
      <xdr:spPr>
        <a:xfrm>
          <a:off x="9639300" y="10622585"/>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108763</xdr:rowOff>
    </xdr:from>
    <xdr:to>
      <xdr:col>46</xdr:col>
      <xdr:colOff>38100</xdr:colOff>
      <xdr:row>62</xdr:row>
      <xdr:rowOff>38913</xdr:rowOff>
    </xdr:to>
    <xdr:sp macro="" textlink="">
      <xdr:nvSpPr>
        <xdr:cNvPr id="222" name="楕円 221">
          <a:extLst>
            <a:ext uri="{FF2B5EF4-FFF2-40B4-BE49-F238E27FC236}">
              <a16:creationId xmlns:a16="http://schemas.microsoft.com/office/drawing/2014/main" id="{64911F6F-9320-4CFA-86FB-5059C37FFE6D}"/>
            </a:ext>
          </a:extLst>
        </xdr:cNvPr>
        <xdr:cNvSpPr/>
      </xdr:nvSpPr>
      <xdr:spPr>
        <a:xfrm>
          <a:off x="8699500" y="105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159563</xdr:rowOff>
    </xdr:from>
    <xdr:to>
      <xdr:col>50</xdr:col>
      <xdr:colOff>114300</xdr:colOff>
      <xdr:row>61</xdr:row>
      <xdr:rowOff>164135</xdr:rowOff>
    </xdr:to>
    <xdr:cxnSp macro="">
      <xdr:nvCxnSpPr>
        <xdr:cNvPr id="223" name="直線コネクタ 222">
          <a:extLst>
            <a:ext uri="{FF2B5EF4-FFF2-40B4-BE49-F238E27FC236}">
              <a16:creationId xmlns:a16="http://schemas.microsoft.com/office/drawing/2014/main" id="{E4FE1A37-233B-433D-A733-5FB0993330A9}"/>
            </a:ext>
          </a:extLst>
        </xdr:cNvPr>
        <xdr:cNvCxnSpPr/>
      </xdr:nvCxnSpPr>
      <xdr:spPr>
        <a:xfrm>
          <a:off x="8750300" y="106180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105563</xdr:rowOff>
    </xdr:from>
    <xdr:to>
      <xdr:col>41</xdr:col>
      <xdr:colOff>101600</xdr:colOff>
      <xdr:row>62</xdr:row>
      <xdr:rowOff>35713</xdr:rowOff>
    </xdr:to>
    <xdr:sp macro="" textlink="">
      <xdr:nvSpPr>
        <xdr:cNvPr id="224" name="楕円 223">
          <a:extLst>
            <a:ext uri="{FF2B5EF4-FFF2-40B4-BE49-F238E27FC236}">
              <a16:creationId xmlns:a16="http://schemas.microsoft.com/office/drawing/2014/main" id="{4D4EFF91-338A-4229-86C7-1DD47C7D88E3}"/>
            </a:ext>
          </a:extLst>
        </xdr:cNvPr>
        <xdr:cNvSpPr/>
      </xdr:nvSpPr>
      <xdr:spPr>
        <a:xfrm>
          <a:off x="7810500" y="105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156363</xdr:rowOff>
    </xdr:from>
    <xdr:to>
      <xdr:col>45</xdr:col>
      <xdr:colOff>177800</xdr:colOff>
      <xdr:row>61</xdr:row>
      <xdr:rowOff>159563</xdr:rowOff>
    </xdr:to>
    <xdr:cxnSp macro="">
      <xdr:nvCxnSpPr>
        <xdr:cNvPr id="225" name="直線コネクタ 224">
          <a:extLst>
            <a:ext uri="{FF2B5EF4-FFF2-40B4-BE49-F238E27FC236}">
              <a16:creationId xmlns:a16="http://schemas.microsoft.com/office/drawing/2014/main" id="{E0C9D421-445B-4671-9F59-83E30090167D}"/>
            </a:ext>
          </a:extLst>
        </xdr:cNvPr>
        <xdr:cNvCxnSpPr/>
      </xdr:nvCxnSpPr>
      <xdr:spPr>
        <a:xfrm>
          <a:off x="7861300" y="1061481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103734</xdr:rowOff>
    </xdr:from>
    <xdr:to>
      <xdr:col>36</xdr:col>
      <xdr:colOff>165100</xdr:colOff>
      <xdr:row>62</xdr:row>
      <xdr:rowOff>33884</xdr:rowOff>
    </xdr:to>
    <xdr:sp macro="" textlink="">
      <xdr:nvSpPr>
        <xdr:cNvPr id="226" name="楕円 225">
          <a:extLst>
            <a:ext uri="{FF2B5EF4-FFF2-40B4-BE49-F238E27FC236}">
              <a16:creationId xmlns:a16="http://schemas.microsoft.com/office/drawing/2014/main" id="{1A89237B-A1E1-46BD-B96C-4C362A2D8973}"/>
            </a:ext>
          </a:extLst>
        </xdr:cNvPr>
        <xdr:cNvSpPr/>
      </xdr:nvSpPr>
      <xdr:spPr>
        <a:xfrm>
          <a:off x="6921500" y="105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154534</xdr:rowOff>
    </xdr:from>
    <xdr:to>
      <xdr:col>41</xdr:col>
      <xdr:colOff>50800</xdr:colOff>
      <xdr:row>61</xdr:row>
      <xdr:rowOff>156363</xdr:rowOff>
    </xdr:to>
    <xdr:cxnSp macro="">
      <xdr:nvCxnSpPr>
        <xdr:cNvPr id="227" name="直線コネクタ 226">
          <a:extLst>
            <a:ext uri="{FF2B5EF4-FFF2-40B4-BE49-F238E27FC236}">
              <a16:creationId xmlns:a16="http://schemas.microsoft.com/office/drawing/2014/main" id="{D786FCD2-EE09-424F-8B08-1407D3D9EFFF}"/>
            </a:ext>
          </a:extLst>
        </xdr:cNvPr>
        <xdr:cNvCxnSpPr/>
      </xdr:nvCxnSpPr>
      <xdr:spPr>
        <a:xfrm>
          <a:off x="6972300" y="1061298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95876</xdr:rowOff>
    </xdr:from>
    <xdr:ext cx="469744" cy="259045"/>
    <xdr:sp macro="" textlink="">
      <xdr:nvSpPr>
        <xdr:cNvPr id="228" name="n_1aveValue【体育館・プール】&#10;一人当たり面積">
          <a:extLst>
            <a:ext uri="{FF2B5EF4-FFF2-40B4-BE49-F238E27FC236}">
              <a16:creationId xmlns:a16="http://schemas.microsoft.com/office/drawing/2014/main" id="{B3AE6B61-B88A-4F88-9493-430D8AE1101A}"/>
            </a:ext>
          </a:extLst>
        </xdr:cNvPr>
        <xdr:cNvSpPr txBox="1"/>
      </xdr:nvSpPr>
      <xdr:spPr>
        <a:xfrm>
          <a:off x="9391727" y="1072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42384</xdr:rowOff>
    </xdr:from>
    <xdr:ext cx="469744" cy="259045"/>
    <xdr:sp macro="" textlink="">
      <xdr:nvSpPr>
        <xdr:cNvPr id="229" name="n_2aveValue【体育館・プール】&#10;一人当たり面積">
          <a:extLst>
            <a:ext uri="{FF2B5EF4-FFF2-40B4-BE49-F238E27FC236}">
              <a16:creationId xmlns:a16="http://schemas.microsoft.com/office/drawing/2014/main" id="{383938EE-AB3A-4B89-A870-8922D5D83348}"/>
            </a:ext>
          </a:extLst>
        </xdr:cNvPr>
        <xdr:cNvSpPr txBox="1"/>
      </xdr:nvSpPr>
      <xdr:spPr>
        <a:xfrm>
          <a:off x="8515427" y="1067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139311</xdr:rowOff>
    </xdr:from>
    <xdr:ext cx="469744" cy="259045"/>
    <xdr:sp macro="" textlink="">
      <xdr:nvSpPr>
        <xdr:cNvPr id="230" name="n_3aveValue【体育館・プール】&#10;一人当たり面積">
          <a:extLst>
            <a:ext uri="{FF2B5EF4-FFF2-40B4-BE49-F238E27FC236}">
              <a16:creationId xmlns:a16="http://schemas.microsoft.com/office/drawing/2014/main" id="{B9B610C3-C22D-4E02-B51F-A7053C80AA84}"/>
            </a:ext>
          </a:extLst>
        </xdr:cNvPr>
        <xdr:cNvSpPr txBox="1"/>
      </xdr:nvSpPr>
      <xdr:spPr>
        <a:xfrm>
          <a:off x="7626427" y="1076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6266</xdr:rowOff>
    </xdr:from>
    <xdr:ext cx="469744" cy="259045"/>
    <xdr:sp macro="" textlink="">
      <xdr:nvSpPr>
        <xdr:cNvPr id="231" name="n_4aveValue【体育館・プール】&#10;一人当たり面積">
          <a:extLst>
            <a:ext uri="{FF2B5EF4-FFF2-40B4-BE49-F238E27FC236}">
              <a16:creationId xmlns:a16="http://schemas.microsoft.com/office/drawing/2014/main" id="{5C6FFBD6-061C-4D72-AE34-17DC3B2647BA}"/>
            </a:ext>
          </a:extLst>
        </xdr:cNvPr>
        <xdr:cNvSpPr txBox="1"/>
      </xdr:nvSpPr>
      <xdr:spPr>
        <a:xfrm>
          <a:off x="6737427" y="10807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60012</xdr:rowOff>
    </xdr:from>
    <xdr:ext cx="469744" cy="259045"/>
    <xdr:sp macro="" textlink="">
      <xdr:nvSpPr>
        <xdr:cNvPr id="232" name="n_1mainValue【体育館・プール】&#10;一人当たり面積">
          <a:extLst>
            <a:ext uri="{FF2B5EF4-FFF2-40B4-BE49-F238E27FC236}">
              <a16:creationId xmlns:a16="http://schemas.microsoft.com/office/drawing/2014/main" id="{8DC89BE1-460B-4C7E-ABD0-0149BA969E3A}"/>
            </a:ext>
          </a:extLst>
        </xdr:cNvPr>
        <xdr:cNvSpPr txBox="1"/>
      </xdr:nvSpPr>
      <xdr:spPr>
        <a:xfrm>
          <a:off x="9391727" y="1034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55440</xdr:rowOff>
    </xdr:from>
    <xdr:ext cx="469744" cy="259045"/>
    <xdr:sp macro="" textlink="">
      <xdr:nvSpPr>
        <xdr:cNvPr id="233" name="n_2mainValue【体育館・プール】&#10;一人当たり面積">
          <a:extLst>
            <a:ext uri="{FF2B5EF4-FFF2-40B4-BE49-F238E27FC236}">
              <a16:creationId xmlns:a16="http://schemas.microsoft.com/office/drawing/2014/main" id="{C8BF2266-BC31-4F5D-B261-F011E80C6703}"/>
            </a:ext>
          </a:extLst>
        </xdr:cNvPr>
        <xdr:cNvSpPr txBox="1"/>
      </xdr:nvSpPr>
      <xdr:spPr>
        <a:xfrm>
          <a:off x="8515427" y="1034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52240</xdr:rowOff>
    </xdr:from>
    <xdr:ext cx="469744" cy="259045"/>
    <xdr:sp macro="" textlink="">
      <xdr:nvSpPr>
        <xdr:cNvPr id="234" name="n_3mainValue【体育館・プール】&#10;一人当たり面積">
          <a:extLst>
            <a:ext uri="{FF2B5EF4-FFF2-40B4-BE49-F238E27FC236}">
              <a16:creationId xmlns:a16="http://schemas.microsoft.com/office/drawing/2014/main" id="{5724CDB3-3FEF-4EAB-AD4E-BA1291C9FE87}"/>
            </a:ext>
          </a:extLst>
        </xdr:cNvPr>
        <xdr:cNvSpPr txBox="1"/>
      </xdr:nvSpPr>
      <xdr:spPr>
        <a:xfrm>
          <a:off x="7626427" y="1033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50411</xdr:rowOff>
    </xdr:from>
    <xdr:ext cx="469744" cy="259045"/>
    <xdr:sp macro="" textlink="">
      <xdr:nvSpPr>
        <xdr:cNvPr id="235" name="n_4mainValue【体育館・プール】&#10;一人当たり面積">
          <a:extLst>
            <a:ext uri="{FF2B5EF4-FFF2-40B4-BE49-F238E27FC236}">
              <a16:creationId xmlns:a16="http://schemas.microsoft.com/office/drawing/2014/main" id="{1826208A-F469-490C-A1ED-97F80354236D}"/>
            </a:ext>
          </a:extLst>
        </xdr:cNvPr>
        <xdr:cNvSpPr txBox="1"/>
      </xdr:nvSpPr>
      <xdr:spPr>
        <a:xfrm>
          <a:off x="6737427" y="1033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6" name="正方形/長方形 235">
          <a:extLst>
            <a:ext uri="{FF2B5EF4-FFF2-40B4-BE49-F238E27FC236}">
              <a16:creationId xmlns:a16="http://schemas.microsoft.com/office/drawing/2014/main" id="{72784660-15D1-4932-A648-D80ABCC1CFD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7" name="正方形/長方形 236">
          <a:extLst>
            <a:ext uri="{FF2B5EF4-FFF2-40B4-BE49-F238E27FC236}">
              <a16:creationId xmlns:a16="http://schemas.microsoft.com/office/drawing/2014/main" id="{949121CE-775B-4B28-8095-F06687C0D21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8" name="正方形/長方形 237">
          <a:extLst>
            <a:ext uri="{FF2B5EF4-FFF2-40B4-BE49-F238E27FC236}">
              <a16:creationId xmlns:a16="http://schemas.microsoft.com/office/drawing/2014/main" id="{6BC03D0A-BE9C-4FDC-94FF-3D47A9FE619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9" name="正方形/長方形 238">
          <a:extLst>
            <a:ext uri="{FF2B5EF4-FFF2-40B4-BE49-F238E27FC236}">
              <a16:creationId xmlns:a16="http://schemas.microsoft.com/office/drawing/2014/main" id="{A9592EE7-65F3-4423-98CA-9A65B7CDF1E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0" name="正方形/長方形 239">
          <a:extLst>
            <a:ext uri="{FF2B5EF4-FFF2-40B4-BE49-F238E27FC236}">
              <a16:creationId xmlns:a16="http://schemas.microsoft.com/office/drawing/2014/main" id="{0A4287AB-87E1-45AB-8983-AF5E377E04B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1" name="正方形/長方形 240">
          <a:extLst>
            <a:ext uri="{FF2B5EF4-FFF2-40B4-BE49-F238E27FC236}">
              <a16:creationId xmlns:a16="http://schemas.microsoft.com/office/drawing/2014/main" id="{00F9EB72-E3CF-4FFC-AAAC-7C26B091734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2" name="正方形/長方形 241">
          <a:extLst>
            <a:ext uri="{FF2B5EF4-FFF2-40B4-BE49-F238E27FC236}">
              <a16:creationId xmlns:a16="http://schemas.microsoft.com/office/drawing/2014/main" id="{75ECF021-0258-45E1-A1CA-C90692EDF8F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3" name="正方形/長方形 242">
          <a:extLst>
            <a:ext uri="{FF2B5EF4-FFF2-40B4-BE49-F238E27FC236}">
              <a16:creationId xmlns:a16="http://schemas.microsoft.com/office/drawing/2014/main" id="{1ACD6A92-3E42-4298-B47D-4713099A8CE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4" name="テキスト ボックス 243">
          <a:extLst>
            <a:ext uri="{FF2B5EF4-FFF2-40B4-BE49-F238E27FC236}">
              <a16:creationId xmlns:a16="http://schemas.microsoft.com/office/drawing/2014/main" id="{556E2944-90DB-49CC-9BC4-BD24E442A0C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5" name="直線コネクタ 244">
          <a:extLst>
            <a:ext uri="{FF2B5EF4-FFF2-40B4-BE49-F238E27FC236}">
              <a16:creationId xmlns:a16="http://schemas.microsoft.com/office/drawing/2014/main" id="{CC6946AD-A978-4D3E-A6B5-8C055F6C072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6" name="テキスト ボックス 245">
          <a:extLst>
            <a:ext uri="{FF2B5EF4-FFF2-40B4-BE49-F238E27FC236}">
              <a16:creationId xmlns:a16="http://schemas.microsoft.com/office/drawing/2014/main" id="{2D250F00-BC89-4DFE-B282-8AAD6FFD320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7" name="直線コネクタ 246">
          <a:extLst>
            <a:ext uri="{FF2B5EF4-FFF2-40B4-BE49-F238E27FC236}">
              <a16:creationId xmlns:a16="http://schemas.microsoft.com/office/drawing/2014/main" id="{7A929D94-D500-4126-ABE5-940602B8AA2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8" name="テキスト ボックス 247">
          <a:extLst>
            <a:ext uri="{FF2B5EF4-FFF2-40B4-BE49-F238E27FC236}">
              <a16:creationId xmlns:a16="http://schemas.microsoft.com/office/drawing/2014/main" id="{53AF622D-1E45-4210-97F3-66230FEC99A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9" name="直線コネクタ 248">
          <a:extLst>
            <a:ext uri="{FF2B5EF4-FFF2-40B4-BE49-F238E27FC236}">
              <a16:creationId xmlns:a16="http://schemas.microsoft.com/office/drawing/2014/main" id="{A6277889-9159-43DB-824C-04FCD3AE2B8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0" name="テキスト ボックス 249">
          <a:extLst>
            <a:ext uri="{FF2B5EF4-FFF2-40B4-BE49-F238E27FC236}">
              <a16:creationId xmlns:a16="http://schemas.microsoft.com/office/drawing/2014/main" id="{1F98EB93-8EFC-4154-A968-A18A5E36683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1" name="直線コネクタ 250">
          <a:extLst>
            <a:ext uri="{FF2B5EF4-FFF2-40B4-BE49-F238E27FC236}">
              <a16:creationId xmlns:a16="http://schemas.microsoft.com/office/drawing/2014/main" id="{4797001E-55BC-4CF6-A5A0-0DCDFE0E6F03}"/>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2" name="テキスト ボックス 251">
          <a:extLst>
            <a:ext uri="{FF2B5EF4-FFF2-40B4-BE49-F238E27FC236}">
              <a16:creationId xmlns:a16="http://schemas.microsoft.com/office/drawing/2014/main" id="{B6276117-C9A5-4C27-9556-F9C954F8CCAD}"/>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3" name="直線コネクタ 252">
          <a:extLst>
            <a:ext uri="{FF2B5EF4-FFF2-40B4-BE49-F238E27FC236}">
              <a16:creationId xmlns:a16="http://schemas.microsoft.com/office/drawing/2014/main" id="{BB776D06-FE89-43F8-8038-0A9344D07E57}"/>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4" name="テキスト ボックス 253">
          <a:extLst>
            <a:ext uri="{FF2B5EF4-FFF2-40B4-BE49-F238E27FC236}">
              <a16:creationId xmlns:a16="http://schemas.microsoft.com/office/drawing/2014/main" id="{EA178E72-DE5E-4982-9CA8-08299A031EEE}"/>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5" name="直線コネクタ 254">
          <a:extLst>
            <a:ext uri="{FF2B5EF4-FFF2-40B4-BE49-F238E27FC236}">
              <a16:creationId xmlns:a16="http://schemas.microsoft.com/office/drawing/2014/main" id="{9D37137F-5388-4B12-ABDF-7CD1654D92E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6" name="テキスト ボックス 255">
          <a:extLst>
            <a:ext uri="{FF2B5EF4-FFF2-40B4-BE49-F238E27FC236}">
              <a16:creationId xmlns:a16="http://schemas.microsoft.com/office/drawing/2014/main" id="{C8EDEA50-DF0D-4068-89AB-807C516B00EF}"/>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a:extLst>
            <a:ext uri="{FF2B5EF4-FFF2-40B4-BE49-F238E27FC236}">
              <a16:creationId xmlns:a16="http://schemas.microsoft.com/office/drawing/2014/main" id="{05357B84-F9E0-4238-ABE6-1813F17113E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8" name="テキスト ボックス 257">
          <a:extLst>
            <a:ext uri="{FF2B5EF4-FFF2-40B4-BE49-F238E27FC236}">
              <a16:creationId xmlns:a16="http://schemas.microsoft.com/office/drawing/2014/main" id="{DB334754-65F9-4DFC-B7AC-C4BB8E2FA41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a:extLst>
            <a:ext uri="{FF2B5EF4-FFF2-40B4-BE49-F238E27FC236}">
              <a16:creationId xmlns:a16="http://schemas.microsoft.com/office/drawing/2014/main" id="{C8656707-C885-4AD9-A87A-7643CE6B6ED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60" name="直線コネクタ 259">
          <a:extLst>
            <a:ext uri="{FF2B5EF4-FFF2-40B4-BE49-F238E27FC236}">
              <a16:creationId xmlns:a16="http://schemas.microsoft.com/office/drawing/2014/main" id="{61802217-C3E9-4843-9C7E-77936E0E879E}"/>
            </a:ext>
          </a:extLst>
        </xdr:cNvPr>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1" name="【福祉施設】&#10;有形固定資産減価償却率最小値テキスト">
          <a:extLst>
            <a:ext uri="{FF2B5EF4-FFF2-40B4-BE49-F238E27FC236}">
              <a16:creationId xmlns:a16="http://schemas.microsoft.com/office/drawing/2014/main" id="{20F7932B-D6C5-47BF-B8ED-1B327D015BE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2" name="直線コネクタ 261">
          <a:extLst>
            <a:ext uri="{FF2B5EF4-FFF2-40B4-BE49-F238E27FC236}">
              <a16:creationId xmlns:a16="http://schemas.microsoft.com/office/drawing/2014/main" id="{D87E2E00-2550-4C65-B354-2BA6ADFF8FFA}"/>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63" name="【福祉施設】&#10;有形固定資産減価償却率最大値テキスト">
          <a:extLst>
            <a:ext uri="{FF2B5EF4-FFF2-40B4-BE49-F238E27FC236}">
              <a16:creationId xmlns:a16="http://schemas.microsoft.com/office/drawing/2014/main" id="{99E8A410-6509-45E5-AB12-7AA4525483AF}"/>
            </a:ext>
          </a:extLst>
        </xdr:cNvPr>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64" name="直線コネクタ 263">
          <a:extLst>
            <a:ext uri="{FF2B5EF4-FFF2-40B4-BE49-F238E27FC236}">
              <a16:creationId xmlns:a16="http://schemas.microsoft.com/office/drawing/2014/main" id="{43466710-358E-47CB-A690-F033716CCC1F}"/>
            </a:ext>
          </a:extLst>
        </xdr:cNvPr>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65" name="【福祉施設】&#10;有形固定資産減価償却率平均値テキスト">
          <a:extLst>
            <a:ext uri="{FF2B5EF4-FFF2-40B4-BE49-F238E27FC236}">
              <a16:creationId xmlns:a16="http://schemas.microsoft.com/office/drawing/2014/main" id="{B3DB760D-65FC-452A-994E-77491DE2F8FB}"/>
            </a:ext>
          </a:extLst>
        </xdr:cNvPr>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66" name="フローチャート: 判断 265">
          <a:extLst>
            <a:ext uri="{FF2B5EF4-FFF2-40B4-BE49-F238E27FC236}">
              <a16:creationId xmlns:a16="http://schemas.microsoft.com/office/drawing/2014/main" id="{0EA5D83B-B95B-4A5E-A175-D05324E2D44C}"/>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67" name="フローチャート: 判断 266">
          <a:extLst>
            <a:ext uri="{FF2B5EF4-FFF2-40B4-BE49-F238E27FC236}">
              <a16:creationId xmlns:a16="http://schemas.microsoft.com/office/drawing/2014/main" id="{C0D94DCA-32BB-4FBE-B0F9-D4B23F6B60CC}"/>
            </a:ext>
          </a:extLst>
        </xdr:cNvPr>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68" name="フローチャート: 判断 267">
          <a:extLst>
            <a:ext uri="{FF2B5EF4-FFF2-40B4-BE49-F238E27FC236}">
              <a16:creationId xmlns:a16="http://schemas.microsoft.com/office/drawing/2014/main" id="{1F35AF51-3E48-4491-943E-30A1E9C60409}"/>
            </a:ext>
          </a:extLst>
        </xdr:cNvPr>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69" name="フローチャート: 判断 268">
          <a:extLst>
            <a:ext uri="{FF2B5EF4-FFF2-40B4-BE49-F238E27FC236}">
              <a16:creationId xmlns:a16="http://schemas.microsoft.com/office/drawing/2014/main" id="{A864E944-B25A-443F-ADB9-B1CB535406D5}"/>
            </a:ext>
          </a:extLst>
        </xdr:cNvPr>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70" name="フローチャート: 判断 269">
          <a:extLst>
            <a:ext uri="{FF2B5EF4-FFF2-40B4-BE49-F238E27FC236}">
              <a16:creationId xmlns:a16="http://schemas.microsoft.com/office/drawing/2014/main" id="{065E2F28-3E4E-4DF2-A04B-21C88AE44295}"/>
            </a:ext>
          </a:extLst>
        </xdr:cNvPr>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E7740F15-65D8-4E44-AF72-CD15FF40541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C048955A-E40B-4622-B534-187B939C277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E00F7186-073F-4EFF-9D95-C76EB0C694F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D3015979-4DB6-4ED2-B3B0-FF30D5AE9F4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8F158664-50A2-406B-8E29-0A871F846E4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80</xdr:row>
      <xdr:rowOff>25400</xdr:rowOff>
    </xdr:from>
    <xdr:to>
      <xdr:col>6</xdr:col>
      <xdr:colOff>38100</xdr:colOff>
      <xdr:row>80</xdr:row>
      <xdr:rowOff>127000</xdr:rowOff>
    </xdr:to>
    <xdr:sp macro="" textlink="">
      <xdr:nvSpPr>
        <xdr:cNvPr id="276" name="楕円 275">
          <a:extLst>
            <a:ext uri="{FF2B5EF4-FFF2-40B4-BE49-F238E27FC236}">
              <a16:creationId xmlns:a16="http://schemas.microsoft.com/office/drawing/2014/main" id="{37098CC4-715A-4C6B-ADB2-324339C976AC}"/>
            </a:ext>
          </a:extLst>
        </xdr:cNvPr>
        <xdr:cNvSpPr/>
      </xdr:nvSpPr>
      <xdr:spPr>
        <a:xfrm>
          <a:off x="1079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162577</xdr:rowOff>
    </xdr:from>
    <xdr:ext cx="405111" cy="259045"/>
    <xdr:sp macro="" textlink="">
      <xdr:nvSpPr>
        <xdr:cNvPr id="277" name="n_1aveValue【福祉施設】&#10;有形固定資産減価償却率">
          <a:extLst>
            <a:ext uri="{FF2B5EF4-FFF2-40B4-BE49-F238E27FC236}">
              <a16:creationId xmlns:a16="http://schemas.microsoft.com/office/drawing/2014/main" id="{6B9F8681-7469-4743-BFF3-FBAB38167CD6}"/>
            </a:ext>
          </a:extLst>
        </xdr:cNvPr>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78" name="n_2aveValue【福祉施設】&#10;有形固定資産減価償却率">
          <a:extLst>
            <a:ext uri="{FF2B5EF4-FFF2-40B4-BE49-F238E27FC236}">
              <a16:creationId xmlns:a16="http://schemas.microsoft.com/office/drawing/2014/main" id="{67FE74B0-87C5-4FBF-BFF6-651B2FCCD15F}"/>
            </a:ext>
          </a:extLst>
        </xdr:cNvPr>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79" name="n_3aveValue【福祉施設】&#10;有形固定資産減価償却率">
          <a:extLst>
            <a:ext uri="{FF2B5EF4-FFF2-40B4-BE49-F238E27FC236}">
              <a16:creationId xmlns:a16="http://schemas.microsoft.com/office/drawing/2014/main" id="{339BDCBB-2906-4B1C-A5C1-2448A8DEAB3D}"/>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15257</xdr:rowOff>
    </xdr:from>
    <xdr:ext cx="405111" cy="259045"/>
    <xdr:sp macro="" textlink="">
      <xdr:nvSpPr>
        <xdr:cNvPr id="280" name="n_4aveValue【福祉施設】&#10;有形固定資産減価償却率">
          <a:extLst>
            <a:ext uri="{FF2B5EF4-FFF2-40B4-BE49-F238E27FC236}">
              <a16:creationId xmlns:a16="http://schemas.microsoft.com/office/drawing/2014/main" id="{EEDC729C-EDC2-4CAE-A694-1AC21F50B986}"/>
            </a:ext>
          </a:extLst>
        </xdr:cNvPr>
        <xdr:cNvSpPr txBox="1"/>
      </xdr:nvSpPr>
      <xdr:spPr>
        <a:xfrm>
          <a:off x="9277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143527</xdr:rowOff>
    </xdr:from>
    <xdr:ext cx="405111" cy="259045"/>
    <xdr:sp macro="" textlink="">
      <xdr:nvSpPr>
        <xdr:cNvPr id="281" name="n_4mainValue【福祉施設】&#10;有形固定資産減価償却率">
          <a:extLst>
            <a:ext uri="{FF2B5EF4-FFF2-40B4-BE49-F238E27FC236}">
              <a16:creationId xmlns:a16="http://schemas.microsoft.com/office/drawing/2014/main" id="{CDA2CEE6-D568-4E72-B73E-D229AFED982C}"/>
            </a:ext>
          </a:extLst>
        </xdr:cNvPr>
        <xdr:cNvSpPr txBox="1"/>
      </xdr:nvSpPr>
      <xdr:spPr>
        <a:xfrm>
          <a:off x="927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393BB3C3-4FBE-4C3F-B004-9EECE2DE8DA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8B65E2AC-79F2-41CD-931D-D6BCD67DF9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8B7C69B7-47D4-4A96-BA05-E2CD0BAB3F0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ED7E7FA1-C686-4391-ABDC-360484B483D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833A4586-DABF-4F74-B944-E2271F5FBC9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D7E009A5-D4DA-4500-9316-9B3AFFA6703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E9574E19-A2B9-4F5B-98B7-A2196D7735A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561C6D13-AC9F-48D0-8FF9-B274E05A440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6B8C1A19-61AF-43F9-B36F-84CBA2B4B90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ED2F2495-0869-437B-B54D-430DB50766F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a:extLst>
            <a:ext uri="{FF2B5EF4-FFF2-40B4-BE49-F238E27FC236}">
              <a16:creationId xmlns:a16="http://schemas.microsoft.com/office/drawing/2014/main" id="{F0C2144B-12CC-4D7C-BFCC-9B3FA3E1F3FF}"/>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a:extLst>
            <a:ext uri="{FF2B5EF4-FFF2-40B4-BE49-F238E27FC236}">
              <a16:creationId xmlns:a16="http://schemas.microsoft.com/office/drawing/2014/main" id="{213CC8B2-F826-4807-9A71-984E5267C98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a:extLst>
            <a:ext uri="{FF2B5EF4-FFF2-40B4-BE49-F238E27FC236}">
              <a16:creationId xmlns:a16="http://schemas.microsoft.com/office/drawing/2014/main" id="{836B3A84-7084-42D6-84F0-CC45ED49BA1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a:extLst>
            <a:ext uri="{FF2B5EF4-FFF2-40B4-BE49-F238E27FC236}">
              <a16:creationId xmlns:a16="http://schemas.microsoft.com/office/drawing/2014/main" id="{C79FA694-5B6E-48E9-A91B-675F73F9A9B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a:extLst>
            <a:ext uri="{FF2B5EF4-FFF2-40B4-BE49-F238E27FC236}">
              <a16:creationId xmlns:a16="http://schemas.microsoft.com/office/drawing/2014/main" id="{C7B02A70-33BF-40AF-9B23-2DA6EA1EA1C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a:extLst>
            <a:ext uri="{FF2B5EF4-FFF2-40B4-BE49-F238E27FC236}">
              <a16:creationId xmlns:a16="http://schemas.microsoft.com/office/drawing/2014/main" id="{B51B5DA3-947E-45A2-ABFD-DF56643D1F8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a:extLst>
            <a:ext uri="{FF2B5EF4-FFF2-40B4-BE49-F238E27FC236}">
              <a16:creationId xmlns:a16="http://schemas.microsoft.com/office/drawing/2014/main" id="{6941C76B-8ED5-461A-95B6-DC759CE3490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a:extLst>
            <a:ext uri="{FF2B5EF4-FFF2-40B4-BE49-F238E27FC236}">
              <a16:creationId xmlns:a16="http://schemas.microsoft.com/office/drawing/2014/main" id="{DF43A4D4-6342-4D86-9EB7-612CCB3390A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a:extLst>
            <a:ext uri="{FF2B5EF4-FFF2-40B4-BE49-F238E27FC236}">
              <a16:creationId xmlns:a16="http://schemas.microsoft.com/office/drawing/2014/main" id="{3ACA636C-3060-418B-833F-2E9321856BE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a:extLst>
            <a:ext uri="{FF2B5EF4-FFF2-40B4-BE49-F238E27FC236}">
              <a16:creationId xmlns:a16="http://schemas.microsoft.com/office/drawing/2014/main" id="{2BDB924C-807D-4D8F-B677-418BE7E492D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3237C3AA-A1FA-49B3-9B60-07529B7F908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a:extLst>
            <a:ext uri="{FF2B5EF4-FFF2-40B4-BE49-F238E27FC236}">
              <a16:creationId xmlns:a16="http://schemas.microsoft.com/office/drawing/2014/main" id="{58474A2C-FCEA-45E8-92A5-938AF03016D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a:extLst>
            <a:ext uri="{FF2B5EF4-FFF2-40B4-BE49-F238E27FC236}">
              <a16:creationId xmlns:a16="http://schemas.microsoft.com/office/drawing/2014/main" id="{2363E483-9A2B-491C-B3C7-04345231FBB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05" name="直線コネクタ 304">
          <a:extLst>
            <a:ext uri="{FF2B5EF4-FFF2-40B4-BE49-F238E27FC236}">
              <a16:creationId xmlns:a16="http://schemas.microsoft.com/office/drawing/2014/main" id="{F04F0EBF-E86D-43CB-B9AB-5D807CB68F90}"/>
            </a:ext>
          </a:extLst>
        </xdr:cNvPr>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06" name="【福祉施設】&#10;一人当たり面積最小値テキスト">
          <a:extLst>
            <a:ext uri="{FF2B5EF4-FFF2-40B4-BE49-F238E27FC236}">
              <a16:creationId xmlns:a16="http://schemas.microsoft.com/office/drawing/2014/main" id="{403EADFD-6C3F-42EA-B910-D9466260F8A2}"/>
            </a:ext>
          </a:extLst>
        </xdr:cNvPr>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07" name="直線コネクタ 306">
          <a:extLst>
            <a:ext uri="{FF2B5EF4-FFF2-40B4-BE49-F238E27FC236}">
              <a16:creationId xmlns:a16="http://schemas.microsoft.com/office/drawing/2014/main" id="{E3BAF390-D51E-4091-BA53-F45F1D08DAAC}"/>
            </a:ext>
          </a:extLst>
        </xdr:cNvPr>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08" name="【福祉施設】&#10;一人当たり面積最大値テキスト">
          <a:extLst>
            <a:ext uri="{FF2B5EF4-FFF2-40B4-BE49-F238E27FC236}">
              <a16:creationId xmlns:a16="http://schemas.microsoft.com/office/drawing/2014/main" id="{77DEA0AA-FC41-447E-AF15-474FC5D616A9}"/>
            </a:ext>
          </a:extLst>
        </xdr:cNvPr>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09" name="直線コネクタ 308">
          <a:extLst>
            <a:ext uri="{FF2B5EF4-FFF2-40B4-BE49-F238E27FC236}">
              <a16:creationId xmlns:a16="http://schemas.microsoft.com/office/drawing/2014/main" id="{7EAE32FA-396B-4D60-BF47-F188244F9CAA}"/>
            </a:ext>
          </a:extLst>
        </xdr:cNvPr>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140988</xdr:rowOff>
    </xdr:from>
    <xdr:ext cx="469744" cy="259045"/>
    <xdr:sp macro="" textlink="">
      <xdr:nvSpPr>
        <xdr:cNvPr id="310" name="【福祉施設】&#10;一人当たり面積平均値テキスト">
          <a:extLst>
            <a:ext uri="{FF2B5EF4-FFF2-40B4-BE49-F238E27FC236}">
              <a16:creationId xmlns:a16="http://schemas.microsoft.com/office/drawing/2014/main" id="{075A76EE-8C20-4BA1-89EC-8052138B5EA9}"/>
            </a:ext>
          </a:extLst>
        </xdr:cNvPr>
        <xdr:cNvSpPr txBox="1"/>
      </xdr:nvSpPr>
      <xdr:spPr>
        <a:xfrm>
          <a:off x="10515600" y="1454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11" name="フローチャート: 判断 310">
          <a:extLst>
            <a:ext uri="{FF2B5EF4-FFF2-40B4-BE49-F238E27FC236}">
              <a16:creationId xmlns:a16="http://schemas.microsoft.com/office/drawing/2014/main" id="{6DF8EBA6-573F-4F58-B74C-FC8B662EC49C}"/>
            </a:ext>
          </a:extLst>
        </xdr:cNvPr>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12" name="フローチャート: 判断 311">
          <a:extLst>
            <a:ext uri="{FF2B5EF4-FFF2-40B4-BE49-F238E27FC236}">
              <a16:creationId xmlns:a16="http://schemas.microsoft.com/office/drawing/2014/main" id="{0F1E7ACE-11C7-4C54-98C0-E5852D31791E}"/>
            </a:ext>
          </a:extLst>
        </xdr:cNvPr>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13" name="フローチャート: 判断 312">
          <a:extLst>
            <a:ext uri="{FF2B5EF4-FFF2-40B4-BE49-F238E27FC236}">
              <a16:creationId xmlns:a16="http://schemas.microsoft.com/office/drawing/2014/main" id="{907F9FC0-D065-48DB-8B36-A0DEA6A48637}"/>
            </a:ext>
          </a:extLst>
        </xdr:cNvPr>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14" name="フローチャート: 判断 313">
          <a:extLst>
            <a:ext uri="{FF2B5EF4-FFF2-40B4-BE49-F238E27FC236}">
              <a16:creationId xmlns:a16="http://schemas.microsoft.com/office/drawing/2014/main" id="{5AF52FE0-B5FD-4E1A-952B-799FABEC3CBC}"/>
            </a:ext>
          </a:extLst>
        </xdr:cNvPr>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15" name="フローチャート: 判断 314">
          <a:extLst>
            <a:ext uri="{FF2B5EF4-FFF2-40B4-BE49-F238E27FC236}">
              <a16:creationId xmlns:a16="http://schemas.microsoft.com/office/drawing/2014/main" id="{F6C87F52-BAC0-44E6-9319-C28DD2D7D24C}"/>
            </a:ext>
          </a:extLst>
        </xdr:cNvPr>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644FB5BC-F013-4920-A840-3C92CCC68607}"/>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D23F495F-7CA1-4A7F-AA92-CA05026A62A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D5F12AAD-B14E-438A-B5C6-7D029C7B5DC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3C262BB8-4AFB-40DE-B1D1-DFD5020A9C2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46C4B91A-7A14-4B95-9366-5EB25518F9A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135889</xdr:rowOff>
    </xdr:from>
    <xdr:to>
      <xdr:col>36</xdr:col>
      <xdr:colOff>165100</xdr:colOff>
      <xdr:row>85</xdr:row>
      <xdr:rowOff>66039</xdr:rowOff>
    </xdr:to>
    <xdr:sp macro="" textlink="">
      <xdr:nvSpPr>
        <xdr:cNvPr id="321" name="楕円 320">
          <a:extLst>
            <a:ext uri="{FF2B5EF4-FFF2-40B4-BE49-F238E27FC236}">
              <a16:creationId xmlns:a16="http://schemas.microsoft.com/office/drawing/2014/main" id="{453F7642-C5BA-44FE-9322-943FAB2D4819}"/>
            </a:ext>
          </a:extLst>
        </xdr:cNvPr>
        <xdr:cNvSpPr/>
      </xdr:nvSpPr>
      <xdr:spPr>
        <a:xfrm>
          <a:off x="6921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113047</xdr:rowOff>
    </xdr:from>
    <xdr:ext cx="469744" cy="259045"/>
    <xdr:sp macro="" textlink="">
      <xdr:nvSpPr>
        <xdr:cNvPr id="322" name="n_1aveValue【福祉施設】&#10;一人当たり面積">
          <a:extLst>
            <a:ext uri="{FF2B5EF4-FFF2-40B4-BE49-F238E27FC236}">
              <a16:creationId xmlns:a16="http://schemas.microsoft.com/office/drawing/2014/main" id="{328BDC09-1142-49A3-8D8A-01AFAA767D5B}"/>
            </a:ext>
          </a:extLst>
        </xdr:cNvPr>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23" name="n_2aveValue【福祉施設】&#10;一人当たり面積">
          <a:extLst>
            <a:ext uri="{FF2B5EF4-FFF2-40B4-BE49-F238E27FC236}">
              <a16:creationId xmlns:a16="http://schemas.microsoft.com/office/drawing/2014/main" id="{1CFBC360-B7CF-4E0A-A9C3-6D9F266902C0}"/>
            </a:ext>
          </a:extLst>
        </xdr:cNvPr>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24" name="n_3aveValue【福祉施設】&#10;一人当たり面積">
          <a:extLst>
            <a:ext uri="{FF2B5EF4-FFF2-40B4-BE49-F238E27FC236}">
              <a16:creationId xmlns:a16="http://schemas.microsoft.com/office/drawing/2014/main" id="{1883957F-945B-4B5C-9D35-950A8B5188EA}"/>
            </a:ext>
          </a:extLst>
        </xdr:cNvPr>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150131</xdr:rowOff>
    </xdr:from>
    <xdr:ext cx="469744" cy="259045"/>
    <xdr:sp macro="" textlink="">
      <xdr:nvSpPr>
        <xdr:cNvPr id="325" name="n_4aveValue【福祉施設】&#10;一人当たり面積">
          <a:extLst>
            <a:ext uri="{FF2B5EF4-FFF2-40B4-BE49-F238E27FC236}">
              <a16:creationId xmlns:a16="http://schemas.microsoft.com/office/drawing/2014/main" id="{A18DF532-E8FA-4109-9F3B-E9A643331186}"/>
            </a:ext>
          </a:extLst>
        </xdr:cNvPr>
        <xdr:cNvSpPr txBox="1"/>
      </xdr:nvSpPr>
      <xdr:spPr>
        <a:xfrm>
          <a:off x="6737427" y="1472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82566</xdr:rowOff>
    </xdr:from>
    <xdr:ext cx="469744" cy="259045"/>
    <xdr:sp macro="" textlink="">
      <xdr:nvSpPr>
        <xdr:cNvPr id="326" name="n_4mainValue【福祉施設】&#10;一人当たり面積">
          <a:extLst>
            <a:ext uri="{FF2B5EF4-FFF2-40B4-BE49-F238E27FC236}">
              <a16:creationId xmlns:a16="http://schemas.microsoft.com/office/drawing/2014/main" id="{BEEAEA1C-691E-449C-8DCC-C07540BB49B7}"/>
            </a:ext>
          </a:extLst>
        </xdr:cNvPr>
        <xdr:cNvSpPr txBox="1"/>
      </xdr:nvSpPr>
      <xdr:spPr>
        <a:xfrm>
          <a:off x="6737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4757555D-31BA-4124-ACD7-E71A7255913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D76CA223-80D0-4AC3-BAD9-932F6BC7F8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E08F7A75-D18C-45D1-A8D5-92CC3A2C80D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F3620F43-7775-4776-B335-891908CDFDD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E21CCD90-BDAE-4863-B89F-8C3FA980F7B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51F80E44-CF2E-4676-B10D-026B5F2F4FB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3F5F51F8-8E12-4CD5-B5FA-1E2FFCB5DDA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A2BA0C10-21D5-4602-9418-01171038EA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5ADAAFA9-D200-4DAB-A22E-0DD10B30FDF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28AA987D-3CB7-4497-BEEA-2AE86619595A}"/>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510DE4A5-148F-44BF-A281-C9EAAC2BDA9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24D405DF-CDCB-4D7A-81EB-471C9E4E3AF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E762F24E-C37F-4808-AC9A-3C1089C4AE3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C727259A-4587-4EE1-A774-185AF0CF054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326F836-D5A8-45CF-B1AC-3AD50C548CE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677FD6F3-7BEB-430A-858B-0F90CC236F9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3" name="正方形/長方形 342">
          <a:extLst>
            <a:ext uri="{FF2B5EF4-FFF2-40B4-BE49-F238E27FC236}">
              <a16:creationId xmlns:a16="http://schemas.microsoft.com/office/drawing/2014/main" id="{CEBCD880-2C98-44F5-B56A-459CF6B15E4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4" name="正方形/長方形 343">
          <a:extLst>
            <a:ext uri="{FF2B5EF4-FFF2-40B4-BE49-F238E27FC236}">
              <a16:creationId xmlns:a16="http://schemas.microsoft.com/office/drawing/2014/main" id="{308B1E65-EA79-4B73-9A09-DA03ECA5818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5" name="正方形/長方形 344">
          <a:extLst>
            <a:ext uri="{FF2B5EF4-FFF2-40B4-BE49-F238E27FC236}">
              <a16:creationId xmlns:a16="http://schemas.microsoft.com/office/drawing/2014/main" id="{9421BD22-71F2-4FD9-8D1D-AAAD4C555E8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6" name="正方形/長方形 345">
          <a:extLst>
            <a:ext uri="{FF2B5EF4-FFF2-40B4-BE49-F238E27FC236}">
              <a16:creationId xmlns:a16="http://schemas.microsoft.com/office/drawing/2014/main" id="{15CA55B7-2F68-4642-9485-0B8EB99523E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7" name="正方形/長方形 346">
          <a:extLst>
            <a:ext uri="{FF2B5EF4-FFF2-40B4-BE49-F238E27FC236}">
              <a16:creationId xmlns:a16="http://schemas.microsoft.com/office/drawing/2014/main" id="{07D7B138-2C75-4C19-BEC4-6676D247FFB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8" name="正方形/長方形 347">
          <a:extLst>
            <a:ext uri="{FF2B5EF4-FFF2-40B4-BE49-F238E27FC236}">
              <a16:creationId xmlns:a16="http://schemas.microsoft.com/office/drawing/2014/main" id="{E127B794-3D0C-450F-B5A3-01181049015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9" name="正方形/長方形 348">
          <a:extLst>
            <a:ext uri="{FF2B5EF4-FFF2-40B4-BE49-F238E27FC236}">
              <a16:creationId xmlns:a16="http://schemas.microsoft.com/office/drawing/2014/main" id="{06BAC1F9-18C3-4240-9217-EA93A07C291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0" name="正方形/長方形 349">
          <a:extLst>
            <a:ext uri="{FF2B5EF4-FFF2-40B4-BE49-F238E27FC236}">
              <a16:creationId xmlns:a16="http://schemas.microsoft.com/office/drawing/2014/main" id="{4C8E95E9-8F2B-4485-BD33-BA32D91A275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1" name="テキスト ボックス 350">
          <a:extLst>
            <a:ext uri="{FF2B5EF4-FFF2-40B4-BE49-F238E27FC236}">
              <a16:creationId xmlns:a16="http://schemas.microsoft.com/office/drawing/2014/main" id="{177C32F2-2E7B-4185-A5E8-664E30031BD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2" name="直線コネクタ 351">
          <a:extLst>
            <a:ext uri="{FF2B5EF4-FFF2-40B4-BE49-F238E27FC236}">
              <a16:creationId xmlns:a16="http://schemas.microsoft.com/office/drawing/2014/main" id="{B38CFB1C-27B0-4F55-A19F-5A7904BBC8C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53" name="テキスト ボックス 352">
          <a:extLst>
            <a:ext uri="{FF2B5EF4-FFF2-40B4-BE49-F238E27FC236}">
              <a16:creationId xmlns:a16="http://schemas.microsoft.com/office/drawing/2014/main" id="{C3CCED11-55AA-46AE-AB19-4645F49A94E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54" name="直線コネクタ 353">
          <a:extLst>
            <a:ext uri="{FF2B5EF4-FFF2-40B4-BE49-F238E27FC236}">
              <a16:creationId xmlns:a16="http://schemas.microsoft.com/office/drawing/2014/main" id="{64C8BFD5-1603-4892-83D0-588659D56E2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55" name="テキスト ボックス 354">
          <a:extLst>
            <a:ext uri="{FF2B5EF4-FFF2-40B4-BE49-F238E27FC236}">
              <a16:creationId xmlns:a16="http://schemas.microsoft.com/office/drawing/2014/main" id="{B8CE39F1-9FC2-45F6-82D2-32D39AA4ACD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6" name="直線コネクタ 355">
          <a:extLst>
            <a:ext uri="{FF2B5EF4-FFF2-40B4-BE49-F238E27FC236}">
              <a16:creationId xmlns:a16="http://schemas.microsoft.com/office/drawing/2014/main" id="{69AA7711-1719-48EB-AC5F-803204E7233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7" name="テキスト ボックス 356">
          <a:extLst>
            <a:ext uri="{FF2B5EF4-FFF2-40B4-BE49-F238E27FC236}">
              <a16:creationId xmlns:a16="http://schemas.microsoft.com/office/drawing/2014/main" id="{08AA506B-CD96-4DC9-9922-B49B36DE0C3F}"/>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8" name="直線コネクタ 357">
          <a:extLst>
            <a:ext uri="{FF2B5EF4-FFF2-40B4-BE49-F238E27FC236}">
              <a16:creationId xmlns:a16="http://schemas.microsoft.com/office/drawing/2014/main" id="{7BBC24CC-6DBE-4CBF-93C6-62968E8E50B2}"/>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9" name="テキスト ボックス 358">
          <a:extLst>
            <a:ext uri="{FF2B5EF4-FFF2-40B4-BE49-F238E27FC236}">
              <a16:creationId xmlns:a16="http://schemas.microsoft.com/office/drawing/2014/main" id="{4087A7AC-2465-4150-A5A9-B3E026C2854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60" name="直線コネクタ 359">
          <a:extLst>
            <a:ext uri="{FF2B5EF4-FFF2-40B4-BE49-F238E27FC236}">
              <a16:creationId xmlns:a16="http://schemas.microsoft.com/office/drawing/2014/main" id="{E2455811-ABDD-49F0-88BE-13D6E925287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61" name="テキスト ボックス 360">
          <a:extLst>
            <a:ext uri="{FF2B5EF4-FFF2-40B4-BE49-F238E27FC236}">
              <a16:creationId xmlns:a16="http://schemas.microsoft.com/office/drawing/2014/main" id="{487DA114-12DE-4142-8300-05703F248B9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62" name="直線コネクタ 361">
          <a:extLst>
            <a:ext uri="{FF2B5EF4-FFF2-40B4-BE49-F238E27FC236}">
              <a16:creationId xmlns:a16="http://schemas.microsoft.com/office/drawing/2014/main" id="{A9649546-226B-4F15-9DAB-E3783E46AED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63" name="テキスト ボックス 362">
          <a:extLst>
            <a:ext uri="{FF2B5EF4-FFF2-40B4-BE49-F238E27FC236}">
              <a16:creationId xmlns:a16="http://schemas.microsoft.com/office/drawing/2014/main" id="{C8F9290B-CB61-4DD5-A374-A4372332EF3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64" name="直線コネクタ 363">
          <a:extLst>
            <a:ext uri="{FF2B5EF4-FFF2-40B4-BE49-F238E27FC236}">
              <a16:creationId xmlns:a16="http://schemas.microsoft.com/office/drawing/2014/main" id="{26B0982A-3579-424E-9BF2-4AD82EB348C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65" name="テキスト ボックス 364">
          <a:extLst>
            <a:ext uri="{FF2B5EF4-FFF2-40B4-BE49-F238E27FC236}">
              <a16:creationId xmlns:a16="http://schemas.microsoft.com/office/drawing/2014/main" id="{EA0EB6F0-DE87-43FE-BB79-2DB9DBA385D6}"/>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6" name="直線コネクタ 365">
          <a:extLst>
            <a:ext uri="{FF2B5EF4-FFF2-40B4-BE49-F238E27FC236}">
              <a16:creationId xmlns:a16="http://schemas.microsoft.com/office/drawing/2014/main" id="{77541CA3-57C4-4BC8-995A-E9B7930CF51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一般廃棄物処理施設】&#10;有形固定資産減価償却率グラフ枠">
          <a:extLst>
            <a:ext uri="{FF2B5EF4-FFF2-40B4-BE49-F238E27FC236}">
              <a16:creationId xmlns:a16="http://schemas.microsoft.com/office/drawing/2014/main" id="{2FD3663A-D716-4E91-AD45-063AA0720DE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68" name="直線コネクタ 367">
          <a:extLst>
            <a:ext uri="{FF2B5EF4-FFF2-40B4-BE49-F238E27FC236}">
              <a16:creationId xmlns:a16="http://schemas.microsoft.com/office/drawing/2014/main" id="{6861F880-5F15-45D1-9A4A-23B484B87DAF}"/>
            </a:ext>
          </a:extLst>
        </xdr:cNvPr>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69" name="【一般廃棄物処理施設】&#10;有形固定資産減価償却率最小値テキスト">
          <a:extLst>
            <a:ext uri="{FF2B5EF4-FFF2-40B4-BE49-F238E27FC236}">
              <a16:creationId xmlns:a16="http://schemas.microsoft.com/office/drawing/2014/main" id="{B5F47246-84BF-4CB8-9528-3D11BE79E71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70" name="直線コネクタ 369">
          <a:extLst>
            <a:ext uri="{FF2B5EF4-FFF2-40B4-BE49-F238E27FC236}">
              <a16:creationId xmlns:a16="http://schemas.microsoft.com/office/drawing/2014/main" id="{1C7F8EC7-9054-4196-A9F8-DC0820430773}"/>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371" name="【一般廃棄物処理施設】&#10;有形固定資産減価償却率最大値テキスト">
          <a:extLst>
            <a:ext uri="{FF2B5EF4-FFF2-40B4-BE49-F238E27FC236}">
              <a16:creationId xmlns:a16="http://schemas.microsoft.com/office/drawing/2014/main" id="{060628F2-6B0A-4B5F-83FE-DA2814BF1CBE}"/>
            </a:ext>
          </a:extLst>
        </xdr:cNvPr>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372" name="直線コネクタ 371">
          <a:extLst>
            <a:ext uri="{FF2B5EF4-FFF2-40B4-BE49-F238E27FC236}">
              <a16:creationId xmlns:a16="http://schemas.microsoft.com/office/drawing/2014/main" id="{861BEA24-FF4D-46E8-9768-4FAC2293EB91}"/>
            </a:ext>
          </a:extLst>
        </xdr:cNvPr>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373" name="【一般廃棄物処理施設】&#10;有形固定資産減価償却率平均値テキスト">
          <a:extLst>
            <a:ext uri="{FF2B5EF4-FFF2-40B4-BE49-F238E27FC236}">
              <a16:creationId xmlns:a16="http://schemas.microsoft.com/office/drawing/2014/main" id="{F44044D3-428F-4AFB-A0E6-FCC5CA704FA0}"/>
            </a:ext>
          </a:extLst>
        </xdr:cNvPr>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374" name="フローチャート: 判断 373">
          <a:extLst>
            <a:ext uri="{FF2B5EF4-FFF2-40B4-BE49-F238E27FC236}">
              <a16:creationId xmlns:a16="http://schemas.microsoft.com/office/drawing/2014/main" id="{D2737EF1-5532-4D3C-B90C-F53F6BA40C9F}"/>
            </a:ext>
          </a:extLst>
        </xdr:cNvPr>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375" name="フローチャート: 判断 374">
          <a:extLst>
            <a:ext uri="{FF2B5EF4-FFF2-40B4-BE49-F238E27FC236}">
              <a16:creationId xmlns:a16="http://schemas.microsoft.com/office/drawing/2014/main" id="{4C45D4F0-4001-45B9-8C45-F388BF28631F}"/>
            </a:ext>
          </a:extLst>
        </xdr:cNvPr>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376" name="フローチャート: 判断 375">
          <a:extLst>
            <a:ext uri="{FF2B5EF4-FFF2-40B4-BE49-F238E27FC236}">
              <a16:creationId xmlns:a16="http://schemas.microsoft.com/office/drawing/2014/main" id="{FC9FD0AD-5E3F-4122-8A02-91D805406BF3}"/>
            </a:ext>
          </a:extLst>
        </xdr:cNvPr>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377" name="フローチャート: 判断 376">
          <a:extLst>
            <a:ext uri="{FF2B5EF4-FFF2-40B4-BE49-F238E27FC236}">
              <a16:creationId xmlns:a16="http://schemas.microsoft.com/office/drawing/2014/main" id="{66D4B14E-E73E-4ADA-A56D-703859B853CC}"/>
            </a:ext>
          </a:extLst>
        </xdr:cNvPr>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378" name="フローチャート: 判断 377">
          <a:extLst>
            <a:ext uri="{FF2B5EF4-FFF2-40B4-BE49-F238E27FC236}">
              <a16:creationId xmlns:a16="http://schemas.microsoft.com/office/drawing/2014/main" id="{C99D73CB-52D3-401C-AA2B-6A56C3F8318F}"/>
            </a:ext>
          </a:extLst>
        </xdr:cNvPr>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9" name="テキスト ボックス 378">
          <a:extLst>
            <a:ext uri="{FF2B5EF4-FFF2-40B4-BE49-F238E27FC236}">
              <a16:creationId xmlns:a16="http://schemas.microsoft.com/office/drawing/2014/main" id="{6D336890-3612-4647-8613-57228C24F11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A7959457-6979-48F9-997F-00E7C03BE96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DA0CE2D-F111-4102-8366-88593A8D4A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C96C76BA-CDF7-40A4-8171-4F0AEAB96C5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EF46C40-24E6-4A51-961D-F71918BF7B6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28666</xdr:rowOff>
    </xdr:from>
    <xdr:to>
      <xdr:col>85</xdr:col>
      <xdr:colOff>177800</xdr:colOff>
      <xdr:row>41</xdr:row>
      <xdr:rowOff>130266</xdr:rowOff>
    </xdr:to>
    <xdr:sp macro="" textlink="">
      <xdr:nvSpPr>
        <xdr:cNvPr id="384" name="楕円 383">
          <a:extLst>
            <a:ext uri="{FF2B5EF4-FFF2-40B4-BE49-F238E27FC236}">
              <a16:creationId xmlns:a16="http://schemas.microsoft.com/office/drawing/2014/main" id="{1BC258DF-DB3F-43C6-9AA6-4EB6E085F9A2}"/>
            </a:ext>
          </a:extLst>
        </xdr:cNvPr>
        <xdr:cNvSpPr/>
      </xdr:nvSpPr>
      <xdr:spPr>
        <a:xfrm>
          <a:off x="16268700" y="705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7093</xdr:rowOff>
    </xdr:from>
    <xdr:ext cx="405111" cy="259045"/>
    <xdr:sp macro="" textlink="">
      <xdr:nvSpPr>
        <xdr:cNvPr id="385" name="【一般廃棄物処理施設】&#10;有形固定資産減価償却率該当値テキスト">
          <a:extLst>
            <a:ext uri="{FF2B5EF4-FFF2-40B4-BE49-F238E27FC236}">
              <a16:creationId xmlns:a16="http://schemas.microsoft.com/office/drawing/2014/main" id="{7073AE21-F2FA-4836-A489-F331937BC903}"/>
            </a:ext>
          </a:extLst>
        </xdr:cNvPr>
        <xdr:cNvSpPr txBox="1"/>
      </xdr:nvSpPr>
      <xdr:spPr>
        <a:xfrm>
          <a:off x="16357600"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151130</xdr:rowOff>
    </xdr:from>
    <xdr:to>
      <xdr:col>81</xdr:col>
      <xdr:colOff>101600</xdr:colOff>
      <xdr:row>41</xdr:row>
      <xdr:rowOff>81280</xdr:rowOff>
    </xdr:to>
    <xdr:sp macro="" textlink="">
      <xdr:nvSpPr>
        <xdr:cNvPr id="386" name="楕円 385">
          <a:extLst>
            <a:ext uri="{FF2B5EF4-FFF2-40B4-BE49-F238E27FC236}">
              <a16:creationId xmlns:a16="http://schemas.microsoft.com/office/drawing/2014/main" id="{CA8F3728-3C76-4117-9583-54356CEA196A}"/>
            </a:ext>
          </a:extLst>
        </xdr:cNvPr>
        <xdr:cNvSpPr/>
      </xdr:nvSpPr>
      <xdr:spPr>
        <a:xfrm>
          <a:off x="15430500" y="70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30480</xdr:rowOff>
    </xdr:from>
    <xdr:to>
      <xdr:col>85</xdr:col>
      <xdr:colOff>127000</xdr:colOff>
      <xdr:row>41</xdr:row>
      <xdr:rowOff>79466</xdr:rowOff>
    </xdr:to>
    <xdr:cxnSp macro="">
      <xdr:nvCxnSpPr>
        <xdr:cNvPr id="387" name="直線コネクタ 386">
          <a:extLst>
            <a:ext uri="{FF2B5EF4-FFF2-40B4-BE49-F238E27FC236}">
              <a16:creationId xmlns:a16="http://schemas.microsoft.com/office/drawing/2014/main" id="{580AED4C-EC5E-4832-A442-E5781B16C1DD}"/>
            </a:ext>
          </a:extLst>
        </xdr:cNvPr>
        <xdr:cNvCxnSpPr/>
      </xdr:nvCxnSpPr>
      <xdr:spPr>
        <a:xfrm>
          <a:off x="15481300" y="7059930"/>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102144</xdr:rowOff>
    </xdr:from>
    <xdr:to>
      <xdr:col>76</xdr:col>
      <xdr:colOff>165100</xdr:colOff>
      <xdr:row>41</xdr:row>
      <xdr:rowOff>32294</xdr:rowOff>
    </xdr:to>
    <xdr:sp macro="" textlink="">
      <xdr:nvSpPr>
        <xdr:cNvPr id="388" name="楕円 387">
          <a:extLst>
            <a:ext uri="{FF2B5EF4-FFF2-40B4-BE49-F238E27FC236}">
              <a16:creationId xmlns:a16="http://schemas.microsoft.com/office/drawing/2014/main" id="{82D19736-87F0-4B8E-B228-F68B916F92B3}"/>
            </a:ext>
          </a:extLst>
        </xdr:cNvPr>
        <xdr:cNvSpPr/>
      </xdr:nvSpPr>
      <xdr:spPr>
        <a:xfrm>
          <a:off x="14541500" y="696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152944</xdr:rowOff>
    </xdr:from>
    <xdr:to>
      <xdr:col>81</xdr:col>
      <xdr:colOff>50800</xdr:colOff>
      <xdr:row>41</xdr:row>
      <xdr:rowOff>30480</xdr:rowOff>
    </xdr:to>
    <xdr:cxnSp macro="">
      <xdr:nvCxnSpPr>
        <xdr:cNvPr id="389" name="直線コネクタ 388">
          <a:extLst>
            <a:ext uri="{FF2B5EF4-FFF2-40B4-BE49-F238E27FC236}">
              <a16:creationId xmlns:a16="http://schemas.microsoft.com/office/drawing/2014/main" id="{0986367A-9E83-4316-9907-5E0DDBABA595}"/>
            </a:ext>
          </a:extLst>
        </xdr:cNvPr>
        <xdr:cNvCxnSpPr/>
      </xdr:nvCxnSpPr>
      <xdr:spPr>
        <a:xfrm>
          <a:off x="14592300" y="701094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390" name="n_1aveValue【一般廃棄物処理施設】&#10;有形固定資産減価償却率">
          <a:extLst>
            <a:ext uri="{FF2B5EF4-FFF2-40B4-BE49-F238E27FC236}">
              <a16:creationId xmlns:a16="http://schemas.microsoft.com/office/drawing/2014/main" id="{073E37D8-1255-48DB-8856-23D55BFFC333}"/>
            </a:ext>
          </a:extLst>
        </xdr:cNvPr>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391" name="n_2aveValue【一般廃棄物処理施設】&#10;有形固定資産減価償却率">
          <a:extLst>
            <a:ext uri="{FF2B5EF4-FFF2-40B4-BE49-F238E27FC236}">
              <a16:creationId xmlns:a16="http://schemas.microsoft.com/office/drawing/2014/main" id="{270610E1-E131-4EBD-BAA7-9BAF78CDA6F3}"/>
            </a:ext>
          </a:extLst>
        </xdr:cNvPr>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392" name="n_3aveValue【一般廃棄物処理施設】&#10;有形固定資産減価償却率">
          <a:extLst>
            <a:ext uri="{FF2B5EF4-FFF2-40B4-BE49-F238E27FC236}">
              <a16:creationId xmlns:a16="http://schemas.microsoft.com/office/drawing/2014/main" id="{6F2376CC-11B7-41D4-BE77-53FF780CAD19}"/>
            </a:ext>
          </a:extLst>
        </xdr:cNvPr>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393" name="n_4aveValue【一般廃棄物処理施設】&#10;有形固定資産減価償却率">
          <a:extLst>
            <a:ext uri="{FF2B5EF4-FFF2-40B4-BE49-F238E27FC236}">
              <a16:creationId xmlns:a16="http://schemas.microsoft.com/office/drawing/2014/main" id="{92DFEA8B-9499-4444-8019-A6DFB6CBD76A}"/>
            </a:ext>
          </a:extLst>
        </xdr:cNvPr>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72407</xdr:rowOff>
    </xdr:from>
    <xdr:ext cx="405111" cy="259045"/>
    <xdr:sp macro="" textlink="">
      <xdr:nvSpPr>
        <xdr:cNvPr id="394" name="n_1mainValue【一般廃棄物処理施設】&#10;有形固定資産減価償却率">
          <a:extLst>
            <a:ext uri="{FF2B5EF4-FFF2-40B4-BE49-F238E27FC236}">
              <a16:creationId xmlns:a16="http://schemas.microsoft.com/office/drawing/2014/main" id="{A8368C44-42D8-4E53-BDE7-6102A1019353}"/>
            </a:ext>
          </a:extLst>
        </xdr:cNvPr>
        <xdr:cNvSpPr txBox="1"/>
      </xdr:nvSpPr>
      <xdr:spPr>
        <a:xfrm>
          <a:off x="15266044" y="710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23421</xdr:rowOff>
    </xdr:from>
    <xdr:ext cx="405111" cy="259045"/>
    <xdr:sp macro="" textlink="">
      <xdr:nvSpPr>
        <xdr:cNvPr id="395" name="n_2mainValue【一般廃棄物処理施設】&#10;有形固定資産減価償却率">
          <a:extLst>
            <a:ext uri="{FF2B5EF4-FFF2-40B4-BE49-F238E27FC236}">
              <a16:creationId xmlns:a16="http://schemas.microsoft.com/office/drawing/2014/main" id="{C0C4F7FA-E11F-430F-8552-8EEB363BC327}"/>
            </a:ext>
          </a:extLst>
        </xdr:cNvPr>
        <xdr:cNvSpPr txBox="1"/>
      </xdr:nvSpPr>
      <xdr:spPr>
        <a:xfrm>
          <a:off x="14389744" y="705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a:extLst>
            <a:ext uri="{FF2B5EF4-FFF2-40B4-BE49-F238E27FC236}">
              <a16:creationId xmlns:a16="http://schemas.microsoft.com/office/drawing/2014/main" id="{B53AF21A-B422-40B7-A620-B9489FC145C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a:extLst>
            <a:ext uri="{FF2B5EF4-FFF2-40B4-BE49-F238E27FC236}">
              <a16:creationId xmlns:a16="http://schemas.microsoft.com/office/drawing/2014/main" id="{E2B803D3-9CE4-45C9-9E70-813E3B7F436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a:extLst>
            <a:ext uri="{FF2B5EF4-FFF2-40B4-BE49-F238E27FC236}">
              <a16:creationId xmlns:a16="http://schemas.microsoft.com/office/drawing/2014/main" id="{E4353AA3-7A0A-484C-ACD4-CF39DCD0426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a:extLst>
            <a:ext uri="{FF2B5EF4-FFF2-40B4-BE49-F238E27FC236}">
              <a16:creationId xmlns:a16="http://schemas.microsoft.com/office/drawing/2014/main" id="{C46D4D2E-C57A-4644-A5C9-AB6E2822E9B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a:extLst>
            <a:ext uri="{FF2B5EF4-FFF2-40B4-BE49-F238E27FC236}">
              <a16:creationId xmlns:a16="http://schemas.microsoft.com/office/drawing/2014/main" id="{486B5BAF-E48E-4250-B866-6183F731BE4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a:extLst>
            <a:ext uri="{FF2B5EF4-FFF2-40B4-BE49-F238E27FC236}">
              <a16:creationId xmlns:a16="http://schemas.microsoft.com/office/drawing/2014/main" id="{7C66D6CD-62BB-4FE7-B9BD-EA9B77437A7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a:extLst>
            <a:ext uri="{FF2B5EF4-FFF2-40B4-BE49-F238E27FC236}">
              <a16:creationId xmlns:a16="http://schemas.microsoft.com/office/drawing/2014/main" id="{0871E3F5-1814-468A-AF86-89251549CB0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a:extLst>
            <a:ext uri="{FF2B5EF4-FFF2-40B4-BE49-F238E27FC236}">
              <a16:creationId xmlns:a16="http://schemas.microsoft.com/office/drawing/2014/main" id="{367F8603-56B3-4E62-8723-41BC9D9C376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a:extLst>
            <a:ext uri="{FF2B5EF4-FFF2-40B4-BE49-F238E27FC236}">
              <a16:creationId xmlns:a16="http://schemas.microsoft.com/office/drawing/2014/main" id="{A2E9D600-DA85-4A70-AE0C-B04DD067B8A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a:extLst>
            <a:ext uri="{FF2B5EF4-FFF2-40B4-BE49-F238E27FC236}">
              <a16:creationId xmlns:a16="http://schemas.microsoft.com/office/drawing/2014/main" id="{40D6E587-271D-45C4-9064-3F2E91C4F7B8}"/>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6" name="直線コネクタ 405">
          <a:extLst>
            <a:ext uri="{FF2B5EF4-FFF2-40B4-BE49-F238E27FC236}">
              <a16:creationId xmlns:a16="http://schemas.microsoft.com/office/drawing/2014/main" id="{E8BA13B5-4C58-4596-9F92-565B5DB8F249}"/>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07" name="テキスト ボックス 406">
          <a:extLst>
            <a:ext uri="{FF2B5EF4-FFF2-40B4-BE49-F238E27FC236}">
              <a16:creationId xmlns:a16="http://schemas.microsoft.com/office/drawing/2014/main" id="{BAB5CEA3-2163-4221-A50F-90ADDDBBF44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8" name="直線コネクタ 407">
          <a:extLst>
            <a:ext uri="{FF2B5EF4-FFF2-40B4-BE49-F238E27FC236}">
              <a16:creationId xmlns:a16="http://schemas.microsoft.com/office/drawing/2014/main" id="{6A089209-FA53-4B6D-A207-ABC6090D4E0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09" name="テキスト ボックス 408">
          <a:extLst>
            <a:ext uri="{FF2B5EF4-FFF2-40B4-BE49-F238E27FC236}">
              <a16:creationId xmlns:a16="http://schemas.microsoft.com/office/drawing/2014/main" id="{BD34B1F4-1FE6-45A1-ABAF-6C8AC2A1A8BD}"/>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0" name="直線コネクタ 409">
          <a:extLst>
            <a:ext uri="{FF2B5EF4-FFF2-40B4-BE49-F238E27FC236}">
              <a16:creationId xmlns:a16="http://schemas.microsoft.com/office/drawing/2014/main" id="{0231B77A-C163-4797-9C17-ABB487CE12E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11" name="テキスト ボックス 410">
          <a:extLst>
            <a:ext uri="{FF2B5EF4-FFF2-40B4-BE49-F238E27FC236}">
              <a16:creationId xmlns:a16="http://schemas.microsoft.com/office/drawing/2014/main" id="{C33F8672-9F04-486F-A311-5E3C633FF1C3}"/>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2" name="直線コネクタ 411">
          <a:extLst>
            <a:ext uri="{FF2B5EF4-FFF2-40B4-BE49-F238E27FC236}">
              <a16:creationId xmlns:a16="http://schemas.microsoft.com/office/drawing/2014/main" id="{E0E241DE-8E7E-44DF-91E2-B2469A7905E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13" name="テキスト ボックス 412">
          <a:extLst>
            <a:ext uri="{FF2B5EF4-FFF2-40B4-BE49-F238E27FC236}">
              <a16:creationId xmlns:a16="http://schemas.microsoft.com/office/drawing/2014/main" id="{F89C2FD7-DF7E-4269-9206-29CEF7BEC7C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4" name="直線コネクタ 413">
          <a:extLst>
            <a:ext uri="{FF2B5EF4-FFF2-40B4-BE49-F238E27FC236}">
              <a16:creationId xmlns:a16="http://schemas.microsoft.com/office/drawing/2014/main" id="{7F27844B-C3B9-4498-BC9E-AAE31C5382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15" name="テキスト ボックス 414">
          <a:extLst>
            <a:ext uri="{FF2B5EF4-FFF2-40B4-BE49-F238E27FC236}">
              <a16:creationId xmlns:a16="http://schemas.microsoft.com/office/drawing/2014/main" id="{001DAFFC-AF2E-4672-9841-1493BFA3013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6" name="【一般廃棄物処理施設】&#10;一人当たり有形固定資産（償却資産）額グラフ枠">
          <a:extLst>
            <a:ext uri="{FF2B5EF4-FFF2-40B4-BE49-F238E27FC236}">
              <a16:creationId xmlns:a16="http://schemas.microsoft.com/office/drawing/2014/main" id="{01BD8C06-022F-4684-AAC3-016CF40BC66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17" name="直線コネクタ 416">
          <a:extLst>
            <a:ext uri="{FF2B5EF4-FFF2-40B4-BE49-F238E27FC236}">
              <a16:creationId xmlns:a16="http://schemas.microsoft.com/office/drawing/2014/main" id="{0DADEC45-07FD-45D0-8960-9513BC6848B4}"/>
            </a:ext>
          </a:extLst>
        </xdr:cNvPr>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18" name="【一般廃棄物処理施設】&#10;一人当たり有形固定資産（償却資産）額最小値テキスト">
          <a:extLst>
            <a:ext uri="{FF2B5EF4-FFF2-40B4-BE49-F238E27FC236}">
              <a16:creationId xmlns:a16="http://schemas.microsoft.com/office/drawing/2014/main" id="{E2424B78-2AEE-4D31-8F73-CC3F99FFF05C}"/>
            </a:ext>
          </a:extLst>
        </xdr:cNvPr>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19" name="直線コネクタ 418">
          <a:extLst>
            <a:ext uri="{FF2B5EF4-FFF2-40B4-BE49-F238E27FC236}">
              <a16:creationId xmlns:a16="http://schemas.microsoft.com/office/drawing/2014/main" id="{9C88A69C-0DBF-4343-A6AB-90A80BF4E64C}"/>
            </a:ext>
          </a:extLst>
        </xdr:cNvPr>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20" name="【一般廃棄物処理施設】&#10;一人当たり有形固定資産（償却資産）額最大値テキスト">
          <a:extLst>
            <a:ext uri="{FF2B5EF4-FFF2-40B4-BE49-F238E27FC236}">
              <a16:creationId xmlns:a16="http://schemas.microsoft.com/office/drawing/2014/main" id="{1BA68A8C-FEA5-4C04-B698-F70410ED92DE}"/>
            </a:ext>
          </a:extLst>
        </xdr:cNvPr>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21" name="直線コネクタ 420">
          <a:extLst>
            <a:ext uri="{FF2B5EF4-FFF2-40B4-BE49-F238E27FC236}">
              <a16:creationId xmlns:a16="http://schemas.microsoft.com/office/drawing/2014/main" id="{0927D3F0-1974-4E82-9E3F-4B804FF10138}"/>
            </a:ext>
          </a:extLst>
        </xdr:cNvPr>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422" name="【一般廃棄物処理施設】&#10;一人当たり有形固定資産（償却資産）額平均値テキスト">
          <a:extLst>
            <a:ext uri="{FF2B5EF4-FFF2-40B4-BE49-F238E27FC236}">
              <a16:creationId xmlns:a16="http://schemas.microsoft.com/office/drawing/2014/main" id="{698963C4-9D1A-454A-8DBD-C3E5AE9C6981}"/>
            </a:ext>
          </a:extLst>
        </xdr:cNvPr>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23" name="フローチャート: 判断 422">
          <a:extLst>
            <a:ext uri="{FF2B5EF4-FFF2-40B4-BE49-F238E27FC236}">
              <a16:creationId xmlns:a16="http://schemas.microsoft.com/office/drawing/2014/main" id="{6C0F615D-435E-4CC0-A9DA-9BAA3413C50C}"/>
            </a:ext>
          </a:extLst>
        </xdr:cNvPr>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24" name="フローチャート: 判断 423">
          <a:extLst>
            <a:ext uri="{FF2B5EF4-FFF2-40B4-BE49-F238E27FC236}">
              <a16:creationId xmlns:a16="http://schemas.microsoft.com/office/drawing/2014/main" id="{BD1B911F-FF87-4C5F-98EE-F17E0C577AD6}"/>
            </a:ext>
          </a:extLst>
        </xdr:cNvPr>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25" name="フローチャート: 判断 424">
          <a:extLst>
            <a:ext uri="{FF2B5EF4-FFF2-40B4-BE49-F238E27FC236}">
              <a16:creationId xmlns:a16="http://schemas.microsoft.com/office/drawing/2014/main" id="{52DCF781-09A3-4089-A3BB-CC4713CF28A2}"/>
            </a:ext>
          </a:extLst>
        </xdr:cNvPr>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26" name="フローチャート: 判断 425">
          <a:extLst>
            <a:ext uri="{FF2B5EF4-FFF2-40B4-BE49-F238E27FC236}">
              <a16:creationId xmlns:a16="http://schemas.microsoft.com/office/drawing/2014/main" id="{C748BFC7-833B-4EAB-926B-CB78C0F12FFE}"/>
            </a:ext>
          </a:extLst>
        </xdr:cNvPr>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27" name="フローチャート: 判断 426">
          <a:extLst>
            <a:ext uri="{FF2B5EF4-FFF2-40B4-BE49-F238E27FC236}">
              <a16:creationId xmlns:a16="http://schemas.microsoft.com/office/drawing/2014/main" id="{F9584580-830D-4B9D-A0EF-7C8886023146}"/>
            </a:ext>
          </a:extLst>
        </xdr:cNvPr>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FA4BB584-A526-4D0E-8DE5-BF689B8BAA3B}"/>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9DCDF1-0372-47BC-A231-4BBE9EFA51D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E855CB00-2696-4084-A629-408C44E8FBF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AFAEA8A4-F827-46CF-A87E-4C1C350935A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F545C470-1A89-46F4-B710-4F2CC8A36A2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87924</xdr:rowOff>
    </xdr:from>
    <xdr:to>
      <xdr:col>116</xdr:col>
      <xdr:colOff>114300</xdr:colOff>
      <xdr:row>41</xdr:row>
      <xdr:rowOff>18074</xdr:rowOff>
    </xdr:to>
    <xdr:sp macro="" textlink="">
      <xdr:nvSpPr>
        <xdr:cNvPr id="433" name="楕円 432">
          <a:extLst>
            <a:ext uri="{FF2B5EF4-FFF2-40B4-BE49-F238E27FC236}">
              <a16:creationId xmlns:a16="http://schemas.microsoft.com/office/drawing/2014/main" id="{494879AD-9AE7-4174-9D88-35AB83CD6F66}"/>
            </a:ext>
          </a:extLst>
        </xdr:cNvPr>
        <xdr:cNvSpPr/>
      </xdr:nvSpPr>
      <xdr:spPr>
        <a:xfrm>
          <a:off x="22110700" y="694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66351</xdr:rowOff>
    </xdr:from>
    <xdr:ext cx="534377" cy="259045"/>
    <xdr:sp macro="" textlink="">
      <xdr:nvSpPr>
        <xdr:cNvPr id="434" name="【一般廃棄物処理施設】&#10;一人当たり有形固定資産（償却資産）額該当値テキスト">
          <a:extLst>
            <a:ext uri="{FF2B5EF4-FFF2-40B4-BE49-F238E27FC236}">
              <a16:creationId xmlns:a16="http://schemas.microsoft.com/office/drawing/2014/main" id="{8B4E006E-D6D3-49DE-8985-77B782D3930B}"/>
            </a:ext>
          </a:extLst>
        </xdr:cNvPr>
        <xdr:cNvSpPr txBox="1"/>
      </xdr:nvSpPr>
      <xdr:spPr>
        <a:xfrm>
          <a:off x="22199600" y="69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86967</xdr:rowOff>
    </xdr:from>
    <xdr:to>
      <xdr:col>112</xdr:col>
      <xdr:colOff>38100</xdr:colOff>
      <xdr:row>41</xdr:row>
      <xdr:rowOff>17117</xdr:rowOff>
    </xdr:to>
    <xdr:sp macro="" textlink="">
      <xdr:nvSpPr>
        <xdr:cNvPr id="435" name="楕円 434">
          <a:extLst>
            <a:ext uri="{FF2B5EF4-FFF2-40B4-BE49-F238E27FC236}">
              <a16:creationId xmlns:a16="http://schemas.microsoft.com/office/drawing/2014/main" id="{738A9208-A5FD-44E9-BD6F-922267E4459A}"/>
            </a:ext>
          </a:extLst>
        </xdr:cNvPr>
        <xdr:cNvSpPr/>
      </xdr:nvSpPr>
      <xdr:spPr>
        <a:xfrm>
          <a:off x="21272500" y="694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137767</xdr:rowOff>
    </xdr:from>
    <xdr:to>
      <xdr:col>116</xdr:col>
      <xdr:colOff>63500</xdr:colOff>
      <xdr:row>40</xdr:row>
      <xdr:rowOff>138724</xdr:rowOff>
    </xdr:to>
    <xdr:cxnSp macro="">
      <xdr:nvCxnSpPr>
        <xdr:cNvPr id="436" name="直線コネクタ 435">
          <a:extLst>
            <a:ext uri="{FF2B5EF4-FFF2-40B4-BE49-F238E27FC236}">
              <a16:creationId xmlns:a16="http://schemas.microsoft.com/office/drawing/2014/main" id="{77E813AB-57AE-4CB1-8EFF-4E2352B615C3}"/>
            </a:ext>
          </a:extLst>
        </xdr:cNvPr>
        <xdr:cNvCxnSpPr/>
      </xdr:nvCxnSpPr>
      <xdr:spPr>
        <a:xfrm>
          <a:off x="21323300" y="6995767"/>
          <a:ext cx="838200" cy="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77646</xdr:rowOff>
    </xdr:from>
    <xdr:to>
      <xdr:col>107</xdr:col>
      <xdr:colOff>101600</xdr:colOff>
      <xdr:row>41</xdr:row>
      <xdr:rowOff>7796</xdr:rowOff>
    </xdr:to>
    <xdr:sp macro="" textlink="">
      <xdr:nvSpPr>
        <xdr:cNvPr id="437" name="楕円 436">
          <a:extLst>
            <a:ext uri="{FF2B5EF4-FFF2-40B4-BE49-F238E27FC236}">
              <a16:creationId xmlns:a16="http://schemas.microsoft.com/office/drawing/2014/main" id="{7C7B0613-43DF-4635-952A-4C29394A8343}"/>
            </a:ext>
          </a:extLst>
        </xdr:cNvPr>
        <xdr:cNvSpPr/>
      </xdr:nvSpPr>
      <xdr:spPr>
        <a:xfrm>
          <a:off x="20383500" y="693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128446</xdr:rowOff>
    </xdr:from>
    <xdr:to>
      <xdr:col>111</xdr:col>
      <xdr:colOff>177800</xdr:colOff>
      <xdr:row>40</xdr:row>
      <xdr:rowOff>137767</xdr:rowOff>
    </xdr:to>
    <xdr:cxnSp macro="">
      <xdr:nvCxnSpPr>
        <xdr:cNvPr id="438" name="直線コネクタ 437">
          <a:extLst>
            <a:ext uri="{FF2B5EF4-FFF2-40B4-BE49-F238E27FC236}">
              <a16:creationId xmlns:a16="http://schemas.microsoft.com/office/drawing/2014/main" id="{2EC159B1-F1DA-448D-B9DD-E9EF365F9C7C}"/>
            </a:ext>
          </a:extLst>
        </xdr:cNvPr>
        <xdr:cNvCxnSpPr/>
      </xdr:nvCxnSpPr>
      <xdr:spPr>
        <a:xfrm>
          <a:off x="20434300" y="6986446"/>
          <a:ext cx="889000" cy="9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439" name="n_1aveValue【一般廃棄物処理施設】&#10;一人当たり有形固定資産（償却資産）額">
          <a:extLst>
            <a:ext uri="{FF2B5EF4-FFF2-40B4-BE49-F238E27FC236}">
              <a16:creationId xmlns:a16="http://schemas.microsoft.com/office/drawing/2014/main" id="{6C872BA5-1287-4763-9FDD-6A4568FFEAC4}"/>
            </a:ext>
          </a:extLst>
        </xdr:cNvPr>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440" name="n_2aveValue【一般廃棄物処理施設】&#10;一人当たり有形固定資産（償却資産）額">
          <a:extLst>
            <a:ext uri="{FF2B5EF4-FFF2-40B4-BE49-F238E27FC236}">
              <a16:creationId xmlns:a16="http://schemas.microsoft.com/office/drawing/2014/main" id="{D99180D4-6D32-4042-938E-32901AFA1455}"/>
            </a:ext>
          </a:extLst>
        </xdr:cNvPr>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441" name="n_3aveValue【一般廃棄物処理施設】&#10;一人当たり有形固定資産（償却資産）額">
          <a:extLst>
            <a:ext uri="{FF2B5EF4-FFF2-40B4-BE49-F238E27FC236}">
              <a16:creationId xmlns:a16="http://schemas.microsoft.com/office/drawing/2014/main" id="{CAD9DC11-84C1-455F-BEB3-69C1764759F7}"/>
            </a:ext>
          </a:extLst>
        </xdr:cNvPr>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42" name="n_4aveValue【一般廃棄物処理施設】&#10;一人当たり有形固定資産（償却資産）額">
          <a:extLst>
            <a:ext uri="{FF2B5EF4-FFF2-40B4-BE49-F238E27FC236}">
              <a16:creationId xmlns:a16="http://schemas.microsoft.com/office/drawing/2014/main" id="{6E61E108-9DEC-4263-B514-9F512C348472}"/>
            </a:ext>
          </a:extLst>
        </xdr:cNvPr>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8244</xdr:rowOff>
    </xdr:from>
    <xdr:ext cx="534377" cy="259045"/>
    <xdr:sp macro="" textlink="">
      <xdr:nvSpPr>
        <xdr:cNvPr id="443" name="n_1mainValue【一般廃棄物処理施設】&#10;一人当たり有形固定資産（償却資産）額">
          <a:extLst>
            <a:ext uri="{FF2B5EF4-FFF2-40B4-BE49-F238E27FC236}">
              <a16:creationId xmlns:a16="http://schemas.microsoft.com/office/drawing/2014/main" id="{FBCBE8DF-8A57-4AEB-A7C2-4761AAE085AB}"/>
            </a:ext>
          </a:extLst>
        </xdr:cNvPr>
        <xdr:cNvSpPr txBox="1"/>
      </xdr:nvSpPr>
      <xdr:spPr>
        <a:xfrm>
          <a:off x="21043411" y="703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170373</xdr:rowOff>
    </xdr:from>
    <xdr:ext cx="534377" cy="259045"/>
    <xdr:sp macro="" textlink="">
      <xdr:nvSpPr>
        <xdr:cNvPr id="444" name="n_2mainValue【一般廃棄物処理施設】&#10;一人当たり有形固定資産（償却資産）額">
          <a:extLst>
            <a:ext uri="{FF2B5EF4-FFF2-40B4-BE49-F238E27FC236}">
              <a16:creationId xmlns:a16="http://schemas.microsoft.com/office/drawing/2014/main" id="{F31DB74D-B3DA-469D-A8D1-0CB0853CDF20}"/>
            </a:ext>
          </a:extLst>
        </xdr:cNvPr>
        <xdr:cNvSpPr txBox="1"/>
      </xdr:nvSpPr>
      <xdr:spPr>
        <a:xfrm>
          <a:off x="20167111" y="702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9B915A0A-7D9F-4022-B519-6417A98A47F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1C2BBF9E-6377-44DF-B478-87D4C8AA14B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9ED52126-9830-4E79-B7BE-111EB6E225A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E5A913E7-3C4E-41DD-807A-40C25419708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F7156580-E64C-4D19-94FC-4627F9E550C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27C1FE49-A494-4B59-A536-3AC2097CBB3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E751EA78-A729-4C73-8907-8589278B70C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EF383C1C-26DB-4D8B-96A5-281CFCB7288E}"/>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a:extLst>
            <a:ext uri="{FF2B5EF4-FFF2-40B4-BE49-F238E27FC236}">
              <a16:creationId xmlns:a16="http://schemas.microsoft.com/office/drawing/2014/main" id="{E8570611-74C8-4691-9CCD-C2FDEB536E9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a:extLst>
            <a:ext uri="{FF2B5EF4-FFF2-40B4-BE49-F238E27FC236}">
              <a16:creationId xmlns:a16="http://schemas.microsoft.com/office/drawing/2014/main" id="{DF7C894F-FD54-43A2-8BC4-6623D18C305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a:extLst>
            <a:ext uri="{FF2B5EF4-FFF2-40B4-BE49-F238E27FC236}">
              <a16:creationId xmlns:a16="http://schemas.microsoft.com/office/drawing/2014/main" id="{098341A1-F398-4498-B080-2EAB6D07CFF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a:extLst>
            <a:ext uri="{FF2B5EF4-FFF2-40B4-BE49-F238E27FC236}">
              <a16:creationId xmlns:a16="http://schemas.microsoft.com/office/drawing/2014/main" id="{24C6169B-2A71-45DE-BC23-D17EB0DFA5C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a:extLst>
            <a:ext uri="{FF2B5EF4-FFF2-40B4-BE49-F238E27FC236}">
              <a16:creationId xmlns:a16="http://schemas.microsoft.com/office/drawing/2014/main" id="{3C1CEC00-0640-4EE5-BC23-23B162D7579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a:extLst>
            <a:ext uri="{FF2B5EF4-FFF2-40B4-BE49-F238E27FC236}">
              <a16:creationId xmlns:a16="http://schemas.microsoft.com/office/drawing/2014/main" id="{124AEC60-DFB7-4148-A034-67B46D0C9A5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a:extLst>
            <a:ext uri="{FF2B5EF4-FFF2-40B4-BE49-F238E27FC236}">
              <a16:creationId xmlns:a16="http://schemas.microsoft.com/office/drawing/2014/main" id="{AEF0F56C-9EE9-439C-A4E3-91B15470EC7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a:extLst>
            <a:ext uri="{FF2B5EF4-FFF2-40B4-BE49-F238E27FC236}">
              <a16:creationId xmlns:a16="http://schemas.microsoft.com/office/drawing/2014/main" id="{9EF65B3B-8AD4-4CC0-A771-9D2FA7211267}"/>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1" name="正方形/長方形 460">
          <a:extLst>
            <a:ext uri="{FF2B5EF4-FFF2-40B4-BE49-F238E27FC236}">
              <a16:creationId xmlns:a16="http://schemas.microsoft.com/office/drawing/2014/main" id="{D0F64D8E-999D-4EBD-82B1-D2F206366EA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2" name="正方形/長方形 461">
          <a:extLst>
            <a:ext uri="{FF2B5EF4-FFF2-40B4-BE49-F238E27FC236}">
              <a16:creationId xmlns:a16="http://schemas.microsoft.com/office/drawing/2014/main" id="{8F2D4EEE-F021-4A24-B030-BA3488134F61}"/>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3" name="正方形/長方形 462">
          <a:extLst>
            <a:ext uri="{FF2B5EF4-FFF2-40B4-BE49-F238E27FC236}">
              <a16:creationId xmlns:a16="http://schemas.microsoft.com/office/drawing/2014/main" id="{DA6F7F4A-BAD6-483F-9766-11A03C4E8E0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4" name="正方形/長方形 463">
          <a:extLst>
            <a:ext uri="{FF2B5EF4-FFF2-40B4-BE49-F238E27FC236}">
              <a16:creationId xmlns:a16="http://schemas.microsoft.com/office/drawing/2014/main" id="{97F7F599-7789-465F-8C25-BF72ADEF90E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5" name="正方形/長方形 464">
          <a:extLst>
            <a:ext uri="{FF2B5EF4-FFF2-40B4-BE49-F238E27FC236}">
              <a16:creationId xmlns:a16="http://schemas.microsoft.com/office/drawing/2014/main" id="{20ACBD73-7266-45BE-BAE6-D1854E01F13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6" name="正方形/長方形 465">
          <a:extLst>
            <a:ext uri="{FF2B5EF4-FFF2-40B4-BE49-F238E27FC236}">
              <a16:creationId xmlns:a16="http://schemas.microsoft.com/office/drawing/2014/main" id="{E003FBD6-EAAA-4284-96DC-084B4824C86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7" name="正方形/長方形 466">
          <a:extLst>
            <a:ext uri="{FF2B5EF4-FFF2-40B4-BE49-F238E27FC236}">
              <a16:creationId xmlns:a16="http://schemas.microsoft.com/office/drawing/2014/main" id="{E557D644-AB65-4057-94DD-F1EDD22B25C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8" name="正方形/長方形 467">
          <a:extLst>
            <a:ext uri="{FF2B5EF4-FFF2-40B4-BE49-F238E27FC236}">
              <a16:creationId xmlns:a16="http://schemas.microsoft.com/office/drawing/2014/main" id="{B9DF2179-0BE4-4AFC-91A3-A06C6BFB42A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9" name="テキスト ボックス 468">
          <a:extLst>
            <a:ext uri="{FF2B5EF4-FFF2-40B4-BE49-F238E27FC236}">
              <a16:creationId xmlns:a16="http://schemas.microsoft.com/office/drawing/2014/main" id="{3C1CC060-8E48-4054-8ED3-A4CA666D958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0" name="直線コネクタ 469">
          <a:extLst>
            <a:ext uri="{FF2B5EF4-FFF2-40B4-BE49-F238E27FC236}">
              <a16:creationId xmlns:a16="http://schemas.microsoft.com/office/drawing/2014/main" id="{BF900981-C82D-4AF4-9D9A-3905944DB91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71" name="テキスト ボックス 470">
          <a:extLst>
            <a:ext uri="{FF2B5EF4-FFF2-40B4-BE49-F238E27FC236}">
              <a16:creationId xmlns:a16="http://schemas.microsoft.com/office/drawing/2014/main" id="{801D87FB-DFFD-4736-9927-28542AFC849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72" name="直線コネクタ 471">
          <a:extLst>
            <a:ext uri="{FF2B5EF4-FFF2-40B4-BE49-F238E27FC236}">
              <a16:creationId xmlns:a16="http://schemas.microsoft.com/office/drawing/2014/main" id="{BDC5E665-2F77-46AE-BA10-9EB4809BFAC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73" name="テキスト ボックス 472">
          <a:extLst>
            <a:ext uri="{FF2B5EF4-FFF2-40B4-BE49-F238E27FC236}">
              <a16:creationId xmlns:a16="http://schemas.microsoft.com/office/drawing/2014/main" id="{A3C5ECF2-191C-4185-A684-F0C5F1C412C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4" name="直線コネクタ 473">
          <a:extLst>
            <a:ext uri="{FF2B5EF4-FFF2-40B4-BE49-F238E27FC236}">
              <a16:creationId xmlns:a16="http://schemas.microsoft.com/office/drawing/2014/main" id="{62337A0F-A75C-4598-9BC9-DF8A996CDE3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5" name="テキスト ボックス 474">
          <a:extLst>
            <a:ext uri="{FF2B5EF4-FFF2-40B4-BE49-F238E27FC236}">
              <a16:creationId xmlns:a16="http://schemas.microsoft.com/office/drawing/2014/main" id="{0A6C8163-8CA0-4103-8F80-2D6958E0472E}"/>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6" name="直線コネクタ 475">
          <a:extLst>
            <a:ext uri="{FF2B5EF4-FFF2-40B4-BE49-F238E27FC236}">
              <a16:creationId xmlns:a16="http://schemas.microsoft.com/office/drawing/2014/main" id="{F0786009-3462-4981-B3D3-506A74927B4D}"/>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7" name="テキスト ボックス 476">
          <a:extLst>
            <a:ext uri="{FF2B5EF4-FFF2-40B4-BE49-F238E27FC236}">
              <a16:creationId xmlns:a16="http://schemas.microsoft.com/office/drawing/2014/main" id="{B88877FA-9992-468C-A9BC-56492E0301D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8" name="直線コネクタ 477">
          <a:extLst>
            <a:ext uri="{FF2B5EF4-FFF2-40B4-BE49-F238E27FC236}">
              <a16:creationId xmlns:a16="http://schemas.microsoft.com/office/drawing/2014/main" id="{2EC5853B-2584-42CA-ACB5-4DADD1386A89}"/>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9" name="テキスト ボックス 478">
          <a:extLst>
            <a:ext uri="{FF2B5EF4-FFF2-40B4-BE49-F238E27FC236}">
              <a16:creationId xmlns:a16="http://schemas.microsoft.com/office/drawing/2014/main" id="{11884E33-EDD8-4393-BB93-23DAD84BC4B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0" name="直線コネクタ 479">
          <a:extLst>
            <a:ext uri="{FF2B5EF4-FFF2-40B4-BE49-F238E27FC236}">
              <a16:creationId xmlns:a16="http://schemas.microsoft.com/office/drawing/2014/main" id="{E760A7C0-4008-4463-A5DB-B3D8A0E8524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1" name="テキスト ボックス 480">
          <a:extLst>
            <a:ext uri="{FF2B5EF4-FFF2-40B4-BE49-F238E27FC236}">
              <a16:creationId xmlns:a16="http://schemas.microsoft.com/office/drawing/2014/main" id="{F02DADCA-F002-464F-9FDA-BF8384B80945}"/>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2" name="直線コネクタ 481">
          <a:extLst>
            <a:ext uri="{FF2B5EF4-FFF2-40B4-BE49-F238E27FC236}">
              <a16:creationId xmlns:a16="http://schemas.microsoft.com/office/drawing/2014/main" id="{EA77D842-BB6E-4D5D-95AD-A65DB5FAECC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83" name="テキスト ボックス 482">
          <a:extLst>
            <a:ext uri="{FF2B5EF4-FFF2-40B4-BE49-F238E27FC236}">
              <a16:creationId xmlns:a16="http://schemas.microsoft.com/office/drawing/2014/main" id="{18DFFDA7-2F3A-41C9-AAFB-0A76276CC385}"/>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4" name="直線コネクタ 483">
          <a:extLst>
            <a:ext uri="{FF2B5EF4-FFF2-40B4-BE49-F238E27FC236}">
              <a16:creationId xmlns:a16="http://schemas.microsoft.com/office/drawing/2014/main" id="{6424E55B-F409-49A9-93D7-7E39CDCDB2D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5" name="【消防施設】&#10;有形固定資産減価償却率グラフ枠">
          <a:extLst>
            <a:ext uri="{FF2B5EF4-FFF2-40B4-BE49-F238E27FC236}">
              <a16:creationId xmlns:a16="http://schemas.microsoft.com/office/drawing/2014/main" id="{51873330-F7C5-4A43-BEDA-DCC7B7DA863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486" name="直線コネクタ 485">
          <a:extLst>
            <a:ext uri="{FF2B5EF4-FFF2-40B4-BE49-F238E27FC236}">
              <a16:creationId xmlns:a16="http://schemas.microsoft.com/office/drawing/2014/main" id="{93924F72-E895-4405-B735-84F626AD5C93}"/>
            </a:ext>
          </a:extLst>
        </xdr:cNvPr>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87" name="【消防施設】&#10;有形固定資産減価償却率最小値テキスト">
          <a:extLst>
            <a:ext uri="{FF2B5EF4-FFF2-40B4-BE49-F238E27FC236}">
              <a16:creationId xmlns:a16="http://schemas.microsoft.com/office/drawing/2014/main" id="{32DC8413-E9F6-4CB9-9362-B095BBE5BAAB}"/>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88" name="直線コネクタ 487">
          <a:extLst>
            <a:ext uri="{FF2B5EF4-FFF2-40B4-BE49-F238E27FC236}">
              <a16:creationId xmlns:a16="http://schemas.microsoft.com/office/drawing/2014/main" id="{2796FE21-A279-4158-9BE6-3EF589ABF509}"/>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489" name="【消防施設】&#10;有形固定資産減価償却率最大値テキスト">
          <a:extLst>
            <a:ext uri="{FF2B5EF4-FFF2-40B4-BE49-F238E27FC236}">
              <a16:creationId xmlns:a16="http://schemas.microsoft.com/office/drawing/2014/main" id="{FF6E1574-82DF-4AE9-AB60-9DE904CFD6B5}"/>
            </a:ext>
          </a:extLst>
        </xdr:cNvPr>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490" name="直線コネクタ 489">
          <a:extLst>
            <a:ext uri="{FF2B5EF4-FFF2-40B4-BE49-F238E27FC236}">
              <a16:creationId xmlns:a16="http://schemas.microsoft.com/office/drawing/2014/main" id="{9A8434F0-8209-42BD-9226-A78BA928E3CD}"/>
            </a:ext>
          </a:extLst>
        </xdr:cNvPr>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130646</xdr:rowOff>
    </xdr:from>
    <xdr:ext cx="405111" cy="259045"/>
    <xdr:sp macro="" textlink="">
      <xdr:nvSpPr>
        <xdr:cNvPr id="491" name="【消防施設】&#10;有形固定資産減価償却率平均値テキスト">
          <a:extLst>
            <a:ext uri="{FF2B5EF4-FFF2-40B4-BE49-F238E27FC236}">
              <a16:creationId xmlns:a16="http://schemas.microsoft.com/office/drawing/2014/main" id="{008C14D9-C7B3-415D-A7E1-EF7BAB958341}"/>
            </a:ext>
          </a:extLst>
        </xdr:cNvPr>
        <xdr:cNvSpPr txBox="1"/>
      </xdr:nvSpPr>
      <xdr:spPr>
        <a:xfrm>
          <a:off x="16357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492" name="フローチャート: 判断 491">
          <a:extLst>
            <a:ext uri="{FF2B5EF4-FFF2-40B4-BE49-F238E27FC236}">
              <a16:creationId xmlns:a16="http://schemas.microsoft.com/office/drawing/2014/main" id="{C364892B-AE5D-45F2-AAF9-F3E5ECE4F36A}"/>
            </a:ext>
          </a:extLst>
        </xdr:cNvPr>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493" name="フローチャート: 判断 492">
          <a:extLst>
            <a:ext uri="{FF2B5EF4-FFF2-40B4-BE49-F238E27FC236}">
              <a16:creationId xmlns:a16="http://schemas.microsoft.com/office/drawing/2014/main" id="{80371E3D-7C02-4F19-9B52-4012D63446D7}"/>
            </a:ext>
          </a:extLst>
        </xdr:cNvPr>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494" name="フローチャート: 判断 493">
          <a:extLst>
            <a:ext uri="{FF2B5EF4-FFF2-40B4-BE49-F238E27FC236}">
              <a16:creationId xmlns:a16="http://schemas.microsoft.com/office/drawing/2014/main" id="{2E61D8A9-6A3F-42C4-8C00-4141ADB276C9}"/>
            </a:ext>
          </a:extLst>
        </xdr:cNvPr>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495" name="フローチャート: 判断 494">
          <a:extLst>
            <a:ext uri="{FF2B5EF4-FFF2-40B4-BE49-F238E27FC236}">
              <a16:creationId xmlns:a16="http://schemas.microsoft.com/office/drawing/2014/main" id="{BAEB9C63-4B19-4AFE-B4DB-56B2553F7CE4}"/>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496" name="フローチャート: 判断 495">
          <a:extLst>
            <a:ext uri="{FF2B5EF4-FFF2-40B4-BE49-F238E27FC236}">
              <a16:creationId xmlns:a16="http://schemas.microsoft.com/office/drawing/2014/main" id="{778D43B5-A3CA-4C5D-82D1-77CA0869A198}"/>
            </a:ext>
          </a:extLst>
        </xdr:cNvPr>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5011059A-F220-44CE-90DD-D11CED53FD5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CABCB629-DCF4-4E3D-B78E-D6FD2A1BF32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D1A78A58-80CA-42A5-A4D4-F558CF8569E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9A7C81C3-DFB5-469E-82DA-6E81F8597C7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EFE4FDF0-89B7-486C-B172-858125A1DCF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502" name="楕円 501">
          <a:extLst>
            <a:ext uri="{FF2B5EF4-FFF2-40B4-BE49-F238E27FC236}">
              <a16:creationId xmlns:a16="http://schemas.microsoft.com/office/drawing/2014/main" id="{2C7B194B-500E-4ACB-8CD9-D51675C2B189}"/>
            </a:ext>
          </a:extLst>
        </xdr:cNvPr>
        <xdr:cNvSpPr/>
      </xdr:nvSpPr>
      <xdr:spPr>
        <a:xfrm>
          <a:off x="162687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168564</xdr:rowOff>
    </xdr:from>
    <xdr:ext cx="405111" cy="259045"/>
    <xdr:sp macro="" textlink="">
      <xdr:nvSpPr>
        <xdr:cNvPr id="503" name="【消防施設】&#10;有形固定資産減価償却率該当値テキスト">
          <a:extLst>
            <a:ext uri="{FF2B5EF4-FFF2-40B4-BE49-F238E27FC236}">
              <a16:creationId xmlns:a16="http://schemas.microsoft.com/office/drawing/2014/main" id="{B61DF9EE-4269-424E-B221-5773883AA5B1}"/>
            </a:ext>
          </a:extLst>
        </xdr:cNvPr>
        <xdr:cNvSpPr txBox="1"/>
      </xdr:nvSpPr>
      <xdr:spPr>
        <a:xfrm>
          <a:off x="16357600" y="1371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75474</xdr:rowOff>
    </xdr:from>
    <xdr:to>
      <xdr:col>81</xdr:col>
      <xdr:colOff>101600</xdr:colOff>
      <xdr:row>81</xdr:row>
      <xdr:rowOff>5624</xdr:rowOff>
    </xdr:to>
    <xdr:sp macro="" textlink="">
      <xdr:nvSpPr>
        <xdr:cNvPr id="504" name="楕円 503">
          <a:extLst>
            <a:ext uri="{FF2B5EF4-FFF2-40B4-BE49-F238E27FC236}">
              <a16:creationId xmlns:a16="http://schemas.microsoft.com/office/drawing/2014/main" id="{D96816B9-FCE1-414F-8688-2FBD1BEC9829}"/>
            </a:ext>
          </a:extLst>
        </xdr:cNvPr>
        <xdr:cNvSpPr/>
      </xdr:nvSpPr>
      <xdr:spPr>
        <a:xfrm>
          <a:off x="15430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126274</xdr:rowOff>
    </xdr:from>
    <xdr:to>
      <xdr:col>85</xdr:col>
      <xdr:colOff>127000</xdr:colOff>
      <xdr:row>81</xdr:row>
      <xdr:rowOff>25037</xdr:rowOff>
    </xdr:to>
    <xdr:cxnSp macro="">
      <xdr:nvCxnSpPr>
        <xdr:cNvPr id="505" name="直線コネクタ 504">
          <a:extLst>
            <a:ext uri="{FF2B5EF4-FFF2-40B4-BE49-F238E27FC236}">
              <a16:creationId xmlns:a16="http://schemas.microsoft.com/office/drawing/2014/main" id="{E3781054-7D81-488E-8B2E-15AEE45D851E}"/>
            </a:ext>
          </a:extLst>
        </xdr:cNvPr>
        <xdr:cNvCxnSpPr/>
      </xdr:nvCxnSpPr>
      <xdr:spPr>
        <a:xfrm>
          <a:off x="15481300" y="13842274"/>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1995</xdr:rowOff>
    </xdr:from>
    <xdr:to>
      <xdr:col>76</xdr:col>
      <xdr:colOff>165100</xdr:colOff>
      <xdr:row>80</xdr:row>
      <xdr:rowOff>103595</xdr:rowOff>
    </xdr:to>
    <xdr:sp macro="" textlink="">
      <xdr:nvSpPr>
        <xdr:cNvPr id="506" name="楕円 505">
          <a:extLst>
            <a:ext uri="{FF2B5EF4-FFF2-40B4-BE49-F238E27FC236}">
              <a16:creationId xmlns:a16="http://schemas.microsoft.com/office/drawing/2014/main" id="{C3DA0F05-AC05-439D-BB78-A586099FDC1D}"/>
            </a:ext>
          </a:extLst>
        </xdr:cNvPr>
        <xdr:cNvSpPr/>
      </xdr:nvSpPr>
      <xdr:spPr>
        <a:xfrm>
          <a:off x="145415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52795</xdr:rowOff>
    </xdr:from>
    <xdr:to>
      <xdr:col>81</xdr:col>
      <xdr:colOff>50800</xdr:colOff>
      <xdr:row>80</xdr:row>
      <xdr:rowOff>126274</xdr:rowOff>
    </xdr:to>
    <xdr:cxnSp macro="">
      <xdr:nvCxnSpPr>
        <xdr:cNvPr id="507" name="直線コネクタ 506">
          <a:extLst>
            <a:ext uri="{FF2B5EF4-FFF2-40B4-BE49-F238E27FC236}">
              <a16:creationId xmlns:a16="http://schemas.microsoft.com/office/drawing/2014/main" id="{292571B9-64DA-4822-BC6A-B6A72176E441}"/>
            </a:ext>
          </a:extLst>
        </xdr:cNvPr>
        <xdr:cNvCxnSpPr/>
      </xdr:nvCxnSpPr>
      <xdr:spPr>
        <a:xfrm>
          <a:off x="14592300" y="13768795"/>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57166</xdr:rowOff>
    </xdr:from>
    <xdr:ext cx="405111" cy="259045"/>
    <xdr:sp macro="" textlink="">
      <xdr:nvSpPr>
        <xdr:cNvPr id="508" name="n_1aveValue【消防施設】&#10;有形固定資産減価償却率">
          <a:extLst>
            <a:ext uri="{FF2B5EF4-FFF2-40B4-BE49-F238E27FC236}">
              <a16:creationId xmlns:a16="http://schemas.microsoft.com/office/drawing/2014/main" id="{EAE0CB01-F486-425D-BBB6-6122BB1266B2}"/>
            </a:ext>
          </a:extLst>
        </xdr:cNvPr>
        <xdr:cNvSpPr txBox="1"/>
      </xdr:nvSpPr>
      <xdr:spPr>
        <a:xfrm>
          <a:off x="15266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32675</xdr:rowOff>
    </xdr:from>
    <xdr:ext cx="405111" cy="259045"/>
    <xdr:sp macro="" textlink="">
      <xdr:nvSpPr>
        <xdr:cNvPr id="509" name="n_2aveValue【消防施設】&#10;有形固定資産減価償却率">
          <a:extLst>
            <a:ext uri="{FF2B5EF4-FFF2-40B4-BE49-F238E27FC236}">
              <a16:creationId xmlns:a16="http://schemas.microsoft.com/office/drawing/2014/main" id="{B109E59D-7540-4FC6-91F2-B55B7D5F7FB6}"/>
            </a:ext>
          </a:extLst>
        </xdr:cNvPr>
        <xdr:cNvSpPr txBox="1"/>
      </xdr:nvSpPr>
      <xdr:spPr>
        <a:xfrm>
          <a:off x="14389744" y="1426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510" name="n_3aveValue【消防施設】&#10;有形固定資産減価償却率">
          <a:extLst>
            <a:ext uri="{FF2B5EF4-FFF2-40B4-BE49-F238E27FC236}">
              <a16:creationId xmlns:a16="http://schemas.microsoft.com/office/drawing/2014/main" id="{4EF3F22D-37BB-4F62-A161-11B76AF8A28E}"/>
            </a:ext>
          </a:extLst>
        </xdr:cNvPr>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511" name="n_4aveValue【消防施設】&#10;有形固定資産減価償却率">
          <a:extLst>
            <a:ext uri="{FF2B5EF4-FFF2-40B4-BE49-F238E27FC236}">
              <a16:creationId xmlns:a16="http://schemas.microsoft.com/office/drawing/2014/main" id="{43934761-4082-4E4B-B99D-1EB4561CA138}"/>
            </a:ext>
          </a:extLst>
        </xdr:cNvPr>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22151</xdr:rowOff>
    </xdr:from>
    <xdr:ext cx="405111" cy="259045"/>
    <xdr:sp macro="" textlink="">
      <xdr:nvSpPr>
        <xdr:cNvPr id="512" name="n_1mainValue【消防施設】&#10;有形固定資産減価償却率">
          <a:extLst>
            <a:ext uri="{FF2B5EF4-FFF2-40B4-BE49-F238E27FC236}">
              <a16:creationId xmlns:a16="http://schemas.microsoft.com/office/drawing/2014/main" id="{9294046F-628A-4619-A648-9034A7F6124A}"/>
            </a:ext>
          </a:extLst>
        </xdr:cNvPr>
        <xdr:cNvSpPr txBox="1"/>
      </xdr:nvSpPr>
      <xdr:spPr>
        <a:xfrm>
          <a:off x="152660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120122</xdr:rowOff>
    </xdr:from>
    <xdr:ext cx="405111" cy="259045"/>
    <xdr:sp macro="" textlink="">
      <xdr:nvSpPr>
        <xdr:cNvPr id="513" name="n_2mainValue【消防施設】&#10;有形固定資産減価償却率">
          <a:extLst>
            <a:ext uri="{FF2B5EF4-FFF2-40B4-BE49-F238E27FC236}">
              <a16:creationId xmlns:a16="http://schemas.microsoft.com/office/drawing/2014/main" id="{71875952-0219-479F-8427-754915776F4D}"/>
            </a:ext>
          </a:extLst>
        </xdr:cNvPr>
        <xdr:cNvSpPr txBox="1"/>
      </xdr:nvSpPr>
      <xdr:spPr>
        <a:xfrm>
          <a:off x="14389744" y="134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4" name="正方形/長方形 513">
          <a:extLst>
            <a:ext uri="{FF2B5EF4-FFF2-40B4-BE49-F238E27FC236}">
              <a16:creationId xmlns:a16="http://schemas.microsoft.com/office/drawing/2014/main" id="{54E0999E-BE92-44F6-8A74-9A673678829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5" name="正方形/長方形 514">
          <a:extLst>
            <a:ext uri="{FF2B5EF4-FFF2-40B4-BE49-F238E27FC236}">
              <a16:creationId xmlns:a16="http://schemas.microsoft.com/office/drawing/2014/main" id="{F30D01C3-5D6D-412C-B8C9-DBDEAC396CD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6" name="正方形/長方形 515">
          <a:extLst>
            <a:ext uri="{FF2B5EF4-FFF2-40B4-BE49-F238E27FC236}">
              <a16:creationId xmlns:a16="http://schemas.microsoft.com/office/drawing/2014/main" id="{46BE6689-11E2-4D18-B19C-74670F6BB9E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7" name="正方形/長方形 516">
          <a:extLst>
            <a:ext uri="{FF2B5EF4-FFF2-40B4-BE49-F238E27FC236}">
              <a16:creationId xmlns:a16="http://schemas.microsoft.com/office/drawing/2014/main" id="{AB158B8A-60EC-4541-BD4A-B224573E613F}"/>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8" name="正方形/長方形 517">
          <a:extLst>
            <a:ext uri="{FF2B5EF4-FFF2-40B4-BE49-F238E27FC236}">
              <a16:creationId xmlns:a16="http://schemas.microsoft.com/office/drawing/2014/main" id="{38ADD92A-1765-4932-811A-65D29C9402F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9" name="正方形/長方形 518">
          <a:extLst>
            <a:ext uri="{FF2B5EF4-FFF2-40B4-BE49-F238E27FC236}">
              <a16:creationId xmlns:a16="http://schemas.microsoft.com/office/drawing/2014/main" id="{44A53D6A-BA36-4B81-8097-52E670758CA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20" name="正方形/長方形 519">
          <a:extLst>
            <a:ext uri="{FF2B5EF4-FFF2-40B4-BE49-F238E27FC236}">
              <a16:creationId xmlns:a16="http://schemas.microsoft.com/office/drawing/2014/main" id="{F94BB6A7-AE50-47CD-B804-3C8D13986F75}"/>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21" name="正方形/長方形 520">
          <a:extLst>
            <a:ext uri="{FF2B5EF4-FFF2-40B4-BE49-F238E27FC236}">
              <a16:creationId xmlns:a16="http://schemas.microsoft.com/office/drawing/2014/main" id="{D8D16844-902F-4274-9A3E-8B3B5ECA492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22" name="テキスト ボックス 521">
          <a:extLst>
            <a:ext uri="{FF2B5EF4-FFF2-40B4-BE49-F238E27FC236}">
              <a16:creationId xmlns:a16="http://schemas.microsoft.com/office/drawing/2014/main" id="{BF77FBC7-E6BD-44AA-A5F5-C3019627692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3" name="直線コネクタ 522">
          <a:extLst>
            <a:ext uri="{FF2B5EF4-FFF2-40B4-BE49-F238E27FC236}">
              <a16:creationId xmlns:a16="http://schemas.microsoft.com/office/drawing/2014/main" id="{3BF71310-1834-44B5-ACDC-4B5384BCAD4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24" name="直線コネクタ 523">
          <a:extLst>
            <a:ext uri="{FF2B5EF4-FFF2-40B4-BE49-F238E27FC236}">
              <a16:creationId xmlns:a16="http://schemas.microsoft.com/office/drawing/2014/main" id="{D8BD44B6-120B-4581-836A-C702553537D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5" name="テキスト ボックス 524">
          <a:extLst>
            <a:ext uri="{FF2B5EF4-FFF2-40B4-BE49-F238E27FC236}">
              <a16:creationId xmlns:a16="http://schemas.microsoft.com/office/drawing/2014/main" id="{CC340D70-38F0-4F27-8847-F8242E329DB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6" name="直線コネクタ 525">
          <a:extLst>
            <a:ext uri="{FF2B5EF4-FFF2-40B4-BE49-F238E27FC236}">
              <a16:creationId xmlns:a16="http://schemas.microsoft.com/office/drawing/2014/main" id="{EAEAC300-C233-448A-83EE-DF23AB2AA5A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7" name="テキスト ボックス 526">
          <a:extLst>
            <a:ext uri="{FF2B5EF4-FFF2-40B4-BE49-F238E27FC236}">
              <a16:creationId xmlns:a16="http://schemas.microsoft.com/office/drawing/2014/main" id="{AF1801E0-0FAF-42A0-BF2D-E17003F904E7}"/>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8" name="直線コネクタ 527">
          <a:extLst>
            <a:ext uri="{FF2B5EF4-FFF2-40B4-BE49-F238E27FC236}">
              <a16:creationId xmlns:a16="http://schemas.microsoft.com/office/drawing/2014/main" id="{844371DA-AEF2-4E87-9921-B7148AE57D64}"/>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9" name="テキスト ボックス 528">
          <a:extLst>
            <a:ext uri="{FF2B5EF4-FFF2-40B4-BE49-F238E27FC236}">
              <a16:creationId xmlns:a16="http://schemas.microsoft.com/office/drawing/2014/main" id="{93E99344-4F94-429F-9F6E-DE0E3F4A00DA}"/>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30" name="直線コネクタ 529">
          <a:extLst>
            <a:ext uri="{FF2B5EF4-FFF2-40B4-BE49-F238E27FC236}">
              <a16:creationId xmlns:a16="http://schemas.microsoft.com/office/drawing/2014/main" id="{F6626BF6-3DCE-44E8-9FB8-DABBA741FBFE}"/>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31" name="テキスト ボックス 530">
          <a:extLst>
            <a:ext uri="{FF2B5EF4-FFF2-40B4-BE49-F238E27FC236}">
              <a16:creationId xmlns:a16="http://schemas.microsoft.com/office/drawing/2014/main" id="{73DCA606-3B91-46BD-ADAE-D08BBC39F2F8}"/>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32" name="直線コネクタ 531">
          <a:extLst>
            <a:ext uri="{FF2B5EF4-FFF2-40B4-BE49-F238E27FC236}">
              <a16:creationId xmlns:a16="http://schemas.microsoft.com/office/drawing/2014/main" id="{BE5C2933-807F-4868-9303-39A541B7AF4F}"/>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3" name="テキスト ボックス 532">
          <a:extLst>
            <a:ext uri="{FF2B5EF4-FFF2-40B4-BE49-F238E27FC236}">
              <a16:creationId xmlns:a16="http://schemas.microsoft.com/office/drawing/2014/main" id="{B66DA00A-DD9B-4196-9722-2FC22C0EE03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4" name="直線コネクタ 533">
          <a:extLst>
            <a:ext uri="{FF2B5EF4-FFF2-40B4-BE49-F238E27FC236}">
              <a16:creationId xmlns:a16="http://schemas.microsoft.com/office/drawing/2014/main" id="{F38494F3-40EE-480E-A705-22109B83DC5E}"/>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5" name="テキスト ボックス 534">
          <a:extLst>
            <a:ext uri="{FF2B5EF4-FFF2-40B4-BE49-F238E27FC236}">
              <a16:creationId xmlns:a16="http://schemas.microsoft.com/office/drawing/2014/main" id="{EADE085F-28EE-43C2-B606-B6AC787F70D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6" name="直線コネクタ 535">
          <a:extLst>
            <a:ext uri="{FF2B5EF4-FFF2-40B4-BE49-F238E27FC236}">
              <a16:creationId xmlns:a16="http://schemas.microsoft.com/office/drawing/2014/main" id="{1E0EBB98-0052-4DB2-AAFF-C395D203E90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7" name="テキスト ボックス 536">
          <a:extLst>
            <a:ext uri="{FF2B5EF4-FFF2-40B4-BE49-F238E27FC236}">
              <a16:creationId xmlns:a16="http://schemas.microsoft.com/office/drawing/2014/main" id="{BCC89ED3-94B0-43D1-A136-1B340EE3975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8" name="【消防施設】&#10;一人当たり面積グラフ枠">
          <a:extLst>
            <a:ext uri="{FF2B5EF4-FFF2-40B4-BE49-F238E27FC236}">
              <a16:creationId xmlns:a16="http://schemas.microsoft.com/office/drawing/2014/main" id="{1F1FC6DA-878F-4E18-8C3E-C64002B98CB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39" name="直線コネクタ 538">
          <a:extLst>
            <a:ext uri="{FF2B5EF4-FFF2-40B4-BE49-F238E27FC236}">
              <a16:creationId xmlns:a16="http://schemas.microsoft.com/office/drawing/2014/main" id="{2333E068-2DC0-4F21-A4F7-073444704FE5}"/>
            </a:ext>
          </a:extLst>
        </xdr:cNvPr>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540" name="【消防施設】&#10;一人当たり面積最小値テキスト">
          <a:extLst>
            <a:ext uri="{FF2B5EF4-FFF2-40B4-BE49-F238E27FC236}">
              <a16:creationId xmlns:a16="http://schemas.microsoft.com/office/drawing/2014/main" id="{7DC604D3-122C-483A-BB48-08BA1F58661D}"/>
            </a:ext>
          </a:extLst>
        </xdr:cNvPr>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541" name="直線コネクタ 540">
          <a:extLst>
            <a:ext uri="{FF2B5EF4-FFF2-40B4-BE49-F238E27FC236}">
              <a16:creationId xmlns:a16="http://schemas.microsoft.com/office/drawing/2014/main" id="{68B1C9B4-9387-498C-BD86-5DE653B8E2E6}"/>
            </a:ext>
          </a:extLst>
        </xdr:cNvPr>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542" name="【消防施設】&#10;一人当たり面積最大値テキスト">
          <a:extLst>
            <a:ext uri="{FF2B5EF4-FFF2-40B4-BE49-F238E27FC236}">
              <a16:creationId xmlns:a16="http://schemas.microsoft.com/office/drawing/2014/main" id="{57AA96E4-55A9-4134-BF0C-4C8346013CE6}"/>
            </a:ext>
          </a:extLst>
        </xdr:cNvPr>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543" name="直線コネクタ 542">
          <a:extLst>
            <a:ext uri="{FF2B5EF4-FFF2-40B4-BE49-F238E27FC236}">
              <a16:creationId xmlns:a16="http://schemas.microsoft.com/office/drawing/2014/main" id="{B2C4B0BE-9C9F-4671-BD2A-99B5D91204E3}"/>
            </a:ext>
          </a:extLst>
        </xdr:cNvPr>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44" name="【消防施設】&#10;一人当たり面積平均値テキスト">
          <a:extLst>
            <a:ext uri="{FF2B5EF4-FFF2-40B4-BE49-F238E27FC236}">
              <a16:creationId xmlns:a16="http://schemas.microsoft.com/office/drawing/2014/main" id="{EE8B5CD7-DF05-46D7-8D2F-ED3BA8C8D0C4}"/>
            </a:ext>
          </a:extLst>
        </xdr:cNvPr>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45" name="フローチャート: 判断 544">
          <a:extLst>
            <a:ext uri="{FF2B5EF4-FFF2-40B4-BE49-F238E27FC236}">
              <a16:creationId xmlns:a16="http://schemas.microsoft.com/office/drawing/2014/main" id="{B89A39E4-0951-4618-BEF0-0FFA9BBD4936}"/>
            </a:ext>
          </a:extLst>
        </xdr:cNvPr>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546" name="フローチャート: 判断 545">
          <a:extLst>
            <a:ext uri="{FF2B5EF4-FFF2-40B4-BE49-F238E27FC236}">
              <a16:creationId xmlns:a16="http://schemas.microsoft.com/office/drawing/2014/main" id="{A3824313-0E07-4B27-A537-D9892B6B89D4}"/>
            </a:ext>
          </a:extLst>
        </xdr:cNvPr>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47" name="フローチャート: 判断 546">
          <a:extLst>
            <a:ext uri="{FF2B5EF4-FFF2-40B4-BE49-F238E27FC236}">
              <a16:creationId xmlns:a16="http://schemas.microsoft.com/office/drawing/2014/main" id="{EF0CF352-1AC1-440B-8BA1-13D3A3762177}"/>
            </a:ext>
          </a:extLst>
        </xdr:cNvPr>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548" name="フローチャート: 判断 547">
          <a:extLst>
            <a:ext uri="{FF2B5EF4-FFF2-40B4-BE49-F238E27FC236}">
              <a16:creationId xmlns:a16="http://schemas.microsoft.com/office/drawing/2014/main" id="{8C30E6B5-D96B-4F0A-BB86-F165D6CA7BC2}"/>
            </a:ext>
          </a:extLst>
        </xdr:cNvPr>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549" name="フローチャート: 判断 548">
          <a:extLst>
            <a:ext uri="{FF2B5EF4-FFF2-40B4-BE49-F238E27FC236}">
              <a16:creationId xmlns:a16="http://schemas.microsoft.com/office/drawing/2014/main" id="{ACBC8926-7EF0-43CC-B0E8-3E2FCB60014B}"/>
            </a:ext>
          </a:extLst>
        </xdr:cNvPr>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D93B05BD-0A3D-42D8-9878-4B12FD0B670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BBE28D9C-0A65-4E40-A227-1DD10D39A61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9C4AC00A-092A-4BCD-8994-D52EE80C0F8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49D44AAA-AD5B-454D-A2A8-7A3DE24F06B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54" name="テキスト ボックス 553">
          <a:extLst>
            <a:ext uri="{FF2B5EF4-FFF2-40B4-BE49-F238E27FC236}">
              <a16:creationId xmlns:a16="http://schemas.microsoft.com/office/drawing/2014/main" id="{B8D9877E-B10B-490A-9B06-B88BFBFD5B8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5262</xdr:rowOff>
    </xdr:from>
    <xdr:to>
      <xdr:col>116</xdr:col>
      <xdr:colOff>114300</xdr:colOff>
      <xdr:row>85</xdr:row>
      <xdr:rowOff>106862</xdr:rowOff>
    </xdr:to>
    <xdr:sp macro="" textlink="">
      <xdr:nvSpPr>
        <xdr:cNvPr id="555" name="楕円 554">
          <a:extLst>
            <a:ext uri="{FF2B5EF4-FFF2-40B4-BE49-F238E27FC236}">
              <a16:creationId xmlns:a16="http://schemas.microsoft.com/office/drawing/2014/main" id="{21FE58C4-FE49-496B-8327-D2068D93D119}"/>
            </a:ext>
          </a:extLst>
        </xdr:cNvPr>
        <xdr:cNvSpPr/>
      </xdr:nvSpPr>
      <xdr:spPr>
        <a:xfrm>
          <a:off x="221107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155139</xdr:rowOff>
    </xdr:from>
    <xdr:ext cx="469744" cy="259045"/>
    <xdr:sp macro="" textlink="">
      <xdr:nvSpPr>
        <xdr:cNvPr id="556" name="【消防施設】&#10;一人当たり面積該当値テキスト">
          <a:extLst>
            <a:ext uri="{FF2B5EF4-FFF2-40B4-BE49-F238E27FC236}">
              <a16:creationId xmlns:a16="http://schemas.microsoft.com/office/drawing/2014/main" id="{009B8A7E-05D6-4DA8-AEF2-A3C0818C231C}"/>
            </a:ext>
          </a:extLst>
        </xdr:cNvPr>
        <xdr:cNvSpPr txBox="1"/>
      </xdr:nvSpPr>
      <xdr:spPr>
        <a:xfrm>
          <a:off x="22199600"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5262</xdr:rowOff>
    </xdr:from>
    <xdr:to>
      <xdr:col>112</xdr:col>
      <xdr:colOff>38100</xdr:colOff>
      <xdr:row>85</xdr:row>
      <xdr:rowOff>106862</xdr:rowOff>
    </xdr:to>
    <xdr:sp macro="" textlink="">
      <xdr:nvSpPr>
        <xdr:cNvPr id="557" name="楕円 556">
          <a:extLst>
            <a:ext uri="{FF2B5EF4-FFF2-40B4-BE49-F238E27FC236}">
              <a16:creationId xmlns:a16="http://schemas.microsoft.com/office/drawing/2014/main" id="{1E7E520C-6503-4E21-9CAC-F5CC7B55B8D9}"/>
            </a:ext>
          </a:extLst>
        </xdr:cNvPr>
        <xdr:cNvSpPr/>
      </xdr:nvSpPr>
      <xdr:spPr>
        <a:xfrm>
          <a:off x="21272500" y="1457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56062</xdr:rowOff>
    </xdr:from>
    <xdr:to>
      <xdr:col>116</xdr:col>
      <xdr:colOff>63500</xdr:colOff>
      <xdr:row>85</xdr:row>
      <xdr:rowOff>56062</xdr:rowOff>
    </xdr:to>
    <xdr:cxnSp macro="">
      <xdr:nvCxnSpPr>
        <xdr:cNvPr id="558" name="直線コネクタ 557">
          <a:extLst>
            <a:ext uri="{FF2B5EF4-FFF2-40B4-BE49-F238E27FC236}">
              <a16:creationId xmlns:a16="http://schemas.microsoft.com/office/drawing/2014/main" id="{44029C82-74A8-4199-ADCE-470E4150B776}"/>
            </a:ext>
          </a:extLst>
        </xdr:cNvPr>
        <xdr:cNvCxnSpPr/>
      </xdr:nvCxnSpPr>
      <xdr:spPr>
        <a:xfrm>
          <a:off x="21323300" y="146293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24856</xdr:rowOff>
    </xdr:from>
    <xdr:to>
      <xdr:col>107</xdr:col>
      <xdr:colOff>101600</xdr:colOff>
      <xdr:row>83</xdr:row>
      <xdr:rowOff>126456</xdr:rowOff>
    </xdr:to>
    <xdr:sp macro="" textlink="">
      <xdr:nvSpPr>
        <xdr:cNvPr id="559" name="楕円 558">
          <a:extLst>
            <a:ext uri="{FF2B5EF4-FFF2-40B4-BE49-F238E27FC236}">
              <a16:creationId xmlns:a16="http://schemas.microsoft.com/office/drawing/2014/main" id="{9D23FBB7-491B-4368-95BB-C838702D53E3}"/>
            </a:ext>
          </a:extLst>
        </xdr:cNvPr>
        <xdr:cNvSpPr/>
      </xdr:nvSpPr>
      <xdr:spPr>
        <a:xfrm>
          <a:off x="20383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75656</xdr:rowOff>
    </xdr:from>
    <xdr:to>
      <xdr:col>111</xdr:col>
      <xdr:colOff>177800</xdr:colOff>
      <xdr:row>85</xdr:row>
      <xdr:rowOff>56062</xdr:rowOff>
    </xdr:to>
    <xdr:cxnSp macro="">
      <xdr:nvCxnSpPr>
        <xdr:cNvPr id="560" name="直線コネクタ 559">
          <a:extLst>
            <a:ext uri="{FF2B5EF4-FFF2-40B4-BE49-F238E27FC236}">
              <a16:creationId xmlns:a16="http://schemas.microsoft.com/office/drawing/2014/main" id="{67A7F8B7-50E9-4DF6-A9AE-310E2BAFBE7D}"/>
            </a:ext>
          </a:extLst>
        </xdr:cNvPr>
        <xdr:cNvCxnSpPr/>
      </xdr:nvCxnSpPr>
      <xdr:spPr>
        <a:xfrm>
          <a:off x="20434300" y="14306006"/>
          <a:ext cx="889000" cy="323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108693</xdr:rowOff>
    </xdr:from>
    <xdr:ext cx="469744" cy="259045"/>
    <xdr:sp macro="" textlink="">
      <xdr:nvSpPr>
        <xdr:cNvPr id="561" name="n_1aveValue【消防施設】&#10;一人当たり面積">
          <a:extLst>
            <a:ext uri="{FF2B5EF4-FFF2-40B4-BE49-F238E27FC236}">
              <a16:creationId xmlns:a16="http://schemas.microsoft.com/office/drawing/2014/main" id="{078967CB-F3F9-4F88-B7B7-2008B703E2B5}"/>
            </a:ext>
          </a:extLst>
        </xdr:cNvPr>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562" name="n_2aveValue【消防施設】&#10;一人当たり面積">
          <a:extLst>
            <a:ext uri="{FF2B5EF4-FFF2-40B4-BE49-F238E27FC236}">
              <a16:creationId xmlns:a16="http://schemas.microsoft.com/office/drawing/2014/main" id="{C4C631A7-9223-480C-BF89-92FFD0E27CFF}"/>
            </a:ext>
          </a:extLst>
        </xdr:cNvPr>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160945</xdr:rowOff>
    </xdr:from>
    <xdr:ext cx="469744" cy="259045"/>
    <xdr:sp macro="" textlink="">
      <xdr:nvSpPr>
        <xdr:cNvPr id="563" name="n_3aveValue【消防施設】&#10;一人当たり面積">
          <a:extLst>
            <a:ext uri="{FF2B5EF4-FFF2-40B4-BE49-F238E27FC236}">
              <a16:creationId xmlns:a16="http://schemas.microsoft.com/office/drawing/2014/main" id="{172D1B28-7427-4AC5-B10B-317840BF26C0}"/>
            </a:ext>
          </a:extLst>
        </xdr:cNvPr>
        <xdr:cNvSpPr txBox="1"/>
      </xdr:nvSpPr>
      <xdr:spPr>
        <a:xfrm>
          <a:off x="19310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564" name="n_4aveValue【消防施設】&#10;一人当たり面積">
          <a:extLst>
            <a:ext uri="{FF2B5EF4-FFF2-40B4-BE49-F238E27FC236}">
              <a16:creationId xmlns:a16="http://schemas.microsoft.com/office/drawing/2014/main" id="{A87CA8D1-9D0B-467C-88B4-73A8D529AABE}"/>
            </a:ext>
          </a:extLst>
        </xdr:cNvPr>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97989</xdr:rowOff>
    </xdr:from>
    <xdr:ext cx="469744" cy="259045"/>
    <xdr:sp macro="" textlink="">
      <xdr:nvSpPr>
        <xdr:cNvPr id="565" name="n_1mainValue【消防施設】&#10;一人当たり面積">
          <a:extLst>
            <a:ext uri="{FF2B5EF4-FFF2-40B4-BE49-F238E27FC236}">
              <a16:creationId xmlns:a16="http://schemas.microsoft.com/office/drawing/2014/main" id="{30B1CE22-5743-496D-B804-28CA3543EC09}"/>
            </a:ext>
          </a:extLst>
        </xdr:cNvPr>
        <xdr:cNvSpPr txBox="1"/>
      </xdr:nvSpPr>
      <xdr:spPr>
        <a:xfrm>
          <a:off x="21075727" y="1467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142983</xdr:rowOff>
    </xdr:from>
    <xdr:ext cx="469744" cy="259045"/>
    <xdr:sp macro="" textlink="">
      <xdr:nvSpPr>
        <xdr:cNvPr id="566" name="n_2mainValue【消防施設】&#10;一人当たり面積">
          <a:extLst>
            <a:ext uri="{FF2B5EF4-FFF2-40B4-BE49-F238E27FC236}">
              <a16:creationId xmlns:a16="http://schemas.microsoft.com/office/drawing/2014/main" id="{19D0035B-9CB0-4BB3-A272-B649B44BD20C}"/>
            </a:ext>
          </a:extLst>
        </xdr:cNvPr>
        <xdr:cNvSpPr txBox="1"/>
      </xdr:nvSpPr>
      <xdr:spPr>
        <a:xfrm>
          <a:off x="20199427" y="140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7" name="正方形/長方形 566">
          <a:extLst>
            <a:ext uri="{FF2B5EF4-FFF2-40B4-BE49-F238E27FC236}">
              <a16:creationId xmlns:a16="http://schemas.microsoft.com/office/drawing/2014/main" id="{31C2AC73-59F3-4055-9872-CF29EC2109F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8" name="正方形/長方形 567">
          <a:extLst>
            <a:ext uri="{FF2B5EF4-FFF2-40B4-BE49-F238E27FC236}">
              <a16:creationId xmlns:a16="http://schemas.microsoft.com/office/drawing/2014/main" id="{47CED86E-1B2D-4708-94C0-3D0F9F51FE2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9" name="正方形/長方形 568">
          <a:extLst>
            <a:ext uri="{FF2B5EF4-FFF2-40B4-BE49-F238E27FC236}">
              <a16:creationId xmlns:a16="http://schemas.microsoft.com/office/drawing/2014/main" id="{A4D1F710-816F-414E-A7E8-F0C04EF0015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0" name="正方形/長方形 569">
          <a:extLst>
            <a:ext uri="{FF2B5EF4-FFF2-40B4-BE49-F238E27FC236}">
              <a16:creationId xmlns:a16="http://schemas.microsoft.com/office/drawing/2014/main" id="{DEE0B204-0F86-4C7C-B338-E59CA8A1D40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1" name="正方形/長方形 570">
          <a:extLst>
            <a:ext uri="{FF2B5EF4-FFF2-40B4-BE49-F238E27FC236}">
              <a16:creationId xmlns:a16="http://schemas.microsoft.com/office/drawing/2014/main" id="{FBE2313D-97AC-4612-B541-57179092146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2" name="正方形/長方形 571">
          <a:extLst>
            <a:ext uri="{FF2B5EF4-FFF2-40B4-BE49-F238E27FC236}">
              <a16:creationId xmlns:a16="http://schemas.microsoft.com/office/drawing/2014/main" id="{329B4043-FD8E-40BE-8397-77935DD69B9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3" name="正方形/長方形 572">
          <a:extLst>
            <a:ext uri="{FF2B5EF4-FFF2-40B4-BE49-F238E27FC236}">
              <a16:creationId xmlns:a16="http://schemas.microsoft.com/office/drawing/2014/main" id="{28B10C42-422A-4D82-9ADE-D7D3C982DB5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4" name="正方形/長方形 573">
          <a:extLst>
            <a:ext uri="{FF2B5EF4-FFF2-40B4-BE49-F238E27FC236}">
              <a16:creationId xmlns:a16="http://schemas.microsoft.com/office/drawing/2014/main" id="{CEB53996-9684-488F-B5A6-C546EAB9AF1E}"/>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5" name="テキスト ボックス 574">
          <a:extLst>
            <a:ext uri="{FF2B5EF4-FFF2-40B4-BE49-F238E27FC236}">
              <a16:creationId xmlns:a16="http://schemas.microsoft.com/office/drawing/2014/main" id="{59B2F73E-1412-4D02-AE2B-7281F5755F4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6" name="直線コネクタ 575">
          <a:extLst>
            <a:ext uri="{FF2B5EF4-FFF2-40B4-BE49-F238E27FC236}">
              <a16:creationId xmlns:a16="http://schemas.microsoft.com/office/drawing/2014/main" id="{C50BADEC-EF06-43D0-AE5E-1FE30F2F2BC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77" name="テキスト ボックス 576">
          <a:extLst>
            <a:ext uri="{FF2B5EF4-FFF2-40B4-BE49-F238E27FC236}">
              <a16:creationId xmlns:a16="http://schemas.microsoft.com/office/drawing/2014/main" id="{F12C6A34-49A5-4F7C-978C-E91EF286EE4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8" name="直線コネクタ 577">
          <a:extLst>
            <a:ext uri="{FF2B5EF4-FFF2-40B4-BE49-F238E27FC236}">
              <a16:creationId xmlns:a16="http://schemas.microsoft.com/office/drawing/2014/main" id="{F6902176-667D-477E-80EE-8B218F0BE3B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79" name="テキスト ボックス 578">
          <a:extLst>
            <a:ext uri="{FF2B5EF4-FFF2-40B4-BE49-F238E27FC236}">
              <a16:creationId xmlns:a16="http://schemas.microsoft.com/office/drawing/2014/main" id="{340A9C84-4180-45A1-A2E3-3A845087FD42}"/>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0" name="直線コネクタ 579">
          <a:extLst>
            <a:ext uri="{FF2B5EF4-FFF2-40B4-BE49-F238E27FC236}">
              <a16:creationId xmlns:a16="http://schemas.microsoft.com/office/drawing/2014/main" id="{0FA1C942-78C5-40CE-94FF-ABD9F8F3BCA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1" name="テキスト ボックス 580">
          <a:extLst>
            <a:ext uri="{FF2B5EF4-FFF2-40B4-BE49-F238E27FC236}">
              <a16:creationId xmlns:a16="http://schemas.microsoft.com/office/drawing/2014/main" id="{5602E2F7-8428-4220-92A5-8ACEB1BC608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82" name="直線コネクタ 581">
          <a:extLst>
            <a:ext uri="{FF2B5EF4-FFF2-40B4-BE49-F238E27FC236}">
              <a16:creationId xmlns:a16="http://schemas.microsoft.com/office/drawing/2014/main" id="{31A8CACA-5A6F-4630-9940-A251572985F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83" name="テキスト ボックス 582">
          <a:extLst>
            <a:ext uri="{FF2B5EF4-FFF2-40B4-BE49-F238E27FC236}">
              <a16:creationId xmlns:a16="http://schemas.microsoft.com/office/drawing/2014/main" id="{6D5C26F5-9BAA-4EE8-8ACD-8A83D815965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84" name="直線コネクタ 583">
          <a:extLst>
            <a:ext uri="{FF2B5EF4-FFF2-40B4-BE49-F238E27FC236}">
              <a16:creationId xmlns:a16="http://schemas.microsoft.com/office/drawing/2014/main" id="{D56581E7-245D-458D-B0F0-838C8AFE912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85" name="テキスト ボックス 584">
          <a:extLst>
            <a:ext uri="{FF2B5EF4-FFF2-40B4-BE49-F238E27FC236}">
              <a16:creationId xmlns:a16="http://schemas.microsoft.com/office/drawing/2014/main" id="{1B20AE75-AEE7-482C-B4FF-094A4EAD99B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86" name="直線コネクタ 585">
          <a:extLst>
            <a:ext uri="{FF2B5EF4-FFF2-40B4-BE49-F238E27FC236}">
              <a16:creationId xmlns:a16="http://schemas.microsoft.com/office/drawing/2014/main" id="{7599A44F-BE53-45A6-B79D-2082B1F17D47}"/>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87" name="テキスト ボックス 586">
          <a:extLst>
            <a:ext uri="{FF2B5EF4-FFF2-40B4-BE49-F238E27FC236}">
              <a16:creationId xmlns:a16="http://schemas.microsoft.com/office/drawing/2014/main" id="{89B59C34-8534-4415-8F1D-B890340862A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8" name="直線コネクタ 587">
          <a:extLst>
            <a:ext uri="{FF2B5EF4-FFF2-40B4-BE49-F238E27FC236}">
              <a16:creationId xmlns:a16="http://schemas.microsoft.com/office/drawing/2014/main" id="{244C34F4-6A23-4275-958C-7B0C70993A4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89" name="テキスト ボックス 588">
          <a:extLst>
            <a:ext uri="{FF2B5EF4-FFF2-40B4-BE49-F238E27FC236}">
              <a16:creationId xmlns:a16="http://schemas.microsoft.com/office/drawing/2014/main" id="{1EF72A22-94BA-40C4-B6E8-4207109248EC}"/>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0" name="【庁舎】&#10;有形固定資産減価償却率グラフ枠">
          <a:extLst>
            <a:ext uri="{FF2B5EF4-FFF2-40B4-BE49-F238E27FC236}">
              <a16:creationId xmlns:a16="http://schemas.microsoft.com/office/drawing/2014/main" id="{74570FE0-83AF-4DBA-A640-41B07389298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591" name="直線コネクタ 590">
          <a:extLst>
            <a:ext uri="{FF2B5EF4-FFF2-40B4-BE49-F238E27FC236}">
              <a16:creationId xmlns:a16="http://schemas.microsoft.com/office/drawing/2014/main" id="{FFD5372C-866D-4ECD-8714-29473BC0CDC8}"/>
            </a:ext>
          </a:extLst>
        </xdr:cNvPr>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592" name="【庁舎】&#10;有形固定資産減価償却率最小値テキスト">
          <a:extLst>
            <a:ext uri="{FF2B5EF4-FFF2-40B4-BE49-F238E27FC236}">
              <a16:creationId xmlns:a16="http://schemas.microsoft.com/office/drawing/2014/main" id="{32EBAD95-5726-4837-9101-96AB691D63BC}"/>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593" name="直線コネクタ 592">
          <a:extLst>
            <a:ext uri="{FF2B5EF4-FFF2-40B4-BE49-F238E27FC236}">
              <a16:creationId xmlns:a16="http://schemas.microsoft.com/office/drawing/2014/main" id="{3CE0F312-084F-4FC0-A0F5-88E40B0848B6}"/>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594" name="【庁舎】&#10;有形固定資産減価償却率最大値テキスト">
          <a:extLst>
            <a:ext uri="{FF2B5EF4-FFF2-40B4-BE49-F238E27FC236}">
              <a16:creationId xmlns:a16="http://schemas.microsoft.com/office/drawing/2014/main" id="{4B0D283B-08F7-4C38-B9FB-F43F66AF5CA0}"/>
            </a:ext>
          </a:extLst>
        </xdr:cNvPr>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595" name="直線コネクタ 594">
          <a:extLst>
            <a:ext uri="{FF2B5EF4-FFF2-40B4-BE49-F238E27FC236}">
              <a16:creationId xmlns:a16="http://schemas.microsoft.com/office/drawing/2014/main" id="{FDED55C1-027F-45BC-9152-139EC04CD981}"/>
            </a:ext>
          </a:extLst>
        </xdr:cNvPr>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127652</xdr:rowOff>
    </xdr:from>
    <xdr:ext cx="405111" cy="259045"/>
    <xdr:sp macro="" textlink="">
      <xdr:nvSpPr>
        <xdr:cNvPr id="596" name="【庁舎】&#10;有形固定資産減価償却率平均値テキスト">
          <a:extLst>
            <a:ext uri="{FF2B5EF4-FFF2-40B4-BE49-F238E27FC236}">
              <a16:creationId xmlns:a16="http://schemas.microsoft.com/office/drawing/2014/main" id="{A4352BB0-9EF1-4F52-8090-AD8E8CC53C2D}"/>
            </a:ext>
          </a:extLst>
        </xdr:cNvPr>
        <xdr:cNvSpPr txBox="1"/>
      </xdr:nvSpPr>
      <xdr:spPr>
        <a:xfrm>
          <a:off x="16357600" y="1778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597" name="フローチャート: 判断 596">
          <a:extLst>
            <a:ext uri="{FF2B5EF4-FFF2-40B4-BE49-F238E27FC236}">
              <a16:creationId xmlns:a16="http://schemas.microsoft.com/office/drawing/2014/main" id="{04E3FB8F-C4DF-430E-BE2E-B9653E397FB7}"/>
            </a:ext>
          </a:extLst>
        </xdr:cNvPr>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598" name="フローチャート: 判断 597">
          <a:extLst>
            <a:ext uri="{FF2B5EF4-FFF2-40B4-BE49-F238E27FC236}">
              <a16:creationId xmlns:a16="http://schemas.microsoft.com/office/drawing/2014/main" id="{A6747661-5AAD-4EA7-BAA2-E39811EAE4C5}"/>
            </a:ext>
          </a:extLst>
        </xdr:cNvPr>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599" name="フローチャート: 判断 598">
          <a:extLst>
            <a:ext uri="{FF2B5EF4-FFF2-40B4-BE49-F238E27FC236}">
              <a16:creationId xmlns:a16="http://schemas.microsoft.com/office/drawing/2014/main" id="{9ABB787D-6616-46D2-8BDE-114DD686F13B}"/>
            </a:ext>
          </a:extLst>
        </xdr:cNvPr>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00" name="フローチャート: 判断 599">
          <a:extLst>
            <a:ext uri="{FF2B5EF4-FFF2-40B4-BE49-F238E27FC236}">
              <a16:creationId xmlns:a16="http://schemas.microsoft.com/office/drawing/2014/main" id="{8F57189F-B1F8-4DF5-8AD4-C27435359362}"/>
            </a:ext>
          </a:extLst>
        </xdr:cNvPr>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01" name="フローチャート: 判断 600">
          <a:extLst>
            <a:ext uri="{FF2B5EF4-FFF2-40B4-BE49-F238E27FC236}">
              <a16:creationId xmlns:a16="http://schemas.microsoft.com/office/drawing/2014/main" id="{6E68C0F3-E05F-4646-966F-DFA31B4DD5D5}"/>
            </a:ext>
          </a:extLst>
        </xdr:cNvPr>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2" name="テキスト ボックス 601">
          <a:extLst>
            <a:ext uri="{FF2B5EF4-FFF2-40B4-BE49-F238E27FC236}">
              <a16:creationId xmlns:a16="http://schemas.microsoft.com/office/drawing/2014/main" id="{A39A055E-6E82-4FE4-8B88-BE5057C67E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3" name="テキスト ボックス 602">
          <a:extLst>
            <a:ext uri="{FF2B5EF4-FFF2-40B4-BE49-F238E27FC236}">
              <a16:creationId xmlns:a16="http://schemas.microsoft.com/office/drawing/2014/main" id="{97257248-DA3E-4C05-B1C3-BD6C1CB8BBE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4" name="テキスト ボックス 603">
          <a:extLst>
            <a:ext uri="{FF2B5EF4-FFF2-40B4-BE49-F238E27FC236}">
              <a16:creationId xmlns:a16="http://schemas.microsoft.com/office/drawing/2014/main" id="{758DCF89-C8D0-4D26-82B7-FBE5B922235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5" name="テキスト ボックス 604">
          <a:extLst>
            <a:ext uri="{FF2B5EF4-FFF2-40B4-BE49-F238E27FC236}">
              <a16:creationId xmlns:a16="http://schemas.microsoft.com/office/drawing/2014/main" id="{A4DB41E7-EDB0-47BF-8BBC-7A216315FE6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6" name="テキスト ボックス 605">
          <a:extLst>
            <a:ext uri="{FF2B5EF4-FFF2-40B4-BE49-F238E27FC236}">
              <a16:creationId xmlns:a16="http://schemas.microsoft.com/office/drawing/2014/main" id="{EF0515AA-2E8C-40CA-AFBC-D2403BD602B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137795</xdr:rowOff>
    </xdr:from>
    <xdr:to>
      <xdr:col>85</xdr:col>
      <xdr:colOff>177800</xdr:colOff>
      <xdr:row>103</xdr:row>
      <xdr:rowOff>67945</xdr:rowOff>
    </xdr:to>
    <xdr:sp macro="" textlink="">
      <xdr:nvSpPr>
        <xdr:cNvPr id="607" name="楕円 606">
          <a:extLst>
            <a:ext uri="{FF2B5EF4-FFF2-40B4-BE49-F238E27FC236}">
              <a16:creationId xmlns:a16="http://schemas.microsoft.com/office/drawing/2014/main" id="{64CF8AAE-32DD-496A-A242-3A41BDFAC2B9}"/>
            </a:ext>
          </a:extLst>
        </xdr:cNvPr>
        <xdr:cNvSpPr/>
      </xdr:nvSpPr>
      <xdr:spPr>
        <a:xfrm>
          <a:off x="16268700" y="1762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160672</xdr:rowOff>
    </xdr:from>
    <xdr:ext cx="405111" cy="259045"/>
    <xdr:sp macro="" textlink="">
      <xdr:nvSpPr>
        <xdr:cNvPr id="608" name="【庁舎】&#10;有形固定資産減価償却率該当値テキスト">
          <a:extLst>
            <a:ext uri="{FF2B5EF4-FFF2-40B4-BE49-F238E27FC236}">
              <a16:creationId xmlns:a16="http://schemas.microsoft.com/office/drawing/2014/main" id="{5F6D7047-D82C-45F9-A9A7-A04AF3568831}"/>
            </a:ext>
          </a:extLst>
        </xdr:cNvPr>
        <xdr:cNvSpPr txBox="1"/>
      </xdr:nvSpPr>
      <xdr:spPr>
        <a:xfrm>
          <a:off x="16357600"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97789</xdr:rowOff>
    </xdr:from>
    <xdr:to>
      <xdr:col>81</xdr:col>
      <xdr:colOff>101600</xdr:colOff>
      <xdr:row>103</xdr:row>
      <xdr:rowOff>27939</xdr:rowOff>
    </xdr:to>
    <xdr:sp macro="" textlink="">
      <xdr:nvSpPr>
        <xdr:cNvPr id="609" name="楕円 608">
          <a:extLst>
            <a:ext uri="{FF2B5EF4-FFF2-40B4-BE49-F238E27FC236}">
              <a16:creationId xmlns:a16="http://schemas.microsoft.com/office/drawing/2014/main" id="{FB5B956E-0411-43FA-AA7F-4FAEF375DDC6}"/>
            </a:ext>
          </a:extLst>
        </xdr:cNvPr>
        <xdr:cNvSpPr/>
      </xdr:nvSpPr>
      <xdr:spPr>
        <a:xfrm>
          <a:off x="15430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148589</xdr:rowOff>
    </xdr:from>
    <xdr:to>
      <xdr:col>85</xdr:col>
      <xdr:colOff>127000</xdr:colOff>
      <xdr:row>103</xdr:row>
      <xdr:rowOff>17145</xdr:rowOff>
    </xdr:to>
    <xdr:cxnSp macro="">
      <xdr:nvCxnSpPr>
        <xdr:cNvPr id="610" name="直線コネクタ 609">
          <a:extLst>
            <a:ext uri="{FF2B5EF4-FFF2-40B4-BE49-F238E27FC236}">
              <a16:creationId xmlns:a16="http://schemas.microsoft.com/office/drawing/2014/main" id="{2DDC300C-27C7-4F23-8082-6C921137A743}"/>
            </a:ext>
          </a:extLst>
        </xdr:cNvPr>
        <xdr:cNvCxnSpPr/>
      </xdr:nvCxnSpPr>
      <xdr:spPr>
        <a:xfrm>
          <a:off x="15481300" y="1763648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57786</xdr:rowOff>
    </xdr:from>
    <xdr:to>
      <xdr:col>76</xdr:col>
      <xdr:colOff>165100</xdr:colOff>
      <xdr:row>102</xdr:row>
      <xdr:rowOff>159386</xdr:rowOff>
    </xdr:to>
    <xdr:sp macro="" textlink="">
      <xdr:nvSpPr>
        <xdr:cNvPr id="611" name="楕円 610">
          <a:extLst>
            <a:ext uri="{FF2B5EF4-FFF2-40B4-BE49-F238E27FC236}">
              <a16:creationId xmlns:a16="http://schemas.microsoft.com/office/drawing/2014/main" id="{0347C501-FFD8-466C-B1E2-9C05509897CA}"/>
            </a:ext>
          </a:extLst>
        </xdr:cNvPr>
        <xdr:cNvSpPr/>
      </xdr:nvSpPr>
      <xdr:spPr>
        <a:xfrm>
          <a:off x="14541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108586</xdr:rowOff>
    </xdr:from>
    <xdr:to>
      <xdr:col>81</xdr:col>
      <xdr:colOff>50800</xdr:colOff>
      <xdr:row>102</xdr:row>
      <xdr:rowOff>148589</xdr:rowOff>
    </xdr:to>
    <xdr:cxnSp macro="">
      <xdr:nvCxnSpPr>
        <xdr:cNvPr id="612" name="直線コネクタ 611">
          <a:extLst>
            <a:ext uri="{FF2B5EF4-FFF2-40B4-BE49-F238E27FC236}">
              <a16:creationId xmlns:a16="http://schemas.microsoft.com/office/drawing/2014/main" id="{C547AF70-3780-4286-95E3-4F4FEDCB72EF}"/>
            </a:ext>
          </a:extLst>
        </xdr:cNvPr>
        <xdr:cNvCxnSpPr/>
      </xdr:nvCxnSpPr>
      <xdr:spPr>
        <a:xfrm>
          <a:off x="14592300" y="175964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23495</xdr:rowOff>
    </xdr:from>
    <xdr:to>
      <xdr:col>72</xdr:col>
      <xdr:colOff>38100</xdr:colOff>
      <xdr:row>102</xdr:row>
      <xdr:rowOff>125095</xdr:rowOff>
    </xdr:to>
    <xdr:sp macro="" textlink="">
      <xdr:nvSpPr>
        <xdr:cNvPr id="613" name="楕円 612">
          <a:extLst>
            <a:ext uri="{FF2B5EF4-FFF2-40B4-BE49-F238E27FC236}">
              <a16:creationId xmlns:a16="http://schemas.microsoft.com/office/drawing/2014/main" id="{15EFDF4A-18B7-4F4D-8331-A044C417C91F}"/>
            </a:ext>
          </a:extLst>
        </xdr:cNvPr>
        <xdr:cNvSpPr/>
      </xdr:nvSpPr>
      <xdr:spPr>
        <a:xfrm>
          <a:off x="13652500" y="175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74295</xdr:rowOff>
    </xdr:from>
    <xdr:to>
      <xdr:col>76</xdr:col>
      <xdr:colOff>114300</xdr:colOff>
      <xdr:row>102</xdr:row>
      <xdr:rowOff>108586</xdr:rowOff>
    </xdr:to>
    <xdr:cxnSp macro="">
      <xdr:nvCxnSpPr>
        <xdr:cNvPr id="614" name="直線コネクタ 613">
          <a:extLst>
            <a:ext uri="{FF2B5EF4-FFF2-40B4-BE49-F238E27FC236}">
              <a16:creationId xmlns:a16="http://schemas.microsoft.com/office/drawing/2014/main" id="{FFCC4883-6FD6-40BF-87AA-9AE8953CE008}"/>
            </a:ext>
          </a:extLst>
        </xdr:cNvPr>
        <xdr:cNvCxnSpPr/>
      </xdr:nvCxnSpPr>
      <xdr:spPr>
        <a:xfrm>
          <a:off x="13703300" y="175621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158750</xdr:rowOff>
    </xdr:from>
    <xdr:to>
      <xdr:col>67</xdr:col>
      <xdr:colOff>101600</xdr:colOff>
      <xdr:row>102</xdr:row>
      <xdr:rowOff>88900</xdr:rowOff>
    </xdr:to>
    <xdr:sp macro="" textlink="">
      <xdr:nvSpPr>
        <xdr:cNvPr id="615" name="楕円 614">
          <a:extLst>
            <a:ext uri="{FF2B5EF4-FFF2-40B4-BE49-F238E27FC236}">
              <a16:creationId xmlns:a16="http://schemas.microsoft.com/office/drawing/2014/main" id="{0E32A681-8A70-4288-B091-A47EA842D197}"/>
            </a:ext>
          </a:extLst>
        </xdr:cNvPr>
        <xdr:cNvSpPr/>
      </xdr:nvSpPr>
      <xdr:spPr>
        <a:xfrm>
          <a:off x="12763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38100</xdr:rowOff>
    </xdr:from>
    <xdr:to>
      <xdr:col>71</xdr:col>
      <xdr:colOff>177800</xdr:colOff>
      <xdr:row>102</xdr:row>
      <xdr:rowOff>74295</xdr:rowOff>
    </xdr:to>
    <xdr:cxnSp macro="">
      <xdr:nvCxnSpPr>
        <xdr:cNvPr id="616" name="直線コネクタ 615">
          <a:extLst>
            <a:ext uri="{FF2B5EF4-FFF2-40B4-BE49-F238E27FC236}">
              <a16:creationId xmlns:a16="http://schemas.microsoft.com/office/drawing/2014/main" id="{B2784EF7-ABA9-411D-9989-9402A6C48970}"/>
            </a:ext>
          </a:extLst>
        </xdr:cNvPr>
        <xdr:cNvCxnSpPr/>
      </xdr:nvCxnSpPr>
      <xdr:spPr>
        <a:xfrm>
          <a:off x="12814300" y="17526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11447</xdr:rowOff>
    </xdr:from>
    <xdr:ext cx="405111" cy="259045"/>
    <xdr:sp macro="" textlink="">
      <xdr:nvSpPr>
        <xdr:cNvPr id="617" name="n_1aveValue【庁舎】&#10;有形固定資産減価償却率">
          <a:extLst>
            <a:ext uri="{FF2B5EF4-FFF2-40B4-BE49-F238E27FC236}">
              <a16:creationId xmlns:a16="http://schemas.microsoft.com/office/drawing/2014/main" id="{A8404A4B-8F89-4DE1-8828-BBBB2F634659}"/>
            </a:ext>
          </a:extLst>
        </xdr:cNvPr>
        <xdr:cNvSpPr txBox="1"/>
      </xdr:nvSpPr>
      <xdr:spPr>
        <a:xfrm>
          <a:off x="1526604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38116</xdr:rowOff>
    </xdr:from>
    <xdr:ext cx="405111" cy="259045"/>
    <xdr:sp macro="" textlink="">
      <xdr:nvSpPr>
        <xdr:cNvPr id="618" name="n_2aveValue【庁舎】&#10;有形固定資産減価償却率">
          <a:extLst>
            <a:ext uri="{FF2B5EF4-FFF2-40B4-BE49-F238E27FC236}">
              <a16:creationId xmlns:a16="http://schemas.microsoft.com/office/drawing/2014/main" id="{C527AB6A-4556-4124-A8C7-838DE16B2DD7}"/>
            </a:ext>
          </a:extLst>
        </xdr:cNvPr>
        <xdr:cNvSpPr txBox="1"/>
      </xdr:nvSpPr>
      <xdr:spPr>
        <a:xfrm>
          <a:off x="14389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89552</xdr:rowOff>
    </xdr:from>
    <xdr:ext cx="405111" cy="259045"/>
    <xdr:sp macro="" textlink="">
      <xdr:nvSpPr>
        <xdr:cNvPr id="619" name="n_3aveValue【庁舎】&#10;有形固定資産減価償却率">
          <a:extLst>
            <a:ext uri="{FF2B5EF4-FFF2-40B4-BE49-F238E27FC236}">
              <a16:creationId xmlns:a16="http://schemas.microsoft.com/office/drawing/2014/main" id="{408FF280-1F5F-4F88-8854-B1AB77681087}"/>
            </a:ext>
          </a:extLst>
        </xdr:cNvPr>
        <xdr:cNvSpPr txBox="1"/>
      </xdr:nvSpPr>
      <xdr:spPr>
        <a:xfrm>
          <a:off x="13500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19066</xdr:rowOff>
    </xdr:from>
    <xdr:ext cx="405111" cy="259045"/>
    <xdr:sp macro="" textlink="">
      <xdr:nvSpPr>
        <xdr:cNvPr id="620" name="n_4aveValue【庁舎】&#10;有形固定資産減価償却率">
          <a:extLst>
            <a:ext uri="{FF2B5EF4-FFF2-40B4-BE49-F238E27FC236}">
              <a16:creationId xmlns:a16="http://schemas.microsoft.com/office/drawing/2014/main" id="{BC01C61C-B2A2-4723-AC09-B480A121A83D}"/>
            </a:ext>
          </a:extLst>
        </xdr:cNvPr>
        <xdr:cNvSpPr txBox="1"/>
      </xdr:nvSpPr>
      <xdr:spPr>
        <a:xfrm>
          <a:off x="12611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44466</xdr:rowOff>
    </xdr:from>
    <xdr:ext cx="405111" cy="259045"/>
    <xdr:sp macro="" textlink="">
      <xdr:nvSpPr>
        <xdr:cNvPr id="621" name="n_1mainValue【庁舎】&#10;有形固定資産減価償却率">
          <a:extLst>
            <a:ext uri="{FF2B5EF4-FFF2-40B4-BE49-F238E27FC236}">
              <a16:creationId xmlns:a16="http://schemas.microsoft.com/office/drawing/2014/main" id="{121405E6-7777-4610-9A63-3F6B839C2245}"/>
            </a:ext>
          </a:extLst>
        </xdr:cNvPr>
        <xdr:cNvSpPr txBox="1"/>
      </xdr:nvSpPr>
      <xdr:spPr>
        <a:xfrm>
          <a:off x="152660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4463</xdr:rowOff>
    </xdr:from>
    <xdr:ext cx="405111" cy="259045"/>
    <xdr:sp macro="" textlink="">
      <xdr:nvSpPr>
        <xdr:cNvPr id="622" name="n_2mainValue【庁舎】&#10;有形固定資産減価償却率">
          <a:extLst>
            <a:ext uri="{FF2B5EF4-FFF2-40B4-BE49-F238E27FC236}">
              <a16:creationId xmlns:a16="http://schemas.microsoft.com/office/drawing/2014/main" id="{5794B348-BF1E-4E9D-A653-8F39A7625E3E}"/>
            </a:ext>
          </a:extLst>
        </xdr:cNvPr>
        <xdr:cNvSpPr txBox="1"/>
      </xdr:nvSpPr>
      <xdr:spPr>
        <a:xfrm>
          <a:off x="14389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141622</xdr:rowOff>
    </xdr:from>
    <xdr:ext cx="405111" cy="259045"/>
    <xdr:sp macro="" textlink="">
      <xdr:nvSpPr>
        <xdr:cNvPr id="623" name="n_3mainValue【庁舎】&#10;有形固定資産減価償却率">
          <a:extLst>
            <a:ext uri="{FF2B5EF4-FFF2-40B4-BE49-F238E27FC236}">
              <a16:creationId xmlns:a16="http://schemas.microsoft.com/office/drawing/2014/main" id="{9D3D7820-EBEC-418A-9F43-DC3C3D9652A1}"/>
            </a:ext>
          </a:extLst>
        </xdr:cNvPr>
        <xdr:cNvSpPr txBox="1"/>
      </xdr:nvSpPr>
      <xdr:spPr>
        <a:xfrm>
          <a:off x="13500744" y="1728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105427</xdr:rowOff>
    </xdr:from>
    <xdr:ext cx="405111" cy="259045"/>
    <xdr:sp macro="" textlink="">
      <xdr:nvSpPr>
        <xdr:cNvPr id="624" name="n_4mainValue【庁舎】&#10;有形固定資産減価償却率">
          <a:extLst>
            <a:ext uri="{FF2B5EF4-FFF2-40B4-BE49-F238E27FC236}">
              <a16:creationId xmlns:a16="http://schemas.microsoft.com/office/drawing/2014/main" id="{3BE83CC6-00E8-4375-B477-6AA7559C6246}"/>
            </a:ext>
          </a:extLst>
        </xdr:cNvPr>
        <xdr:cNvSpPr txBox="1"/>
      </xdr:nvSpPr>
      <xdr:spPr>
        <a:xfrm>
          <a:off x="12611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5" name="正方形/長方形 624">
          <a:extLst>
            <a:ext uri="{FF2B5EF4-FFF2-40B4-BE49-F238E27FC236}">
              <a16:creationId xmlns:a16="http://schemas.microsoft.com/office/drawing/2014/main" id="{131CFE96-595C-41BA-A78E-6993B0F94A0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6" name="正方形/長方形 625">
          <a:extLst>
            <a:ext uri="{FF2B5EF4-FFF2-40B4-BE49-F238E27FC236}">
              <a16:creationId xmlns:a16="http://schemas.microsoft.com/office/drawing/2014/main" id="{783B6E9B-6036-4B32-98FF-EF89FA33A38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7" name="正方形/長方形 626">
          <a:extLst>
            <a:ext uri="{FF2B5EF4-FFF2-40B4-BE49-F238E27FC236}">
              <a16:creationId xmlns:a16="http://schemas.microsoft.com/office/drawing/2014/main" id="{3CAE6AA8-4137-449D-BA29-DCD2F0438A5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8" name="正方形/長方形 627">
          <a:extLst>
            <a:ext uri="{FF2B5EF4-FFF2-40B4-BE49-F238E27FC236}">
              <a16:creationId xmlns:a16="http://schemas.microsoft.com/office/drawing/2014/main" id="{61A6B172-95DA-4C26-8871-814FC548D09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9" name="正方形/長方形 628">
          <a:extLst>
            <a:ext uri="{FF2B5EF4-FFF2-40B4-BE49-F238E27FC236}">
              <a16:creationId xmlns:a16="http://schemas.microsoft.com/office/drawing/2014/main" id="{752519A2-B1E0-4E39-8B8C-FDD069672C3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0" name="正方形/長方形 629">
          <a:extLst>
            <a:ext uri="{FF2B5EF4-FFF2-40B4-BE49-F238E27FC236}">
              <a16:creationId xmlns:a16="http://schemas.microsoft.com/office/drawing/2014/main" id="{954B98C8-1DBB-4991-8168-235073C2AED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1" name="正方形/長方形 630">
          <a:extLst>
            <a:ext uri="{FF2B5EF4-FFF2-40B4-BE49-F238E27FC236}">
              <a16:creationId xmlns:a16="http://schemas.microsoft.com/office/drawing/2014/main" id="{00FF6624-869C-4DAA-8F75-6D60E4FF5F8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2" name="正方形/長方形 631">
          <a:extLst>
            <a:ext uri="{FF2B5EF4-FFF2-40B4-BE49-F238E27FC236}">
              <a16:creationId xmlns:a16="http://schemas.microsoft.com/office/drawing/2014/main" id="{704F8789-E7BC-413A-AA57-CE3D916F3A3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3" name="テキスト ボックス 632">
          <a:extLst>
            <a:ext uri="{FF2B5EF4-FFF2-40B4-BE49-F238E27FC236}">
              <a16:creationId xmlns:a16="http://schemas.microsoft.com/office/drawing/2014/main" id="{4AED805C-F576-4A04-B10F-1686CF35082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4" name="直線コネクタ 633">
          <a:extLst>
            <a:ext uri="{FF2B5EF4-FFF2-40B4-BE49-F238E27FC236}">
              <a16:creationId xmlns:a16="http://schemas.microsoft.com/office/drawing/2014/main" id="{C111C69D-CFA9-44AE-BF4D-DEBBA56E246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5" name="直線コネクタ 634">
          <a:extLst>
            <a:ext uri="{FF2B5EF4-FFF2-40B4-BE49-F238E27FC236}">
              <a16:creationId xmlns:a16="http://schemas.microsoft.com/office/drawing/2014/main" id="{31566AD6-91AF-43C0-9445-B2EE9F94FC7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6" name="テキスト ボックス 635">
          <a:extLst>
            <a:ext uri="{FF2B5EF4-FFF2-40B4-BE49-F238E27FC236}">
              <a16:creationId xmlns:a16="http://schemas.microsoft.com/office/drawing/2014/main" id="{95983095-3880-43F3-98FC-7FBE907CFB5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7" name="直線コネクタ 636">
          <a:extLst>
            <a:ext uri="{FF2B5EF4-FFF2-40B4-BE49-F238E27FC236}">
              <a16:creationId xmlns:a16="http://schemas.microsoft.com/office/drawing/2014/main" id="{BD1A1593-8707-4C13-BBD2-8622FFD3412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8" name="テキスト ボックス 637">
          <a:extLst>
            <a:ext uri="{FF2B5EF4-FFF2-40B4-BE49-F238E27FC236}">
              <a16:creationId xmlns:a16="http://schemas.microsoft.com/office/drawing/2014/main" id="{D76D1EBF-12E9-42D2-B039-3B437CCEB01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9" name="直線コネクタ 638">
          <a:extLst>
            <a:ext uri="{FF2B5EF4-FFF2-40B4-BE49-F238E27FC236}">
              <a16:creationId xmlns:a16="http://schemas.microsoft.com/office/drawing/2014/main" id="{35530F9C-A8F6-40A9-B7DB-3B5A043CD9A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0" name="テキスト ボックス 639">
          <a:extLst>
            <a:ext uri="{FF2B5EF4-FFF2-40B4-BE49-F238E27FC236}">
              <a16:creationId xmlns:a16="http://schemas.microsoft.com/office/drawing/2014/main" id="{6DFD8283-7753-4DDC-B094-96B90B75B20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1" name="直線コネクタ 640">
          <a:extLst>
            <a:ext uri="{FF2B5EF4-FFF2-40B4-BE49-F238E27FC236}">
              <a16:creationId xmlns:a16="http://schemas.microsoft.com/office/drawing/2014/main" id="{CA0B1A8F-EA87-4865-AD00-4DACEF5ED63F}"/>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2" name="テキスト ボックス 641">
          <a:extLst>
            <a:ext uri="{FF2B5EF4-FFF2-40B4-BE49-F238E27FC236}">
              <a16:creationId xmlns:a16="http://schemas.microsoft.com/office/drawing/2014/main" id="{C2D089ED-33E9-4B90-A3B6-6AA98A1360F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3" name="直線コネクタ 642">
          <a:extLst>
            <a:ext uri="{FF2B5EF4-FFF2-40B4-BE49-F238E27FC236}">
              <a16:creationId xmlns:a16="http://schemas.microsoft.com/office/drawing/2014/main" id="{774A7107-6815-4126-AB2E-65AF462AB744}"/>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4" name="テキスト ボックス 643">
          <a:extLst>
            <a:ext uri="{FF2B5EF4-FFF2-40B4-BE49-F238E27FC236}">
              <a16:creationId xmlns:a16="http://schemas.microsoft.com/office/drawing/2014/main" id="{299F4827-D227-4C4D-AE93-2A87471D6BD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5" name="直線コネクタ 644">
          <a:extLst>
            <a:ext uri="{FF2B5EF4-FFF2-40B4-BE49-F238E27FC236}">
              <a16:creationId xmlns:a16="http://schemas.microsoft.com/office/drawing/2014/main" id="{30FB9FEA-5EE5-4C3E-AC34-2C784EAC277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6" name="テキスト ボックス 645">
          <a:extLst>
            <a:ext uri="{FF2B5EF4-FFF2-40B4-BE49-F238E27FC236}">
              <a16:creationId xmlns:a16="http://schemas.microsoft.com/office/drawing/2014/main" id="{8F3C493F-0C78-4E39-BE6C-F576425D68C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7" name="【庁舎】&#10;一人当たり面積グラフ枠">
          <a:extLst>
            <a:ext uri="{FF2B5EF4-FFF2-40B4-BE49-F238E27FC236}">
              <a16:creationId xmlns:a16="http://schemas.microsoft.com/office/drawing/2014/main" id="{812549C5-BBBD-467A-AF1C-21845EE1A4D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648" name="直線コネクタ 647">
          <a:extLst>
            <a:ext uri="{FF2B5EF4-FFF2-40B4-BE49-F238E27FC236}">
              <a16:creationId xmlns:a16="http://schemas.microsoft.com/office/drawing/2014/main" id="{06E9E9D4-05B9-485A-9AB1-339D1F9E66F8}"/>
            </a:ext>
          </a:extLst>
        </xdr:cNvPr>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649" name="【庁舎】&#10;一人当たり面積最小値テキスト">
          <a:extLst>
            <a:ext uri="{FF2B5EF4-FFF2-40B4-BE49-F238E27FC236}">
              <a16:creationId xmlns:a16="http://schemas.microsoft.com/office/drawing/2014/main" id="{4719DA5D-ECD2-4B36-BCB3-D179ADE4A42F}"/>
            </a:ext>
          </a:extLst>
        </xdr:cNvPr>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650" name="直線コネクタ 649">
          <a:extLst>
            <a:ext uri="{FF2B5EF4-FFF2-40B4-BE49-F238E27FC236}">
              <a16:creationId xmlns:a16="http://schemas.microsoft.com/office/drawing/2014/main" id="{F7534EF8-0B19-4173-B1BA-C82FDC118B9F}"/>
            </a:ext>
          </a:extLst>
        </xdr:cNvPr>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651" name="【庁舎】&#10;一人当たり面積最大値テキスト">
          <a:extLst>
            <a:ext uri="{FF2B5EF4-FFF2-40B4-BE49-F238E27FC236}">
              <a16:creationId xmlns:a16="http://schemas.microsoft.com/office/drawing/2014/main" id="{EA4100DA-014D-4481-8240-25FBB80B65B9}"/>
            </a:ext>
          </a:extLst>
        </xdr:cNvPr>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652" name="直線コネクタ 651">
          <a:extLst>
            <a:ext uri="{FF2B5EF4-FFF2-40B4-BE49-F238E27FC236}">
              <a16:creationId xmlns:a16="http://schemas.microsoft.com/office/drawing/2014/main" id="{70E93637-0FC3-41A1-9A46-DF1EAB651E6B}"/>
            </a:ext>
          </a:extLst>
        </xdr:cNvPr>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114316</xdr:rowOff>
    </xdr:from>
    <xdr:ext cx="469744" cy="259045"/>
    <xdr:sp macro="" textlink="">
      <xdr:nvSpPr>
        <xdr:cNvPr id="653" name="【庁舎】&#10;一人当たり面積平均値テキスト">
          <a:extLst>
            <a:ext uri="{FF2B5EF4-FFF2-40B4-BE49-F238E27FC236}">
              <a16:creationId xmlns:a16="http://schemas.microsoft.com/office/drawing/2014/main" id="{1761BB14-D421-4794-896D-95CD3613F6D5}"/>
            </a:ext>
          </a:extLst>
        </xdr:cNvPr>
        <xdr:cNvSpPr txBox="1"/>
      </xdr:nvSpPr>
      <xdr:spPr>
        <a:xfrm>
          <a:off x="22199600" y="1794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54" name="フローチャート: 判断 653">
          <a:extLst>
            <a:ext uri="{FF2B5EF4-FFF2-40B4-BE49-F238E27FC236}">
              <a16:creationId xmlns:a16="http://schemas.microsoft.com/office/drawing/2014/main" id="{63C27A17-B22F-4B38-BAE4-960B6BFE3B36}"/>
            </a:ext>
          </a:extLst>
        </xdr:cNvPr>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655" name="フローチャート: 判断 654">
          <a:extLst>
            <a:ext uri="{FF2B5EF4-FFF2-40B4-BE49-F238E27FC236}">
              <a16:creationId xmlns:a16="http://schemas.microsoft.com/office/drawing/2014/main" id="{FC8FB7ED-9281-4839-96EB-C665DEEF9746}"/>
            </a:ext>
          </a:extLst>
        </xdr:cNvPr>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56" name="フローチャート: 判断 655">
          <a:extLst>
            <a:ext uri="{FF2B5EF4-FFF2-40B4-BE49-F238E27FC236}">
              <a16:creationId xmlns:a16="http://schemas.microsoft.com/office/drawing/2014/main" id="{A74C2BA7-FA2D-4347-B07C-DBEC323B0D7E}"/>
            </a:ext>
          </a:extLst>
        </xdr:cNvPr>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57" name="フローチャート: 判断 656">
          <a:extLst>
            <a:ext uri="{FF2B5EF4-FFF2-40B4-BE49-F238E27FC236}">
              <a16:creationId xmlns:a16="http://schemas.microsoft.com/office/drawing/2014/main" id="{FC699B7A-66D6-494B-AFC3-EFBF1EEEF96B}"/>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58" name="フローチャート: 判断 657">
          <a:extLst>
            <a:ext uri="{FF2B5EF4-FFF2-40B4-BE49-F238E27FC236}">
              <a16:creationId xmlns:a16="http://schemas.microsoft.com/office/drawing/2014/main" id="{40ADC85E-80A4-4D98-B491-643E4532A195}"/>
            </a:ext>
          </a:extLst>
        </xdr:cNvPr>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9DB97DAC-4BC1-45F7-AAD7-E303F652976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4E466D80-CCCA-4BB8-8822-6F6506EEB86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1B62F393-325B-4FCC-88D0-565E98CC40A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B2401C96-374C-4878-90BF-A185B1080A0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717A1568-1ABD-4797-89DA-754F5194AC2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59689</xdr:rowOff>
    </xdr:from>
    <xdr:to>
      <xdr:col>116</xdr:col>
      <xdr:colOff>114300</xdr:colOff>
      <xdr:row>102</xdr:row>
      <xdr:rowOff>161289</xdr:rowOff>
    </xdr:to>
    <xdr:sp macro="" textlink="">
      <xdr:nvSpPr>
        <xdr:cNvPr id="664" name="楕円 663">
          <a:extLst>
            <a:ext uri="{FF2B5EF4-FFF2-40B4-BE49-F238E27FC236}">
              <a16:creationId xmlns:a16="http://schemas.microsoft.com/office/drawing/2014/main" id="{05797730-A2FA-464A-8888-FCE70CA68D04}"/>
            </a:ext>
          </a:extLst>
        </xdr:cNvPr>
        <xdr:cNvSpPr/>
      </xdr:nvSpPr>
      <xdr:spPr>
        <a:xfrm>
          <a:off x="221107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82566</xdr:rowOff>
    </xdr:from>
    <xdr:ext cx="469744" cy="259045"/>
    <xdr:sp macro="" textlink="">
      <xdr:nvSpPr>
        <xdr:cNvPr id="665" name="【庁舎】&#10;一人当たり面積該当値テキスト">
          <a:extLst>
            <a:ext uri="{FF2B5EF4-FFF2-40B4-BE49-F238E27FC236}">
              <a16:creationId xmlns:a16="http://schemas.microsoft.com/office/drawing/2014/main" id="{96169E00-4A37-4B1C-BD9B-C81F94FC2FB1}"/>
            </a:ext>
          </a:extLst>
        </xdr:cNvPr>
        <xdr:cNvSpPr txBox="1"/>
      </xdr:nvSpPr>
      <xdr:spPr>
        <a:xfrm>
          <a:off x="22199600" y="1739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53339</xdr:rowOff>
    </xdr:from>
    <xdr:to>
      <xdr:col>112</xdr:col>
      <xdr:colOff>38100</xdr:colOff>
      <xdr:row>102</xdr:row>
      <xdr:rowOff>154939</xdr:rowOff>
    </xdr:to>
    <xdr:sp macro="" textlink="">
      <xdr:nvSpPr>
        <xdr:cNvPr id="666" name="楕円 665">
          <a:extLst>
            <a:ext uri="{FF2B5EF4-FFF2-40B4-BE49-F238E27FC236}">
              <a16:creationId xmlns:a16="http://schemas.microsoft.com/office/drawing/2014/main" id="{AD8C7CD4-9F41-48BD-8B5F-55FD0EEDB6A2}"/>
            </a:ext>
          </a:extLst>
        </xdr:cNvPr>
        <xdr:cNvSpPr/>
      </xdr:nvSpPr>
      <xdr:spPr>
        <a:xfrm>
          <a:off x="21272500" y="1754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104139</xdr:rowOff>
    </xdr:from>
    <xdr:to>
      <xdr:col>116</xdr:col>
      <xdr:colOff>63500</xdr:colOff>
      <xdr:row>102</xdr:row>
      <xdr:rowOff>110489</xdr:rowOff>
    </xdr:to>
    <xdr:cxnSp macro="">
      <xdr:nvCxnSpPr>
        <xdr:cNvPr id="667" name="直線コネクタ 666">
          <a:extLst>
            <a:ext uri="{FF2B5EF4-FFF2-40B4-BE49-F238E27FC236}">
              <a16:creationId xmlns:a16="http://schemas.microsoft.com/office/drawing/2014/main" id="{97ADAA0B-07B6-48DA-9FA5-8B4AE770977F}"/>
            </a:ext>
          </a:extLst>
        </xdr:cNvPr>
        <xdr:cNvCxnSpPr/>
      </xdr:nvCxnSpPr>
      <xdr:spPr>
        <a:xfrm>
          <a:off x="21323300" y="17592039"/>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40639</xdr:rowOff>
    </xdr:from>
    <xdr:to>
      <xdr:col>107</xdr:col>
      <xdr:colOff>101600</xdr:colOff>
      <xdr:row>102</xdr:row>
      <xdr:rowOff>142239</xdr:rowOff>
    </xdr:to>
    <xdr:sp macro="" textlink="">
      <xdr:nvSpPr>
        <xdr:cNvPr id="668" name="楕円 667">
          <a:extLst>
            <a:ext uri="{FF2B5EF4-FFF2-40B4-BE49-F238E27FC236}">
              <a16:creationId xmlns:a16="http://schemas.microsoft.com/office/drawing/2014/main" id="{7467D061-0552-4772-9B07-786E615DA634}"/>
            </a:ext>
          </a:extLst>
        </xdr:cNvPr>
        <xdr:cNvSpPr/>
      </xdr:nvSpPr>
      <xdr:spPr>
        <a:xfrm>
          <a:off x="20383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91439</xdr:rowOff>
    </xdr:from>
    <xdr:to>
      <xdr:col>111</xdr:col>
      <xdr:colOff>177800</xdr:colOff>
      <xdr:row>102</xdr:row>
      <xdr:rowOff>104139</xdr:rowOff>
    </xdr:to>
    <xdr:cxnSp macro="">
      <xdr:nvCxnSpPr>
        <xdr:cNvPr id="669" name="直線コネクタ 668">
          <a:extLst>
            <a:ext uri="{FF2B5EF4-FFF2-40B4-BE49-F238E27FC236}">
              <a16:creationId xmlns:a16="http://schemas.microsoft.com/office/drawing/2014/main" id="{0AAA8905-9716-49D8-BB4E-E60860DA8385}"/>
            </a:ext>
          </a:extLst>
        </xdr:cNvPr>
        <xdr:cNvCxnSpPr/>
      </xdr:nvCxnSpPr>
      <xdr:spPr>
        <a:xfrm>
          <a:off x="20434300" y="17579339"/>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30480</xdr:rowOff>
    </xdr:from>
    <xdr:to>
      <xdr:col>102</xdr:col>
      <xdr:colOff>165100</xdr:colOff>
      <xdr:row>102</xdr:row>
      <xdr:rowOff>132080</xdr:rowOff>
    </xdr:to>
    <xdr:sp macro="" textlink="">
      <xdr:nvSpPr>
        <xdr:cNvPr id="670" name="楕円 669">
          <a:extLst>
            <a:ext uri="{FF2B5EF4-FFF2-40B4-BE49-F238E27FC236}">
              <a16:creationId xmlns:a16="http://schemas.microsoft.com/office/drawing/2014/main" id="{41D0F19F-CB30-4E27-8B5F-FEAC01B05D2F}"/>
            </a:ext>
          </a:extLst>
        </xdr:cNvPr>
        <xdr:cNvSpPr/>
      </xdr:nvSpPr>
      <xdr:spPr>
        <a:xfrm>
          <a:off x="19494500" y="1751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81280</xdr:rowOff>
    </xdr:from>
    <xdr:to>
      <xdr:col>107</xdr:col>
      <xdr:colOff>50800</xdr:colOff>
      <xdr:row>102</xdr:row>
      <xdr:rowOff>91439</xdr:rowOff>
    </xdr:to>
    <xdr:cxnSp macro="">
      <xdr:nvCxnSpPr>
        <xdr:cNvPr id="671" name="直線コネクタ 670">
          <a:extLst>
            <a:ext uri="{FF2B5EF4-FFF2-40B4-BE49-F238E27FC236}">
              <a16:creationId xmlns:a16="http://schemas.microsoft.com/office/drawing/2014/main" id="{AF387640-2FB8-4A24-AD52-91CF1221DCBA}"/>
            </a:ext>
          </a:extLst>
        </xdr:cNvPr>
        <xdr:cNvCxnSpPr/>
      </xdr:nvCxnSpPr>
      <xdr:spPr>
        <a:xfrm>
          <a:off x="19545300" y="175691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25400</xdr:rowOff>
    </xdr:from>
    <xdr:to>
      <xdr:col>98</xdr:col>
      <xdr:colOff>38100</xdr:colOff>
      <xdr:row>102</xdr:row>
      <xdr:rowOff>127000</xdr:rowOff>
    </xdr:to>
    <xdr:sp macro="" textlink="">
      <xdr:nvSpPr>
        <xdr:cNvPr id="672" name="楕円 671">
          <a:extLst>
            <a:ext uri="{FF2B5EF4-FFF2-40B4-BE49-F238E27FC236}">
              <a16:creationId xmlns:a16="http://schemas.microsoft.com/office/drawing/2014/main" id="{DBF9CC15-3D2B-4E03-956F-95AFF1ED8E34}"/>
            </a:ext>
          </a:extLst>
        </xdr:cNvPr>
        <xdr:cNvSpPr/>
      </xdr:nvSpPr>
      <xdr:spPr>
        <a:xfrm>
          <a:off x="18605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76200</xdr:rowOff>
    </xdr:from>
    <xdr:to>
      <xdr:col>102</xdr:col>
      <xdr:colOff>114300</xdr:colOff>
      <xdr:row>102</xdr:row>
      <xdr:rowOff>81280</xdr:rowOff>
    </xdr:to>
    <xdr:cxnSp macro="">
      <xdr:nvCxnSpPr>
        <xdr:cNvPr id="673" name="直線コネクタ 672">
          <a:extLst>
            <a:ext uri="{FF2B5EF4-FFF2-40B4-BE49-F238E27FC236}">
              <a16:creationId xmlns:a16="http://schemas.microsoft.com/office/drawing/2014/main" id="{00116719-7FB3-4937-AEE0-6D5A378983F4}"/>
            </a:ext>
          </a:extLst>
        </xdr:cNvPr>
        <xdr:cNvCxnSpPr/>
      </xdr:nvCxnSpPr>
      <xdr:spPr>
        <a:xfrm>
          <a:off x="18656300" y="175641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41927</xdr:rowOff>
    </xdr:from>
    <xdr:ext cx="469744" cy="259045"/>
    <xdr:sp macro="" textlink="">
      <xdr:nvSpPr>
        <xdr:cNvPr id="674" name="n_1aveValue【庁舎】&#10;一人当たり面積">
          <a:extLst>
            <a:ext uri="{FF2B5EF4-FFF2-40B4-BE49-F238E27FC236}">
              <a16:creationId xmlns:a16="http://schemas.microsoft.com/office/drawing/2014/main" id="{B928EF58-456F-4186-AAED-4419E5A66FE2}"/>
            </a:ext>
          </a:extLst>
        </xdr:cNvPr>
        <xdr:cNvSpPr txBox="1"/>
      </xdr:nvSpPr>
      <xdr:spPr>
        <a:xfrm>
          <a:off x="210757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75" name="n_2aveValue【庁舎】&#10;一人当たり面積">
          <a:extLst>
            <a:ext uri="{FF2B5EF4-FFF2-40B4-BE49-F238E27FC236}">
              <a16:creationId xmlns:a16="http://schemas.microsoft.com/office/drawing/2014/main" id="{DB2524CF-2BD9-4B76-AB09-15FAA611DF27}"/>
            </a:ext>
          </a:extLst>
        </xdr:cNvPr>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68597</xdr:rowOff>
    </xdr:from>
    <xdr:ext cx="469744" cy="259045"/>
    <xdr:sp macro="" textlink="">
      <xdr:nvSpPr>
        <xdr:cNvPr id="676" name="n_3aveValue【庁舎】&#10;一人当たり面積">
          <a:extLst>
            <a:ext uri="{FF2B5EF4-FFF2-40B4-BE49-F238E27FC236}">
              <a16:creationId xmlns:a16="http://schemas.microsoft.com/office/drawing/2014/main" id="{8A6C8577-2A5B-49C4-BADD-175E23B49231}"/>
            </a:ext>
          </a:extLst>
        </xdr:cNvPr>
        <xdr:cNvSpPr txBox="1"/>
      </xdr:nvSpPr>
      <xdr:spPr>
        <a:xfrm>
          <a:off x="193104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90188</xdr:rowOff>
    </xdr:from>
    <xdr:ext cx="469744" cy="259045"/>
    <xdr:sp macro="" textlink="">
      <xdr:nvSpPr>
        <xdr:cNvPr id="677" name="n_4aveValue【庁舎】&#10;一人当たり面積">
          <a:extLst>
            <a:ext uri="{FF2B5EF4-FFF2-40B4-BE49-F238E27FC236}">
              <a16:creationId xmlns:a16="http://schemas.microsoft.com/office/drawing/2014/main" id="{9063DA9A-7B60-4A1B-9D4F-A57FF76B9572}"/>
            </a:ext>
          </a:extLst>
        </xdr:cNvPr>
        <xdr:cNvSpPr txBox="1"/>
      </xdr:nvSpPr>
      <xdr:spPr>
        <a:xfrm>
          <a:off x="18421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16</xdr:rowOff>
    </xdr:from>
    <xdr:ext cx="469744" cy="259045"/>
    <xdr:sp macro="" textlink="">
      <xdr:nvSpPr>
        <xdr:cNvPr id="678" name="n_1mainValue【庁舎】&#10;一人当たり面積">
          <a:extLst>
            <a:ext uri="{FF2B5EF4-FFF2-40B4-BE49-F238E27FC236}">
              <a16:creationId xmlns:a16="http://schemas.microsoft.com/office/drawing/2014/main" id="{E9D4A7F6-9547-45C9-B2C2-1875FA7A542B}"/>
            </a:ext>
          </a:extLst>
        </xdr:cNvPr>
        <xdr:cNvSpPr txBox="1"/>
      </xdr:nvSpPr>
      <xdr:spPr>
        <a:xfrm>
          <a:off x="21075727" y="17316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158766</xdr:rowOff>
    </xdr:from>
    <xdr:ext cx="469744" cy="259045"/>
    <xdr:sp macro="" textlink="">
      <xdr:nvSpPr>
        <xdr:cNvPr id="679" name="n_2mainValue【庁舎】&#10;一人当たり面積">
          <a:extLst>
            <a:ext uri="{FF2B5EF4-FFF2-40B4-BE49-F238E27FC236}">
              <a16:creationId xmlns:a16="http://schemas.microsoft.com/office/drawing/2014/main" id="{FBA2EA11-7D6E-4D20-90FD-4ED1FB2DA4FE}"/>
            </a:ext>
          </a:extLst>
        </xdr:cNvPr>
        <xdr:cNvSpPr txBox="1"/>
      </xdr:nvSpPr>
      <xdr:spPr>
        <a:xfrm>
          <a:off x="201994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148607</xdr:rowOff>
    </xdr:from>
    <xdr:ext cx="469744" cy="259045"/>
    <xdr:sp macro="" textlink="">
      <xdr:nvSpPr>
        <xdr:cNvPr id="680" name="n_3mainValue【庁舎】&#10;一人当たり面積">
          <a:extLst>
            <a:ext uri="{FF2B5EF4-FFF2-40B4-BE49-F238E27FC236}">
              <a16:creationId xmlns:a16="http://schemas.microsoft.com/office/drawing/2014/main" id="{F07DDBFC-4CD5-4363-8105-53BA878A5AE8}"/>
            </a:ext>
          </a:extLst>
        </xdr:cNvPr>
        <xdr:cNvSpPr txBox="1"/>
      </xdr:nvSpPr>
      <xdr:spPr>
        <a:xfrm>
          <a:off x="19310427" y="1729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143527</xdr:rowOff>
    </xdr:from>
    <xdr:ext cx="469744" cy="259045"/>
    <xdr:sp macro="" textlink="">
      <xdr:nvSpPr>
        <xdr:cNvPr id="681" name="n_4mainValue【庁舎】&#10;一人当たり面積">
          <a:extLst>
            <a:ext uri="{FF2B5EF4-FFF2-40B4-BE49-F238E27FC236}">
              <a16:creationId xmlns:a16="http://schemas.microsoft.com/office/drawing/2014/main" id="{E6F6236B-F321-4CE2-93E1-965DC147C5C5}"/>
            </a:ext>
          </a:extLst>
        </xdr:cNvPr>
        <xdr:cNvSpPr txBox="1"/>
      </xdr:nvSpPr>
      <xdr:spPr>
        <a:xfrm>
          <a:off x="184214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2" name="正方形/長方形 681">
          <a:extLst>
            <a:ext uri="{FF2B5EF4-FFF2-40B4-BE49-F238E27FC236}">
              <a16:creationId xmlns:a16="http://schemas.microsoft.com/office/drawing/2014/main" id="{F2092DE7-32D2-4FBA-9FD6-4C1E6FF4C61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3" name="正方形/長方形 682">
          <a:extLst>
            <a:ext uri="{FF2B5EF4-FFF2-40B4-BE49-F238E27FC236}">
              <a16:creationId xmlns:a16="http://schemas.microsoft.com/office/drawing/2014/main" id="{B0D83BF2-45EB-41C4-9618-8730E1A6F40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4" name="テキスト ボックス 683">
          <a:extLst>
            <a:ext uri="{FF2B5EF4-FFF2-40B4-BE49-F238E27FC236}">
              <a16:creationId xmlns:a16="http://schemas.microsoft.com/office/drawing/2014/main" id="{E8F8122F-C978-4FB3-8434-C401F9722DF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体育館・プールには総合体育館が該当するが、築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年以上経過しているため有形固定資産減価償却率が</a:t>
          </a:r>
          <a:r>
            <a:rPr kumimoji="1" lang="en-US" altLang="ja-JP" sz="1300">
              <a:latin typeface="ＭＳ Ｐゴシック" panose="020B0600070205080204" pitchFamily="50" charset="-128"/>
              <a:ea typeface="ＭＳ Ｐゴシック" panose="020B0600070205080204" pitchFamily="50" charset="-128"/>
            </a:rPr>
            <a:t>79.2</a:t>
          </a:r>
          <a:r>
            <a:rPr kumimoji="1" lang="ja-JP" altLang="en-US" sz="1300">
              <a:latin typeface="ＭＳ Ｐゴシック" panose="020B0600070205080204" pitchFamily="50" charset="-128"/>
              <a:ea typeface="ＭＳ Ｐゴシック" panose="020B0600070205080204" pitchFamily="50" charset="-128"/>
            </a:rPr>
            <a:t>％と高くなっている。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一般廃棄物処理施設、消防施設は、加盟する一部事務組合の数値である。一般廃棄物処理施設については、老朽化に伴い更新を実施したため、今後は有形固定資産減価償却率が減少する見通しである。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庁舎に関しては類似団体平均よりは、低い状態であるが長寿命化計画を策定し適切に管理していく。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6,061
31.30
7,937,365
7,677,999
135,416
2,205,622
3,095,818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村内に中心となる産業がなく、産業規模が小さいことから財政基盤が弱く、類似団体平均を下回っている。村税の徴収率向上対策を中止とする歳入確保に努めるとともに、村内施設の運営管理を民間委託するなど、歳出を徹底的に見直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129722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129722</xdr:rowOff>
    </xdr:from>
    <xdr:to>
      <xdr:col>15</xdr:col>
      <xdr:colOff>82550</xdr:colOff>
      <xdr:row>43</xdr:row>
      <xdr:rowOff>141212</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020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141212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9058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67431</xdr:rowOff>
    </xdr:from>
    <xdr:to>
      <xdr:col>23</xdr:col>
      <xdr:colOff>184150</xdr:colOff>
      <xdr:row>43</xdr:row>
      <xdr:rowOff>169031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39508</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78922</xdr:rowOff>
    </xdr:from>
    <xdr:to>
      <xdr:col>19</xdr:col>
      <xdr:colOff>184150</xdr:colOff>
      <xdr:row>44</xdr:row>
      <xdr:rowOff>9072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165299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90412</xdr:rowOff>
    </xdr:from>
    <xdr:to>
      <xdr:col>11</xdr:col>
      <xdr:colOff>82550</xdr:colOff>
      <xdr:row>44</xdr:row>
      <xdr:rowOff>20562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5339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増加しているが、依然として類似団体を下回っている。増加した要因は扶助費や一部事務組合への負担金が増加したこと、義務的経費に充当していた特定財源が減少したことがあげられる。しかし人件費や事務事業の固定化や今後の福祉事業の増加などが課題なっていることから、事業の点検を実施し、廃止や縮小などの見直しを進め経常経費の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121920</xdr:rowOff>
    </xdr:from>
    <xdr:to>
      <xdr:col>23</xdr:col>
      <xdr:colOff>133350</xdr:colOff>
      <xdr:row>61</xdr:row>
      <xdr:rowOff>115358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408920"/>
          <a:ext cx="838200" cy="16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109855</xdr:rowOff>
    </xdr:from>
    <xdr:to>
      <xdr:col>19</xdr:col>
      <xdr:colOff>133350</xdr:colOff>
      <xdr:row>60</xdr:row>
      <xdr:rowOff>121920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39685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109855</xdr:rowOff>
    </xdr:from>
    <xdr:to>
      <xdr:col>15</xdr:col>
      <xdr:colOff>82550</xdr:colOff>
      <xdr:row>61</xdr:row>
      <xdr:rowOff>22860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3968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85725</xdr:rowOff>
    </xdr:from>
    <xdr:to>
      <xdr:col>11</xdr:col>
      <xdr:colOff>31750</xdr:colOff>
      <xdr:row>61</xdr:row>
      <xdr:rowOff>22860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7272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64558</xdr:rowOff>
    </xdr:from>
    <xdr:to>
      <xdr:col>23</xdr:col>
      <xdr:colOff>184150</xdr:colOff>
      <xdr:row>61</xdr:row>
      <xdr:rowOff>166158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5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81085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11447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12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59055</xdr:rowOff>
    </xdr:from>
    <xdr:to>
      <xdr:col>15</xdr:col>
      <xdr:colOff>133350</xdr:colOff>
      <xdr:row>60</xdr:row>
      <xdr:rowOff>160655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170832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1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34925</xdr:rowOff>
    </xdr:from>
    <xdr:to>
      <xdr:col>7</xdr:col>
      <xdr:colOff>31750</xdr:colOff>
      <xdr:row>60</xdr:row>
      <xdr:rowOff>136525</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146702</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[380,190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本村の状況は昨年度より</a:t>
          </a:r>
          <a:r>
            <a:rPr kumimoji="1" lang="en-US" altLang="ja-JP" sz="1300">
              <a:latin typeface="ＭＳ Ｐゴシック" panose="020B0600070205080204" pitchFamily="50" charset="-128"/>
              <a:ea typeface="ＭＳ Ｐゴシック" panose="020B0600070205080204" pitchFamily="50" charset="-128"/>
            </a:rPr>
            <a:t>9,612</a:t>
          </a:r>
          <a:r>
            <a:rPr kumimoji="1" lang="ja-JP" altLang="en-US" sz="1300">
              <a:latin typeface="ＭＳ Ｐゴシック" panose="020B0600070205080204" pitchFamily="50" charset="-128"/>
              <a:ea typeface="ＭＳ Ｐゴシック" panose="020B0600070205080204" pitchFamily="50" charset="-128"/>
            </a:rPr>
            <a:t>千円増加し依然として類似団体平均を上回っている。本村では、村内各施設の維持管理を直営で行っていたり、小学校への学習支援員や特別支援サポーターを配置しているため、人件費が極めて多くなっている。今後も行政改革の一環として指定管理や業務委託など実施可能な範囲で委託を進め費用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144142</xdr:rowOff>
    </xdr:from>
    <xdr:to>
      <xdr:col>23</xdr:col>
      <xdr:colOff>133350</xdr:colOff>
      <xdr:row>87</xdr:row>
      <xdr:rowOff>11348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888842"/>
          <a:ext cx="838200" cy="3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127691</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6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35496</xdr:rowOff>
    </xdr:from>
    <xdr:to>
      <xdr:col>19</xdr:col>
      <xdr:colOff>133350</xdr:colOff>
      <xdr:row>86</xdr:row>
      <xdr:rowOff>144142</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780196"/>
          <a:ext cx="889000" cy="108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21575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080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35496</xdr:rowOff>
    </xdr:from>
    <xdr:to>
      <xdr:col>15</xdr:col>
      <xdr:colOff>82550</xdr:colOff>
      <xdr:row>86</xdr:row>
      <xdr:rowOff>67943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780196"/>
          <a:ext cx="889000" cy="3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22902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67943</xdr:rowOff>
    </xdr:from>
    <xdr:to>
      <xdr:col>11</xdr:col>
      <xdr:colOff>31750</xdr:colOff>
      <xdr:row>86</xdr:row>
      <xdr:rowOff>68445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812643"/>
          <a:ext cx="889000" cy="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164248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051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110202</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9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131998</xdr:rowOff>
    </xdr:from>
    <xdr:to>
      <xdr:col>23</xdr:col>
      <xdr:colOff>184150</xdr:colOff>
      <xdr:row>87</xdr:row>
      <xdr:rowOff>62148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87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104075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848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93342</xdr:rowOff>
    </xdr:from>
    <xdr:to>
      <xdr:col>19</xdr:col>
      <xdr:colOff>184150</xdr:colOff>
      <xdr:row>87</xdr:row>
      <xdr:rowOff>23492</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8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8269</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924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156146</xdr:rowOff>
    </xdr:from>
    <xdr:to>
      <xdr:col>15</xdr:col>
      <xdr:colOff>133350</xdr:colOff>
      <xdr:row>86</xdr:row>
      <xdr:rowOff>86296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72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71073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81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17143</xdr:rowOff>
    </xdr:from>
    <xdr:to>
      <xdr:col>11</xdr:col>
      <xdr:colOff>82550</xdr:colOff>
      <xdr:row>86</xdr:row>
      <xdr:rowOff>118743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4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103520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17645</xdr:rowOff>
    </xdr:from>
    <xdr:to>
      <xdr:col>7</xdr:col>
      <xdr:colOff>31750</xdr:colOff>
      <xdr:row>86</xdr:row>
      <xdr:rowOff>119245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47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104022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8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類似団体平均を上回っているが、今後とも給料表の見直しや人事評価制度等により適正化を図っていく。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44148</xdr:rowOff>
    </xdr:from>
    <xdr:to>
      <xdr:col>81</xdr:col>
      <xdr:colOff>44450</xdr:colOff>
      <xdr:row>86</xdr:row>
      <xdr:rowOff>113091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7888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44148</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7084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53823</xdr:rowOff>
    </xdr:from>
    <xdr:to>
      <xdr:col>72</xdr:col>
      <xdr:colOff>203200</xdr:colOff>
      <xdr:row>85</xdr:row>
      <xdr:rowOff>135164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4455623"/>
          <a:ext cx="889000" cy="25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85</xdr:row>
      <xdr:rowOff>112184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455623"/>
          <a:ext cx="889000" cy="22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113289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8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34368</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77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164798</xdr:rowOff>
    </xdr:from>
    <xdr:to>
      <xdr:col>77</xdr:col>
      <xdr:colOff>95250</xdr:colOff>
      <xdr:row>86</xdr:row>
      <xdr:rowOff>94948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79725</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82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類団体平均をわずかに上回っているが、本村においては、ほぼ同水準で推移している。今後も定員適正化計画に基づき適切な定員管理に努める。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150622</xdr:rowOff>
    </xdr:from>
    <xdr:to>
      <xdr:col>81</xdr:col>
      <xdr:colOff>44450</xdr:colOff>
      <xdr:row>62</xdr:row>
      <xdr:rowOff>157056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780522"/>
          <a:ext cx="8382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33503</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91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124883</xdr:rowOff>
    </xdr:from>
    <xdr:to>
      <xdr:col>77</xdr:col>
      <xdr:colOff>44450</xdr:colOff>
      <xdr:row>62</xdr:row>
      <xdr:rowOff>150622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754783"/>
          <a:ext cx="8890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126340</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4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122470</xdr:rowOff>
    </xdr:from>
    <xdr:to>
      <xdr:col>72</xdr:col>
      <xdr:colOff>203200</xdr:colOff>
      <xdr:row>62</xdr:row>
      <xdr:rowOff>124883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752370"/>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131166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1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114427</xdr:rowOff>
    </xdr:from>
    <xdr:to>
      <xdr:col>68</xdr:col>
      <xdr:colOff>152400</xdr:colOff>
      <xdr:row>62</xdr:row>
      <xdr:rowOff>122470</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7443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100601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70841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3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106256</xdr:rowOff>
    </xdr:from>
    <xdr:to>
      <xdr:col>81</xdr:col>
      <xdr:colOff>95250</xdr:colOff>
      <xdr:row>63</xdr:row>
      <xdr:rowOff>36406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78333</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708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99822</xdr:rowOff>
    </xdr:from>
    <xdr:to>
      <xdr:col>77</xdr:col>
      <xdr:colOff>95250</xdr:colOff>
      <xdr:row>63</xdr:row>
      <xdr:rowOff>29972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14749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816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74083</xdr:rowOff>
    </xdr:from>
    <xdr:to>
      <xdr:col>73</xdr:col>
      <xdr:colOff>44450</xdr:colOff>
      <xdr:row>63</xdr:row>
      <xdr:rowOff>4233</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160460</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71670</xdr:rowOff>
    </xdr:from>
    <xdr:to>
      <xdr:col>68</xdr:col>
      <xdr:colOff>203200</xdr:colOff>
      <xdr:row>63</xdr:row>
      <xdr:rowOff>1820</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7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158047</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78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63627</xdr:rowOff>
    </xdr:from>
    <xdr:to>
      <xdr:col>64</xdr:col>
      <xdr:colOff>152400</xdr:colOff>
      <xdr:row>62</xdr:row>
      <xdr:rowOff>165227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150004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77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実質公債費率については、類似団体平均と同数となっているが、昨年度より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増加した。村の起債残高は減少しているが、組合の大型事業の元利償還が始まったこと等が大きな要因である。今後も事業の緊急性や住民のニーズ等を的確に把握し、起債に大きく頼ることのない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113454</xdr:rowOff>
    </xdr:from>
    <xdr:to>
      <xdr:col>81</xdr:col>
      <xdr:colOff>44450</xdr:colOff>
      <xdr:row>40</xdr:row>
      <xdr:rowOff>30480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800004"/>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167657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49106</xdr:rowOff>
    </xdr:from>
    <xdr:to>
      <xdr:col>77</xdr:col>
      <xdr:colOff>44450</xdr:colOff>
      <xdr:row>39</xdr:row>
      <xdr:rowOff>113454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7356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49106</xdr:rowOff>
    </xdr:from>
    <xdr:to>
      <xdr:col>72</xdr:col>
      <xdr:colOff>203200</xdr:colOff>
      <xdr:row>39</xdr:row>
      <xdr:rowOff>49106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7356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49106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6873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123207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0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62654</xdr:rowOff>
    </xdr:from>
    <xdr:to>
      <xdr:col>77</xdr:col>
      <xdr:colOff>95250</xdr:colOff>
      <xdr:row>39</xdr:row>
      <xdr:rowOff>164254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2981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1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169756</xdr:rowOff>
    </xdr:from>
    <xdr:to>
      <xdr:col>73</xdr:col>
      <xdr:colOff>44450</xdr:colOff>
      <xdr:row>39</xdr:row>
      <xdr:rowOff>99906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110083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169756</xdr:rowOff>
    </xdr:from>
    <xdr:to>
      <xdr:col>68</xdr:col>
      <xdr:colOff>203200</xdr:colOff>
      <xdr:row>39</xdr:row>
      <xdr:rowOff>99906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68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110083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45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121496</xdr:rowOff>
    </xdr:from>
    <xdr:to>
      <xdr:col>64</xdr:col>
      <xdr:colOff>152400</xdr:colOff>
      <xdr:row>39</xdr:row>
      <xdr:rowOff>51646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61824</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を大きく下回っている要因としては、一般会計地方債残高の減や充当可能基金の増が大きい。しかし大型建設事業による地方債発行や組合負担金等の増が見込まれていることから、今後とも行財政改革に努め財政健全化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6,061
31.30
7,937,365
7,677,999
135,416
2,205,622
3,095,818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正規職員については、定員適正化計画及び行財政改革プランに基づき給与抑制に努めている。しかし、賃金職員を嘱託職員にしたことにより対前年度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％増加した。類似団体平均に比べ依然として高い数値となっていることから、業務の見直しや民間委託を進めるなど行財政改革の取り組みを通じて人件費の削減に努める。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94996</xdr:rowOff>
    </xdr:from>
    <xdr:to>
      <xdr:col>24</xdr:col>
      <xdr:colOff>25400</xdr:colOff>
      <xdr:row>38</xdr:row>
      <xdr:rowOff>127000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6100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63009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38</xdr:row>
      <xdr:rowOff>94996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67564</xdr:rowOff>
    </xdr:from>
    <xdr:to>
      <xdr:col>15</xdr:col>
      <xdr:colOff>98425</xdr:colOff>
      <xdr:row>38</xdr:row>
      <xdr:rowOff>117856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826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162831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85852</xdr:rowOff>
    </xdr:from>
    <xdr:to>
      <xdr:col>11</xdr:col>
      <xdr:colOff>9525</xdr:colOff>
      <xdr:row>38</xdr:row>
      <xdr:rowOff>117856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6009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153687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139971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44196</xdr:rowOff>
    </xdr:from>
    <xdr:to>
      <xdr:col>20</xdr:col>
      <xdr:colOff>38100</xdr:colOff>
      <xdr:row>38</xdr:row>
      <xdr:rowOff>145796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130573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67056</xdr:rowOff>
    </xdr:from>
    <xdr:to>
      <xdr:col>11</xdr:col>
      <xdr:colOff>60325</xdr:colOff>
      <xdr:row>38</xdr:row>
      <xdr:rowOff>168656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153433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35052</xdr:rowOff>
    </xdr:from>
    <xdr:to>
      <xdr:col>6</xdr:col>
      <xdr:colOff>171450</xdr:colOff>
      <xdr:row>38</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121429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類似団体平均より上回り昨年度より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％増加した。計上経費に充当していた特定財源が大幅に減少したことが主な要因である。今後もコスト面の見直しを行いながら削減に努める。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75565</xdr:rowOff>
    </xdr:from>
    <xdr:to>
      <xdr:col>82</xdr:col>
      <xdr:colOff>107950</xdr:colOff>
      <xdr:row>15</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64731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35560</xdr:rowOff>
    </xdr:from>
    <xdr:to>
      <xdr:col>78</xdr:col>
      <xdr:colOff>69850</xdr:colOff>
      <xdr:row>15</xdr:row>
      <xdr:rowOff>75565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6073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134002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705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35560</xdr:rowOff>
    </xdr:from>
    <xdr:to>
      <xdr:col>73</xdr:col>
      <xdr:colOff>180975</xdr:colOff>
      <xdr:row>15</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607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122572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41275</xdr:rowOff>
    </xdr:from>
    <xdr:to>
      <xdr:col>69</xdr:col>
      <xdr:colOff>92075</xdr:colOff>
      <xdr:row>15</xdr:row>
      <xdr:rowOff>46990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613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99060</xdr:rowOff>
    </xdr:from>
    <xdr:to>
      <xdr:col>82</xdr:col>
      <xdr:colOff>158750</xdr:colOff>
      <xdr:row>16</xdr:row>
      <xdr:rowOff>29210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71137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24765</xdr:rowOff>
    </xdr:from>
    <xdr:to>
      <xdr:col>78</xdr:col>
      <xdr:colOff>120650</xdr:colOff>
      <xdr:row>15</xdr:row>
      <xdr:rowOff>126365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136542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365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156210</xdr:rowOff>
    </xdr:from>
    <xdr:to>
      <xdr:col>74</xdr:col>
      <xdr:colOff>31750</xdr:colOff>
      <xdr:row>15</xdr:row>
      <xdr:rowOff>86360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96537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167640</xdr:rowOff>
    </xdr:from>
    <xdr:to>
      <xdr:col>69</xdr:col>
      <xdr:colOff>142875</xdr:colOff>
      <xdr:row>15</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82567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76852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高い数値が続いており、前年度と同数となっている。障害福祉関連事業費の増に加え施設型給付費や児童手当などの児童福祉関連経費の増が主な理由となっている。今後とも住民サービスの低下を最小限に抑えつつ事務事業の効率化を図っ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110672</xdr:rowOff>
    </xdr:from>
    <xdr:to>
      <xdr:col>24</xdr:col>
      <xdr:colOff>25400</xdr:colOff>
      <xdr:row>56</xdr:row>
      <xdr:rowOff>110672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71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110672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098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88900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30134</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45357</xdr:rowOff>
    </xdr:from>
    <xdr:to>
      <xdr:col>11</xdr:col>
      <xdr:colOff>9525</xdr:colOff>
      <xdr:row>56</xdr:row>
      <xdr:rowOff>56243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6465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31949</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146249</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166007</xdr:rowOff>
    </xdr:from>
    <xdr:to>
      <xdr:col>6</xdr:col>
      <xdr:colOff>171450</xdr:colOff>
      <xdr:row>56</xdr:row>
      <xdr:rowOff>96157</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80934</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その他に係る経常収支比率は類似団体平均を大きく下回っているが、前年度より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となった。国民健康保険特別会計の繰出金が増となったことが大きな要因だが、今度とも特別会計においても事業の見直しなど経費の削減に努めるとともに、応益負担に基づく適正な料金や保険料の見直しを実施し普通会計の負担を減ら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a:extLst>
            <a:ext uri="{FF2B5EF4-FFF2-40B4-BE49-F238E27FC236}">
              <a16:creationId xmlns:a16="http://schemas.microsoft.com/office/drawing/2014/main" id="{00000000-0008-0000-0400-0000E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a:extLst>
            <a:ext uri="{FF2B5EF4-FFF2-40B4-BE49-F238E27FC236}">
              <a16:creationId xmlns:a16="http://schemas.microsoft.com/office/drawing/2014/main" id="{00000000-0008-0000-0400-0000ED000000}"/>
            </a:ext>
          </a:extLst>
        </xdr:cNvPr>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a:extLst>
            <a:ext uri="{FF2B5EF4-FFF2-40B4-BE49-F238E27FC236}">
              <a16:creationId xmlns:a16="http://schemas.microsoft.com/office/drawing/2014/main" id="{00000000-0008-0000-0400-0000EF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24130</xdr:rowOff>
    </xdr:from>
    <xdr:to>
      <xdr:col>82</xdr:col>
      <xdr:colOff>107950</xdr:colOff>
      <xdr:row>55</xdr:row>
      <xdr:rowOff>46990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5671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112285</xdr:rowOff>
    </xdr:from>
    <xdr:ext cx="762000" cy="259045"/>
    <xdr:sp macro="" textlink="">
      <xdr:nvSpPr>
        <xdr:cNvPr id="242" name="その他平均値テキスト">
          <a:extLst>
            <a:ext uri="{FF2B5EF4-FFF2-40B4-BE49-F238E27FC236}">
              <a16:creationId xmlns:a16="http://schemas.microsoft.com/office/drawing/2014/main" id="{00000000-0008-0000-0400-0000F2000000}"/>
            </a:ext>
          </a:extLst>
        </xdr:cNvPr>
        <xdr:cNvSpPr txBox="1"/>
      </xdr:nvSpPr>
      <xdr:spPr>
        <a:xfrm>
          <a:off x="16598900" y="9713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a:extLst>
            <a:ext uri="{FF2B5EF4-FFF2-40B4-BE49-F238E27FC236}">
              <a16:creationId xmlns:a16="http://schemas.microsoft.com/office/drawing/2014/main" id="{00000000-0008-0000-0400-0000F3000000}"/>
            </a:ext>
          </a:extLst>
        </xdr:cNvPr>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24130</xdr:rowOff>
    </xdr:from>
    <xdr:to>
      <xdr:col>78</xdr:col>
      <xdr:colOff>69850</xdr:colOff>
      <xdr:row>55</xdr:row>
      <xdr:rowOff>56134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4782800" y="94538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56134</xdr:rowOff>
    </xdr:from>
    <xdr:to>
      <xdr:col>73</xdr:col>
      <xdr:colOff>180975</xdr:colOff>
      <xdr:row>55</xdr:row>
      <xdr:rowOff>92710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3893800" y="9485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92710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004800" y="9476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1" name="その他該当値テキスト">
          <a:extLst>
            <a:ext uri="{FF2B5EF4-FFF2-40B4-BE49-F238E27FC236}">
              <a16:creationId xmlns:a16="http://schemas.microsoft.com/office/drawing/2014/main" id="{00000000-0008-0000-0400-000005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144780</xdr:rowOff>
    </xdr:from>
    <xdr:to>
      <xdr:col>78</xdr:col>
      <xdr:colOff>120650</xdr:colOff>
      <xdr:row>55</xdr:row>
      <xdr:rowOff>74930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5621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85107</xdr:rowOff>
    </xdr:from>
    <xdr:ext cx="7366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290800" y="917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5334</xdr:rowOff>
    </xdr:from>
    <xdr:to>
      <xdr:col>74</xdr:col>
      <xdr:colOff>31750</xdr:colOff>
      <xdr:row>55</xdr:row>
      <xdr:rowOff>106934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4732000" y="94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117111</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20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％増加し類似団体平均をわずかに上回った。一部事務組合への負担金が増加したことが主な要因である。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今後も村単独補助金等の見直しを行い、適正な支出に努める。</a:t>
          </a:r>
        </a:p>
      </xdr:txBody>
    </xdr:sp>
    <xdr:clientData/>
  </xdr:twoCellAnchor>
  <xdr:oneCellAnchor>
    <xdr:from>
      <xdr:col>62</xdr:col>
      <xdr:colOff>6350</xdr:colOff>
      <xdr:row>29</xdr:row>
      <xdr:rowOff>107950</xdr:rowOff>
    </xdr:from>
    <xdr:ext cx="298543" cy="225703"/>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a:extLst>
            <a:ext uri="{FF2B5EF4-FFF2-40B4-BE49-F238E27FC236}">
              <a16:creationId xmlns:a16="http://schemas.microsoft.com/office/drawing/2014/main" id="{00000000-0008-0000-0400-000027010000}"/>
            </a:ext>
          </a:extLst>
        </xdr:cNvPr>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a:extLst>
            <a:ext uri="{FF2B5EF4-FFF2-40B4-BE49-F238E27FC236}">
              <a16:creationId xmlns:a16="http://schemas.microsoft.com/office/drawing/2014/main" id="{00000000-0008-0000-0400-000029010000}"/>
            </a:ext>
          </a:extLst>
        </xdr:cNvPr>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92710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5671800" y="63769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53865</xdr:rowOff>
    </xdr:from>
    <xdr:ext cx="762000" cy="259045"/>
    <xdr:sp macro="" textlink="">
      <xdr:nvSpPr>
        <xdr:cNvPr id="300" name="補助費等平均値テキスト">
          <a:extLst>
            <a:ext uri="{FF2B5EF4-FFF2-40B4-BE49-F238E27FC236}">
              <a16:creationId xmlns:a16="http://schemas.microsoft.com/office/drawing/2014/main" id="{00000000-0008-0000-0400-00002C010000}"/>
            </a:ext>
          </a:extLst>
        </xdr:cNvPr>
        <xdr:cNvSpPr txBox="1"/>
      </xdr:nvSpPr>
      <xdr:spPr>
        <a:xfrm>
          <a:off x="16598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4782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a:extLst>
            <a:ext uri="{FF2B5EF4-FFF2-40B4-BE49-F238E27FC236}">
              <a16:creationId xmlns:a16="http://schemas.microsoft.com/office/drawing/2014/main" id="{00000000-0008-0000-0400-00002F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a:extLst>
            <a:ext uri="{FF2B5EF4-FFF2-40B4-BE49-F238E27FC236}">
              <a16:creationId xmlns:a16="http://schemas.microsoft.com/office/drawing/2014/main" id="{00000000-0008-0000-0400-000030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69850</xdr:rowOff>
    </xdr:from>
    <xdr:to>
      <xdr:col>73</xdr:col>
      <xdr:colOff>180975</xdr:colOff>
      <xdr:row>37</xdr:row>
      <xdr:rowOff>74422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3893800" y="6413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112539</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4401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56134</xdr:rowOff>
    </xdr:from>
    <xdr:to>
      <xdr:col>69</xdr:col>
      <xdr:colOff>92075</xdr:colOff>
      <xdr:row>37</xdr:row>
      <xdr:rowOff>74422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004800" y="63997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112539</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623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41910</xdr:rowOff>
    </xdr:from>
    <xdr:to>
      <xdr:col>82</xdr:col>
      <xdr:colOff>158750</xdr:colOff>
      <xdr:row>37</xdr:row>
      <xdr:rowOff>143510</xdr:rowOff>
    </xdr:to>
    <xdr:sp macro="" textlink="">
      <xdr:nvSpPr>
        <xdr:cNvPr id="318" name="楕円 317">
          <a:extLst>
            <a:ext uri="{FF2B5EF4-FFF2-40B4-BE49-F238E27FC236}">
              <a16:creationId xmlns:a16="http://schemas.microsoft.com/office/drawing/2014/main" id="{00000000-0008-0000-0400-00003E010000}"/>
            </a:ext>
          </a:extLst>
        </xdr:cNvPr>
        <xdr:cNvSpPr/>
      </xdr:nvSpPr>
      <xdr:spPr>
        <a:xfrm>
          <a:off x="16459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13987</xdr:rowOff>
    </xdr:from>
    <xdr:ext cx="762000" cy="259045"/>
    <xdr:sp macro="" textlink="">
      <xdr:nvSpPr>
        <xdr:cNvPr id="319" name="補助費等該当値テキスト">
          <a:extLst>
            <a:ext uri="{FF2B5EF4-FFF2-40B4-BE49-F238E27FC236}">
              <a16:creationId xmlns:a16="http://schemas.microsoft.com/office/drawing/2014/main" id="{00000000-0008-0000-0400-00003F010000}"/>
            </a:ext>
          </a:extLst>
        </xdr:cNvPr>
        <xdr:cNvSpPr txBox="1"/>
      </xdr:nvSpPr>
      <xdr:spPr>
        <a:xfrm>
          <a:off x="16598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153924</xdr:rowOff>
    </xdr:from>
    <xdr:to>
      <xdr:col>78</xdr:col>
      <xdr:colOff>120650</xdr:colOff>
      <xdr:row>37</xdr:row>
      <xdr:rowOff>84074</xdr:rowOff>
    </xdr:to>
    <xdr:sp macro="" textlink="">
      <xdr:nvSpPr>
        <xdr:cNvPr id="320" name="楕円 319">
          <a:extLst>
            <a:ext uri="{FF2B5EF4-FFF2-40B4-BE49-F238E27FC236}">
              <a16:creationId xmlns:a16="http://schemas.microsoft.com/office/drawing/2014/main" id="{00000000-0008-0000-0400-000040010000}"/>
            </a:ext>
          </a:extLst>
        </xdr:cNvPr>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94251</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対前年度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加となったが、依然として類似団体平均を下回っている。高利率で借入した地方債の償還が終了するが、大型建設事業のの起債の償還や始まるため予断を許さない状況である。今後とも高補助を活用した事業を行えるように検討し、財政を圧迫することのないよう計画を進めていく。</a:t>
          </a:r>
        </a:p>
      </xdr:txBody>
    </xdr:sp>
    <xdr:clientData/>
  </xdr:twoCellAnchor>
  <xdr:oneCellAnchor>
    <xdr:from>
      <xdr:col>3</xdr:col>
      <xdr:colOff>123825</xdr:colOff>
      <xdr:row>69</xdr:row>
      <xdr:rowOff>107950</xdr:rowOff>
    </xdr:from>
    <xdr:ext cx="298543" cy="225703"/>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a:extLst>
            <a:ext uri="{FF2B5EF4-FFF2-40B4-BE49-F238E27FC236}">
              <a16:creationId xmlns:a16="http://schemas.microsoft.com/office/drawing/2014/main" id="{00000000-0008-0000-0400-000054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31750</xdr:rowOff>
    </xdr:from>
    <xdr:to>
      <xdr:col>24</xdr:col>
      <xdr:colOff>25400</xdr:colOff>
      <xdr:row>75</xdr:row>
      <xdr:rowOff>43180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3987800" y="128905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20320</xdr:rowOff>
    </xdr:from>
    <xdr:to>
      <xdr:col>19</xdr:col>
      <xdr:colOff>187325</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098800" y="12879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20320</xdr:rowOff>
    </xdr:from>
    <xdr:to>
      <xdr:col>15</xdr:col>
      <xdr:colOff>98425</xdr:colOff>
      <xdr:row>75</xdr:row>
      <xdr:rowOff>27940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28790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12700</xdr:rowOff>
    </xdr:from>
    <xdr:to>
      <xdr:col>11</xdr:col>
      <xdr:colOff>9525</xdr:colOff>
      <xdr:row>75</xdr:row>
      <xdr:rowOff>27940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2871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163830</xdr:rowOff>
    </xdr:from>
    <xdr:to>
      <xdr:col>24</xdr:col>
      <xdr:colOff>76200</xdr:colOff>
      <xdr:row>75</xdr:row>
      <xdr:rowOff>93980</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8907</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140970</xdr:rowOff>
    </xdr:from>
    <xdr:to>
      <xdr:col>15</xdr:col>
      <xdr:colOff>149225</xdr:colOff>
      <xdr:row>75</xdr:row>
      <xdr:rowOff>71120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28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148590</xdr:rowOff>
    </xdr:from>
    <xdr:to>
      <xdr:col>11</xdr:col>
      <xdr:colOff>60325</xdr:colOff>
      <xdr:row>75</xdr:row>
      <xdr:rowOff>78740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88917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133350</xdr:rowOff>
    </xdr:from>
    <xdr:to>
      <xdr:col>6</xdr:col>
      <xdr:colOff>171450</xdr:colOff>
      <xdr:row>75</xdr:row>
      <xdr:rowOff>63500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73677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％増加したが、わずかに類似団体平均を下回った。今度とも行財政改革への取り組みを通じて行政の効率化、財政健全化を図る。</a:t>
          </a: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85089</xdr:rowOff>
    </xdr:from>
    <xdr:to>
      <xdr:col>82</xdr:col>
      <xdr:colOff>107950</xdr:colOff>
      <xdr:row>78</xdr:row>
      <xdr:rowOff>58420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3286739"/>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85089</xdr:rowOff>
    </xdr:from>
    <xdr:to>
      <xdr:col>78</xdr:col>
      <xdr:colOff>69850</xdr:colOff>
      <xdr:row>77</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3286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85089</xdr:rowOff>
    </xdr:from>
    <xdr:to>
      <xdr:col>73</xdr:col>
      <xdr:colOff>180975</xdr:colOff>
      <xdr:row>77</xdr:row>
      <xdr:rowOff>157480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2867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77</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004800" y="1327150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39388</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xdr:rowOff>
    </xdr:from>
    <xdr:to>
      <xdr:col>82</xdr:col>
      <xdr:colOff>158750</xdr:colOff>
      <xdr:row>78</xdr:row>
      <xdr:rowOff>109220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24147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34289</xdr:rowOff>
    </xdr:from>
    <xdr:to>
      <xdr:col>78</xdr:col>
      <xdr:colOff>120650</xdr:colOff>
      <xdr:row>77</xdr:row>
      <xdr:rowOff>135889</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146066</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34289</xdr:rowOff>
    </xdr:from>
    <xdr:to>
      <xdr:col>74</xdr:col>
      <xdr:colOff>31750</xdr:colOff>
      <xdr:row>77</xdr:row>
      <xdr:rowOff>135889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146066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106680</xdr:rowOff>
    </xdr:from>
    <xdr:to>
      <xdr:col>69</xdr:col>
      <xdr:colOff>142875</xdr:colOff>
      <xdr:row>78</xdr:row>
      <xdr:rowOff>36830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21607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119112</xdr:rowOff>
    </xdr:from>
    <xdr:to>
      <xdr:col>29</xdr:col>
      <xdr:colOff>127000</xdr:colOff>
      <xdr:row>14</xdr:row>
      <xdr:rowOff>148711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567037"/>
          <a:ext cx="647700" cy="295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150309</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941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135132</xdr:rowOff>
    </xdr:from>
    <xdr:to>
      <xdr:col>26</xdr:col>
      <xdr:colOff>50800</xdr:colOff>
      <xdr:row>14</xdr:row>
      <xdr:rowOff>148711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583057"/>
          <a:ext cx="698500" cy="13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127961</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90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99059</xdr:rowOff>
    </xdr:from>
    <xdr:to>
      <xdr:col>22</xdr:col>
      <xdr:colOff>114300</xdr:colOff>
      <xdr:row>14</xdr:row>
      <xdr:rowOff>135132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546984"/>
          <a:ext cx="698500" cy="36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144292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10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99059</xdr:rowOff>
    </xdr:from>
    <xdr:to>
      <xdr:col>18</xdr:col>
      <xdr:colOff>177800</xdr:colOff>
      <xdr:row>14</xdr:row>
      <xdr:rowOff>119048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546984"/>
          <a:ext cx="698500" cy="19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1655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35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19412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68312</xdr:rowOff>
    </xdr:from>
    <xdr:to>
      <xdr:col>29</xdr:col>
      <xdr:colOff>177800</xdr:colOff>
      <xdr:row>14</xdr:row>
      <xdr:rowOff>169912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516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84839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3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97911</xdr:rowOff>
    </xdr:from>
    <xdr:to>
      <xdr:col>26</xdr:col>
      <xdr:colOff>101600</xdr:colOff>
      <xdr:row>15</xdr:row>
      <xdr:rowOff>28061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54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38238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31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84332</xdr:rowOff>
    </xdr:from>
    <xdr:to>
      <xdr:col>22</xdr:col>
      <xdr:colOff>165100</xdr:colOff>
      <xdr:row>15</xdr:row>
      <xdr:rowOff>14482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532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24659</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30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48259</xdr:rowOff>
    </xdr:from>
    <xdr:to>
      <xdr:col>19</xdr:col>
      <xdr:colOff>38100</xdr:colOff>
      <xdr:row>14</xdr:row>
      <xdr:rowOff>149859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4961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160036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26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68248</xdr:rowOff>
    </xdr:from>
    <xdr:to>
      <xdr:col>15</xdr:col>
      <xdr:colOff>101600</xdr:colOff>
      <xdr:row>14</xdr:row>
      <xdr:rowOff>169848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516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8575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2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78129</xdr:rowOff>
    </xdr:from>
    <xdr:to>
      <xdr:col>29</xdr:col>
      <xdr:colOff>127000</xdr:colOff>
      <xdr:row>37</xdr:row>
      <xdr:rowOff>30662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31379"/>
          <a:ext cx="647700" cy="12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65733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018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30662</xdr:rowOff>
    </xdr:from>
    <xdr:to>
      <xdr:col>26</xdr:col>
      <xdr:colOff>50800</xdr:colOff>
      <xdr:row>37</xdr:row>
      <xdr:rowOff>128567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155362"/>
          <a:ext cx="698500" cy="97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102507</xdr:rowOff>
    </xdr:from>
    <xdr:to>
      <xdr:col>22</xdr:col>
      <xdr:colOff>114300</xdr:colOff>
      <xdr:row>37</xdr:row>
      <xdr:rowOff>128567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27207"/>
          <a:ext cx="698500" cy="26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102507</xdr:rowOff>
    </xdr:from>
    <xdr:to>
      <xdr:col>18</xdr:col>
      <xdr:colOff>177800</xdr:colOff>
      <xdr:row>37</xdr:row>
      <xdr:rowOff>166009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27207"/>
          <a:ext cx="698500" cy="63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27329</xdr:rowOff>
    </xdr:from>
    <xdr:to>
      <xdr:col>29</xdr:col>
      <xdr:colOff>177800</xdr:colOff>
      <xdr:row>36</xdr:row>
      <xdr:rowOff>128929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80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215306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82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151312</xdr:rowOff>
    </xdr:from>
    <xdr:to>
      <xdr:col>26</xdr:col>
      <xdr:colOff>101600</xdr:colOff>
      <xdr:row>37</xdr:row>
      <xdr:rowOff>81462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0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66239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90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77767</xdr:rowOff>
    </xdr:from>
    <xdr:to>
      <xdr:col>22</xdr:col>
      <xdr:colOff>165100</xdr:colOff>
      <xdr:row>37</xdr:row>
      <xdr:rowOff>179367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02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164144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8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51707</xdr:rowOff>
    </xdr:from>
    <xdr:to>
      <xdr:col>19</xdr:col>
      <xdr:colOff>38100</xdr:colOff>
      <xdr:row>37</xdr:row>
      <xdr:rowOff>153307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76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138084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62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115209</xdr:rowOff>
    </xdr:from>
    <xdr:to>
      <xdr:col>15</xdr:col>
      <xdr:colOff>101600</xdr:colOff>
      <xdr:row>37</xdr:row>
      <xdr:rowOff>216809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39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201586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2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6,061
31.30
7,937,365
7,677,999
135,416
2,205,622
3,095,818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151043</xdr:rowOff>
    </xdr:from>
    <xdr:to>
      <xdr:col>24</xdr:col>
      <xdr:colOff>63500</xdr:colOff>
      <xdr:row>31</xdr:row>
      <xdr:rowOff>151718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465993"/>
          <a:ext cx="838200" cy="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55244</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5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151043</xdr:rowOff>
    </xdr:from>
    <xdr:to>
      <xdr:col>19</xdr:col>
      <xdr:colOff>177800</xdr:colOff>
      <xdr:row>32</xdr:row>
      <xdr:rowOff>30037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465993"/>
          <a:ext cx="8890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36477</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08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168939</xdr:rowOff>
    </xdr:from>
    <xdr:to>
      <xdr:col>15</xdr:col>
      <xdr:colOff>50800</xdr:colOff>
      <xdr:row>32</xdr:row>
      <xdr:rowOff>30037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483889"/>
          <a:ext cx="889000" cy="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30413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0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168939</xdr:rowOff>
    </xdr:from>
    <xdr:to>
      <xdr:col>10</xdr:col>
      <xdr:colOff>114300</xdr:colOff>
      <xdr:row>32</xdr:row>
      <xdr:rowOff>30429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483889"/>
          <a:ext cx="889000" cy="3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46905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21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65738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100918</xdr:rowOff>
    </xdr:from>
    <xdr:to>
      <xdr:col>24</xdr:col>
      <xdr:colOff>114300</xdr:colOff>
      <xdr:row>32</xdr:row>
      <xdr:rowOff>31068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123795</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100243</xdr:rowOff>
    </xdr:from>
    <xdr:to>
      <xdr:col>20</xdr:col>
      <xdr:colOff>38100</xdr:colOff>
      <xdr:row>32</xdr:row>
      <xdr:rowOff>30393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1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46920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190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150687</xdr:rowOff>
    </xdr:from>
    <xdr:to>
      <xdr:col>15</xdr:col>
      <xdr:colOff>101600</xdr:colOff>
      <xdr:row>32</xdr:row>
      <xdr:rowOff>80837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97364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4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118139</xdr:rowOff>
    </xdr:from>
    <xdr:to>
      <xdr:col>10</xdr:col>
      <xdr:colOff>165100</xdr:colOff>
      <xdr:row>32</xdr:row>
      <xdr:rowOff>48289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3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64816</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0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151079</xdr:rowOff>
    </xdr:from>
    <xdr:to>
      <xdr:col>6</xdr:col>
      <xdr:colOff>38100</xdr:colOff>
      <xdr:row>32</xdr:row>
      <xdr:rowOff>81229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97756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4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94176</xdr:rowOff>
    </xdr:from>
    <xdr:to>
      <xdr:col>24</xdr:col>
      <xdr:colOff>63500</xdr:colOff>
      <xdr:row>53</xdr:row>
      <xdr:rowOff>121732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181026"/>
          <a:ext cx="838200" cy="2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1152</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30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121732</xdr:rowOff>
    </xdr:from>
    <xdr:to>
      <xdr:col>19</xdr:col>
      <xdr:colOff>177800</xdr:colOff>
      <xdr:row>54</xdr:row>
      <xdr:rowOff>55109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208582"/>
          <a:ext cx="889000" cy="10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140003</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569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31600</xdr:rowOff>
    </xdr:from>
    <xdr:to>
      <xdr:col>15</xdr:col>
      <xdr:colOff>50800</xdr:colOff>
      <xdr:row>54</xdr:row>
      <xdr:rowOff>55109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289900"/>
          <a:ext cx="889000" cy="2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135953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56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12064</xdr:rowOff>
    </xdr:from>
    <xdr:to>
      <xdr:col>10</xdr:col>
      <xdr:colOff>114300</xdr:colOff>
      <xdr:row>54</xdr:row>
      <xdr:rowOff>31600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270364"/>
          <a:ext cx="889000" cy="1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43376</xdr:rowOff>
    </xdr:from>
    <xdr:to>
      <xdr:col>24</xdr:col>
      <xdr:colOff>114300</xdr:colOff>
      <xdr:row>53</xdr:row>
      <xdr:rowOff>144976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13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66253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89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70932</xdr:rowOff>
    </xdr:from>
    <xdr:to>
      <xdr:col>20</xdr:col>
      <xdr:colOff>38100</xdr:colOff>
      <xdr:row>54</xdr:row>
      <xdr:rowOff>1082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15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17609</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893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4309</xdr:rowOff>
    </xdr:from>
    <xdr:to>
      <xdr:col>15</xdr:col>
      <xdr:colOff>101600</xdr:colOff>
      <xdr:row>54</xdr:row>
      <xdr:rowOff>105909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2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122436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03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152250</xdr:rowOff>
    </xdr:from>
    <xdr:to>
      <xdr:col>10</xdr:col>
      <xdr:colOff>165100</xdr:colOff>
      <xdr:row>54</xdr:row>
      <xdr:rowOff>82400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2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98927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014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132714</xdr:rowOff>
    </xdr:from>
    <xdr:to>
      <xdr:col>6</xdr:col>
      <xdr:colOff>38100</xdr:colOff>
      <xdr:row>54</xdr:row>
      <xdr:rowOff>62864</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2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79391</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89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15570</xdr:rowOff>
    </xdr:from>
    <xdr:to>
      <xdr:col>24</xdr:col>
      <xdr:colOff>63500</xdr:colOff>
      <xdr:row>76</xdr:row>
      <xdr:rowOff>107048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045770"/>
          <a:ext cx="838200" cy="91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148975</xdr:rowOff>
    </xdr:from>
    <xdr:ext cx="469744"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79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15570</xdr:rowOff>
    </xdr:from>
    <xdr:to>
      <xdr:col>19</xdr:col>
      <xdr:colOff>177800</xdr:colOff>
      <xdr:row>76</xdr:row>
      <xdr:rowOff>110401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045770"/>
          <a:ext cx="889000" cy="9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56163</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25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29972</xdr:rowOff>
    </xdr:from>
    <xdr:to>
      <xdr:col>15</xdr:col>
      <xdr:colOff>50800</xdr:colOff>
      <xdr:row>76</xdr:row>
      <xdr:rowOff>110401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060172"/>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68890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73428" y="132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29972</xdr:rowOff>
    </xdr:from>
    <xdr:to>
      <xdr:col>10</xdr:col>
      <xdr:colOff>114300</xdr:colOff>
      <xdr:row>77</xdr:row>
      <xdr:rowOff>15836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1130300" y="13060172"/>
          <a:ext cx="889000" cy="15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73575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27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121810</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32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56248</xdr:rowOff>
    </xdr:from>
    <xdr:to>
      <xdr:col>24</xdr:col>
      <xdr:colOff>114300</xdr:colOff>
      <xdr:row>76</xdr:row>
      <xdr:rowOff>157848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0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79126</xdr:rowOff>
    </xdr:from>
    <xdr:ext cx="534377"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2937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136220</xdr:rowOff>
    </xdr:from>
    <xdr:to>
      <xdr:col>20</xdr:col>
      <xdr:colOff>38100</xdr:colOff>
      <xdr:row>76</xdr:row>
      <xdr:rowOff>66371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29949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82897</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30111" y="1277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59601</xdr:rowOff>
    </xdr:from>
    <xdr:to>
      <xdr:col>15</xdr:col>
      <xdr:colOff>101600</xdr:colOff>
      <xdr:row>76</xdr:row>
      <xdr:rowOff>161201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08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6278</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41111" y="1286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150622</xdr:rowOff>
    </xdr:from>
    <xdr:to>
      <xdr:col>10</xdr:col>
      <xdr:colOff>165100</xdr:colOff>
      <xdr:row>76</xdr:row>
      <xdr:rowOff>80772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0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97299</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52111" y="1278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136486</xdr:rowOff>
    </xdr:from>
    <xdr:to>
      <xdr:col>6</xdr:col>
      <xdr:colOff>38100</xdr:colOff>
      <xdr:row>77</xdr:row>
      <xdr:rowOff>66636</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1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83164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2941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91224</xdr:rowOff>
    </xdr:from>
    <xdr:to>
      <xdr:col>24</xdr:col>
      <xdr:colOff>63500</xdr:colOff>
      <xdr:row>92</xdr:row>
      <xdr:rowOff>114275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5864624"/>
          <a:ext cx="8382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146448</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3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114275</xdr:rowOff>
    </xdr:from>
    <xdr:to>
      <xdr:col>19</xdr:col>
      <xdr:colOff>177800</xdr:colOff>
      <xdr:row>92</xdr:row>
      <xdr:rowOff>162688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887675"/>
          <a:ext cx="889000" cy="4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102049</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5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162688</xdr:rowOff>
    </xdr:from>
    <xdr:to>
      <xdr:col>15</xdr:col>
      <xdr:colOff>50800</xdr:colOff>
      <xdr:row>93</xdr:row>
      <xdr:rowOff>87503</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936088"/>
          <a:ext cx="889000" cy="9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120159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7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87503</xdr:rowOff>
    </xdr:from>
    <xdr:to>
      <xdr:col>10</xdr:col>
      <xdr:colOff>114300</xdr:colOff>
      <xdr:row>93</xdr:row>
      <xdr:rowOff>154293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032353"/>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130357</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8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42042</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67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40424</xdr:rowOff>
    </xdr:from>
    <xdr:to>
      <xdr:col>24</xdr:col>
      <xdr:colOff>114300</xdr:colOff>
      <xdr:row>92</xdr:row>
      <xdr:rowOff>142024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81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63301</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66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63475</xdr:rowOff>
    </xdr:from>
    <xdr:to>
      <xdr:col>20</xdr:col>
      <xdr:colOff>38100</xdr:colOff>
      <xdr:row>92</xdr:row>
      <xdr:rowOff>165075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83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10152</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61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111888</xdr:rowOff>
    </xdr:from>
    <xdr:to>
      <xdr:col>15</xdr:col>
      <xdr:colOff>101600</xdr:colOff>
      <xdr:row>93</xdr:row>
      <xdr:rowOff>42038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8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58565</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66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36703</xdr:rowOff>
    </xdr:from>
    <xdr:to>
      <xdr:col>10</xdr:col>
      <xdr:colOff>165100</xdr:colOff>
      <xdr:row>93</xdr:row>
      <xdr:rowOff>138303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598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154830</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756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103493</xdr:rowOff>
    </xdr:from>
    <xdr:to>
      <xdr:col>6</xdr:col>
      <xdr:colOff>38100</xdr:colOff>
      <xdr:row>94</xdr:row>
      <xdr:rowOff>33643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04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50170</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82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133537</xdr:rowOff>
    </xdr:from>
    <xdr:to>
      <xdr:col>55</xdr:col>
      <xdr:colOff>0</xdr:colOff>
      <xdr:row>30</xdr:row>
      <xdr:rowOff>139947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277037"/>
          <a:ext cx="838200" cy="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5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139947</xdr:rowOff>
    </xdr:from>
    <xdr:to>
      <xdr:col>50</xdr:col>
      <xdr:colOff>114300</xdr:colOff>
      <xdr:row>31</xdr:row>
      <xdr:rowOff>41868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8750300" y="5283447"/>
          <a:ext cx="889000" cy="7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4823</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17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36793</xdr:rowOff>
    </xdr:from>
    <xdr:to>
      <xdr:col>45</xdr:col>
      <xdr:colOff>177800</xdr:colOff>
      <xdr:row>31</xdr:row>
      <xdr:rowOff>41868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5351743"/>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164445</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1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36793</xdr:rowOff>
    </xdr:from>
    <xdr:to>
      <xdr:col>41</xdr:col>
      <xdr:colOff>50800</xdr:colOff>
      <xdr:row>31</xdr:row>
      <xdr:rowOff>62973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5351743"/>
          <a:ext cx="889000" cy="2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21127</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193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49697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2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82737</xdr:rowOff>
    </xdr:from>
    <xdr:to>
      <xdr:col>55</xdr:col>
      <xdr:colOff>50800</xdr:colOff>
      <xdr:row>31</xdr:row>
      <xdr:rowOff>12887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22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35764</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17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89147</xdr:rowOff>
    </xdr:from>
    <xdr:to>
      <xdr:col>50</xdr:col>
      <xdr:colOff>165100</xdr:colOff>
      <xdr:row>31</xdr:row>
      <xdr:rowOff>19297</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523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35824</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500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162518</xdr:rowOff>
    </xdr:from>
    <xdr:to>
      <xdr:col>46</xdr:col>
      <xdr:colOff>38100</xdr:colOff>
      <xdr:row>31</xdr:row>
      <xdr:rowOff>92668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530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109195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08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157443</xdr:rowOff>
    </xdr:from>
    <xdr:to>
      <xdr:col>41</xdr:col>
      <xdr:colOff>101600</xdr:colOff>
      <xdr:row>31</xdr:row>
      <xdr:rowOff>87593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53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104120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076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12173</xdr:rowOff>
    </xdr:from>
    <xdr:to>
      <xdr:col>36</xdr:col>
      <xdr:colOff>165100</xdr:colOff>
      <xdr:row>31</xdr:row>
      <xdr:rowOff>113773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532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130300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102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74334</xdr:rowOff>
    </xdr:from>
    <xdr:to>
      <xdr:col>55</xdr:col>
      <xdr:colOff>0</xdr:colOff>
      <xdr:row>58</xdr:row>
      <xdr:rowOff>77136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018434"/>
          <a:ext cx="838200" cy="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32931</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977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78514</xdr:rowOff>
    </xdr:from>
    <xdr:to>
      <xdr:col>50</xdr:col>
      <xdr:colOff>114300</xdr:colOff>
      <xdr:row>58</xdr:row>
      <xdr:rowOff>77136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51164"/>
          <a:ext cx="889000" cy="17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165283</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10109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78514</xdr:rowOff>
    </xdr:from>
    <xdr:to>
      <xdr:col>45</xdr:col>
      <xdr:colOff>177800</xdr:colOff>
      <xdr:row>57</xdr:row>
      <xdr:rowOff>170788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51164"/>
          <a:ext cx="889000" cy="9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169311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1011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170788</xdr:rowOff>
    </xdr:from>
    <xdr:to>
      <xdr:col>41</xdr:col>
      <xdr:colOff>50800</xdr:colOff>
      <xdr:row>58</xdr:row>
      <xdr:rowOff>82399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943438"/>
          <a:ext cx="889000" cy="8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166477</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110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2618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11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23534</xdr:rowOff>
    </xdr:from>
    <xdr:to>
      <xdr:col>55</xdr:col>
      <xdr:colOff>50800</xdr:colOff>
      <xdr:row>58</xdr:row>
      <xdr:rowOff>125134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46411</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26336</xdr:rowOff>
    </xdr:from>
    <xdr:to>
      <xdr:col>50</xdr:col>
      <xdr:colOff>165100</xdr:colOff>
      <xdr:row>58</xdr:row>
      <xdr:rowOff>127936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7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144463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74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27714</xdr:rowOff>
    </xdr:from>
    <xdr:to>
      <xdr:col>46</xdr:col>
      <xdr:colOff>38100</xdr:colOff>
      <xdr:row>57</xdr:row>
      <xdr:rowOff>129314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0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145841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75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119988</xdr:rowOff>
    </xdr:from>
    <xdr:to>
      <xdr:col>41</xdr:col>
      <xdr:colOff>101600</xdr:colOff>
      <xdr:row>58</xdr:row>
      <xdr:rowOff>50138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9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66665</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667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31599</xdr:rowOff>
    </xdr:from>
    <xdr:to>
      <xdr:col>36</xdr:col>
      <xdr:colOff>165100</xdr:colOff>
      <xdr:row>58</xdr:row>
      <xdr:rowOff>133199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149726</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50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166422</xdr:rowOff>
    </xdr:from>
    <xdr:to>
      <xdr:col>55</xdr:col>
      <xdr:colOff>0</xdr:colOff>
      <xdr:row>79</xdr:row>
      <xdr:rowOff>78773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39522"/>
          <a:ext cx="838200" cy="8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104274</xdr:rowOff>
    </xdr:from>
    <xdr:to>
      <xdr:col>50</xdr:col>
      <xdr:colOff>114300</xdr:colOff>
      <xdr:row>78</xdr:row>
      <xdr:rowOff>166422</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05924"/>
          <a:ext cx="889000" cy="23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96347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6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104274</xdr:rowOff>
    </xdr:from>
    <xdr:to>
      <xdr:col>45</xdr:col>
      <xdr:colOff>177800</xdr:colOff>
      <xdr:row>78</xdr:row>
      <xdr:rowOff>39843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05924"/>
          <a:ext cx="889000" cy="10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95004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3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39843</xdr:rowOff>
    </xdr:from>
    <xdr:to>
      <xdr:col>41</xdr:col>
      <xdr:colOff>50800</xdr:colOff>
      <xdr:row>78</xdr:row>
      <xdr:rowOff>94790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12943"/>
          <a:ext cx="889000" cy="5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93964</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63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81557</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62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27973</xdr:rowOff>
    </xdr:from>
    <xdr:to>
      <xdr:col>55</xdr:col>
      <xdr:colOff>50800</xdr:colOff>
      <xdr:row>79</xdr:row>
      <xdr:rowOff>129573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7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51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115622</xdr:rowOff>
    </xdr:from>
    <xdr:to>
      <xdr:col>50</xdr:col>
      <xdr:colOff>165100</xdr:colOff>
      <xdr:row>79</xdr:row>
      <xdr:rowOff>45772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62299</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6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53474</xdr:rowOff>
    </xdr:from>
    <xdr:to>
      <xdr:col>46</xdr:col>
      <xdr:colOff>38100</xdr:colOff>
      <xdr:row>77</xdr:row>
      <xdr:rowOff>155074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03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160493</xdr:rowOff>
    </xdr:from>
    <xdr:to>
      <xdr:col>41</xdr:col>
      <xdr:colOff>101600</xdr:colOff>
      <xdr:row>78</xdr:row>
      <xdr:rowOff>90643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6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107170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13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43990</xdr:rowOff>
    </xdr:from>
    <xdr:to>
      <xdr:col>36</xdr:col>
      <xdr:colOff>165100</xdr:colOff>
      <xdr:row>78</xdr:row>
      <xdr:rowOff>145590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1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162117</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672795" y="13192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101130</xdr:rowOff>
    </xdr:from>
    <xdr:to>
      <xdr:col>55</xdr:col>
      <xdr:colOff>0</xdr:colOff>
      <xdr:row>96</xdr:row>
      <xdr:rowOff>116684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217430"/>
          <a:ext cx="838200" cy="35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52542</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11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82505</xdr:rowOff>
    </xdr:from>
    <xdr:to>
      <xdr:col>50</xdr:col>
      <xdr:colOff>114300</xdr:colOff>
      <xdr:row>96</xdr:row>
      <xdr:rowOff>116684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541705"/>
          <a:ext cx="889000" cy="3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50274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8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82505</xdr:rowOff>
    </xdr:from>
    <xdr:to>
      <xdr:col>45</xdr:col>
      <xdr:colOff>177800</xdr:colOff>
      <xdr:row>96</xdr:row>
      <xdr:rowOff>158921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541705"/>
          <a:ext cx="889000" cy="7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83974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1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158921</xdr:rowOff>
    </xdr:from>
    <xdr:to>
      <xdr:col>41</xdr:col>
      <xdr:colOff>50800</xdr:colOff>
      <xdr:row>98</xdr:row>
      <xdr:rowOff>104907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618121"/>
          <a:ext cx="889000" cy="28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50330</xdr:rowOff>
    </xdr:from>
    <xdr:to>
      <xdr:col>55</xdr:col>
      <xdr:colOff>50800</xdr:colOff>
      <xdr:row>94</xdr:row>
      <xdr:rowOff>151930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1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73207</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01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65884</xdr:rowOff>
    </xdr:from>
    <xdr:to>
      <xdr:col>50</xdr:col>
      <xdr:colOff>165100</xdr:colOff>
      <xdr:row>96</xdr:row>
      <xdr:rowOff>167484</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52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12561</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30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31705</xdr:rowOff>
    </xdr:from>
    <xdr:to>
      <xdr:col>46</xdr:col>
      <xdr:colOff>38100</xdr:colOff>
      <xdr:row>96</xdr:row>
      <xdr:rowOff>133305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4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149832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26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108121</xdr:rowOff>
    </xdr:from>
    <xdr:to>
      <xdr:col>41</xdr:col>
      <xdr:colOff>101600</xdr:colOff>
      <xdr:row>97</xdr:row>
      <xdr:rowOff>38271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56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54798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4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54107</xdr:rowOff>
    </xdr:from>
    <xdr:to>
      <xdr:col>36</xdr:col>
      <xdr:colOff>165100</xdr:colOff>
      <xdr:row>98</xdr:row>
      <xdr:rowOff>155707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146834</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37428" y="169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31953</xdr:rowOff>
    </xdr:from>
    <xdr:to>
      <xdr:col>85</xdr:col>
      <xdr:colOff>127000</xdr:colOff>
      <xdr:row>39</xdr:row>
      <xdr:rowOff>32963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18503"/>
          <a:ext cx="8382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31953</xdr:rowOff>
    </xdr:from>
    <xdr:to>
      <xdr:col>81</xdr:col>
      <xdr:colOff>50800</xdr:colOff>
      <xdr:row>39</xdr:row>
      <xdr:rowOff>34010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1850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1721</xdr:rowOff>
    </xdr:from>
    <xdr:to>
      <xdr:col>76</xdr:col>
      <xdr:colOff>114300</xdr:colOff>
      <xdr:row>39</xdr:row>
      <xdr:rowOff>34010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88271"/>
          <a:ext cx="889000" cy="3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92132</xdr:rowOff>
    </xdr:from>
    <xdr:to>
      <xdr:col>71</xdr:col>
      <xdr:colOff>177800</xdr:colOff>
      <xdr:row>39</xdr:row>
      <xdr:rowOff>1721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607232"/>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99375</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153613</xdr:rowOff>
    </xdr:from>
    <xdr:to>
      <xdr:col>85</xdr:col>
      <xdr:colOff>177800</xdr:colOff>
      <xdr:row>39</xdr:row>
      <xdr:rowOff>83763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68540</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583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152603</xdr:rowOff>
    </xdr:from>
    <xdr:to>
      <xdr:col>81</xdr:col>
      <xdr:colOff>101600</xdr:colOff>
      <xdr:row>39</xdr:row>
      <xdr:rowOff>82753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73880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760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154660</xdr:rowOff>
    </xdr:from>
    <xdr:to>
      <xdr:col>76</xdr:col>
      <xdr:colOff>165100</xdr:colOff>
      <xdr:row>39</xdr:row>
      <xdr:rowOff>84810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75937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03017" y="6762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122371</xdr:rowOff>
    </xdr:from>
    <xdr:to>
      <xdr:col>72</xdr:col>
      <xdr:colOff>38100</xdr:colOff>
      <xdr:row>39</xdr:row>
      <xdr:rowOff>52521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3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43648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30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41332</xdr:rowOff>
    </xdr:from>
    <xdr:to>
      <xdr:col>67</xdr:col>
      <xdr:colOff>101600</xdr:colOff>
      <xdr:row>38</xdr:row>
      <xdr:rowOff>142932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55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134059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649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56274</xdr:rowOff>
    </xdr:from>
    <xdr:to>
      <xdr:col>85</xdr:col>
      <xdr:colOff>127000</xdr:colOff>
      <xdr:row>77</xdr:row>
      <xdr:rowOff>60700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57924"/>
          <a:ext cx="8382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60700</xdr:rowOff>
    </xdr:from>
    <xdr:to>
      <xdr:col>81</xdr:col>
      <xdr:colOff>50800</xdr:colOff>
      <xdr:row>77</xdr:row>
      <xdr:rowOff>62703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62350"/>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62703</xdr:rowOff>
    </xdr:from>
    <xdr:to>
      <xdr:col>76</xdr:col>
      <xdr:colOff>114300</xdr:colOff>
      <xdr:row>77</xdr:row>
      <xdr:rowOff>63874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264353"/>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63874</xdr:rowOff>
    </xdr:from>
    <xdr:to>
      <xdr:col>71</xdr:col>
      <xdr:colOff>177800</xdr:colOff>
      <xdr:row>77</xdr:row>
      <xdr:rowOff>67728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265524"/>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5474</xdr:rowOff>
    </xdr:from>
    <xdr:to>
      <xdr:col>85</xdr:col>
      <xdr:colOff>177800</xdr:colOff>
      <xdr:row>77</xdr:row>
      <xdr:rowOff>107074</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0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155351</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8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9900</xdr:rowOff>
    </xdr:from>
    <xdr:to>
      <xdr:col>81</xdr:col>
      <xdr:colOff>101600</xdr:colOff>
      <xdr:row>77</xdr:row>
      <xdr:rowOff>111500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1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102627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30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11903</xdr:rowOff>
    </xdr:from>
    <xdr:to>
      <xdr:col>76</xdr:col>
      <xdr:colOff>165100</xdr:colOff>
      <xdr:row>77</xdr:row>
      <xdr:rowOff>113503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1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104630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30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13074</xdr:rowOff>
    </xdr:from>
    <xdr:to>
      <xdr:col>72</xdr:col>
      <xdr:colOff>38100</xdr:colOff>
      <xdr:row>77</xdr:row>
      <xdr:rowOff>114674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1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105801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30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16928</xdr:rowOff>
    </xdr:from>
    <xdr:to>
      <xdr:col>67</xdr:col>
      <xdr:colOff>101600</xdr:colOff>
      <xdr:row>77</xdr:row>
      <xdr:rowOff>118528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1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109655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31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136840</xdr:rowOff>
    </xdr:from>
    <xdr:to>
      <xdr:col>85</xdr:col>
      <xdr:colOff>127000</xdr:colOff>
      <xdr:row>97</xdr:row>
      <xdr:rowOff>5810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5481300" y="16596040"/>
          <a:ext cx="838200" cy="4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126423</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75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5810</xdr:rowOff>
    </xdr:from>
    <xdr:to>
      <xdr:col>81</xdr:col>
      <xdr:colOff>50800</xdr:colOff>
      <xdr:row>97</xdr:row>
      <xdr:rowOff>50505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636460"/>
          <a:ext cx="889000" cy="4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69716</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87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149899</xdr:rowOff>
    </xdr:from>
    <xdr:to>
      <xdr:col>76</xdr:col>
      <xdr:colOff>114300</xdr:colOff>
      <xdr:row>97</xdr:row>
      <xdr:rowOff>50505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609099"/>
          <a:ext cx="889000" cy="7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57173</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85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82829</xdr:rowOff>
    </xdr:from>
    <xdr:to>
      <xdr:col>71</xdr:col>
      <xdr:colOff>177800</xdr:colOff>
      <xdr:row>96</xdr:row>
      <xdr:rowOff>149899</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814300" y="16542029"/>
          <a:ext cx="889000" cy="6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68347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8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76244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86040</xdr:rowOff>
    </xdr:from>
    <xdr:to>
      <xdr:col>85</xdr:col>
      <xdr:colOff>177800</xdr:colOff>
      <xdr:row>97</xdr:row>
      <xdr:rowOff>16190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54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108917</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396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126460</xdr:rowOff>
    </xdr:from>
    <xdr:to>
      <xdr:col>81</xdr:col>
      <xdr:colOff>101600</xdr:colOff>
      <xdr:row>97</xdr:row>
      <xdr:rowOff>56610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5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73137</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36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171155</xdr:rowOff>
    </xdr:from>
    <xdr:to>
      <xdr:col>76</xdr:col>
      <xdr:colOff>165100</xdr:colOff>
      <xdr:row>97</xdr:row>
      <xdr:rowOff>101305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6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117832</xdr:rowOff>
    </xdr:from>
    <xdr:ext cx="59901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292795" y="1640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99099</xdr:rowOff>
    </xdr:from>
    <xdr:to>
      <xdr:col>72</xdr:col>
      <xdr:colOff>38100</xdr:colOff>
      <xdr:row>97</xdr:row>
      <xdr:rowOff>29249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55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45776</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03795" y="16333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32029</xdr:rowOff>
    </xdr:from>
    <xdr:to>
      <xdr:col>67</xdr:col>
      <xdr:colOff>101600</xdr:colOff>
      <xdr:row>96</xdr:row>
      <xdr:rowOff>133629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49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150156</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14795" y="1626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97801</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3351"/>
          <a:ext cx="8382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97801</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213351"/>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47001</xdr:rowOff>
    </xdr:from>
    <xdr:to>
      <xdr:col>112</xdr:col>
      <xdr:colOff>38100</xdr:colOff>
      <xdr:row>59</xdr:row>
      <xdr:rowOff>148601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139728</xdr:rowOff>
    </xdr:from>
    <xdr:ext cx="313932"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66333" y="102552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a:extLst>
            <a:ext uri="{FF2B5EF4-FFF2-40B4-BE49-F238E27FC236}">
              <a16:creationId xmlns:a16="http://schemas.microsoft.com/office/drawing/2014/main" id="{00000000-0008-0000-0600-00004B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a:extLst>
            <a:ext uri="{FF2B5EF4-FFF2-40B4-BE49-F238E27FC236}">
              <a16:creationId xmlns:a16="http://schemas.microsoft.com/office/drawing/2014/main" id="{00000000-0008-0000-0600-00004D030000}"/>
            </a:ext>
          </a:extLst>
        </xdr:cNvPr>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a:extLst>
            <a:ext uri="{FF2B5EF4-FFF2-40B4-BE49-F238E27FC236}">
              <a16:creationId xmlns:a16="http://schemas.microsoft.com/office/drawing/2014/main" id="{00000000-0008-0000-0600-00004F030000}"/>
            </a:ext>
          </a:extLst>
        </xdr:cNvPr>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147146</xdr:rowOff>
    </xdr:from>
    <xdr:to>
      <xdr:col>116</xdr:col>
      <xdr:colOff>63500</xdr:colOff>
      <xdr:row>78</xdr:row>
      <xdr:rowOff>36885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1323300" y="13348796"/>
          <a:ext cx="838200" cy="6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a:extLst>
            <a:ext uri="{FF2B5EF4-FFF2-40B4-BE49-F238E27FC236}">
              <a16:creationId xmlns:a16="http://schemas.microsoft.com/office/drawing/2014/main" id="{00000000-0008-0000-0600-000052030000}"/>
            </a:ext>
          </a:extLst>
        </xdr:cNvPr>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147146</xdr:rowOff>
    </xdr:from>
    <xdr:to>
      <xdr:col>111</xdr:col>
      <xdr:colOff>177800</xdr:colOff>
      <xdr:row>78</xdr:row>
      <xdr:rowOff>23974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0434300" y="13348796"/>
          <a:ext cx="889000" cy="4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2225</xdr:rowOff>
    </xdr:from>
    <xdr:to>
      <xdr:col>107</xdr:col>
      <xdr:colOff>50800</xdr:colOff>
      <xdr:row>78</xdr:row>
      <xdr:rowOff>23974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9545300" y="13375325"/>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2225</xdr:rowOff>
    </xdr:from>
    <xdr:to>
      <xdr:col>102</xdr:col>
      <xdr:colOff>114300</xdr:colOff>
      <xdr:row>78</xdr:row>
      <xdr:rowOff>8658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8656300" y="13375325"/>
          <a:ext cx="8890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157535</xdr:rowOff>
    </xdr:from>
    <xdr:to>
      <xdr:col>116</xdr:col>
      <xdr:colOff>114300</xdr:colOff>
      <xdr:row>78</xdr:row>
      <xdr:rowOff>87685</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2110700" y="1335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135962</xdr:rowOff>
    </xdr:from>
    <xdr:ext cx="534377" cy="259045"/>
    <xdr:sp macro="" textlink="">
      <xdr:nvSpPr>
        <xdr:cNvPr id="869" name="繰出金該当値テキスト">
          <a:extLst>
            <a:ext uri="{FF2B5EF4-FFF2-40B4-BE49-F238E27FC236}">
              <a16:creationId xmlns:a16="http://schemas.microsoft.com/office/drawing/2014/main" id="{00000000-0008-0000-0600-000065030000}"/>
            </a:ext>
          </a:extLst>
        </xdr:cNvPr>
        <xdr:cNvSpPr txBox="1"/>
      </xdr:nvSpPr>
      <xdr:spPr>
        <a:xfrm>
          <a:off x="22212300" y="1333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96346</xdr:rowOff>
    </xdr:from>
    <xdr:to>
      <xdr:col>112</xdr:col>
      <xdr:colOff>38100</xdr:colOff>
      <xdr:row>78</xdr:row>
      <xdr:rowOff>26496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1272500" y="132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17623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056111" y="1339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144624</xdr:rowOff>
    </xdr:from>
    <xdr:to>
      <xdr:col>107</xdr:col>
      <xdr:colOff>101600</xdr:colOff>
      <xdr:row>78</xdr:row>
      <xdr:rowOff>74774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0383500" y="1334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65901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167111" y="1343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122875</xdr:rowOff>
    </xdr:from>
    <xdr:to>
      <xdr:col>102</xdr:col>
      <xdr:colOff>165100</xdr:colOff>
      <xdr:row>78</xdr:row>
      <xdr:rowOff>53025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9494500" y="1332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44152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341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129308</xdr:rowOff>
    </xdr:from>
    <xdr:to>
      <xdr:col>98</xdr:col>
      <xdr:colOff>38100</xdr:colOff>
      <xdr:row>78</xdr:row>
      <xdr:rowOff>59458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8605500" y="1333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50585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42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a:extLst>
            <a:ext uri="{FF2B5EF4-FFF2-40B4-BE49-F238E27FC236}">
              <a16:creationId xmlns:a16="http://schemas.microsoft.com/office/drawing/2014/main" id="{00000000-0008-0000-0600-00007E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a:extLst>
            <a:ext uri="{FF2B5EF4-FFF2-40B4-BE49-F238E27FC236}">
              <a16:creationId xmlns:a16="http://schemas.microsoft.com/office/drawing/2014/main" id="{00000000-0008-0000-0600-000080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a:extLst>
            <a:ext uri="{FF2B5EF4-FFF2-40B4-BE49-F238E27FC236}">
              <a16:creationId xmlns:a16="http://schemas.microsoft.com/office/drawing/2014/main" id="{00000000-0008-0000-0600-000083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a:extLst>
            <a:ext uri="{FF2B5EF4-FFF2-40B4-BE49-F238E27FC236}">
              <a16:creationId xmlns:a16="http://schemas.microsoft.com/office/drawing/2014/main" id="{00000000-0008-0000-0600-000096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補助費、扶助費、物件費については、類似団体平均に比べ高くなっており、それぞれ前年度よりも増加している。住民サービスへの影響を最小限に抑えつつ、行財政改革の取り組みを通して事務事業の効率化を図っていく。普通建設事業費のうち新規整備については、前年度から</a:t>
          </a:r>
          <a:r>
            <a:rPr kumimoji="1" lang="en-US" altLang="ja-JP" sz="1300">
              <a:latin typeface="ＭＳ Ｐゴシック" panose="020B0600070205080204" pitchFamily="50" charset="-128"/>
              <a:ea typeface="ＭＳ Ｐゴシック" panose="020B0600070205080204" pitchFamily="50" charset="-128"/>
            </a:rPr>
            <a:t>76,983</a:t>
          </a:r>
          <a:r>
            <a:rPr kumimoji="1" lang="ja-JP" altLang="en-US" sz="1300">
              <a:latin typeface="ＭＳ Ｐゴシック" panose="020B0600070205080204" pitchFamily="50" charset="-128"/>
              <a:ea typeface="ＭＳ Ｐゴシック" panose="020B0600070205080204" pitchFamily="50" charset="-128"/>
            </a:rPr>
            <a:t>千円の減となったが、依然として類似団体平均を下回ったが更新整備について昨年度より</a:t>
          </a:r>
          <a:r>
            <a:rPr kumimoji="1" lang="en-US" altLang="ja-JP" sz="1300">
              <a:latin typeface="ＭＳ Ｐゴシック" panose="020B0600070205080204" pitchFamily="50" charset="-128"/>
              <a:ea typeface="ＭＳ Ｐゴシック" panose="020B0600070205080204" pitchFamily="50" charset="-128"/>
            </a:rPr>
            <a:t>78,402</a:t>
          </a:r>
          <a:r>
            <a:rPr kumimoji="1" lang="ja-JP" altLang="en-US" sz="1300">
              <a:latin typeface="ＭＳ Ｐゴシック" panose="020B0600070205080204" pitchFamily="50" charset="-128"/>
              <a:ea typeface="ＭＳ Ｐゴシック" panose="020B0600070205080204" pitchFamily="50" charset="-128"/>
            </a:rPr>
            <a:t>円の増となり類似団体平均を大きく上回った。今後も公共施設の更新などが予定されていることから優先順位をつけながら取り組んでいく。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沖縄県宜野座村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6,106
6,061
31.30
7,937,365
7,677,999
135,416
2,205,622
3,095,818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78486</xdr:rowOff>
    </xdr:from>
    <xdr:to>
      <xdr:col>24</xdr:col>
      <xdr:colOff>63500</xdr:colOff>
      <xdr:row>33</xdr:row>
      <xdr:rowOff>86995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36336"/>
          <a:ext cx="838200" cy="8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25163</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7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53086</xdr:rowOff>
    </xdr:from>
    <xdr:to>
      <xdr:col>19</xdr:col>
      <xdr:colOff>177800</xdr:colOff>
      <xdr:row>33</xdr:row>
      <xdr:rowOff>86995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710936"/>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137812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1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38227</xdr:rowOff>
    </xdr:from>
    <xdr:to>
      <xdr:col>15</xdr:col>
      <xdr:colOff>50800</xdr:colOff>
      <xdr:row>33</xdr:row>
      <xdr:rowOff>53086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696077"/>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158259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40005</xdr:rowOff>
    </xdr:from>
    <xdr:to>
      <xdr:col>10</xdr:col>
      <xdr:colOff>114300</xdr:colOff>
      <xdr:row>33</xdr:row>
      <xdr:rowOff>38227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526405"/>
          <a:ext cx="889000" cy="169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10939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95521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27686</xdr:rowOff>
    </xdr:from>
    <xdr:to>
      <xdr:col>24</xdr:col>
      <xdr:colOff>114300</xdr:colOff>
      <xdr:row>33</xdr:row>
      <xdr:rowOff>129286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8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50563</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3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36195</xdr:rowOff>
    </xdr:from>
    <xdr:to>
      <xdr:col>20</xdr:col>
      <xdr:colOff>38100</xdr:colOff>
      <xdr:row>33</xdr:row>
      <xdr:rowOff>137795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154322</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6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2286</xdr:rowOff>
    </xdr:from>
    <xdr:to>
      <xdr:col>15</xdr:col>
      <xdr:colOff>101600</xdr:colOff>
      <xdr:row>33</xdr:row>
      <xdr:rowOff>103886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6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120413</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43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158877</xdr:rowOff>
    </xdr:from>
    <xdr:to>
      <xdr:col>10</xdr:col>
      <xdr:colOff>165100</xdr:colOff>
      <xdr:row>33</xdr:row>
      <xdr:rowOff>89027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105554</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42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160655</xdr:rowOff>
    </xdr:from>
    <xdr:to>
      <xdr:col>6</xdr:col>
      <xdr:colOff>38100</xdr:colOff>
      <xdr:row>32</xdr:row>
      <xdr:rowOff>90805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47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107332</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25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30512</xdr:rowOff>
    </xdr:from>
    <xdr:to>
      <xdr:col>24</xdr:col>
      <xdr:colOff>63500</xdr:colOff>
      <xdr:row>55</xdr:row>
      <xdr:rowOff>38151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460262"/>
          <a:ext cx="838200" cy="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95923</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68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47867</xdr:rowOff>
    </xdr:from>
    <xdr:to>
      <xdr:col>19</xdr:col>
      <xdr:colOff>177800</xdr:colOff>
      <xdr:row>55</xdr:row>
      <xdr:rowOff>38151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134717"/>
          <a:ext cx="889000" cy="3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43835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98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47867</xdr:rowOff>
    </xdr:from>
    <xdr:to>
      <xdr:col>15</xdr:col>
      <xdr:colOff>50800</xdr:colOff>
      <xdr:row>53</xdr:row>
      <xdr:rowOff>145557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134717"/>
          <a:ext cx="889000" cy="9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26083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9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145557</xdr:rowOff>
    </xdr:from>
    <xdr:to>
      <xdr:col>10</xdr:col>
      <xdr:colOff>114300</xdr:colOff>
      <xdr:row>54</xdr:row>
      <xdr:rowOff>133693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232407"/>
          <a:ext cx="889000" cy="159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33096</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97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77173</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151162</xdr:rowOff>
    </xdr:from>
    <xdr:to>
      <xdr:col>24</xdr:col>
      <xdr:colOff>114300</xdr:colOff>
      <xdr:row>55</xdr:row>
      <xdr:rowOff>81312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40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2589</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260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158801</xdr:rowOff>
    </xdr:from>
    <xdr:to>
      <xdr:col>20</xdr:col>
      <xdr:colOff>38100</xdr:colOff>
      <xdr:row>55</xdr:row>
      <xdr:rowOff>88951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41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105478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19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168517</xdr:rowOff>
    </xdr:from>
    <xdr:to>
      <xdr:col>15</xdr:col>
      <xdr:colOff>101600</xdr:colOff>
      <xdr:row>53</xdr:row>
      <xdr:rowOff>98667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08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115194</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85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94757</xdr:rowOff>
    </xdr:from>
    <xdr:to>
      <xdr:col>10</xdr:col>
      <xdr:colOff>165100</xdr:colOff>
      <xdr:row>54</xdr:row>
      <xdr:rowOff>24907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18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41434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8956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82893</xdr:rowOff>
    </xdr:from>
    <xdr:to>
      <xdr:col>6</xdr:col>
      <xdr:colOff>38100</xdr:colOff>
      <xdr:row>55</xdr:row>
      <xdr:rowOff>13043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3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29570</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11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20622</xdr:rowOff>
    </xdr:from>
    <xdr:to>
      <xdr:col>24</xdr:col>
      <xdr:colOff>63500</xdr:colOff>
      <xdr:row>74</xdr:row>
      <xdr:rowOff>37135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07922"/>
          <a:ext cx="838200" cy="1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121986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80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37135</xdr:rowOff>
    </xdr:from>
    <xdr:to>
      <xdr:col>19</xdr:col>
      <xdr:colOff>177800</xdr:colOff>
      <xdr:row>74</xdr:row>
      <xdr:rowOff>64956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24435"/>
          <a:ext cx="889000" cy="2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96390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2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64956</xdr:rowOff>
    </xdr:from>
    <xdr:to>
      <xdr:col>15</xdr:col>
      <xdr:colOff>50800</xdr:colOff>
      <xdr:row>75</xdr:row>
      <xdr:rowOff>1534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52256"/>
          <a:ext cx="889000" cy="108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108817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9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1534</xdr:rowOff>
    </xdr:from>
    <xdr:to>
      <xdr:col>10</xdr:col>
      <xdr:colOff>114300</xdr:colOff>
      <xdr:row>75</xdr:row>
      <xdr:rowOff>51270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60284"/>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120637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20091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22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141272</xdr:rowOff>
    </xdr:from>
    <xdr:to>
      <xdr:col>24</xdr:col>
      <xdr:colOff>114300</xdr:colOff>
      <xdr:row>74</xdr:row>
      <xdr:rowOff>71422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164149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0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157785</xdr:rowOff>
    </xdr:from>
    <xdr:to>
      <xdr:col>20</xdr:col>
      <xdr:colOff>38100</xdr:colOff>
      <xdr:row>74</xdr:row>
      <xdr:rowOff>87935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6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104462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48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14156</xdr:rowOff>
    </xdr:from>
    <xdr:to>
      <xdr:col>15</xdr:col>
      <xdr:colOff>101600</xdr:colOff>
      <xdr:row>74</xdr:row>
      <xdr:rowOff>115756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0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132283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7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122184</xdr:rowOff>
    </xdr:from>
    <xdr:to>
      <xdr:col>10</xdr:col>
      <xdr:colOff>165100</xdr:colOff>
      <xdr:row>75</xdr:row>
      <xdr:rowOff>52334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0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68861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84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470</xdr:rowOff>
    </xdr:from>
    <xdr:to>
      <xdr:col>6</xdr:col>
      <xdr:colOff>38100</xdr:colOff>
      <xdr:row>75</xdr:row>
      <xdr:rowOff>102070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118597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3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139002</xdr:rowOff>
    </xdr:from>
    <xdr:to>
      <xdr:col>24</xdr:col>
      <xdr:colOff>63500</xdr:colOff>
      <xdr:row>98</xdr:row>
      <xdr:rowOff>140364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41102"/>
          <a:ext cx="838200" cy="1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140364</xdr:rowOff>
    </xdr:from>
    <xdr:to>
      <xdr:col>19</xdr:col>
      <xdr:colOff>177800</xdr:colOff>
      <xdr:row>98</xdr:row>
      <xdr:rowOff>142298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942464"/>
          <a:ext cx="889000" cy="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136745</xdr:rowOff>
    </xdr:from>
    <xdr:to>
      <xdr:col>15</xdr:col>
      <xdr:colOff>50800</xdr:colOff>
      <xdr:row>98</xdr:row>
      <xdr:rowOff>142298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938845"/>
          <a:ext cx="8890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136745</xdr:rowOff>
    </xdr:from>
    <xdr:to>
      <xdr:col>10</xdr:col>
      <xdr:colOff>114300</xdr:colOff>
      <xdr:row>98</xdr:row>
      <xdr:rowOff>139697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38845"/>
          <a:ext cx="8890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88202</xdr:rowOff>
    </xdr:from>
    <xdr:to>
      <xdr:col>24</xdr:col>
      <xdr:colOff>114300</xdr:colOff>
      <xdr:row>99</xdr:row>
      <xdr:rowOff>18352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51847</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5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89564</xdr:rowOff>
    </xdr:from>
    <xdr:to>
      <xdr:col>20</xdr:col>
      <xdr:colOff>38100</xdr:colOff>
      <xdr:row>99</xdr:row>
      <xdr:rowOff>19714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10841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91498</xdr:rowOff>
    </xdr:from>
    <xdr:to>
      <xdr:col>15</xdr:col>
      <xdr:colOff>101600</xdr:colOff>
      <xdr:row>99</xdr:row>
      <xdr:rowOff>21648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12775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8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85945</xdr:rowOff>
    </xdr:from>
    <xdr:to>
      <xdr:col>10</xdr:col>
      <xdr:colOff>165100</xdr:colOff>
      <xdr:row>99</xdr:row>
      <xdr:rowOff>16095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8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7222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98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88897</xdr:rowOff>
    </xdr:from>
    <xdr:to>
      <xdr:col>6</xdr:col>
      <xdr:colOff>38100</xdr:colOff>
      <xdr:row>99</xdr:row>
      <xdr:rowOff>19047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8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10174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98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165456</xdr:rowOff>
    </xdr:from>
    <xdr:to>
      <xdr:col>55</xdr:col>
      <xdr:colOff>0</xdr:colOff>
      <xdr:row>38</xdr:row>
      <xdr:rowOff>939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509106"/>
          <a:ext cx="838200" cy="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52391</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7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165456</xdr:rowOff>
    </xdr:from>
    <xdr:to>
      <xdr:col>50</xdr:col>
      <xdr:colOff>114300</xdr:colOff>
      <xdr:row>39</xdr:row>
      <xdr:rowOff>864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0910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164482</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7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147701</xdr:rowOff>
    </xdr:from>
    <xdr:to>
      <xdr:col>45</xdr:col>
      <xdr:colOff>177800</xdr:colOff>
      <xdr:row>39</xdr:row>
      <xdr:rowOff>864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62801"/>
          <a:ext cx="889000" cy="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141986</xdr:rowOff>
    </xdr:from>
    <xdr:to>
      <xdr:col>41</xdr:col>
      <xdr:colOff>50800</xdr:colOff>
      <xdr:row>38</xdr:row>
      <xdr:rowOff>147701</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7086"/>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121590</xdr:rowOff>
    </xdr:from>
    <xdr:to>
      <xdr:col>55</xdr:col>
      <xdr:colOff>50800</xdr:colOff>
      <xdr:row>38</xdr:row>
      <xdr:rowOff>51739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65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144467</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114656</xdr:rowOff>
    </xdr:from>
    <xdr:to>
      <xdr:col>50</xdr:col>
      <xdr:colOff>165100</xdr:colOff>
      <xdr:row>38</xdr:row>
      <xdr:rowOff>44806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61333</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23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121514</xdr:rowOff>
    </xdr:from>
    <xdr:to>
      <xdr:col>46</xdr:col>
      <xdr:colOff>38100</xdr:colOff>
      <xdr:row>39</xdr:row>
      <xdr:rowOff>51664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3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42791</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29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96901</xdr:rowOff>
    </xdr:from>
    <xdr:to>
      <xdr:col>41</xdr:col>
      <xdr:colOff>101600</xdr:colOff>
      <xdr:row>39</xdr:row>
      <xdr:rowOff>27051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18178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04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91186</xdr:rowOff>
    </xdr:from>
    <xdr:to>
      <xdr:col>36</xdr:col>
      <xdr:colOff>165100</xdr:colOff>
      <xdr:row>39</xdr:row>
      <xdr:rowOff>21336</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12463</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3191</xdr:rowOff>
    </xdr:from>
    <xdr:to>
      <xdr:col>55</xdr:col>
      <xdr:colOff>0</xdr:colOff>
      <xdr:row>54</xdr:row>
      <xdr:rowOff>138712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261491"/>
          <a:ext cx="838200" cy="13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26774</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2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138712</xdr:rowOff>
    </xdr:from>
    <xdr:to>
      <xdr:col>50</xdr:col>
      <xdr:colOff>114300</xdr:colOff>
      <xdr:row>55</xdr:row>
      <xdr:rowOff>135334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397012"/>
          <a:ext cx="889000" cy="16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152286</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53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120755</xdr:rowOff>
    </xdr:from>
    <xdr:to>
      <xdr:col>45</xdr:col>
      <xdr:colOff>177800</xdr:colOff>
      <xdr:row>55</xdr:row>
      <xdr:rowOff>135334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550505"/>
          <a:ext cx="889000" cy="1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141908</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58450</xdr:rowOff>
    </xdr:from>
    <xdr:to>
      <xdr:col>41</xdr:col>
      <xdr:colOff>50800</xdr:colOff>
      <xdr:row>55</xdr:row>
      <xdr:rowOff>120755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316750"/>
          <a:ext cx="889000" cy="2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12675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15195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123841</xdr:rowOff>
    </xdr:from>
    <xdr:to>
      <xdr:col>55</xdr:col>
      <xdr:colOff>50800</xdr:colOff>
      <xdr:row>54</xdr:row>
      <xdr:rowOff>53991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21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146718</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06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87912</xdr:rowOff>
    </xdr:from>
    <xdr:to>
      <xdr:col>50</xdr:col>
      <xdr:colOff>165100</xdr:colOff>
      <xdr:row>55</xdr:row>
      <xdr:rowOff>18062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34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34589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121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84534</xdr:rowOff>
    </xdr:from>
    <xdr:to>
      <xdr:col>46</xdr:col>
      <xdr:colOff>38100</xdr:colOff>
      <xdr:row>56</xdr:row>
      <xdr:rowOff>14684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5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31211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28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69955</xdr:rowOff>
    </xdr:from>
    <xdr:to>
      <xdr:col>41</xdr:col>
      <xdr:colOff>101600</xdr:colOff>
      <xdr:row>56</xdr:row>
      <xdr:rowOff>105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4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16632</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27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7650</xdr:rowOff>
    </xdr:from>
    <xdr:to>
      <xdr:col>36</xdr:col>
      <xdr:colOff>165100</xdr:colOff>
      <xdr:row>54</xdr:row>
      <xdr:rowOff>109250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2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125777</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04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153462</xdr:rowOff>
    </xdr:from>
    <xdr:to>
      <xdr:col>55</xdr:col>
      <xdr:colOff>0</xdr:colOff>
      <xdr:row>78</xdr:row>
      <xdr:rowOff>159897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26562"/>
          <a:ext cx="8382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119057</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320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153462</xdr:rowOff>
    </xdr:from>
    <xdr:to>
      <xdr:col>50</xdr:col>
      <xdr:colOff>114300</xdr:colOff>
      <xdr:row>79</xdr:row>
      <xdr:rowOff>5558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526562"/>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162032</xdr:rowOff>
    </xdr:from>
    <xdr:to>
      <xdr:col>45</xdr:col>
      <xdr:colOff>177800</xdr:colOff>
      <xdr:row>79</xdr:row>
      <xdr:rowOff>5558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535132"/>
          <a:ext cx="889000" cy="1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162032</xdr:rowOff>
    </xdr:from>
    <xdr:to>
      <xdr:col>41</xdr:col>
      <xdr:colOff>50800</xdr:colOff>
      <xdr:row>78</xdr:row>
      <xdr:rowOff>166298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535132"/>
          <a:ext cx="889000" cy="4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109097</xdr:rowOff>
    </xdr:from>
    <xdr:to>
      <xdr:col>55</xdr:col>
      <xdr:colOff>50800</xdr:colOff>
      <xdr:row>79</xdr:row>
      <xdr:rowOff>39247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8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74608</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4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102662</xdr:rowOff>
    </xdr:from>
    <xdr:to>
      <xdr:col>50</xdr:col>
      <xdr:colOff>165100</xdr:colOff>
      <xdr:row>79</xdr:row>
      <xdr:rowOff>32812</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49339</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5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126208</xdr:rowOff>
    </xdr:from>
    <xdr:to>
      <xdr:col>46</xdr:col>
      <xdr:colOff>38100</xdr:colOff>
      <xdr:row>79</xdr:row>
      <xdr:rowOff>56358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9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47485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9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111232</xdr:rowOff>
    </xdr:from>
    <xdr:to>
      <xdr:col>41</xdr:col>
      <xdr:colOff>101600</xdr:colOff>
      <xdr:row>79</xdr:row>
      <xdr:rowOff>41382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57909</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325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115498</xdr:rowOff>
    </xdr:from>
    <xdr:to>
      <xdr:col>36</xdr:col>
      <xdr:colOff>165100</xdr:colOff>
      <xdr:row>79</xdr:row>
      <xdr:rowOff>45648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62175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6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6119</xdr:rowOff>
    </xdr:from>
    <xdr:to>
      <xdr:col>55</xdr:col>
      <xdr:colOff>0</xdr:colOff>
      <xdr:row>97</xdr:row>
      <xdr:rowOff>146993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36769"/>
          <a:ext cx="838200" cy="14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70783</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70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146993</xdr:rowOff>
    </xdr:from>
    <xdr:to>
      <xdr:col>50</xdr:col>
      <xdr:colOff>114300</xdr:colOff>
      <xdr:row>98</xdr:row>
      <xdr:rowOff>37660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77643"/>
          <a:ext cx="889000" cy="6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49212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85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7014</xdr:rowOff>
    </xdr:from>
    <xdr:to>
      <xdr:col>45</xdr:col>
      <xdr:colOff>177800</xdr:colOff>
      <xdr:row>98</xdr:row>
      <xdr:rowOff>37660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809114"/>
          <a:ext cx="889000" cy="3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148997</xdr:rowOff>
    </xdr:from>
    <xdr:to>
      <xdr:col>41</xdr:col>
      <xdr:colOff>50800</xdr:colOff>
      <xdr:row>98</xdr:row>
      <xdr:rowOff>7014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779647"/>
          <a:ext cx="889000" cy="2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57259</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85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73564</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8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126769</xdr:rowOff>
    </xdr:from>
    <xdr:to>
      <xdr:col>55</xdr:col>
      <xdr:colOff>50800</xdr:colOff>
      <xdr:row>97</xdr:row>
      <xdr:rowOff>56919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58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149646</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437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96193</xdr:rowOff>
    </xdr:from>
    <xdr:to>
      <xdr:col>50</xdr:col>
      <xdr:colOff>165100</xdr:colOff>
      <xdr:row>98</xdr:row>
      <xdr:rowOff>26343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2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42870</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50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158310</xdr:rowOff>
    </xdr:from>
    <xdr:to>
      <xdr:col>46</xdr:col>
      <xdr:colOff>38100</xdr:colOff>
      <xdr:row>98</xdr:row>
      <xdr:rowOff>88460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8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79587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8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127664</xdr:rowOff>
    </xdr:from>
    <xdr:to>
      <xdr:col>41</xdr:col>
      <xdr:colOff>101600</xdr:colOff>
      <xdr:row>98</xdr:row>
      <xdr:rowOff>57814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75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74341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98197</xdr:rowOff>
    </xdr:from>
    <xdr:to>
      <xdr:col>36</xdr:col>
      <xdr:colOff>165100</xdr:colOff>
      <xdr:row>98</xdr:row>
      <xdr:rowOff>28347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2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44874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50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120269</xdr:rowOff>
    </xdr:from>
    <xdr:to>
      <xdr:col>85</xdr:col>
      <xdr:colOff>127000</xdr:colOff>
      <xdr:row>38</xdr:row>
      <xdr:rowOff>128727</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35369"/>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120269</xdr:rowOff>
    </xdr:from>
    <xdr:to>
      <xdr:col>81</xdr:col>
      <xdr:colOff>50800</xdr:colOff>
      <xdr:row>38</xdr:row>
      <xdr:rowOff>137414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3536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137414</xdr:rowOff>
    </xdr:from>
    <xdr:to>
      <xdr:col>76</xdr:col>
      <xdr:colOff>114300</xdr:colOff>
      <xdr:row>39</xdr:row>
      <xdr:rowOff>4502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652514"/>
          <a:ext cx="889000" cy="38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4502</xdr:rowOff>
    </xdr:from>
    <xdr:to>
      <xdr:col>71</xdr:col>
      <xdr:colOff>177800</xdr:colOff>
      <xdr:row>39</xdr:row>
      <xdr:rowOff>26067</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691052"/>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93394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77927</xdr:rowOff>
    </xdr:from>
    <xdr:to>
      <xdr:col>85</xdr:col>
      <xdr:colOff>177800</xdr:colOff>
      <xdr:row>39</xdr:row>
      <xdr:rowOff>8077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56354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7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69469</xdr:rowOff>
    </xdr:from>
    <xdr:to>
      <xdr:col>81</xdr:col>
      <xdr:colOff>101600</xdr:colOff>
      <xdr:row>38</xdr:row>
      <xdr:rowOff>171069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8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162196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86614</xdr:rowOff>
    </xdr:from>
    <xdr:to>
      <xdr:col>76</xdr:col>
      <xdr:colOff>165100</xdr:colOff>
      <xdr:row>39</xdr:row>
      <xdr:rowOff>16764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7891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9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125152</xdr:rowOff>
    </xdr:from>
    <xdr:to>
      <xdr:col>72</xdr:col>
      <xdr:colOff>38100</xdr:colOff>
      <xdr:row>39</xdr:row>
      <xdr:rowOff>55302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64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46429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7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146717</xdr:rowOff>
    </xdr:from>
    <xdr:to>
      <xdr:col>67</xdr:col>
      <xdr:colOff>101600</xdr:colOff>
      <xdr:row>39</xdr:row>
      <xdr:rowOff>76867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67994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5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30829</xdr:rowOff>
    </xdr:from>
    <xdr:to>
      <xdr:col>85</xdr:col>
      <xdr:colOff>127000</xdr:colOff>
      <xdr:row>56</xdr:row>
      <xdr:rowOff>43917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460579"/>
          <a:ext cx="838200" cy="18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165971</xdr:rowOff>
    </xdr:from>
    <xdr:ext cx="534377"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6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148364</xdr:rowOff>
    </xdr:from>
    <xdr:to>
      <xdr:col>81</xdr:col>
      <xdr:colOff>50800</xdr:colOff>
      <xdr:row>55</xdr:row>
      <xdr:rowOff>30829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406664"/>
          <a:ext cx="889000" cy="5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159449</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148364</xdr:rowOff>
    </xdr:from>
    <xdr:to>
      <xdr:col>76</xdr:col>
      <xdr:colOff>114300</xdr:colOff>
      <xdr:row>55</xdr:row>
      <xdr:rowOff>100309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406664"/>
          <a:ext cx="889000" cy="12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163762</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325111" y="993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100309</xdr:rowOff>
    </xdr:from>
    <xdr:to>
      <xdr:col>71</xdr:col>
      <xdr:colOff>177800</xdr:colOff>
      <xdr:row>56</xdr:row>
      <xdr:rowOff>64121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9530059"/>
          <a:ext cx="889000" cy="13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163693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3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164567</xdr:rowOff>
    </xdr:from>
    <xdr:to>
      <xdr:col>85</xdr:col>
      <xdr:colOff>177800</xdr:colOff>
      <xdr:row>56</xdr:row>
      <xdr:rowOff>94717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59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15994</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44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151479</xdr:rowOff>
    </xdr:from>
    <xdr:to>
      <xdr:col>81</xdr:col>
      <xdr:colOff>101600</xdr:colOff>
      <xdr:row>55</xdr:row>
      <xdr:rowOff>81629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40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98156</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185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97564</xdr:rowOff>
    </xdr:from>
    <xdr:to>
      <xdr:col>76</xdr:col>
      <xdr:colOff>165100</xdr:colOff>
      <xdr:row>55</xdr:row>
      <xdr:rowOff>27714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35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44241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13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49509</xdr:rowOff>
    </xdr:from>
    <xdr:to>
      <xdr:col>72</xdr:col>
      <xdr:colOff>38100</xdr:colOff>
      <xdr:row>55</xdr:row>
      <xdr:rowOff>151109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47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167636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925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13321</xdr:rowOff>
    </xdr:from>
    <xdr:to>
      <xdr:col>67</xdr:col>
      <xdr:colOff>101600</xdr:colOff>
      <xdr:row>56</xdr:row>
      <xdr:rowOff>114921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61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131448</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9389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31953</xdr:rowOff>
    </xdr:from>
    <xdr:to>
      <xdr:col>85</xdr:col>
      <xdr:colOff>127000</xdr:colOff>
      <xdr:row>79</xdr:row>
      <xdr:rowOff>32962</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76503"/>
          <a:ext cx="8382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31953</xdr:rowOff>
    </xdr:from>
    <xdr:to>
      <xdr:col>81</xdr:col>
      <xdr:colOff>50800</xdr:colOff>
      <xdr:row>79</xdr:row>
      <xdr:rowOff>34010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57650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1721</xdr:rowOff>
    </xdr:from>
    <xdr:to>
      <xdr:col>76</xdr:col>
      <xdr:colOff>114300</xdr:colOff>
      <xdr:row>79</xdr:row>
      <xdr:rowOff>34010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46271"/>
          <a:ext cx="889000" cy="3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92132</xdr:rowOff>
    </xdr:from>
    <xdr:to>
      <xdr:col>71</xdr:col>
      <xdr:colOff>177800</xdr:colOff>
      <xdr:row>79</xdr:row>
      <xdr:rowOff>1721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65232"/>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99356</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153612</xdr:rowOff>
    </xdr:from>
    <xdr:to>
      <xdr:col>85</xdr:col>
      <xdr:colOff>177800</xdr:colOff>
      <xdr:row>79</xdr:row>
      <xdr:rowOff>83762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68539</xdr:rowOff>
    </xdr:from>
    <xdr:ext cx="378565"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41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152603</xdr:rowOff>
    </xdr:from>
    <xdr:to>
      <xdr:col>81</xdr:col>
      <xdr:colOff>101600</xdr:colOff>
      <xdr:row>79</xdr:row>
      <xdr:rowOff>82753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73880</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618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154660</xdr:rowOff>
    </xdr:from>
    <xdr:to>
      <xdr:col>76</xdr:col>
      <xdr:colOff>165100</xdr:colOff>
      <xdr:row>79</xdr:row>
      <xdr:rowOff>84810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75937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620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122371</xdr:rowOff>
    </xdr:from>
    <xdr:to>
      <xdr:col>72</xdr:col>
      <xdr:colOff>38100</xdr:colOff>
      <xdr:row>79</xdr:row>
      <xdr:rowOff>52521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43648</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588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41332</xdr:rowOff>
    </xdr:from>
    <xdr:to>
      <xdr:col>67</xdr:col>
      <xdr:colOff>101600</xdr:colOff>
      <xdr:row>78</xdr:row>
      <xdr:rowOff>142932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134059</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50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56274</xdr:rowOff>
    </xdr:from>
    <xdr:to>
      <xdr:col>85</xdr:col>
      <xdr:colOff>127000</xdr:colOff>
      <xdr:row>97</xdr:row>
      <xdr:rowOff>60700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86924"/>
          <a:ext cx="8382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60700</xdr:rowOff>
    </xdr:from>
    <xdr:to>
      <xdr:col>81</xdr:col>
      <xdr:colOff>50800</xdr:colOff>
      <xdr:row>97</xdr:row>
      <xdr:rowOff>62703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91350"/>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62703</xdr:rowOff>
    </xdr:from>
    <xdr:to>
      <xdr:col>76</xdr:col>
      <xdr:colOff>114300</xdr:colOff>
      <xdr:row>97</xdr:row>
      <xdr:rowOff>63874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93353"/>
          <a:ext cx="8890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63874</xdr:rowOff>
    </xdr:from>
    <xdr:to>
      <xdr:col>71</xdr:col>
      <xdr:colOff>177800</xdr:colOff>
      <xdr:row>97</xdr:row>
      <xdr:rowOff>67728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694524"/>
          <a:ext cx="8890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5474</xdr:rowOff>
    </xdr:from>
    <xdr:to>
      <xdr:col>85</xdr:col>
      <xdr:colOff>177800</xdr:colOff>
      <xdr:row>97</xdr:row>
      <xdr:rowOff>107074</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155351</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9900</xdr:rowOff>
    </xdr:from>
    <xdr:to>
      <xdr:col>81</xdr:col>
      <xdr:colOff>101600</xdr:colOff>
      <xdr:row>97</xdr:row>
      <xdr:rowOff>111500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102627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73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11903</xdr:rowOff>
    </xdr:from>
    <xdr:to>
      <xdr:col>76</xdr:col>
      <xdr:colOff>165100</xdr:colOff>
      <xdr:row>97</xdr:row>
      <xdr:rowOff>113503</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104630</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7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13074</xdr:rowOff>
    </xdr:from>
    <xdr:to>
      <xdr:col>72</xdr:col>
      <xdr:colOff>38100</xdr:colOff>
      <xdr:row>97</xdr:row>
      <xdr:rowOff>114674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105801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36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16928</xdr:rowOff>
    </xdr:from>
    <xdr:to>
      <xdr:col>67</xdr:col>
      <xdr:colOff>101600</xdr:colOff>
      <xdr:row>97</xdr:row>
      <xdr:rowOff>118528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109655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74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農林水産業費、土木費については昨年度よりそれぞれ</a:t>
          </a:r>
          <a:r>
            <a:rPr kumimoji="1" lang="en-US" altLang="ja-JP" sz="1300">
              <a:latin typeface="ＭＳ Ｐゴシック" panose="020B0600070205080204" pitchFamily="50" charset="-128"/>
              <a:ea typeface="ＭＳ Ｐゴシック" panose="020B0600070205080204" pitchFamily="50" charset="-128"/>
            </a:rPr>
            <a:t>23,713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43,137</a:t>
          </a:r>
          <a:r>
            <a:rPr kumimoji="1" lang="ja-JP" altLang="en-US" sz="1300">
              <a:latin typeface="ＭＳ Ｐゴシック" panose="020B0600070205080204" pitchFamily="50" charset="-128"/>
              <a:ea typeface="ＭＳ Ｐゴシック" panose="020B0600070205080204" pitchFamily="50" charset="-128"/>
            </a:rPr>
            <a:t>円の増となっている。農林水産業費については、団体営及び県営の土地改良事業を実施していることや村独自の農業補助を実施しており、土木費については北部連携促進事業委による道路整備等を実施していることから行政コストが高い状態となっている。教育費については、体育施設の建設が終了し、昨年度より</a:t>
          </a:r>
          <a:r>
            <a:rPr kumimoji="1" lang="en-US" altLang="ja-JP" sz="1300">
              <a:latin typeface="ＭＳ Ｐゴシック" panose="020B0600070205080204" pitchFamily="50" charset="-128"/>
              <a:ea typeface="ＭＳ Ｐゴシック" panose="020B0600070205080204" pitchFamily="50" charset="-128"/>
            </a:rPr>
            <a:t>48,435</a:t>
          </a:r>
          <a:r>
            <a:rPr kumimoji="1" lang="ja-JP" altLang="en-US" sz="1300">
              <a:latin typeface="ＭＳ Ｐゴシック" panose="020B0600070205080204" pitchFamily="50" charset="-128"/>
              <a:ea typeface="ＭＳ Ｐゴシック" panose="020B0600070205080204" pitchFamily="50" charset="-128"/>
            </a:rPr>
            <a:t>円の減となったが依然として類似団体平均を上回っている。これは、特別支援サポーターや学習支援員などを手厚く配置しているためである。民生費は、昨年度より</a:t>
          </a:r>
          <a:r>
            <a:rPr kumimoji="1" lang="en-US" altLang="ja-JP" sz="1300">
              <a:latin typeface="ＭＳ Ｐゴシック" panose="020B0600070205080204" pitchFamily="50" charset="-128"/>
              <a:ea typeface="ＭＳ Ｐゴシック" panose="020B0600070205080204" pitchFamily="50" charset="-128"/>
            </a:rPr>
            <a:t>2,167</a:t>
          </a:r>
          <a:r>
            <a:rPr kumimoji="1" lang="ja-JP" altLang="en-US" sz="1300">
              <a:latin typeface="ＭＳ Ｐゴシック" panose="020B0600070205080204" pitchFamily="50" charset="-128"/>
              <a:ea typeface="ＭＳ Ｐゴシック" panose="020B0600070205080204" pitchFamily="50" charset="-128"/>
            </a:rPr>
            <a:t>円の増となったが、子育て支援対策や扶助費の増によりコストが高い状態となっている。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財政調整基金については、大型建設事業や公共施設等の更新により取崩し額が増え、昨年度より</a:t>
          </a:r>
          <a:r>
            <a:rPr kumimoji="1" lang="en-US" altLang="ja-JP" sz="1400">
              <a:latin typeface="ＭＳ ゴシック" pitchFamily="49" charset="-128"/>
              <a:ea typeface="ＭＳ ゴシック" pitchFamily="49" charset="-128"/>
            </a:rPr>
            <a:t>4.81</a:t>
          </a:r>
          <a:r>
            <a:rPr kumimoji="1" lang="ja-JP" altLang="en-US" sz="1400">
              <a:latin typeface="ＭＳ ゴシック" pitchFamily="49" charset="-128"/>
              <a:ea typeface="ＭＳ ゴシック" pitchFamily="49" charset="-128"/>
            </a:rPr>
            <a:t>％減少した。実質収支は昨年度より</a:t>
          </a:r>
          <a:r>
            <a:rPr kumimoji="1" lang="en-US" altLang="ja-JP" sz="1400">
              <a:latin typeface="ＭＳ ゴシック" pitchFamily="49" charset="-128"/>
              <a:ea typeface="ＭＳ ゴシック" pitchFamily="49" charset="-128"/>
            </a:rPr>
            <a:t>2.65</a:t>
          </a:r>
          <a:r>
            <a:rPr kumimoji="1" lang="ja-JP" altLang="en-US" sz="1400">
              <a:latin typeface="ＭＳ ゴシック" pitchFamily="49" charset="-128"/>
              <a:ea typeface="ＭＳ ゴシック" pitchFamily="49" charset="-128"/>
            </a:rPr>
            <a:t>％の減となったが継続的に黒字を確保している。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しかし実質単年度収支は、</a:t>
          </a:r>
          <a:r>
            <a:rPr kumimoji="1" lang="en-US" altLang="ja-JP" sz="1400">
              <a:latin typeface="ＭＳ ゴシック" pitchFamily="49" charset="-128"/>
              <a:ea typeface="ＭＳ ゴシック" pitchFamily="49" charset="-128"/>
            </a:rPr>
            <a:t>9.41</a:t>
          </a:r>
          <a:r>
            <a:rPr kumimoji="1" lang="ja-JP" altLang="en-US" sz="1400">
              <a:latin typeface="ＭＳ ゴシック" pitchFamily="49" charset="-128"/>
              <a:ea typeface="ＭＳ ゴシック" pitchFamily="49" charset="-128"/>
            </a:rPr>
            <a:t>％減少し、赤字となった。安定した行政運営のために今後も事業の見直しや効率化を図り、経費削減に努める。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水道事業、一般会計、国民健康保険事業特別会計、下水道事業特別会計、後期高齢者医療特別会計、ともに黒字となっており健全である。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7937365</v>
      </c>
      <c r="BO4" s="431"/>
      <c r="BP4" s="431"/>
      <c r="BQ4" s="431"/>
      <c r="BR4" s="431"/>
      <c r="BS4" s="431"/>
      <c r="BT4" s="431"/>
      <c r="BU4" s="432"/>
      <c r="BV4" s="430">
        <v>7729569</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6.1</v>
      </c>
      <c r="CU4" s="437"/>
      <c r="CV4" s="437"/>
      <c r="CW4" s="437"/>
      <c r="CX4" s="437"/>
      <c r="CY4" s="437"/>
      <c r="CZ4" s="437"/>
      <c r="DA4" s="438"/>
      <c r="DB4" s="436">
        <v>8.8000000000000007</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7677999</v>
      </c>
      <c r="BO5" s="468"/>
      <c r="BP5" s="468"/>
      <c r="BQ5" s="468"/>
      <c r="BR5" s="468"/>
      <c r="BS5" s="468"/>
      <c r="BT5" s="468"/>
      <c r="BU5" s="469"/>
      <c r="BV5" s="467">
        <v>7491927</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84.5</v>
      </c>
      <c r="CU5" s="465"/>
      <c r="CV5" s="465"/>
      <c r="CW5" s="465"/>
      <c r="CX5" s="465"/>
      <c r="CY5" s="465"/>
      <c r="CZ5" s="465"/>
      <c r="DA5" s="466"/>
      <c r="DB5" s="464">
        <v>80.400000000000006</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259366</v>
      </c>
      <c r="BO6" s="468"/>
      <c r="BP6" s="468"/>
      <c r="BQ6" s="468"/>
      <c r="BR6" s="468"/>
      <c r="BS6" s="468"/>
      <c r="BT6" s="468"/>
      <c r="BU6" s="469"/>
      <c r="BV6" s="467">
        <v>237642</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86.3</v>
      </c>
      <c r="CU6" s="505"/>
      <c r="CV6" s="505"/>
      <c r="CW6" s="505"/>
      <c r="CX6" s="505"/>
      <c r="CY6" s="505"/>
      <c r="CZ6" s="505"/>
      <c r="DA6" s="506"/>
      <c r="DB6" s="504">
        <v>82.9</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123950</v>
      </c>
      <c r="BO7" s="468"/>
      <c r="BP7" s="468"/>
      <c r="BQ7" s="468"/>
      <c r="BR7" s="468"/>
      <c r="BS7" s="468"/>
      <c r="BT7" s="468"/>
      <c r="BU7" s="469"/>
      <c r="BV7" s="467">
        <v>46850</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2205622</v>
      </c>
      <c r="CU7" s="468"/>
      <c r="CV7" s="468"/>
      <c r="CW7" s="468"/>
      <c r="CX7" s="468"/>
      <c r="CY7" s="468"/>
      <c r="CZ7" s="468"/>
      <c r="DA7" s="469"/>
      <c r="DB7" s="467">
        <v>2171765</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93</v>
      </c>
      <c r="AV8" s="500"/>
      <c r="AW8" s="500"/>
      <c r="AX8" s="500"/>
      <c r="AY8" s="501" t="s">
        <v>107</v>
      </c>
      <c r="AZ8" s="502"/>
      <c r="BA8" s="502"/>
      <c r="BB8" s="502"/>
      <c r="BC8" s="502"/>
      <c r="BD8" s="502"/>
      <c r="BE8" s="502"/>
      <c r="BF8" s="502"/>
      <c r="BG8" s="502"/>
      <c r="BH8" s="502"/>
      <c r="BI8" s="502"/>
      <c r="BJ8" s="502"/>
      <c r="BK8" s="502"/>
      <c r="BL8" s="502"/>
      <c r="BM8" s="503"/>
      <c r="BN8" s="467">
        <v>135416</v>
      </c>
      <c r="BO8" s="468"/>
      <c r="BP8" s="468"/>
      <c r="BQ8" s="468"/>
      <c r="BR8" s="468"/>
      <c r="BS8" s="468"/>
      <c r="BT8" s="468"/>
      <c r="BU8" s="469"/>
      <c r="BV8" s="467">
        <v>190792</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0.31</v>
      </c>
      <c r="CU8" s="508"/>
      <c r="CV8" s="508"/>
      <c r="CW8" s="508"/>
      <c r="CX8" s="508"/>
      <c r="CY8" s="508"/>
      <c r="CZ8" s="508"/>
      <c r="DA8" s="509"/>
      <c r="DB8" s="507">
        <v>0.3</v>
      </c>
      <c r="DC8" s="508"/>
      <c r="DD8" s="508"/>
      <c r="DE8" s="508"/>
      <c r="DF8" s="508"/>
      <c r="DG8" s="508"/>
      <c r="DH8" s="508"/>
      <c r="DI8" s="509"/>
      <c r="DJ8" s="186"/>
      <c r="DK8" s="186"/>
      <c r="DL8" s="186"/>
      <c r="DM8" s="186"/>
      <c r="DN8" s="186"/>
      <c r="DO8" s="186"/>
    </row>
    <row r="9" spans="1:119" ht="18.75" customHeight="1" thickBot="1" x14ac:dyDescent="0.2">
      <c r="A9" s="187"/>
      <c r="B9" s="461" t="s">
        <v>109</v>
      </c>
      <c r="C9" s="462"/>
      <c r="D9" s="462"/>
      <c r="E9" s="462"/>
      <c r="F9" s="462"/>
      <c r="G9" s="462"/>
      <c r="H9" s="462"/>
      <c r="I9" s="462"/>
      <c r="J9" s="462"/>
      <c r="K9" s="510"/>
      <c r="L9" s="511" t="s">
        <v>110</v>
      </c>
      <c r="M9" s="512"/>
      <c r="N9" s="512"/>
      <c r="O9" s="512"/>
      <c r="P9" s="512"/>
      <c r="Q9" s="513"/>
      <c r="R9" s="514">
        <v>5597</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93</v>
      </c>
      <c r="AV9" s="500"/>
      <c r="AW9" s="500"/>
      <c r="AX9" s="500"/>
      <c r="AY9" s="501" t="s">
        <v>113</v>
      </c>
      <c r="AZ9" s="502"/>
      <c r="BA9" s="502"/>
      <c r="BB9" s="502"/>
      <c r="BC9" s="502"/>
      <c r="BD9" s="502"/>
      <c r="BE9" s="502"/>
      <c r="BF9" s="502"/>
      <c r="BG9" s="502"/>
      <c r="BH9" s="502"/>
      <c r="BI9" s="502"/>
      <c r="BJ9" s="502"/>
      <c r="BK9" s="502"/>
      <c r="BL9" s="502"/>
      <c r="BM9" s="503"/>
      <c r="BN9" s="467">
        <v>-55376</v>
      </c>
      <c r="BO9" s="468"/>
      <c r="BP9" s="468"/>
      <c r="BQ9" s="468"/>
      <c r="BR9" s="468"/>
      <c r="BS9" s="468"/>
      <c r="BT9" s="468"/>
      <c r="BU9" s="469"/>
      <c r="BV9" s="467">
        <v>-10431</v>
      </c>
      <c r="BW9" s="468"/>
      <c r="BX9" s="468"/>
      <c r="BY9" s="468"/>
      <c r="BZ9" s="468"/>
      <c r="CA9" s="468"/>
      <c r="CB9" s="468"/>
      <c r="CC9" s="469"/>
      <c r="CD9" s="470" t="s">
        <v>114</v>
      </c>
      <c r="CE9" s="471"/>
      <c r="CF9" s="471"/>
      <c r="CG9" s="471"/>
      <c r="CH9" s="471"/>
      <c r="CI9" s="471"/>
      <c r="CJ9" s="471"/>
      <c r="CK9" s="471"/>
      <c r="CL9" s="471"/>
      <c r="CM9" s="471"/>
      <c r="CN9" s="471"/>
      <c r="CO9" s="471"/>
      <c r="CP9" s="471"/>
      <c r="CQ9" s="471"/>
      <c r="CR9" s="471"/>
      <c r="CS9" s="472"/>
      <c r="CT9" s="464">
        <v>7.5</v>
      </c>
      <c r="CU9" s="465"/>
      <c r="CV9" s="465"/>
      <c r="CW9" s="465"/>
      <c r="CX9" s="465"/>
      <c r="CY9" s="465"/>
      <c r="CZ9" s="465"/>
      <c r="DA9" s="466"/>
      <c r="DB9" s="464">
        <v>7.4</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115</v>
      </c>
      <c r="M10" s="497"/>
      <c r="N10" s="497"/>
      <c r="O10" s="497"/>
      <c r="P10" s="497"/>
      <c r="Q10" s="498"/>
      <c r="R10" s="518">
        <v>5331</v>
      </c>
      <c r="S10" s="519"/>
      <c r="T10" s="519"/>
      <c r="U10" s="519"/>
      <c r="V10" s="520"/>
      <c r="W10" s="455"/>
      <c r="X10" s="456"/>
      <c r="Y10" s="456"/>
      <c r="Z10" s="456"/>
      <c r="AA10" s="456"/>
      <c r="AB10" s="456"/>
      <c r="AC10" s="456"/>
      <c r="AD10" s="456"/>
      <c r="AE10" s="456"/>
      <c r="AF10" s="456"/>
      <c r="AG10" s="456"/>
      <c r="AH10" s="456"/>
      <c r="AI10" s="456"/>
      <c r="AJ10" s="456"/>
      <c r="AK10" s="456"/>
      <c r="AL10" s="459"/>
      <c r="AM10" s="496" t="s">
        <v>116</v>
      </c>
      <c r="AN10" s="497"/>
      <c r="AO10" s="497"/>
      <c r="AP10" s="497"/>
      <c r="AQ10" s="497"/>
      <c r="AR10" s="497"/>
      <c r="AS10" s="497"/>
      <c r="AT10" s="498"/>
      <c r="AU10" s="499" t="s">
        <v>93</v>
      </c>
      <c r="AV10" s="500"/>
      <c r="AW10" s="500"/>
      <c r="AX10" s="500"/>
      <c r="AY10" s="501" t="s">
        <v>117</v>
      </c>
      <c r="AZ10" s="502"/>
      <c r="BA10" s="502"/>
      <c r="BB10" s="502"/>
      <c r="BC10" s="502"/>
      <c r="BD10" s="502"/>
      <c r="BE10" s="502"/>
      <c r="BF10" s="502"/>
      <c r="BG10" s="502"/>
      <c r="BH10" s="502"/>
      <c r="BI10" s="502"/>
      <c r="BJ10" s="502"/>
      <c r="BK10" s="502"/>
      <c r="BL10" s="502"/>
      <c r="BM10" s="503"/>
      <c r="BN10" s="467">
        <v>342551</v>
      </c>
      <c r="BO10" s="468"/>
      <c r="BP10" s="468"/>
      <c r="BQ10" s="468"/>
      <c r="BR10" s="468"/>
      <c r="BS10" s="468"/>
      <c r="BT10" s="468"/>
      <c r="BU10" s="469"/>
      <c r="BV10" s="467">
        <v>348972</v>
      </c>
      <c r="BW10" s="468"/>
      <c r="BX10" s="468"/>
      <c r="BY10" s="468"/>
      <c r="BZ10" s="468"/>
      <c r="CA10" s="468"/>
      <c r="CB10" s="468"/>
      <c r="CC10" s="469"/>
      <c r="CD10" s="191" t="s">
        <v>118</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119</v>
      </c>
      <c r="M11" s="522"/>
      <c r="N11" s="522"/>
      <c r="O11" s="522"/>
      <c r="P11" s="522"/>
      <c r="Q11" s="523"/>
      <c r="R11" s="524" t="s">
        <v>120</v>
      </c>
      <c r="S11" s="525"/>
      <c r="T11" s="525"/>
      <c r="U11" s="525"/>
      <c r="V11" s="526"/>
      <c r="W11" s="455"/>
      <c r="X11" s="456"/>
      <c r="Y11" s="456"/>
      <c r="Z11" s="456"/>
      <c r="AA11" s="456"/>
      <c r="AB11" s="456"/>
      <c r="AC11" s="456"/>
      <c r="AD11" s="456"/>
      <c r="AE11" s="456"/>
      <c r="AF11" s="456"/>
      <c r="AG11" s="456"/>
      <c r="AH11" s="456"/>
      <c r="AI11" s="456"/>
      <c r="AJ11" s="456"/>
      <c r="AK11" s="456"/>
      <c r="AL11" s="459"/>
      <c r="AM11" s="496" t="s">
        <v>121</v>
      </c>
      <c r="AN11" s="497"/>
      <c r="AO11" s="497"/>
      <c r="AP11" s="497"/>
      <c r="AQ11" s="497"/>
      <c r="AR11" s="497"/>
      <c r="AS11" s="497"/>
      <c r="AT11" s="498"/>
      <c r="AU11" s="499" t="s">
        <v>122</v>
      </c>
      <c r="AV11" s="500"/>
      <c r="AW11" s="500"/>
      <c r="AX11" s="500"/>
      <c r="AY11" s="501" t="s">
        <v>123</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124</v>
      </c>
      <c r="CE11" s="471"/>
      <c r="CF11" s="471"/>
      <c r="CG11" s="471"/>
      <c r="CH11" s="471"/>
      <c r="CI11" s="471"/>
      <c r="CJ11" s="471"/>
      <c r="CK11" s="471"/>
      <c r="CL11" s="471"/>
      <c r="CM11" s="471"/>
      <c r="CN11" s="471"/>
      <c r="CO11" s="471"/>
      <c r="CP11" s="471"/>
      <c r="CQ11" s="471"/>
      <c r="CR11" s="471"/>
      <c r="CS11" s="472"/>
      <c r="CT11" s="507" t="s">
        <v>125</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6106</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122</v>
      </c>
      <c r="AV12" s="500"/>
      <c r="AW12" s="500"/>
      <c r="AX12" s="500"/>
      <c r="AY12" s="501" t="s">
        <v>132</v>
      </c>
      <c r="AZ12" s="502"/>
      <c r="BA12" s="502"/>
      <c r="BB12" s="502"/>
      <c r="BC12" s="502"/>
      <c r="BD12" s="502"/>
      <c r="BE12" s="502"/>
      <c r="BF12" s="502"/>
      <c r="BG12" s="502"/>
      <c r="BH12" s="502"/>
      <c r="BI12" s="502"/>
      <c r="BJ12" s="502"/>
      <c r="BK12" s="502"/>
      <c r="BL12" s="502"/>
      <c r="BM12" s="503"/>
      <c r="BN12" s="467">
        <v>437778</v>
      </c>
      <c r="BO12" s="468"/>
      <c r="BP12" s="468"/>
      <c r="BQ12" s="468"/>
      <c r="BR12" s="468"/>
      <c r="BS12" s="468"/>
      <c r="BT12" s="468"/>
      <c r="BU12" s="469"/>
      <c r="BV12" s="467">
        <v>282487</v>
      </c>
      <c r="BW12" s="468"/>
      <c r="BX12" s="468"/>
      <c r="BY12" s="468"/>
      <c r="BZ12" s="468"/>
      <c r="CA12" s="468"/>
      <c r="CB12" s="468"/>
      <c r="CC12" s="469"/>
      <c r="CD12" s="470" t="s">
        <v>133</v>
      </c>
      <c r="CE12" s="471"/>
      <c r="CF12" s="471"/>
      <c r="CG12" s="471"/>
      <c r="CH12" s="471"/>
      <c r="CI12" s="471"/>
      <c r="CJ12" s="471"/>
      <c r="CK12" s="471"/>
      <c r="CL12" s="471"/>
      <c r="CM12" s="471"/>
      <c r="CN12" s="471"/>
      <c r="CO12" s="471"/>
      <c r="CP12" s="471"/>
      <c r="CQ12" s="471"/>
      <c r="CR12" s="471"/>
      <c r="CS12" s="472"/>
      <c r="CT12" s="507" t="s">
        <v>126</v>
      </c>
      <c r="CU12" s="508"/>
      <c r="CV12" s="508"/>
      <c r="CW12" s="508"/>
      <c r="CX12" s="508"/>
      <c r="CY12" s="508"/>
      <c r="CZ12" s="508"/>
      <c r="DA12" s="509"/>
      <c r="DB12" s="507" t="s">
        <v>126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134</v>
      </c>
      <c r="N13" s="559"/>
      <c r="O13" s="559"/>
      <c r="P13" s="559"/>
      <c r="Q13" s="560"/>
      <c r="R13" s="551">
        <v>6061</v>
      </c>
      <c r="S13" s="552"/>
      <c r="T13" s="552"/>
      <c r="U13" s="552"/>
      <c r="V13" s="553"/>
      <c r="W13" s="483" t="s">
        <v>135</v>
      </c>
      <c r="X13" s="484"/>
      <c r="Y13" s="484"/>
      <c r="Z13" s="484"/>
      <c r="AA13" s="484"/>
      <c r="AB13" s="474"/>
      <c r="AC13" s="518">
        <v>415</v>
      </c>
      <c r="AD13" s="519"/>
      <c r="AE13" s="519"/>
      <c r="AF13" s="519"/>
      <c r="AG13" s="561"/>
      <c r="AH13" s="518">
        <v>418</v>
      </c>
      <c r="AI13" s="519"/>
      <c r="AJ13" s="519"/>
      <c r="AK13" s="519"/>
      <c r="AL13" s="520"/>
      <c r="AM13" s="496" t="s">
        <v>136</v>
      </c>
      <c r="AN13" s="497"/>
      <c r="AO13" s="497"/>
      <c r="AP13" s="497"/>
      <c r="AQ13" s="497"/>
      <c r="AR13" s="497"/>
      <c r="AS13" s="497"/>
      <c r="AT13" s="498"/>
      <c r="AU13" s="499" t="s">
        <v>137</v>
      </c>
      <c r="AV13" s="500"/>
      <c r="AW13" s="500"/>
      <c r="AX13" s="500"/>
      <c r="AY13" s="501" t="s">
        <v>138</v>
      </c>
      <c r="AZ13" s="502"/>
      <c r="BA13" s="502"/>
      <c r="BB13" s="502"/>
      <c r="BC13" s="502"/>
      <c r="BD13" s="502"/>
      <c r="BE13" s="502"/>
      <c r="BF13" s="502"/>
      <c r="BG13" s="502"/>
      <c r="BH13" s="502"/>
      <c r="BI13" s="502"/>
      <c r="BJ13" s="502"/>
      <c r="BK13" s="502"/>
      <c r="BL13" s="502"/>
      <c r="BM13" s="503"/>
      <c r="BN13" s="467">
        <v>-150603</v>
      </c>
      <c r="BO13" s="468"/>
      <c r="BP13" s="468"/>
      <c r="BQ13" s="468"/>
      <c r="BR13" s="468"/>
      <c r="BS13" s="468"/>
      <c r="BT13" s="468"/>
      <c r="BU13" s="469"/>
      <c r="BV13" s="467">
        <v>56054</v>
      </c>
      <c r="BW13" s="468"/>
      <c r="BX13" s="468"/>
      <c r="BY13" s="468"/>
      <c r="BZ13" s="468"/>
      <c r="CA13" s="468"/>
      <c r="CB13" s="468"/>
      <c r="CC13" s="469"/>
      <c r="CD13" s="470" t="s">
        <v>139</v>
      </c>
      <c r="CE13" s="471"/>
      <c r="CF13" s="471"/>
      <c r="CG13" s="471"/>
      <c r="CH13" s="471"/>
      <c r="CI13" s="471"/>
      <c r="CJ13" s="471"/>
      <c r="CK13" s="471"/>
      <c r="CL13" s="471"/>
      <c r="CM13" s="471"/>
      <c r="CN13" s="471"/>
      <c r="CO13" s="471"/>
      <c r="CP13" s="471"/>
      <c r="CQ13" s="471"/>
      <c r="CR13" s="471"/>
      <c r="CS13" s="472"/>
      <c r="CT13" s="464">
        <v>8.8000000000000007</v>
      </c>
      <c r="CU13" s="465"/>
      <c r="CV13" s="465"/>
      <c r="CW13" s="465"/>
      <c r="CX13" s="465"/>
      <c r="CY13" s="465"/>
      <c r="CZ13" s="465"/>
      <c r="DA13" s="466"/>
      <c r="DB13" s="464">
        <v>7.7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140</v>
      </c>
      <c r="M14" s="549"/>
      <c r="N14" s="549"/>
      <c r="O14" s="549"/>
      <c r="P14" s="549"/>
      <c r="Q14" s="550"/>
      <c r="R14" s="551">
        <v>6071</v>
      </c>
      <c r="S14" s="552"/>
      <c r="T14" s="552"/>
      <c r="U14" s="552"/>
      <c r="V14" s="553"/>
      <c r="W14" s="457"/>
      <c r="X14" s="458"/>
      <c r="Y14" s="458"/>
      <c r="Z14" s="458"/>
      <c r="AA14" s="458"/>
      <c r="AB14" s="447"/>
      <c r="AC14" s="554">
        <v>15.8</v>
      </c>
      <c r="AD14" s="555"/>
      <c r="AE14" s="555"/>
      <c r="AF14" s="555"/>
      <c r="AG14" s="556"/>
      <c r="AH14" s="554">
        <v>17.5</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141</v>
      </c>
      <c r="CE14" s="563"/>
      <c r="CF14" s="563"/>
      <c r="CG14" s="563"/>
      <c r="CH14" s="563"/>
      <c r="CI14" s="563"/>
      <c r="CJ14" s="563"/>
      <c r="CK14" s="563"/>
      <c r="CL14" s="563"/>
      <c r="CM14" s="563"/>
      <c r="CN14" s="563"/>
      <c r="CO14" s="563"/>
      <c r="CP14" s="563"/>
      <c r="CQ14" s="563"/>
      <c r="CR14" s="563"/>
      <c r="CS14" s="564"/>
      <c r="CT14" s="565" t="s">
        <v>126</v>
      </c>
      <c r="CU14" s="566"/>
      <c r="CV14" s="566"/>
      <c r="CW14" s="566"/>
      <c r="CX14" s="566"/>
      <c r="CY14" s="566"/>
      <c r="CZ14" s="566"/>
      <c r="DA14" s="567"/>
      <c r="DB14" s="565" t="s">
        <v>125</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142</v>
      </c>
      <c r="N15" s="559"/>
      <c r="O15" s="559"/>
      <c r="P15" s="559"/>
      <c r="Q15" s="560"/>
      <c r="R15" s="551">
        <v>6034</v>
      </c>
      <c r="S15" s="552"/>
      <c r="T15" s="552"/>
      <c r="U15" s="552"/>
      <c r="V15" s="553"/>
      <c r="W15" s="483" t="s">
        <v>143</v>
      </c>
      <c r="X15" s="484"/>
      <c r="Y15" s="484"/>
      <c r="Z15" s="484"/>
      <c r="AA15" s="484"/>
      <c r="AB15" s="474"/>
      <c r="AC15" s="518">
        <v>389</v>
      </c>
      <c r="AD15" s="519"/>
      <c r="AE15" s="519"/>
      <c r="AF15" s="519"/>
      <c r="AG15" s="561"/>
      <c r="AH15" s="518">
        <v>333</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649273</v>
      </c>
      <c r="BO15" s="431"/>
      <c r="BP15" s="431"/>
      <c r="BQ15" s="431"/>
      <c r="BR15" s="431"/>
      <c r="BS15" s="431"/>
      <c r="BT15" s="431"/>
      <c r="BU15" s="432"/>
      <c r="BV15" s="430">
        <v>593097</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14.8</v>
      </c>
      <c r="AD16" s="555"/>
      <c r="AE16" s="555"/>
      <c r="AF16" s="555"/>
      <c r="AG16" s="556"/>
      <c r="AH16" s="554">
        <v>13.9</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1958179</v>
      </c>
      <c r="BO16" s="468"/>
      <c r="BP16" s="468"/>
      <c r="BQ16" s="468"/>
      <c r="BR16" s="468"/>
      <c r="BS16" s="468"/>
      <c r="BT16" s="468"/>
      <c r="BU16" s="469"/>
      <c r="BV16" s="467">
        <v>1914382</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1821</v>
      </c>
      <c r="AD17" s="519"/>
      <c r="AE17" s="519"/>
      <c r="AF17" s="519"/>
      <c r="AG17" s="561"/>
      <c r="AH17" s="518">
        <v>1638</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830492</v>
      </c>
      <c r="BO17" s="468"/>
      <c r="BP17" s="468"/>
      <c r="BQ17" s="468"/>
      <c r="BR17" s="468"/>
      <c r="BS17" s="468"/>
      <c r="BT17" s="468"/>
      <c r="BU17" s="469"/>
      <c r="BV17" s="467">
        <v>751955</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31.3</v>
      </c>
      <c r="M18" s="583"/>
      <c r="N18" s="583"/>
      <c r="O18" s="583"/>
      <c r="P18" s="583"/>
      <c r="Q18" s="583"/>
      <c r="R18" s="584"/>
      <c r="S18" s="584"/>
      <c r="T18" s="584"/>
      <c r="U18" s="584"/>
      <c r="V18" s="585"/>
      <c r="W18" s="485"/>
      <c r="X18" s="486"/>
      <c r="Y18" s="486"/>
      <c r="Z18" s="486"/>
      <c r="AA18" s="486"/>
      <c r="AB18" s="477"/>
      <c r="AC18" s="586">
        <v>69.400000000000006</v>
      </c>
      <c r="AD18" s="587"/>
      <c r="AE18" s="587"/>
      <c r="AF18" s="587"/>
      <c r="AG18" s="588"/>
      <c r="AH18" s="586">
        <v>68.599999999999994</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2788294</v>
      </c>
      <c r="BO18" s="468"/>
      <c r="BP18" s="468"/>
      <c r="BQ18" s="468"/>
      <c r="BR18" s="468"/>
      <c r="BS18" s="468"/>
      <c r="BT18" s="468"/>
      <c r="BU18" s="469"/>
      <c r="BV18" s="467">
        <v>2673172</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179</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4540398</v>
      </c>
      <c r="BO19" s="468"/>
      <c r="BP19" s="468"/>
      <c r="BQ19" s="468"/>
      <c r="BR19" s="468"/>
      <c r="BS19" s="468"/>
      <c r="BT19" s="468"/>
      <c r="BU19" s="469"/>
      <c r="BV19" s="467">
        <v>4493608</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2003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3095818</v>
      </c>
      <c r="BO23" s="468"/>
      <c r="BP23" s="468"/>
      <c r="BQ23" s="468"/>
      <c r="BR23" s="468"/>
      <c r="BS23" s="468"/>
      <c r="BT23" s="468"/>
      <c r="BU23" s="469"/>
      <c r="BV23" s="467">
        <v>3231710</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7200</v>
      </c>
      <c r="R24" s="519"/>
      <c r="S24" s="519"/>
      <c r="T24" s="519"/>
      <c r="U24" s="519"/>
      <c r="V24" s="561"/>
      <c r="W24" s="620"/>
      <c r="X24" s="608"/>
      <c r="Y24" s="609"/>
      <c r="Z24" s="517" t="s">
        <v>167</v>
      </c>
      <c r="AA24" s="497"/>
      <c r="AB24" s="497"/>
      <c r="AC24" s="497"/>
      <c r="AD24" s="497"/>
      <c r="AE24" s="497"/>
      <c r="AF24" s="497"/>
      <c r="AG24" s="498"/>
      <c r="AH24" s="518">
        <v>86</v>
      </c>
      <c r="AI24" s="519"/>
      <c r="AJ24" s="519"/>
      <c r="AK24" s="519"/>
      <c r="AL24" s="561"/>
      <c r="AM24" s="518">
        <v>252324</v>
      </c>
      <c r="AN24" s="519"/>
      <c r="AO24" s="519"/>
      <c r="AP24" s="519"/>
      <c r="AQ24" s="519"/>
      <c r="AR24" s="561"/>
      <c r="AS24" s="518">
        <v>2934</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2912488</v>
      </c>
      <c r="BO24" s="468"/>
      <c r="BP24" s="468"/>
      <c r="BQ24" s="468"/>
      <c r="BR24" s="468"/>
      <c r="BS24" s="468"/>
      <c r="BT24" s="468"/>
      <c r="BU24" s="469"/>
      <c r="BV24" s="467">
        <v>3082751</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5900</v>
      </c>
      <c r="R25" s="519"/>
      <c r="S25" s="519"/>
      <c r="T25" s="519"/>
      <c r="U25" s="519"/>
      <c r="V25" s="561"/>
      <c r="W25" s="620"/>
      <c r="X25" s="608"/>
      <c r="Y25" s="609"/>
      <c r="Z25" s="517" t="s">
        <v>170</v>
      </c>
      <c r="AA25" s="497"/>
      <c r="AB25" s="497"/>
      <c r="AC25" s="497"/>
      <c r="AD25" s="497"/>
      <c r="AE25" s="497"/>
      <c r="AF25" s="497"/>
      <c r="AG25" s="498"/>
      <c r="AH25" s="518" t="s">
        <v>171</v>
      </c>
      <c r="AI25" s="519"/>
      <c r="AJ25" s="519"/>
      <c r="AK25" s="519"/>
      <c r="AL25" s="561"/>
      <c r="AM25" s="518" t="s">
        <v>171</v>
      </c>
      <c r="AN25" s="519"/>
      <c r="AO25" s="519"/>
      <c r="AP25" s="519"/>
      <c r="AQ25" s="519"/>
      <c r="AR25" s="561"/>
      <c r="AS25" s="518" t="s">
        <v>171</v>
      </c>
      <c r="AT25" s="519"/>
      <c r="AU25" s="519"/>
      <c r="AV25" s="519"/>
      <c r="AW25" s="519"/>
      <c r="AX25" s="520"/>
      <c r="AY25" s="427" t="s">
        <v>172</v>
      </c>
      <c r="AZ25" s="428"/>
      <c r="BA25" s="428"/>
      <c r="BB25" s="428"/>
      <c r="BC25" s="428"/>
      <c r="BD25" s="428"/>
      <c r="BE25" s="428"/>
      <c r="BF25" s="428"/>
      <c r="BG25" s="428"/>
      <c r="BH25" s="428"/>
      <c r="BI25" s="428"/>
      <c r="BJ25" s="428"/>
      <c r="BK25" s="428"/>
      <c r="BL25" s="428"/>
      <c r="BM25" s="429"/>
      <c r="BN25" s="430">
        <v>775206</v>
      </c>
      <c r="BO25" s="431"/>
      <c r="BP25" s="431"/>
      <c r="BQ25" s="431"/>
      <c r="BR25" s="431"/>
      <c r="BS25" s="431"/>
      <c r="BT25" s="431"/>
      <c r="BU25" s="432"/>
      <c r="BV25" s="430">
        <v>361321</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173</v>
      </c>
      <c r="F26" s="497"/>
      <c r="G26" s="497"/>
      <c r="H26" s="497"/>
      <c r="I26" s="497"/>
      <c r="J26" s="497"/>
      <c r="K26" s="498"/>
      <c r="L26" s="518">
        <v>1</v>
      </c>
      <c r="M26" s="519"/>
      <c r="N26" s="519"/>
      <c r="O26" s="519"/>
      <c r="P26" s="561"/>
      <c r="Q26" s="518">
        <v>5500</v>
      </c>
      <c r="R26" s="519"/>
      <c r="S26" s="519"/>
      <c r="T26" s="519"/>
      <c r="U26" s="519"/>
      <c r="V26" s="561"/>
      <c r="W26" s="620"/>
      <c r="X26" s="608"/>
      <c r="Y26" s="609"/>
      <c r="Z26" s="517" t="s">
        <v>174</v>
      </c>
      <c r="AA26" s="630"/>
      <c r="AB26" s="630"/>
      <c r="AC26" s="630"/>
      <c r="AD26" s="630"/>
      <c r="AE26" s="630"/>
      <c r="AF26" s="630"/>
      <c r="AG26" s="631"/>
      <c r="AH26" s="518">
        <v>4</v>
      </c>
      <c r="AI26" s="519"/>
      <c r="AJ26" s="519"/>
      <c r="AK26" s="519"/>
      <c r="AL26" s="561"/>
      <c r="AM26" s="518">
        <v>13060</v>
      </c>
      <c r="AN26" s="519"/>
      <c r="AO26" s="519"/>
      <c r="AP26" s="519"/>
      <c r="AQ26" s="519"/>
      <c r="AR26" s="561"/>
      <c r="AS26" s="518">
        <v>3265</v>
      </c>
      <c r="AT26" s="519"/>
      <c r="AU26" s="519"/>
      <c r="AV26" s="519"/>
      <c r="AW26" s="519"/>
      <c r="AX26" s="520"/>
      <c r="AY26" s="470" t="s">
        <v>175</v>
      </c>
      <c r="AZ26" s="471"/>
      <c r="BA26" s="471"/>
      <c r="BB26" s="471"/>
      <c r="BC26" s="471"/>
      <c r="BD26" s="471"/>
      <c r="BE26" s="471"/>
      <c r="BF26" s="471"/>
      <c r="BG26" s="471"/>
      <c r="BH26" s="471"/>
      <c r="BI26" s="471"/>
      <c r="BJ26" s="471"/>
      <c r="BK26" s="471"/>
      <c r="BL26" s="471"/>
      <c r="BM26" s="472"/>
      <c r="BN26" s="467" t="s">
        <v>171</v>
      </c>
      <c r="BO26" s="468"/>
      <c r="BP26" s="468"/>
      <c r="BQ26" s="468"/>
      <c r="BR26" s="468"/>
      <c r="BS26" s="468"/>
      <c r="BT26" s="468"/>
      <c r="BU26" s="469"/>
      <c r="BV26" s="467" t="s">
        <v>125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176</v>
      </c>
      <c r="F27" s="497"/>
      <c r="G27" s="497"/>
      <c r="H27" s="497"/>
      <c r="I27" s="497"/>
      <c r="J27" s="497"/>
      <c r="K27" s="498"/>
      <c r="L27" s="518">
        <v>1</v>
      </c>
      <c r="M27" s="519"/>
      <c r="N27" s="519"/>
      <c r="O27" s="519"/>
      <c r="P27" s="561"/>
      <c r="Q27" s="518">
        <v>2720</v>
      </c>
      <c r="R27" s="519"/>
      <c r="S27" s="519"/>
      <c r="T27" s="519"/>
      <c r="U27" s="519"/>
      <c r="V27" s="561"/>
      <c r="W27" s="620"/>
      <c r="X27" s="608"/>
      <c r="Y27" s="609"/>
      <c r="Z27" s="517" t="s">
        <v>177</v>
      </c>
      <c r="AA27" s="497"/>
      <c r="AB27" s="497"/>
      <c r="AC27" s="497"/>
      <c r="AD27" s="497"/>
      <c r="AE27" s="497"/>
      <c r="AF27" s="497"/>
      <c r="AG27" s="498"/>
      <c r="AH27" s="518">
        <v>5</v>
      </c>
      <c r="AI27" s="519"/>
      <c r="AJ27" s="519"/>
      <c r="AK27" s="519"/>
      <c r="AL27" s="561"/>
      <c r="AM27" s="518">
        <v>14604</v>
      </c>
      <c r="AN27" s="519"/>
      <c r="AO27" s="519"/>
      <c r="AP27" s="519"/>
      <c r="AQ27" s="519"/>
      <c r="AR27" s="561"/>
      <c r="AS27" s="518">
        <v>2921</v>
      </c>
      <c r="AT27" s="519"/>
      <c r="AU27" s="519"/>
      <c r="AV27" s="519"/>
      <c r="AW27" s="519"/>
      <c r="AX27" s="520"/>
      <c r="AY27" s="562" t="s">
        <v>178</v>
      </c>
      <c r="AZ27" s="563"/>
      <c r="BA27" s="563"/>
      <c r="BB27" s="563"/>
      <c r="BC27" s="563"/>
      <c r="BD27" s="563"/>
      <c r="BE27" s="563"/>
      <c r="BF27" s="563"/>
      <c r="BG27" s="563"/>
      <c r="BH27" s="563"/>
      <c r="BI27" s="563"/>
      <c r="BJ27" s="563"/>
      <c r="BK27" s="563"/>
      <c r="BL27" s="563"/>
      <c r="BM27" s="564"/>
      <c r="BN27" s="643">
        <v>25428</v>
      </c>
      <c r="BO27" s="644"/>
      <c r="BP27" s="644"/>
      <c r="BQ27" s="644"/>
      <c r="BR27" s="644"/>
      <c r="BS27" s="644"/>
      <c r="BT27" s="644"/>
      <c r="BU27" s="645"/>
      <c r="BV27" s="643">
        <v>25414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2260</v>
      </c>
      <c r="R28" s="519"/>
      <c r="S28" s="519"/>
      <c r="T28" s="519"/>
      <c r="U28" s="519"/>
      <c r="V28" s="561"/>
      <c r="W28" s="620"/>
      <c r="X28" s="608"/>
      <c r="Y28" s="609"/>
      <c r="Z28" s="517" t="s">
        <v>180</v>
      </c>
      <c r="AA28" s="497"/>
      <c r="AB28" s="497"/>
      <c r="AC28" s="497"/>
      <c r="AD28" s="497"/>
      <c r="AE28" s="497"/>
      <c r="AF28" s="497"/>
      <c r="AG28" s="498"/>
      <c r="AH28" s="518" t="s">
        <v>125</v>
      </c>
      <c r="AI28" s="519"/>
      <c r="AJ28" s="519"/>
      <c r="AK28" s="519"/>
      <c r="AL28" s="561"/>
      <c r="AM28" s="518" t="s">
        <v>171</v>
      </c>
      <c r="AN28" s="519"/>
      <c r="AO28" s="519"/>
      <c r="AP28" s="519"/>
      <c r="AQ28" s="519"/>
      <c r="AR28" s="561"/>
      <c r="AS28" s="518" t="s">
        <v>171</v>
      </c>
      <c r="AT28" s="519"/>
      <c r="AU28" s="519"/>
      <c r="AV28" s="519"/>
      <c r="AW28" s="519"/>
      <c r="AX28" s="520"/>
      <c r="AY28" s="646" t="s">
        <v>181</v>
      </c>
      <c r="AZ28" s="647"/>
      <c r="BA28" s="647"/>
      <c r="BB28" s="648"/>
      <c r="BC28" s="427" t="s">
        <v>48</v>
      </c>
      <c r="BD28" s="428"/>
      <c r="BE28" s="428"/>
      <c r="BF28" s="428"/>
      <c r="BG28" s="428"/>
      <c r="BH28" s="428"/>
      <c r="BI28" s="428"/>
      <c r="BJ28" s="428"/>
      <c r="BK28" s="428"/>
      <c r="BL28" s="428"/>
      <c r="BM28" s="429"/>
      <c r="BN28" s="430">
        <v>599505</v>
      </c>
      <c r="BO28" s="431"/>
      <c r="BP28" s="431"/>
      <c r="BQ28" s="431"/>
      <c r="BR28" s="431"/>
      <c r="BS28" s="431"/>
      <c r="BT28" s="431"/>
      <c r="BU28" s="432"/>
      <c r="BV28" s="430">
        <v>694732</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10</v>
      </c>
      <c r="M29" s="519"/>
      <c r="N29" s="519"/>
      <c r="O29" s="519"/>
      <c r="P29" s="561"/>
      <c r="Q29" s="518">
        <v>2100</v>
      </c>
      <c r="R29" s="519"/>
      <c r="S29" s="519"/>
      <c r="T29" s="519"/>
      <c r="U29" s="519"/>
      <c r="V29" s="561"/>
      <c r="W29" s="621"/>
      <c r="X29" s="622"/>
      <c r="Y29" s="623"/>
      <c r="Z29" s="517" t="s">
        <v>183</v>
      </c>
      <c r="AA29" s="497"/>
      <c r="AB29" s="497"/>
      <c r="AC29" s="497"/>
      <c r="AD29" s="497"/>
      <c r="AE29" s="497"/>
      <c r="AF29" s="497"/>
      <c r="AG29" s="498"/>
      <c r="AH29" s="518">
        <v>91</v>
      </c>
      <c r="AI29" s="519"/>
      <c r="AJ29" s="519"/>
      <c r="AK29" s="519"/>
      <c r="AL29" s="561"/>
      <c r="AM29" s="518">
        <v>266928</v>
      </c>
      <c r="AN29" s="519"/>
      <c r="AO29" s="519"/>
      <c r="AP29" s="519"/>
      <c r="AQ29" s="519"/>
      <c r="AR29" s="561"/>
      <c r="AS29" s="518">
        <v>2933</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261936</v>
      </c>
      <c r="BO29" s="468"/>
      <c r="BP29" s="468"/>
      <c r="BQ29" s="468"/>
      <c r="BR29" s="468"/>
      <c r="BS29" s="468"/>
      <c r="BT29" s="468"/>
      <c r="BU29" s="469"/>
      <c r="BV29" s="467">
        <v>261847</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96.7</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3176276</v>
      </c>
      <c r="BO30" s="644"/>
      <c r="BP30" s="644"/>
      <c r="BQ30" s="644"/>
      <c r="BR30" s="644"/>
      <c r="BS30" s="644"/>
      <c r="BT30" s="644"/>
      <c r="BU30" s="645"/>
      <c r="BV30" s="643">
        <v>2753953</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193</v>
      </c>
      <c r="X33" s="456"/>
      <c r="Y33" s="456"/>
      <c r="Z33" s="456"/>
      <c r="AA33" s="456"/>
      <c r="AB33" s="456"/>
      <c r="AC33" s="456"/>
      <c r="AD33" s="456"/>
      <c r="AE33" s="456"/>
      <c r="AF33" s="456"/>
      <c r="AG33" s="456"/>
      <c r="AH33" s="456"/>
      <c r="AI33" s="456"/>
      <c r="AJ33" s="456"/>
      <c r="AK33" s="456"/>
      <c r="AL33" s="216"/>
      <c r="AM33" s="491" t="s">
        <v>192</v>
      </c>
      <c r="AN33" s="491"/>
      <c r="AO33" s="456" t="s">
        <v>193</v>
      </c>
      <c r="AP33" s="456"/>
      <c r="AQ33" s="456"/>
      <c r="AR33" s="456"/>
      <c r="AS33" s="456"/>
      <c r="AT33" s="456"/>
      <c r="AU33" s="456"/>
      <c r="AV33" s="456"/>
      <c r="AW33" s="456"/>
      <c r="AX33" s="456"/>
      <c r="AY33" s="456"/>
      <c r="AZ33" s="456"/>
      <c r="BA33" s="456"/>
      <c r="BB33" s="456"/>
      <c r="BC33" s="456"/>
      <c r="BD33" s="217"/>
      <c r="BE33" s="456" t="s">
        <v>194</v>
      </c>
      <c r="BF33" s="456"/>
      <c r="BG33" s="456" t="s">
        <v>195</v>
      </c>
      <c r="BH33" s="456"/>
      <c r="BI33" s="456"/>
      <c r="BJ33" s="456"/>
      <c r="BK33" s="456"/>
      <c r="BL33" s="456"/>
      <c r="BM33" s="456"/>
      <c r="BN33" s="456"/>
      <c r="BO33" s="456"/>
      <c r="BP33" s="456"/>
      <c r="BQ33" s="456"/>
      <c r="BR33" s="456"/>
      <c r="BS33" s="456"/>
      <c r="BT33" s="456"/>
      <c r="BU33" s="456"/>
      <c r="BV33" s="217"/>
      <c r="BW33" s="491" t="s">
        <v>194</v>
      </c>
      <c r="BX33" s="491"/>
      <c r="BY33" s="456" t="s">
        <v>196</v>
      </c>
      <c r="BZ33" s="456"/>
      <c r="CA33" s="456"/>
      <c r="CB33" s="456"/>
      <c r="CC33" s="456"/>
      <c r="CD33" s="456"/>
      <c r="CE33" s="456"/>
      <c r="CF33" s="456"/>
      <c r="CG33" s="456"/>
      <c r="CH33" s="456"/>
      <c r="CI33" s="456"/>
      <c r="CJ33" s="456"/>
      <c r="CK33" s="456"/>
      <c r="CL33" s="456"/>
      <c r="CM33" s="456"/>
      <c r="CN33" s="216"/>
      <c r="CO33" s="491" t="s">
        <v>197</v>
      </c>
      <c r="CP33" s="491"/>
      <c r="CQ33" s="456" t="s">
        <v>198</v>
      </c>
      <c r="CR33" s="456"/>
      <c r="CS33" s="456"/>
      <c r="CT33" s="456"/>
      <c r="CU33" s="456"/>
      <c r="CV33" s="456"/>
      <c r="CW33" s="456"/>
      <c r="CX33" s="456"/>
      <c r="CY33" s="456"/>
      <c r="CZ33" s="456"/>
      <c r="DA33" s="456"/>
      <c r="DB33" s="456"/>
      <c r="DC33" s="456"/>
      <c r="DD33" s="456"/>
      <c r="DE33" s="456"/>
      <c r="DF33" s="216"/>
      <c r="DG33" s="655" t="s">
        <v>199</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4</v>
      </c>
      <c r="AN34" s="656"/>
      <c r="AO34" s="657" t="str">
        <f>IF('各会計、関係団体の財政状況及び健全化判断比率'!B30="","",'各会計、関係団体の財政状況及び健全化判断比率'!B30)</f>
        <v>水道事業会計</v>
      </c>
      <c r="AP34" s="657"/>
      <c r="AQ34" s="657"/>
      <c r="AR34" s="657"/>
      <c r="AS34" s="657"/>
      <c r="AT34" s="657"/>
      <c r="AU34" s="657"/>
      <c r="AV34" s="657"/>
      <c r="AW34" s="657"/>
      <c r="AX34" s="657"/>
      <c r="AY34" s="657"/>
      <c r="AZ34" s="657"/>
      <c r="BA34" s="657"/>
      <c r="BB34" s="657"/>
      <c r="BC34" s="657"/>
      <c r="BD34" s="214"/>
      <c r="BE34" s="656">
        <f>IF(BG34="","",MAX(C34:D43,U34:V43,AM34:AN43)+1)</f>
        <v>5</v>
      </c>
      <c r="BF34" s="656"/>
      <c r="BG34" s="657" t="str">
        <f>IF('各会計、関係団体の財政状況及び健全化判断比率'!B31="","",'各会計、関係団体の財政状況及び健全化判断比率'!B31)</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6</v>
      </c>
      <c r="BX34" s="656"/>
      <c r="BY34" s="657" t="str">
        <f>IF('各会計、関係団体の財政状況及び健全化判断比率'!B68="","",'各会計、関係団体の財政状況及び健全化判断比率'!B68)</f>
        <v>北部広域市町村圏事務組合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未来ぎのざ</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7</v>
      </c>
      <c r="BX35" s="656"/>
      <c r="BY35" s="657" t="str">
        <f>IF('各会計、関係団体の財政状況及び健全化判断比率'!B69="","",'各会計、関係団体の財政状況及び健全化判断比率'!B69)</f>
        <v>沖縄県市町村総合事務組合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地方道路公社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t="str">
        <f t="shared" ref="U36:U43" si="4">IF(W36="","",U35+1)</f>
        <v/>
      </c>
      <c r="V36" s="656"/>
      <c r="W36" s="657"/>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8</v>
      </c>
      <c r="BX36" s="656"/>
      <c r="BY36" s="657" t="str">
        <f>IF('各会計、関係団体の財政状況及び健全化判断比率'!B70="","",'各会計、関係団体の財政状況及び健全化判断比率'!B70)</f>
        <v>金武地区消防衛生組合</v>
      </c>
      <c r="BZ36" s="657"/>
      <c r="CA36" s="657"/>
      <c r="CB36" s="657"/>
      <c r="CC36" s="657"/>
      <c r="CD36" s="657"/>
      <c r="CE36" s="657"/>
      <c r="CF36" s="657"/>
      <c r="CG36" s="657"/>
      <c r="CH36" s="657"/>
      <c r="CI36" s="657"/>
      <c r="CJ36" s="657"/>
      <c r="CK36" s="657"/>
      <c r="CL36" s="657"/>
      <c r="CM36" s="657"/>
      <c r="CN36" s="214"/>
      <c r="CO36" s="656">
        <f t="shared" si="3"/>
        <v>17</v>
      </c>
      <c r="CP36" s="656"/>
      <c r="CQ36" s="657" t="str">
        <f>IF('各会計、関係団体の財政状況及び健全化判断比率'!BS9="","",'各会計、関係団体の財政状況及び健全化判断比率'!BS9)</f>
        <v>土地開発公社</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9</v>
      </c>
      <c r="BX37" s="656"/>
      <c r="BY37" s="657" t="str">
        <f>IF('各会計、関係団体の財政状況及び健全化判断比率'!B71="","",'各会計、関係団体の財政状況及び健全化判断比率'!B71)</f>
        <v>沖縄県後期高齢者医療広域連合（一般会計）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10</v>
      </c>
      <c r="BX38" s="656"/>
      <c r="BY38" s="657" t="str">
        <f>IF('各会計、関係団体の財政状況及び健全化判断比率'!B72="","",'各会計、関係団体の財政状況及び健全化判断比率'!B72)</f>
        <v>沖縄県後期高齢者医療広域連合（特別会計）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11</v>
      </c>
      <c r="BX39" s="656"/>
      <c r="BY39" s="657" t="str">
        <f>IF('各会計、関係団体の財政状況及び健全化判断比率'!B73="","",'各会計、関係団体の財政状況及び健全化判断比率'!B73)</f>
        <v>沖縄県介護広域連合（一般会計）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12</v>
      </c>
      <c r="BX40" s="656"/>
      <c r="BY40" s="657" t="str">
        <f>IF('各会計、関係団体の財政状況及び健全化判断比率'!B74="","",'各会計、関係団体の財政状況及び健全化判断比率'!B74)</f>
        <v>沖縄県介護広域連合（特別会計）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13</v>
      </c>
      <c r="BX41" s="656"/>
      <c r="BY41" s="657" t="str">
        <f>IF('各会計、関係団体の財政状況及び健全化判断比率'!B75="","",'各会計、関係団体の財政状況及び健全化判断比率'!B75)</f>
        <v>沖縄県市町村自治会館管理組合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14</v>
      </c>
      <c r="BX42" s="656"/>
      <c r="BY42" s="657" t="str">
        <f>IF('各会計、関係団体の財政状況及び健全化判断比率'!B76="","",'各会計、関係団体の財政状況及び健全化判断比率'!B76)</f>
        <v>沖縄県町村交通災害共済組合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hsdbGNKOjKSH5ge66Hg/VY5J0WauIBOAZv0QwspiLzKx/SBN/f+dLVRA5uvHHpDDn5dtxRkZwFwDkMyy/ySC3g==" saltValue="BSYHlRQYzpkseMilAaC2r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SheetLayoutView="100" workbookViewId="0">
      <selection activeCell="BN6" sqref="BN6:BU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556</v>
      </c>
      <c r="D34" s="1248"/>
      <c r="E34" s="1249"/>
      <c r="F34" s="32">
        <v>15.71</v>
      </c>
      <c r="G34" s="33">
        <v>16.350000000000001</v>
      </c>
      <c r="H34" s="33">
        <v>12.18</v>
      </c>
      <c r="I34" s="33">
        <v>14.31</v>
      </c>
      <c r="J34" s="34">
        <v>14.36</v>
      </c>
      <c r="K34" s="22"/>
      <c r="L34" s="22"/>
      <c r="M34" s="22"/>
      <c r="N34" s="22"/>
      <c r="O34" s="22"/>
      <c r="P34" s="22"/>
    </row>
    <row r="35" spans="1:16" ht="39" customHeight="1" x14ac:dyDescent="0.15">
      <c r="A35" s="22"/>
      <c r="B35" s="35"/>
      <c r="C35" s="1242" t="s">
        <v>557</v>
      </c>
      <c r="D35" s="1243"/>
      <c r="E35" s="1244"/>
      <c r="F35" s="36">
        <v>5.75</v>
      </c>
      <c r="G35" s="37">
        <v>7.66</v>
      </c>
      <c r="H35" s="37">
        <v>9.4499999999999993</v>
      </c>
      <c r="I35" s="37">
        <v>8.7799999999999994</v>
      </c>
      <c r="J35" s="38">
        <v>6.13</v>
      </c>
      <c r="K35" s="22"/>
      <c r="L35" s="22"/>
      <c r="M35" s="22"/>
      <c r="N35" s="22"/>
      <c r="O35" s="22"/>
      <c r="P35" s="22"/>
    </row>
    <row r="36" spans="1:16" ht="39" customHeight="1" x14ac:dyDescent="0.15">
      <c r="A36" s="22"/>
      <c r="B36" s="35"/>
      <c r="C36" s="1242" t="s">
        <v>558</v>
      </c>
      <c r="D36" s="1243"/>
      <c r="E36" s="1244"/>
      <c r="F36" s="36">
        <v>2.44</v>
      </c>
      <c r="G36" s="37">
        <v>3.58</v>
      </c>
      <c r="H36" s="37">
        <v>4.37</v>
      </c>
      <c r="I36" s="37">
        <v>1.07</v>
      </c>
      <c r="J36" s="38">
        <v>0.36</v>
      </c>
      <c r="K36" s="22"/>
      <c r="L36" s="22"/>
      <c r="M36" s="22"/>
      <c r="N36" s="22"/>
      <c r="O36" s="22"/>
      <c r="P36" s="22"/>
    </row>
    <row r="37" spans="1:16" ht="39" customHeight="1" x14ac:dyDescent="0.15">
      <c r="A37" s="22"/>
      <c r="B37" s="35"/>
      <c r="C37" s="1242" t="s">
        <v>559</v>
      </c>
      <c r="D37" s="1243"/>
      <c r="E37" s="1244"/>
      <c r="F37" s="36">
        <v>0.2</v>
      </c>
      <c r="G37" s="37">
        <v>0.18</v>
      </c>
      <c r="H37" s="37">
        <v>0.14000000000000001</v>
      </c>
      <c r="I37" s="37">
        <v>0.22</v>
      </c>
      <c r="J37" s="38">
        <v>7.0000000000000007E-2</v>
      </c>
      <c r="K37" s="22"/>
      <c r="L37" s="22"/>
      <c r="M37" s="22"/>
      <c r="N37" s="22"/>
      <c r="O37" s="22"/>
      <c r="P37" s="22"/>
    </row>
    <row r="38" spans="1:16" ht="39" customHeight="1" x14ac:dyDescent="0.15">
      <c r="A38" s="22"/>
      <c r="B38" s="35"/>
      <c r="C38" s="1242" t="s">
        <v>560</v>
      </c>
      <c r="D38" s="1243"/>
      <c r="E38" s="1244"/>
      <c r="F38" s="36">
        <v>0</v>
      </c>
      <c r="G38" s="37">
        <v>0</v>
      </c>
      <c r="H38" s="37">
        <v>0</v>
      </c>
      <c r="I38" s="37">
        <v>0</v>
      </c>
      <c r="J38" s="38">
        <v>0</v>
      </c>
      <c r="K38" s="22"/>
      <c r="L38" s="22"/>
      <c r="M38" s="22"/>
      <c r="N38" s="22"/>
      <c r="O38" s="22"/>
      <c r="P38" s="22"/>
    </row>
    <row r="39" spans="1:16" ht="39" customHeight="1" x14ac:dyDescent="0.15">
      <c r="A39" s="22"/>
      <c r="B39" s="35"/>
      <c r="C39" s="1242"/>
      <c r="D39" s="1243"/>
      <c r="E39" s="1244"/>
      <c r="F39" s="36"/>
      <c r="G39" s="37"/>
      <c r="H39" s="37"/>
      <c r="I39" s="37"/>
      <c r="J39" s="38"/>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561</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562</v>
      </c>
      <c r="D43" s="1246"/>
      <c r="E43" s="1247"/>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y4Q7CFdgyfCNYcyWE07jETrcM6ErxN/D1RDdF4Kc6u3Yyq/YD9mPEJqzZLLBFjE7ch1GTmk2eKxYb6IMEOW2g==" saltValue="9EHt92lQtA+fRxVKDbfk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52" zoomScaleSheetLayoutView="55" workbookViewId="0">
      <selection activeCell="BN6" sqref="BN6:BU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315</v>
      </c>
      <c r="L45" s="60">
        <v>321</v>
      </c>
      <c r="M45" s="60">
        <v>326</v>
      </c>
      <c r="N45" s="60">
        <v>333</v>
      </c>
      <c r="O45" s="61">
        <v>340</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508</v>
      </c>
      <c r="L46" s="64" t="s">
        <v>508</v>
      </c>
      <c r="M46" s="64" t="s">
        <v>508</v>
      </c>
      <c r="N46" s="64" t="s">
        <v>508</v>
      </c>
      <c r="O46" s="65" t="s">
        <v>508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508</v>
      </c>
      <c r="L47" s="64" t="s">
        <v>508</v>
      </c>
      <c r="M47" s="64" t="s">
        <v>508</v>
      </c>
      <c r="N47" s="64" t="s">
        <v>508</v>
      </c>
      <c r="O47" s="65" t="s">
        <v>508</v>
      </c>
      <c r="P47" s="48"/>
      <c r="Q47" s="48"/>
      <c r="R47" s="48"/>
      <c r="S47" s="48"/>
      <c r="T47" s="48"/>
      <c r="U47" s="48"/>
    </row>
    <row r="48" spans="1:21" ht="30.75" customHeight="1" x14ac:dyDescent="0.15">
      <c r="A48" s="48"/>
      <c r="B48" s="1252"/>
      <c r="C48" s="1253"/>
      <c r="D48" s="62"/>
      <c r="E48" s="1258" t="s">
        <v>15</v>
      </c>
      <c r="F48" s="1258"/>
      <c r="G48" s="1258"/>
      <c r="H48" s="1258"/>
      <c r="I48" s="1258"/>
      <c r="J48" s="1259"/>
      <c r="K48" s="63">
        <v>35</v>
      </c>
      <c r="L48" s="64">
        <v>49</v>
      </c>
      <c r="M48" s="64">
        <v>39</v>
      </c>
      <c r="N48" s="64">
        <v>59</v>
      </c>
      <c r="O48" s="65">
        <v>48</v>
      </c>
      <c r="P48" s="48"/>
      <c r="Q48" s="48"/>
      <c r="R48" s="48"/>
      <c r="S48" s="48"/>
      <c r="T48" s="48"/>
      <c r="U48" s="48"/>
    </row>
    <row r="49" spans="1:21" ht="30.75" customHeight="1" x14ac:dyDescent="0.15">
      <c r="A49" s="48"/>
      <c r="B49" s="1252"/>
      <c r="C49" s="1253"/>
      <c r="D49" s="62"/>
      <c r="E49" s="1258" t="s">
        <v>16</v>
      </c>
      <c r="F49" s="1258"/>
      <c r="G49" s="1258"/>
      <c r="H49" s="1258"/>
      <c r="I49" s="1258"/>
      <c r="J49" s="1259"/>
      <c r="K49" s="63">
        <v>7</v>
      </c>
      <c r="L49" s="64">
        <v>4</v>
      </c>
      <c r="M49" s="64">
        <v>7</v>
      </c>
      <c r="N49" s="64">
        <v>6</v>
      </c>
      <c r="O49" s="65">
        <v>20</v>
      </c>
      <c r="P49" s="48"/>
      <c r="Q49" s="48"/>
      <c r="R49" s="48"/>
      <c r="S49" s="48"/>
      <c r="T49" s="48"/>
      <c r="U49" s="48"/>
    </row>
    <row r="50" spans="1:21" ht="30.75" customHeight="1" x14ac:dyDescent="0.15">
      <c r="A50" s="48"/>
      <c r="B50" s="1252"/>
      <c r="C50" s="1253"/>
      <c r="D50" s="62"/>
      <c r="E50" s="1258" t="s">
        <v>17</v>
      </c>
      <c r="F50" s="1258"/>
      <c r="G50" s="1258"/>
      <c r="H50" s="1258"/>
      <c r="I50" s="1258"/>
      <c r="J50" s="1259"/>
      <c r="K50" s="63" t="s">
        <v>508</v>
      </c>
      <c r="L50" s="64" t="s">
        <v>508</v>
      </c>
      <c r="M50" s="64" t="s">
        <v>508</v>
      </c>
      <c r="N50" s="64" t="s">
        <v>508</v>
      </c>
      <c r="O50" s="65">
        <v>35</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508</v>
      </c>
      <c r="L51" s="64" t="s">
        <v>508</v>
      </c>
      <c r="M51" s="64" t="s">
        <v>508</v>
      </c>
      <c r="N51" s="64" t="s">
        <v>508</v>
      </c>
      <c r="O51" s="65" t="s">
        <v>508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241</v>
      </c>
      <c r="L52" s="64">
        <v>235</v>
      </c>
      <c r="M52" s="64">
        <v>242</v>
      </c>
      <c r="N52" s="64">
        <v>228</v>
      </c>
      <c r="O52" s="65">
        <v>227</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116</v>
      </c>
      <c r="L53" s="69">
        <v>139</v>
      </c>
      <c r="M53" s="69">
        <v>130</v>
      </c>
      <c r="N53" s="69">
        <v>170</v>
      </c>
      <c r="O53" s="70">
        <v>216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583</v>
      </c>
      <c r="L57" s="84" t="s">
        <v>583</v>
      </c>
      <c r="M57" s="84" t="s">
        <v>583</v>
      </c>
      <c r="N57" s="84" t="s">
        <v>583</v>
      </c>
      <c r="O57" s="85" t="s">
        <v>583</v>
      </c>
    </row>
    <row r="58" spans="1:21" ht="31.5" customHeight="1" thickBot="1" x14ac:dyDescent="0.2">
      <c r="B58" s="1268"/>
      <c r="C58" s="1269"/>
      <c r="D58" s="1273" t="s">
        <v>27</v>
      </c>
      <c r="E58" s="1274"/>
      <c r="F58" s="1274"/>
      <c r="G58" s="1274"/>
      <c r="H58" s="1274"/>
      <c r="I58" s="1274"/>
      <c r="J58" s="1275"/>
      <c r="K58" s="86" t="s">
        <v>583</v>
      </c>
      <c r="L58" s="87" t="s">
        <v>583</v>
      </c>
      <c r="M58" s="87" t="s">
        <v>583</v>
      </c>
      <c r="N58" s="87" t="s">
        <v>583</v>
      </c>
      <c r="O58" s="88" t="s">
        <v>583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S9lUc653iBQv1nAhX/0n0MENaZKYIzu/1U9/+j2075XCz3ARWbIhssfgvVidrs2vykxwcUMZkfLivQcM2q5QQ==" saltValue="LOFbfgalvF8OLc6vkozLv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BN6" sqref="BN6:BU6"/>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76" t="s">
        <v>30</v>
      </c>
      <c r="C41" s="1277"/>
      <c r="D41" s="102"/>
      <c r="E41" s="1282" t="s">
        <v>31</v>
      </c>
      <c r="F41" s="1282"/>
      <c r="G41" s="1282"/>
      <c r="H41" s="1283"/>
      <c r="I41" s="103">
        <v>3336</v>
      </c>
      <c r="J41" s="104">
        <v>3303</v>
      </c>
      <c r="K41" s="104">
        <v>3359</v>
      </c>
      <c r="L41" s="104">
        <v>3232</v>
      </c>
      <c r="M41" s="105">
        <v>3096</v>
      </c>
    </row>
    <row r="42" spans="2:13" ht="27.75" customHeight="1" x14ac:dyDescent="0.15">
      <c r="B42" s="1278"/>
      <c r="C42" s="1279"/>
      <c r="D42" s="106"/>
      <c r="E42" s="1284" t="s">
        <v>32</v>
      </c>
      <c r="F42" s="1284"/>
      <c r="G42" s="1284"/>
      <c r="H42" s="1285"/>
      <c r="I42" s="107" t="s">
        <v>508</v>
      </c>
      <c r="J42" s="108" t="s">
        <v>508</v>
      </c>
      <c r="K42" s="108" t="s">
        <v>508</v>
      </c>
      <c r="L42" s="108" t="s">
        <v>508</v>
      </c>
      <c r="M42" s="109">
        <v>608</v>
      </c>
    </row>
    <row r="43" spans="2:13" ht="27.75" customHeight="1" x14ac:dyDescent="0.15">
      <c r="B43" s="1278"/>
      <c r="C43" s="1279"/>
      <c r="D43" s="106"/>
      <c r="E43" s="1284" t="s">
        <v>33</v>
      </c>
      <c r="F43" s="1284"/>
      <c r="G43" s="1284"/>
      <c r="H43" s="1285"/>
      <c r="I43" s="107">
        <v>291</v>
      </c>
      <c r="J43" s="108">
        <v>294</v>
      </c>
      <c r="K43" s="108">
        <v>260</v>
      </c>
      <c r="L43" s="108">
        <v>307</v>
      </c>
      <c r="M43" s="109">
        <v>284</v>
      </c>
    </row>
    <row r="44" spans="2:13" ht="27.75" customHeight="1" x14ac:dyDescent="0.15">
      <c r="B44" s="1278"/>
      <c r="C44" s="1279"/>
      <c r="D44" s="106"/>
      <c r="E44" s="1284" t="s">
        <v>34</v>
      </c>
      <c r="F44" s="1284"/>
      <c r="G44" s="1284"/>
      <c r="H44" s="1285"/>
      <c r="I44" s="107">
        <v>118</v>
      </c>
      <c r="J44" s="108">
        <v>91</v>
      </c>
      <c r="K44" s="108">
        <v>134</v>
      </c>
      <c r="L44" s="108">
        <v>295</v>
      </c>
      <c r="M44" s="109">
        <v>554</v>
      </c>
    </row>
    <row r="45" spans="2:13" ht="27.75" customHeight="1" x14ac:dyDescent="0.15">
      <c r="B45" s="1278"/>
      <c r="C45" s="1279"/>
      <c r="D45" s="106"/>
      <c r="E45" s="1284" t="s">
        <v>35</v>
      </c>
      <c r="F45" s="1284"/>
      <c r="G45" s="1284"/>
      <c r="H45" s="1285"/>
      <c r="I45" s="107">
        <v>235</v>
      </c>
      <c r="J45" s="108">
        <v>224</v>
      </c>
      <c r="K45" s="108">
        <v>159</v>
      </c>
      <c r="L45" s="108">
        <v>84</v>
      </c>
      <c r="M45" s="109">
        <v>55</v>
      </c>
    </row>
    <row r="46" spans="2:13" ht="27.75" customHeight="1" x14ac:dyDescent="0.15">
      <c r="B46" s="1278"/>
      <c r="C46" s="1279"/>
      <c r="D46" s="110"/>
      <c r="E46" s="1284" t="s">
        <v>36</v>
      </c>
      <c r="F46" s="1284"/>
      <c r="G46" s="1284"/>
      <c r="H46" s="1285"/>
      <c r="I46" s="107" t="s">
        <v>508</v>
      </c>
      <c r="J46" s="108" t="s">
        <v>508</v>
      </c>
      <c r="K46" s="108" t="s">
        <v>508</v>
      </c>
      <c r="L46" s="108" t="s">
        <v>508</v>
      </c>
      <c r="M46" s="109" t="s">
        <v>508</v>
      </c>
    </row>
    <row r="47" spans="2:13" ht="27.75" customHeight="1" x14ac:dyDescent="0.15">
      <c r="B47" s="1278"/>
      <c r="C47" s="1279"/>
      <c r="D47" s="111"/>
      <c r="E47" s="1286" t="s">
        <v>37</v>
      </c>
      <c r="F47" s="1287"/>
      <c r="G47" s="1287"/>
      <c r="H47" s="1288"/>
      <c r="I47" s="107" t="s">
        <v>508</v>
      </c>
      <c r="J47" s="108" t="s">
        <v>508</v>
      </c>
      <c r="K47" s="108" t="s">
        <v>508</v>
      </c>
      <c r="L47" s="108" t="s">
        <v>508</v>
      </c>
      <c r="M47" s="109" t="s">
        <v>508</v>
      </c>
    </row>
    <row r="48" spans="2:13" ht="27.75" customHeight="1" x14ac:dyDescent="0.15">
      <c r="B48" s="1278"/>
      <c r="C48" s="1279"/>
      <c r="D48" s="106"/>
      <c r="E48" s="1284" t="s">
        <v>38</v>
      </c>
      <c r="F48" s="1284"/>
      <c r="G48" s="1284"/>
      <c r="H48" s="1285"/>
      <c r="I48" s="107" t="s">
        <v>508</v>
      </c>
      <c r="J48" s="108" t="s">
        <v>508</v>
      </c>
      <c r="K48" s="108" t="s">
        <v>508</v>
      </c>
      <c r="L48" s="108" t="s">
        <v>508</v>
      </c>
      <c r="M48" s="109" t="s">
        <v>508</v>
      </c>
    </row>
    <row r="49" spans="2:13" ht="27.75" customHeight="1" x14ac:dyDescent="0.15">
      <c r="B49" s="1280"/>
      <c r="C49" s="1281"/>
      <c r="D49" s="106"/>
      <c r="E49" s="1284" t="s">
        <v>39</v>
      </c>
      <c r="F49" s="1284"/>
      <c r="G49" s="1284"/>
      <c r="H49" s="1285"/>
      <c r="I49" s="107" t="s">
        <v>508</v>
      </c>
      <c r="J49" s="108" t="s">
        <v>508</v>
      </c>
      <c r="K49" s="108" t="s">
        <v>508</v>
      </c>
      <c r="L49" s="108" t="s">
        <v>508</v>
      </c>
      <c r="M49" s="109" t="s">
        <v>508</v>
      </c>
    </row>
    <row r="50" spans="2:13" ht="27.75" customHeight="1" x14ac:dyDescent="0.15">
      <c r="B50" s="1289" t="s">
        <v>40</v>
      </c>
      <c r="C50" s="1290"/>
      <c r="D50" s="112"/>
      <c r="E50" s="1284" t="s">
        <v>41</v>
      </c>
      <c r="F50" s="1284"/>
      <c r="G50" s="1284"/>
      <c r="H50" s="1285"/>
      <c r="I50" s="107">
        <v>1972</v>
      </c>
      <c r="J50" s="108">
        <v>2022</v>
      </c>
      <c r="K50" s="108">
        <v>2103</v>
      </c>
      <c r="L50" s="108">
        <v>2330</v>
      </c>
      <c r="M50" s="109">
        <v>2771</v>
      </c>
    </row>
    <row r="51" spans="2:13" ht="27.75" customHeight="1" x14ac:dyDescent="0.15">
      <c r="B51" s="1278"/>
      <c r="C51" s="1279"/>
      <c r="D51" s="106"/>
      <c r="E51" s="1284" t="s">
        <v>42</v>
      </c>
      <c r="F51" s="1284"/>
      <c r="G51" s="1284"/>
      <c r="H51" s="1285"/>
      <c r="I51" s="107">
        <v>136</v>
      </c>
      <c r="J51" s="108">
        <v>110</v>
      </c>
      <c r="K51" s="108">
        <v>104</v>
      </c>
      <c r="L51" s="108">
        <v>60</v>
      </c>
      <c r="M51" s="109">
        <v>36</v>
      </c>
    </row>
    <row r="52" spans="2:13" ht="27.75" customHeight="1" x14ac:dyDescent="0.15">
      <c r="B52" s="1280"/>
      <c r="C52" s="1281"/>
      <c r="D52" s="106"/>
      <c r="E52" s="1284" t="s">
        <v>43</v>
      </c>
      <c r="F52" s="1284"/>
      <c r="G52" s="1284"/>
      <c r="H52" s="1285"/>
      <c r="I52" s="107">
        <v>2187</v>
      </c>
      <c r="J52" s="108">
        <v>2265</v>
      </c>
      <c r="K52" s="108">
        <v>2221</v>
      </c>
      <c r="L52" s="108">
        <v>2048</v>
      </c>
      <c r="M52" s="109">
        <v>2191</v>
      </c>
    </row>
    <row r="53" spans="2:13" ht="27.75" customHeight="1" thickBot="1" x14ac:dyDescent="0.2">
      <c r="B53" s="1291" t="s">
        <v>44</v>
      </c>
      <c r="C53" s="1292"/>
      <c r="D53" s="113"/>
      <c r="E53" s="1293" t="s">
        <v>45</v>
      </c>
      <c r="F53" s="1293"/>
      <c r="G53" s="1293"/>
      <c r="H53" s="1294"/>
      <c r="I53" s="114">
        <v>-317</v>
      </c>
      <c r="J53" s="115">
        <v>-485</v>
      </c>
      <c r="K53" s="115">
        <v>-516</v>
      </c>
      <c r="L53" s="115">
        <v>-519</v>
      </c>
      <c r="M53" s="116">
        <v>-401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dc3BChKs/dlb1GmoLz8wz/6uLmlbQNEQ3QtgVh8tydN8M9HsdXNnhwFmMEKbBsne7xp0MzIUcw1ZTjw+0aUQw==" saltValue="wnsR/EkhlaDXEodZgVFF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G59" sqref="G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48</v>
      </c>
      <c r="D55" s="1303"/>
      <c r="E55" s="1304"/>
      <c r="F55" s="128">
        <v>628</v>
      </c>
      <c r="G55" s="128">
        <v>695</v>
      </c>
      <c r="H55" s="129">
        <v>600</v>
      </c>
    </row>
    <row r="56" spans="2:8" ht="52.5" customHeight="1" x14ac:dyDescent="0.15">
      <c r="B56" s="130"/>
      <c r="C56" s="1305" t="s">
        <v>49</v>
      </c>
      <c r="D56" s="1305"/>
      <c r="E56" s="1306"/>
      <c r="F56" s="131">
        <v>212</v>
      </c>
      <c r="G56" s="131">
        <v>262</v>
      </c>
      <c r="H56" s="132">
        <v>262</v>
      </c>
    </row>
    <row r="57" spans="2:8" ht="53.25" customHeight="1" x14ac:dyDescent="0.15">
      <c r="B57" s="130"/>
      <c r="C57" s="1307" t="s">
        <v>50</v>
      </c>
      <c r="D57" s="1307"/>
      <c r="E57" s="1308"/>
      <c r="F57" s="133">
        <v>2475</v>
      </c>
      <c r="G57" s="133">
        <v>2754</v>
      </c>
      <c r="H57" s="134">
        <v>3176</v>
      </c>
    </row>
    <row r="58" spans="2:8" ht="45.75" customHeight="1" x14ac:dyDescent="0.15">
      <c r="B58" s="135"/>
      <c r="C58" s="1295" t="s">
        <v>584</v>
      </c>
      <c r="D58" s="1296"/>
      <c r="E58" s="1297"/>
      <c r="F58" s="136">
        <v>1212</v>
      </c>
      <c r="G58" s="136">
        <v>1381</v>
      </c>
      <c r="H58" s="137">
        <v>1543</v>
      </c>
    </row>
    <row r="59" spans="2:8" ht="45.75" customHeight="1" x14ac:dyDescent="0.15">
      <c r="B59" s="135"/>
      <c r="C59" s="1295" t="s">
        <v>586</v>
      </c>
      <c r="D59" s="1296"/>
      <c r="E59" s="1297"/>
      <c r="F59" s="136">
        <v>236</v>
      </c>
      <c r="G59" s="136">
        <v>286</v>
      </c>
      <c r="H59" s="137">
        <v>336</v>
      </c>
    </row>
    <row r="60" spans="2:8" ht="45.75" customHeight="1" x14ac:dyDescent="0.15">
      <c r="B60" s="135"/>
      <c r="C60" s="1295" t="s">
        <v>585</v>
      </c>
      <c r="D60" s="1296"/>
      <c r="E60" s="1297"/>
      <c r="F60" s="136">
        <v>306</v>
      </c>
      <c r="G60" s="136">
        <v>306</v>
      </c>
      <c r="H60" s="137">
        <v>306</v>
      </c>
    </row>
    <row r="61" spans="2:8" ht="45.75" customHeight="1" x14ac:dyDescent="0.15">
      <c r="B61" s="135"/>
      <c r="C61" s="1295" t="s">
        <v>587</v>
      </c>
      <c r="D61" s="1296"/>
      <c r="E61" s="1297"/>
      <c r="F61" s="136">
        <v>189</v>
      </c>
      <c r="G61" s="136">
        <v>199</v>
      </c>
      <c r="H61" s="137">
        <v>209</v>
      </c>
    </row>
    <row r="62" spans="2:8" ht="45.75" customHeight="1" thickBot="1" x14ac:dyDescent="0.2">
      <c r="B62" s="138"/>
      <c r="C62" s="1298" t="s">
        <v>588</v>
      </c>
      <c r="D62" s="1299"/>
      <c r="E62" s="1300"/>
      <c r="F62" s="139">
        <v>133</v>
      </c>
      <c r="G62" s="139">
        <v>133</v>
      </c>
      <c r="H62" s="140">
        <v>133</v>
      </c>
    </row>
    <row r="63" spans="2:8" ht="52.5" customHeight="1" thickBot="1" x14ac:dyDescent="0.2">
      <c r="B63" s="141"/>
      <c r="C63" s="1301" t="s">
        <v>51</v>
      </c>
      <c r="D63" s="1301"/>
      <c r="E63" s="1302"/>
      <c r="F63" s="142">
        <v>3315</v>
      </c>
      <c r="G63" s="142">
        <v>3711</v>
      </c>
      <c r="H63" s="143">
        <v>4038</v>
      </c>
    </row>
    <row r="64" spans="2:8" ht="15" customHeight="1" x14ac:dyDescent="0.15"/>
  </sheetData>
  <sheetProtection algorithmName="SHA-512" hashValue="ZE7pb4Q3mfYWEfPwSohQqtLtKjkH9ipeYPlxDYsXJMjjZnbYV4gaNuMdxVO+g77WoRYLM/NTbdtEBCAVkeVi8w==" saltValue="Ei/2C2xaT6RVMhsFNixT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7" zoomScaleNormal="77" zoomScaleSheetLayoutView="55" workbookViewId="0">
      <selection activeCell="AN43" sqref="AN43:DC47"/>
    </sheetView>
  </sheetViews>
  <sheetFormatPr defaultColWidth="0" defaultRowHeight="0" customHeight="1" zeroHeight="1" x14ac:dyDescent="0.15"/>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x14ac:dyDescent="0.15">
      <c r="A1" s="423"/>
      <c r="B1" s="422"/>
      <c r="DD1" s="386"/>
      <c r="DE1" s="386"/>
    </row>
    <row r="2" spans="1:143" ht="25.5" customHeight="1" x14ac:dyDescent="0.15">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15">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x14ac:dyDescent="0.1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ht="13.5" x14ac:dyDescent="0.1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ht="13.5" x14ac:dyDescent="0.1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386"/>
      <c r="DE19" s="386"/>
    </row>
    <row r="20" spans="1:351" ht="13.5" x14ac:dyDescent="0.15">
      <c r="DD20" s="386"/>
      <c r="DE20" s="386"/>
    </row>
    <row r="21" spans="1:351" ht="17.25" x14ac:dyDescent="0.1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x14ac:dyDescent="0.15">
      <c r="B22" s="387"/>
      <c r="MM22" s="418"/>
    </row>
    <row r="23" spans="1:351" ht="13.5" x14ac:dyDescent="0.15">
      <c r="B23" s="387"/>
    </row>
    <row r="24" spans="1:351" ht="13.5" x14ac:dyDescent="0.15">
      <c r="B24" s="387"/>
    </row>
    <row r="25" spans="1:351" ht="13.5" x14ac:dyDescent="0.15">
      <c r="B25" s="387"/>
    </row>
    <row r="26" spans="1:351" ht="13.5" x14ac:dyDescent="0.15">
      <c r="B26" s="387"/>
    </row>
    <row r="27" spans="1:351" ht="13.5" x14ac:dyDescent="0.15">
      <c r="B27" s="387"/>
    </row>
    <row r="28" spans="1:351" ht="13.5" x14ac:dyDescent="0.15">
      <c r="B28" s="387"/>
    </row>
    <row r="29" spans="1:351" ht="13.5" x14ac:dyDescent="0.15">
      <c r="B29" s="387"/>
    </row>
    <row r="30" spans="1:351" ht="13.5" x14ac:dyDescent="0.15">
      <c r="B30" s="387"/>
    </row>
    <row r="31" spans="1:351" ht="13.5" x14ac:dyDescent="0.15">
      <c r="B31" s="387"/>
    </row>
    <row r="32" spans="1:351" ht="13.5" x14ac:dyDescent="0.15">
      <c r="B32" s="387"/>
    </row>
    <row r="33" spans="2:109" ht="13.5" x14ac:dyDescent="0.15">
      <c r="B33" s="387"/>
    </row>
    <row r="34" spans="2:109" ht="13.5" x14ac:dyDescent="0.15">
      <c r="B34" s="387"/>
    </row>
    <row r="35" spans="2:109" ht="13.5" x14ac:dyDescent="0.15">
      <c r="B35" s="387"/>
    </row>
    <row r="36" spans="2:109" ht="13.5" x14ac:dyDescent="0.15">
      <c r="B36" s="387"/>
    </row>
    <row r="37" spans="2:109" ht="13.5" x14ac:dyDescent="0.15">
      <c r="B37" s="387"/>
    </row>
    <row r="38" spans="2:109" ht="13.5" x14ac:dyDescent="0.15">
      <c r="B38" s="387"/>
    </row>
    <row r="39" spans="2:109" ht="13.5" x14ac:dyDescent="0.1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x14ac:dyDescent="0.15">
      <c r="B40" s="407"/>
      <c r="DD40" s="407"/>
      <c r="DE40" s="386"/>
    </row>
    <row r="41" spans="2:109" ht="17.25" x14ac:dyDescent="0.15">
      <c r="B41" s="417" t="s">
        <v>600</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x14ac:dyDescent="0.15">
      <c r="B42" s="387"/>
      <c r="G42" s="403"/>
      <c r="I42" s="402"/>
      <c r="J42" s="402"/>
      <c r="K42" s="402"/>
      <c r="AM42" s="403"/>
      <c r="AN42" s="403" t="s">
        <v>596</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15">
      <c r="B43" s="387"/>
      <c r="AN43" s="1309" t="s">
        <v>599</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5" x14ac:dyDescent="0.15">
      <c r="B44" s="387"/>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5" x14ac:dyDescent="0.15">
      <c r="B45" s="387"/>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5" x14ac:dyDescent="0.15">
      <c r="B46" s="387"/>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5" x14ac:dyDescent="0.15">
      <c r="B47" s="387"/>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5" x14ac:dyDescent="0.1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x14ac:dyDescent="0.15">
      <c r="B49" s="387"/>
      <c r="AN49" s="386" t="s">
        <v>594</v>
      </c>
    </row>
    <row r="50" spans="1:109" ht="13.5" x14ac:dyDescent="0.15">
      <c r="B50" s="387"/>
      <c r="G50" s="1320"/>
      <c r="H50" s="1320"/>
      <c r="I50" s="1320"/>
      <c r="J50" s="1320"/>
      <c r="K50" s="396"/>
      <c r="L50" s="396"/>
      <c r="M50" s="395"/>
      <c r="N50" s="39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19" t="s">
        <v>550</v>
      </c>
      <c r="BQ50" s="1319"/>
      <c r="BR50" s="1319"/>
      <c r="BS50" s="1319"/>
      <c r="BT50" s="1319"/>
      <c r="BU50" s="1319"/>
      <c r="BV50" s="1319"/>
      <c r="BW50" s="1319"/>
      <c r="BX50" s="1319" t="s">
        <v>551</v>
      </c>
      <c r="BY50" s="1319"/>
      <c r="BZ50" s="1319"/>
      <c r="CA50" s="1319"/>
      <c r="CB50" s="1319"/>
      <c r="CC50" s="1319"/>
      <c r="CD50" s="1319"/>
      <c r="CE50" s="1319"/>
      <c r="CF50" s="1319" t="s">
        <v>552</v>
      </c>
      <c r="CG50" s="1319"/>
      <c r="CH50" s="1319"/>
      <c r="CI50" s="1319"/>
      <c r="CJ50" s="1319"/>
      <c r="CK50" s="1319"/>
      <c r="CL50" s="1319"/>
      <c r="CM50" s="1319"/>
      <c r="CN50" s="1319" t="s">
        <v>553</v>
      </c>
      <c r="CO50" s="1319"/>
      <c r="CP50" s="1319"/>
      <c r="CQ50" s="1319"/>
      <c r="CR50" s="1319"/>
      <c r="CS50" s="1319"/>
      <c r="CT50" s="1319"/>
      <c r="CU50" s="1319"/>
      <c r="CV50" s="1319" t="s">
        <v>554</v>
      </c>
      <c r="CW50" s="1319"/>
      <c r="CX50" s="1319"/>
      <c r="CY50" s="1319"/>
      <c r="CZ50" s="1319"/>
      <c r="DA50" s="1319"/>
      <c r="DB50" s="1319"/>
      <c r="DC50" s="1319"/>
    </row>
    <row r="51" spans="1:109" ht="13.5" customHeight="1" x14ac:dyDescent="0.15">
      <c r="B51" s="387"/>
      <c r="G51" s="1324"/>
      <c r="H51" s="1324"/>
      <c r="I51" s="1327"/>
      <c r="J51" s="1327"/>
      <c r="K51" s="1325"/>
      <c r="L51" s="1325"/>
      <c r="M51" s="1325"/>
      <c r="N51" s="1325"/>
      <c r="AM51" s="394"/>
      <c r="AN51" s="1326" t="s">
        <v>593</v>
      </c>
      <c r="AO51" s="1326"/>
      <c r="AP51" s="1326"/>
      <c r="AQ51" s="1326"/>
      <c r="AR51" s="1326"/>
      <c r="AS51" s="1326"/>
      <c r="AT51" s="1326"/>
      <c r="AU51" s="1326"/>
      <c r="AV51" s="1326"/>
      <c r="AW51" s="1326"/>
      <c r="AX51" s="1326"/>
      <c r="AY51" s="1326"/>
      <c r="AZ51" s="1326"/>
      <c r="BA51" s="1326"/>
      <c r="BB51" s="1326" t="s">
        <v>591</v>
      </c>
      <c r="BC51" s="1326"/>
      <c r="BD51" s="1326"/>
      <c r="BE51" s="1326"/>
      <c r="BF51" s="1326"/>
      <c r="BG51" s="1326"/>
      <c r="BH51" s="1326"/>
      <c r="BI51" s="1326"/>
      <c r="BJ51" s="1326"/>
      <c r="BK51" s="1326"/>
      <c r="BL51" s="1326"/>
      <c r="BM51" s="1326"/>
      <c r="BN51" s="1326"/>
      <c r="BO51" s="1326"/>
      <c r="BP51" s="1318"/>
      <c r="BQ51" s="1318"/>
      <c r="BR51" s="1318"/>
      <c r="BS51" s="1318"/>
      <c r="BT51" s="1318"/>
      <c r="BU51" s="1318"/>
      <c r="BV51" s="1318"/>
      <c r="BW51" s="1318"/>
      <c r="BX51" s="1318"/>
      <c r="BY51" s="1318"/>
      <c r="BZ51" s="1318"/>
      <c r="CA51" s="1318"/>
      <c r="CB51" s="1318"/>
      <c r="CC51" s="1318"/>
      <c r="CD51" s="1318"/>
      <c r="CE51" s="1318"/>
      <c r="CF51" s="1318"/>
      <c r="CG51" s="1318"/>
      <c r="CH51" s="1318"/>
      <c r="CI51" s="1318"/>
      <c r="CJ51" s="1318"/>
      <c r="CK51" s="1318"/>
      <c r="CL51" s="1318"/>
      <c r="CM51" s="1318"/>
      <c r="CN51" s="1318"/>
      <c r="CO51" s="1318"/>
      <c r="CP51" s="1318"/>
      <c r="CQ51" s="1318"/>
      <c r="CR51" s="1318"/>
      <c r="CS51" s="1318"/>
      <c r="CT51" s="1318"/>
      <c r="CU51" s="1318"/>
      <c r="CV51" s="1318"/>
      <c r="CW51" s="1318"/>
      <c r="CX51" s="1318"/>
      <c r="CY51" s="1318"/>
      <c r="CZ51" s="1318"/>
      <c r="DA51" s="1318"/>
      <c r="DB51" s="1318"/>
      <c r="DC51" s="1318"/>
    </row>
    <row r="52" spans="1:109" ht="13.5" x14ac:dyDescent="0.15">
      <c r="B52" s="387"/>
      <c r="G52" s="1324"/>
      <c r="H52" s="1324"/>
      <c r="I52" s="1327"/>
      <c r="J52" s="1327"/>
      <c r="K52" s="1325"/>
      <c r="L52" s="1325"/>
      <c r="M52" s="1325"/>
      <c r="N52" s="1325"/>
      <c r="AM52" s="39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ht="13.5" x14ac:dyDescent="0.15">
      <c r="A53" s="402"/>
      <c r="B53" s="387"/>
      <c r="G53" s="1324"/>
      <c r="H53" s="1324"/>
      <c r="I53" s="1320"/>
      <c r="J53" s="1320"/>
      <c r="K53" s="1325"/>
      <c r="L53" s="1325"/>
      <c r="M53" s="1325"/>
      <c r="N53" s="1325"/>
      <c r="AM53" s="394"/>
      <c r="AN53" s="1326"/>
      <c r="AO53" s="1326"/>
      <c r="AP53" s="1326"/>
      <c r="AQ53" s="1326"/>
      <c r="AR53" s="1326"/>
      <c r="AS53" s="1326"/>
      <c r="AT53" s="1326"/>
      <c r="AU53" s="1326"/>
      <c r="AV53" s="1326"/>
      <c r="AW53" s="1326"/>
      <c r="AX53" s="1326"/>
      <c r="AY53" s="1326"/>
      <c r="AZ53" s="1326"/>
      <c r="BA53" s="1326"/>
      <c r="BB53" s="1326" t="s">
        <v>598</v>
      </c>
      <c r="BC53" s="1326"/>
      <c r="BD53" s="1326"/>
      <c r="BE53" s="1326"/>
      <c r="BF53" s="1326"/>
      <c r="BG53" s="1326"/>
      <c r="BH53" s="1326"/>
      <c r="BI53" s="1326"/>
      <c r="BJ53" s="1326"/>
      <c r="BK53" s="1326"/>
      <c r="BL53" s="1326"/>
      <c r="BM53" s="1326"/>
      <c r="BN53" s="1326"/>
      <c r="BO53" s="1326"/>
      <c r="BP53" s="1318">
        <v>40.9</v>
      </c>
      <c r="BQ53" s="1318"/>
      <c r="BR53" s="1318"/>
      <c r="BS53" s="1318"/>
      <c r="BT53" s="1318"/>
      <c r="BU53" s="1318"/>
      <c r="BV53" s="1318"/>
      <c r="BW53" s="1318"/>
      <c r="BX53" s="1318">
        <v>40.6</v>
      </c>
      <c r="BY53" s="1318"/>
      <c r="BZ53" s="1318"/>
      <c r="CA53" s="1318"/>
      <c r="CB53" s="1318"/>
      <c r="CC53" s="1318"/>
      <c r="CD53" s="1318"/>
      <c r="CE53" s="1318"/>
      <c r="CF53" s="1318">
        <v>40.1</v>
      </c>
      <c r="CG53" s="1318"/>
      <c r="CH53" s="1318"/>
      <c r="CI53" s="1318"/>
      <c r="CJ53" s="1318"/>
      <c r="CK53" s="1318"/>
      <c r="CL53" s="1318"/>
      <c r="CM53" s="1318"/>
      <c r="CN53" s="1318">
        <v>41.7</v>
      </c>
      <c r="CO53" s="1318"/>
      <c r="CP53" s="1318"/>
      <c r="CQ53" s="1318"/>
      <c r="CR53" s="1318"/>
      <c r="CS53" s="1318"/>
      <c r="CT53" s="1318"/>
      <c r="CU53" s="1318"/>
      <c r="CV53" s="1318">
        <v>41.1</v>
      </c>
      <c r="CW53" s="1318"/>
      <c r="CX53" s="1318"/>
      <c r="CY53" s="1318"/>
      <c r="CZ53" s="1318"/>
      <c r="DA53" s="1318"/>
      <c r="DB53" s="1318"/>
      <c r="DC53" s="1318"/>
    </row>
    <row r="54" spans="1:109" ht="13.5" x14ac:dyDescent="0.15">
      <c r="A54" s="402"/>
      <c r="B54" s="387"/>
      <c r="G54" s="1324"/>
      <c r="H54" s="1324"/>
      <c r="I54" s="1320"/>
      <c r="J54" s="1320"/>
      <c r="K54" s="1325"/>
      <c r="L54" s="1325"/>
      <c r="M54" s="1325"/>
      <c r="N54" s="1325"/>
      <c r="AM54" s="39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ht="13.5" x14ac:dyDescent="0.15">
      <c r="A55" s="402"/>
      <c r="B55" s="387"/>
      <c r="G55" s="1320"/>
      <c r="H55" s="1320"/>
      <c r="I55" s="1320"/>
      <c r="J55" s="1320"/>
      <c r="K55" s="1325"/>
      <c r="L55" s="1325"/>
      <c r="M55" s="1325"/>
      <c r="N55" s="1325"/>
      <c r="AN55" s="1319" t="s">
        <v>592</v>
      </c>
      <c r="AO55" s="1319"/>
      <c r="AP55" s="1319"/>
      <c r="AQ55" s="1319"/>
      <c r="AR55" s="1319"/>
      <c r="AS55" s="1319"/>
      <c r="AT55" s="1319"/>
      <c r="AU55" s="1319"/>
      <c r="AV55" s="1319"/>
      <c r="AW55" s="1319"/>
      <c r="AX55" s="1319"/>
      <c r="AY55" s="1319"/>
      <c r="AZ55" s="1319"/>
      <c r="BA55" s="1319"/>
      <c r="BB55" s="1326" t="s">
        <v>591</v>
      </c>
      <c r="BC55" s="1326"/>
      <c r="BD55" s="1326"/>
      <c r="BE55" s="1326"/>
      <c r="BF55" s="1326"/>
      <c r="BG55" s="1326"/>
      <c r="BH55" s="1326"/>
      <c r="BI55" s="1326"/>
      <c r="BJ55" s="1326"/>
      <c r="BK55" s="1326"/>
      <c r="BL55" s="1326"/>
      <c r="BM55" s="1326"/>
      <c r="BN55" s="1326"/>
      <c r="BO55" s="1326"/>
      <c r="BP55" s="1318">
        <v>27</v>
      </c>
      <c r="BQ55" s="1318"/>
      <c r="BR55" s="1318"/>
      <c r="BS55" s="1318"/>
      <c r="BT55" s="1318"/>
      <c r="BU55" s="1318"/>
      <c r="BV55" s="1318"/>
      <c r="BW55" s="1318"/>
      <c r="BX55" s="1318">
        <v>25.4</v>
      </c>
      <c r="BY55" s="1318"/>
      <c r="BZ55" s="1318"/>
      <c r="CA55" s="1318"/>
      <c r="CB55" s="1318"/>
      <c r="CC55" s="1318"/>
      <c r="CD55" s="1318"/>
      <c r="CE55" s="1318"/>
      <c r="CF55" s="1318">
        <v>23.4</v>
      </c>
      <c r="CG55" s="1318"/>
      <c r="CH55" s="1318"/>
      <c r="CI55" s="1318"/>
      <c r="CJ55" s="1318"/>
      <c r="CK55" s="1318"/>
      <c r="CL55" s="1318"/>
      <c r="CM55" s="1318"/>
      <c r="CN55" s="1318">
        <v>7.7</v>
      </c>
      <c r="CO55" s="1318"/>
      <c r="CP55" s="1318"/>
      <c r="CQ55" s="1318"/>
      <c r="CR55" s="1318"/>
      <c r="CS55" s="1318"/>
      <c r="CT55" s="1318"/>
      <c r="CU55" s="1318"/>
      <c r="CV55" s="1318">
        <v>3.2</v>
      </c>
      <c r="CW55" s="1318"/>
      <c r="CX55" s="1318"/>
      <c r="CY55" s="1318"/>
      <c r="CZ55" s="1318"/>
      <c r="DA55" s="1318"/>
      <c r="DB55" s="1318"/>
      <c r="DC55" s="1318"/>
    </row>
    <row r="56" spans="1:109" ht="13.5" x14ac:dyDescent="0.15">
      <c r="A56" s="402"/>
      <c r="B56" s="387"/>
      <c r="G56" s="1320"/>
      <c r="H56" s="1320"/>
      <c r="I56" s="1320"/>
      <c r="J56" s="1320"/>
      <c r="K56" s="1325"/>
      <c r="L56" s="1325"/>
      <c r="M56" s="1325"/>
      <c r="N56" s="1325"/>
      <c r="AN56" s="1319"/>
      <c r="AO56" s="1319"/>
      <c r="AP56" s="1319"/>
      <c r="AQ56" s="1319"/>
      <c r="AR56" s="1319"/>
      <c r="AS56" s="1319"/>
      <c r="AT56" s="1319"/>
      <c r="AU56" s="1319"/>
      <c r="AV56" s="1319"/>
      <c r="AW56" s="1319"/>
      <c r="AX56" s="1319"/>
      <c r="AY56" s="1319"/>
      <c r="AZ56" s="1319"/>
      <c r="BA56" s="1319"/>
      <c r="BB56" s="1326"/>
      <c r="BC56" s="1326"/>
      <c r="BD56" s="1326"/>
      <c r="BE56" s="1326"/>
      <c r="BF56" s="1326"/>
      <c r="BG56" s="1326"/>
      <c r="BH56" s="1326"/>
      <c r="BI56" s="1326"/>
      <c r="BJ56" s="1326"/>
      <c r="BK56" s="1326"/>
      <c r="BL56" s="1326"/>
      <c r="BM56" s="1326"/>
      <c r="BN56" s="1326"/>
      <c r="BO56" s="1326"/>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ht="13.5" x14ac:dyDescent="0.15">
      <c r="B57" s="408"/>
      <c r="G57" s="1320"/>
      <c r="H57" s="1320"/>
      <c r="I57" s="1328"/>
      <c r="J57" s="1328"/>
      <c r="K57" s="1325"/>
      <c r="L57" s="1325"/>
      <c r="M57" s="1325"/>
      <c r="N57" s="1325"/>
      <c r="AM57" s="386"/>
      <c r="AN57" s="1319"/>
      <c r="AO57" s="1319"/>
      <c r="AP57" s="1319"/>
      <c r="AQ57" s="1319"/>
      <c r="AR57" s="1319"/>
      <c r="AS57" s="1319"/>
      <c r="AT57" s="1319"/>
      <c r="AU57" s="1319"/>
      <c r="AV57" s="1319"/>
      <c r="AW57" s="1319"/>
      <c r="AX57" s="1319"/>
      <c r="AY57" s="1319"/>
      <c r="AZ57" s="1319"/>
      <c r="BA57" s="1319"/>
      <c r="BB57" s="1326" t="s">
        <v>598</v>
      </c>
      <c r="BC57" s="1326"/>
      <c r="BD57" s="1326"/>
      <c r="BE57" s="1326"/>
      <c r="BF57" s="1326"/>
      <c r="BG57" s="1326"/>
      <c r="BH57" s="1326"/>
      <c r="BI57" s="1326"/>
      <c r="BJ57" s="1326"/>
      <c r="BK57" s="1326"/>
      <c r="BL57" s="1326"/>
      <c r="BM57" s="1326"/>
      <c r="BN57" s="1326"/>
      <c r="BO57" s="1326"/>
      <c r="BP57" s="1318">
        <v>57.2</v>
      </c>
      <c r="BQ57" s="1318"/>
      <c r="BR57" s="1318"/>
      <c r="BS57" s="1318"/>
      <c r="BT57" s="1318"/>
      <c r="BU57" s="1318"/>
      <c r="BV57" s="1318"/>
      <c r="BW57" s="1318"/>
      <c r="BX57" s="1318">
        <v>58.7</v>
      </c>
      <c r="BY57" s="1318"/>
      <c r="BZ57" s="1318"/>
      <c r="CA57" s="1318"/>
      <c r="CB57" s="1318"/>
      <c r="CC57" s="1318"/>
      <c r="CD57" s="1318"/>
      <c r="CE57" s="1318"/>
      <c r="CF57" s="1318">
        <v>59.2</v>
      </c>
      <c r="CG57" s="1318"/>
      <c r="CH57" s="1318"/>
      <c r="CI57" s="1318"/>
      <c r="CJ57" s="1318"/>
      <c r="CK57" s="1318"/>
      <c r="CL57" s="1318"/>
      <c r="CM57" s="1318"/>
      <c r="CN57" s="1318">
        <v>63.4</v>
      </c>
      <c r="CO57" s="1318"/>
      <c r="CP57" s="1318"/>
      <c r="CQ57" s="1318"/>
      <c r="CR57" s="1318"/>
      <c r="CS57" s="1318"/>
      <c r="CT57" s="1318"/>
      <c r="CU57" s="1318"/>
      <c r="CV57" s="1318">
        <v>63.1</v>
      </c>
      <c r="CW57" s="1318"/>
      <c r="CX57" s="1318"/>
      <c r="CY57" s="1318"/>
      <c r="CZ57" s="1318"/>
      <c r="DA57" s="1318"/>
      <c r="DB57" s="1318"/>
      <c r="DC57" s="1318"/>
      <c r="DD57" s="413"/>
      <c r="DE57" s="408"/>
    </row>
    <row r="58" spans="1:109" s="402" customFormat="1" ht="13.5" x14ac:dyDescent="0.15">
      <c r="A58" s="386"/>
      <c r="B58" s="408"/>
      <c r="G58" s="1320"/>
      <c r="H58" s="1320"/>
      <c r="I58" s="1328"/>
      <c r="J58" s="1328"/>
      <c r="K58" s="1325"/>
      <c r="L58" s="1325"/>
      <c r="M58" s="1325"/>
      <c r="N58" s="1325"/>
      <c r="AM58" s="386"/>
      <c r="AN58" s="1319"/>
      <c r="AO58" s="1319"/>
      <c r="AP58" s="1319"/>
      <c r="AQ58" s="1319"/>
      <c r="AR58" s="1319"/>
      <c r="AS58" s="1319"/>
      <c r="AT58" s="1319"/>
      <c r="AU58" s="1319"/>
      <c r="AV58" s="1319"/>
      <c r="AW58" s="1319"/>
      <c r="AX58" s="1319"/>
      <c r="AY58" s="1319"/>
      <c r="AZ58" s="1319"/>
      <c r="BA58" s="1319"/>
      <c r="BB58" s="1326"/>
      <c r="BC58" s="1326"/>
      <c r="BD58" s="1326"/>
      <c r="BE58" s="1326"/>
      <c r="BF58" s="1326"/>
      <c r="BG58" s="1326"/>
      <c r="BH58" s="1326"/>
      <c r="BI58" s="1326"/>
      <c r="BJ58" s="1326"/>
      <c r="BK58" s="1326"/>
      <c r="BL58" s="1326"/>
      <c r="BM58" s="1326"/>
      <c r="BN58" s="1326"/>
      <c r="BO58" s="1326"/>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13"/>
      <c r="DE58" s="408"/>
    </row>
    <row r="59" spans="1:109" s="402" customFormat="1" ht="13.5" x14ac:dyDescent="0.1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x14ac:dyDescent="0.1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x14ac:dyDescent="0.1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x14ac:dyDescent="0.1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x14ac:dyDescent="0.15">
      <c r="B63" s="406" t="s">
        <v>597</v>
      </c>
    </row>
    <row r="64" spans="1:109" ht="13.5" x14ac:dyDescent="0.15">
      <c r="B64" s="387"/>
      <c r="G64" s="403"/>
      <c r="I64" s="405"/>
      <c r="J64" s="405"/>
      <c r="K64" s="405"/>
      <c r="L64" s="405"/>
      <c r="M64" s="405"/>
      <c r="N64" s="404"/>
      <c r="AM64" s="403"/>
      <c r="AN64" s="403" t="s">
        <v>596</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x14ac:dyDescent="0.15">
      <c r="B65" s="387"/>
      <c r="AN65" s="1309" t="s">
        <v>595</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5" x14ac:dyDescent="0.15">
      <c r="B66" s="387"/>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5" x14ac:dyDescent="0.15">
      <c r="B67" s="387"/>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5" x14ac:dyDescent="0.15">
      <c r="B68" s="387"/>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5" x14ac:dyDescent="0.15">
      <c r="B69" s="387"/>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5" x14ac:dyDescent="0.1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x14ac:dyDescent="0.15">
      <c r="B71" s="387"/>
      <c r="G71" s="397"/>
      <c r="I71" s="400"/>
      <c r="J71" s="399"/>
      <c r="K71" s="399"/>
      <c r="L71" s="398"/>
      <c r="M71" s="399"/>
      <c r="N71" s="398"/>
      <c r="AM71" s="397"/>
      <c r="AN71" s="386" t="s">
        <v>594</v>
      </c>
    </row>
    <row r="72" spans="2:107" ht="13.5" x14ac:dyDescent="0.15">
      <c r="B72" s="387"/>
      <c r="G72" s="1320"/>
      <c r="H72" s="1320"/>
      <c r="I72" s="1320"/>
      <c r="J72" s="1320"/>
      <c r="K72" s="396"/>
      <c r="L72" s="396"/>
      <c r="M72" s="395"/>
      <c r="N72" s="39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19" t="s">
        <v>550</v>
      </c>
      <c r="BQ72" s="1319"/>
      <c r="BR72" s="1319"/>
      <c r="BS72" s="1319"/>
      <c r="BT72" s="1319"/>
      <c r="BU72" s="1319"/>
      <c r="BV72" s="1319"/>
      <c r="BW72" s="1319"/>
      <c r="BX72" s="1319" t="s">
        <v>551</v>
      </c>
      <c r="BY72" s="1319"/>
      <c r="BZ72" s="1319"/>
      <c r="CA72" s="1319"/>
      <c r="CB72" s="1319"/>
      <c r="CC72" s="1319"/>
      <c r="CD72" s="1319"/>
      <c r="CE72" s="1319"/>
      <c r="CF72" s="1319" t="s">
        <v>552</v>
      </c>
      <c r="CG72" s="1319"/>
      <c r="CH72" s="1319"/>
      <c r="CI72" s="1319"/>
      <c r="CJ72" s="1319"/>
      <c r="CK72" s="1319"/>
      <c r="CL72" s="1319"/>
      <c r="CM72" s="1319"/>
      <c r="CN72" s="1319" t="s">
        <v>553</v>
      </c>
      <c r="CO72" s="1319"/>
      <c r="CP72" s="1319"/>
      <c r="CQ72" s="1319"/>
      <c r="CR72" s="1319"/>
      <c r="CS72" s="1319"/>
      <c r="CT72" s="1319"/>
      <c r="CU72" s="1319"/>
      <c r="CV72" s="1319" t="s">
        <v>554</v>
      </c>
      <c r="CW72" s="1319"/>
      <c r="CX72" s="1319"/>
      <c r="CY72" s="1319"/>
      <c r="CZ72" s="1319"/>
      <c r="DA72" s="1319"/>
      <c r="DB72" s="1319"/>
      <c r="DC72" s="1319"/>
    </row>
    <row r="73" spans="2:107" ht="13.5" x14ac:dyDescent="0.15">
      <c r="B73" s="387"/>
      <c r="G73" s="1324"/>
      <c r="H73" s="1324"/>
      <c r="I73" s="1324"/>
      <c r="J73" s="1324"/>
      <c r="K73" s="1329"/>
      <c r="L73" s="1329"/>
      <c r="M73" s="1329"/>
      <c r="N73" s="1329"/>
      <c r="AM73" s="394"/>
      <c r="AN73" s="1326" t="s">
        <v>593</v>
      </c>
      <c r="AO73" s="1326"/>
      <c r="AP73" s="1326"/>
      <c r="AQ73" s="1326"/>
      <c r="AR73" s="1326"/>
      <c r="AS73" s="1326"/>
      <c r="AT73" s="1326"/>
      <c r="AU73" s="1326"/>
      <c r="AV73" s="1326"/>
      <c r="AW73" s="1326"/>
      <c r="AX73" s="1326"/>
      <c r="AY73" s="1326"/>
      <c r="AZ73" s="1326"/>
      <c r="BA73" s="1326"/>
      <c r="BB73" s="1326" t="s">
        <v>591</v>
      </c>
      <c r="BC73" s="1326"/>
      <c r="BD73" s="1326"/>
      <c r="BE73" s="1326"/>
      <c r="BF73" s="1326"/>
      <c r="BG73" s="1326"/>
      <c r="BH73" s="1326"/>
      <c r="BI73" s="1326"/>
      <c r="BJ73" s="1326"/>
      <c r="BK73" s="1326"/>
      <c r="BL73" s="1326"/>
      <c r="BM73" s="1326"/>
      <c r="BN73" s="1326"/>
      <c r="BO73" s="1326"/>
      <c r="BP73" s="1318"/>
      <c r="BQ73" s="1318"/>
      <c r="BR73" s="1318"/>
      <c r="BS73" s="1318"/>
      <c r="BT73" s="1318"/>
      <c r="BU73" s="1318"/>
      <c r="BV73" s="1318"/>
      <c r="BW73" s="1318"/>
      <c r="BX73" s="1318"/>
      <c r="BY73" s="1318"/>
      <c r="BZ73" s="1318"/>
      <c r="CA73" s="1318"/>
      <c r="CB73" s="1318"/>
      <c r="CC73" s="1318"/>
      <c r="CD73" s="1318"/>
      <c r="CE73" s="1318"/>
      <c r="CF73" s="1318"/>
      <c r="CG73" s="1318"/>
      <c r="CH73" s="1318"/>
      <c r="CI73" s="1318"/>
      <c r="CJ73" s="1318"/>
      <c r="CK73" s="1318"/>
      <c r="CL73" s="1318"/>
      <c r="CM73" s="1318"/>
      <c r="CN73" s="1318"/>
      <c r="CO73" s="1318"/>
      <c r="CP73" s="1318"/>
      <c r="CQ73" s="1318"/>
      <c r="CR73" s="1318"/>
      <c r="CS73" s="1318"/>
      <c r="CT73" s="1318"/>
      <c r="CU73" s="1318"/>
      <c r="CV73" s="1318"/>
      <c r="CW73" s="1318"/>
      <c r="CX73" s="1318"/>
      <c r="CY73" s="1318"/>
      <c r="CZ73" s="1318"/>
      <c r="DA73" s="1318"/>
      <c r="DB73" s="1318"/>
      <c r="DC73" s="1318"/>
    </row>
    <row r="74" spans="2:107" ht="13.5" x14ac:dyDescent="0.15">
      <c r="B74" s="387"/>
      <c r="G74" s="1324"/>
      <c r="H74" s="1324"/>
      <c r="I74" s="1324"/>
      <c r="J74" s="1324"/>
      <c r="K74" s="1329"/>
      <c r="L74" s="1329"/>
      <c r="M74" s="1329"/>
      <c r="N74" s="1329"/>
      <c r="AM74" s="39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ht="13.5" x14ac:dyDescent="0.15">
      <c r="B75" s="387"/>
      <c r="G75" s="1324"/>
      <c r="H75" s="1324"/>
      <c r="I75" s="1320"/>
      <c r="J75" s="1320"/>
      <c r="K75" s="1325"/>
      <c r="L75" s="1325"/>
      <c r="M75" s="1325"/>
      <c r="N75" s="1325"/>
      <c r="AM75" s="394"/>
      <c r="AN75" s="1326"/>
      <c r="AO75" s="1326"/>
      <c r="AP75" s="1326"/>
      <c r="AQ75" s="1326"/>
      <c r="AR75" s="1326"/>
      <c r="AS75" s="1326"/>
      <c r="AT75" s="1326"/>
      <c r="AU75" s="1326"/>
      <c r="AV75" s="1326"/>
      <c r="AW75" s="1326"/>
      <c r="AX75" s="1326"/>
      <c r="AY75" s="1326"/>
      <c r="AZ75" s="1326"/>
      <c r="BA75" s="1326"/>
      <c r="BB75" s="1326" t="s">
        <v>590</v>
      </c>
      <c r="BC75" s="1326"/>
      <c r="BD75" s="1326"/>
      <c r="BE75" s="1326"/>
      <c r="BF75" s="1326"/>
      <c r="BG75" s="1326"/>
      <c r="BH75" s="1326"/>
      <c r="BI75" s="1326"/>
      <c r="BJ75" s="1326"/>
      <c r="BK75" s="1326"/>
      <c r="BL75" s="1326"/>
      <c r="BM75" s="1326"/>
      <c r="BN75" s="1326"/>
      <c r="BO75" s="1326"/>
      <c r="BP75" s="1318">
        <v>6.3</v>
      </c>
      <c r="BQ75" s="1318"/>
      <c r="BR75" s="1318"/>
      <c r="BS75" s="1318"/>
      <c r="BT75" s="1318"/>
      <c r="BU75" s="1318"/>
      <c r="BV75" s="1318"/>
      <c r="BW75" s="1318"/>
      <c r="BX75" s="1318">
        <v>6.9</v>
      </c>
      <c r="BY75" s="1318"/>
      <c r="BZ75" s="1318"/>
      <c r="CA75" s="1318"/>
      <c r="CB75" s="1318"/>
      <c r="CC75" s="1318"/>
      <c r="CD75" s="1318"/>
      <c r="CE75" s="1318"/>
      <c r="CF75" s="1318">
        <v>6.9</v>
      </c>
      <c r="CG75" s="1318"/>
      <c r="CH75" s="1318"/>
      <c r="CI75" s="1318"/>
      <c r="CJ75" s="1318"/>
      <c r="CK75" s="1318"/>
      <c r="CL75" s="1318"/>
      <c r="CM75" s="1318"/>
      <c r="CN75" s="1318">
        <v>7.7</v>
      </c>
      <c r="CO75" s="1318"/>
      <c r="CP75" s="1318"/>
      <c r="CQ75" s="1318"/>
      <c r="CR75" s="1318"/>
      <c r="CS75" s="1318"/>
      <c r="CT75" s="1318"/>
      <c r="CU75" s="1318"/>
      <c r="CV75" s="1318">
        <v>8.8000000000000007</v>
      </c>
      <c r="CW75" s="1318"/>
      <c r="CX75" s="1318"/>
      <c r="CY75" s="1318"/>
      <c r="CZ75" s="1318"/>
      <c r="DA75" s="1318"/>
      <c r="DB75" s="1318"/>
      <c r="DC75" s="1318"/>
    </row>
    <row r="76" spans="2:107" ht="13.5" x14ac:dyDescent="0.15">
      <c r="B76" s="387"/>
      <c r="G76" s="1324"/>
      <c r="H76" s="1324"/>
      <c r="I76" s="1320"/>
      <c r="J76" s="1320"/>
      <c r="K76" s="1325"/>
      <c r="L76" s="1325"/>
      <c r="M76" s="1325"/>
      <c r="N76" s="1325"/>
      <c r="AM76" s="39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ht="13.5" x14ac:dyDescent="0.15">
      <c r="B77" s="387"/>
      <c r="G77" s="1320"/>
      <c r="H77" s="1320"/>
      <c r="I77" s="1320"/>
      <c r="J77" s="1320"/>
      <c r="K77" s="1329"/>
      <c r="L77" s="1329"/>
      <c r="M77" s="1329"/>
      <c r="N77" s="1329"/>
      <c r="AN77" s="1319" t="s">
        <v>592</v>
      </c>
      <c r="AO77" s="1319"/>
      <c r="AP77" s="1319"/>
      <c r="AQ77" s="1319"/>
      <c r="AR77" s="1319"/>
      <c r="AS77" s="1319"/>
      <c r="AT77" s="1319"/>
      <c r="AU77" s="1319"/>
      <c r="AV77" s="1319"/>
      <c r="AW77" s="1319"/>
      <c r="AX77" s="1319"/>
      <c r="AY77" s="1319"/>
      <c r="AZ77" s="1319"/>
      <c r="BA77" s="1319"/>
      <c r="BB77" s="1326" t="s">
        <v>591</v>
      </c>
      <c r="BC77" s="1326"/>
      <c r="BD77" s="1326"/>
      <c r="BE77" s="1326"/>
      <c r="BF77" s="1326"/>
      <c r="BG77" s="1326"/>
      <c r="BH77" s="1326"/>
      <c r="BI77" s="1326"/>
      <c r="BJ77" s="1326"/>
      <c r="BK77" s="1326"/>
      <c r="BL77" s="1326"/>
      <c r="BM77" s="1326"/>
      <c r="BN77" s="1326"/>
      <c r="BO77" s="1326"/>
      <c r="BP77" s="1318">
        <v>27</v>
      </c>
      <c r="BQ77" s="1318"/>
      <c r="BR77" s="1318"/>
      <c r="BS77" s="1318"/>
      <c r="BT77" s="1318"/>
      <c r="BU77" s="1318"/>
      <c r="BV77" s="1318"/>
      <c r="BW77" s="1318"/>
      <c r="BX77" s="1318">
        <v>25.4</v>
      </c>
      <c r="BY77" s="1318"/>
      <c r="BZ77" s="1318"/>
      <c r="CA77" s="1318"/>
      <c r="CB77" s="1318"/>
      <c r="CC77" s="1318"/>
      <c r="CD77" s="1318"/>
      <c r="CE77" s="1318"/>
      <c r="CF77" s="1318">
        <v>23.4</v>
      </c>
      <c r="CG77" s="1318"/>
      <c r="CH77" s="1318"/>
      <c r="CI77" s="1318"/>
      <c r="CJ77" s="1318"/>
      <c r="CK77" s="1318"/>
      <c r="CL77" s="1318"/>
      <c r="CM77" s="1318"/>
      <c r="CN77" s="1318">
        <v>7.7</v>
      </c>
      <c r="CO77" s="1318"/>
      <c r="CP77" s="1318"/>
      <c r="CQ77" s="1318"/>
      <c r="CR77" s="1318"/>
      <c r="CS77" s="1318"/>
      <c r="CT77" s="1318"/>
      <c r="CU77" s="1318"/>
      <c r="CV77" s="1318">
        <v>3.2</v>
      </c>
      <c r="CW77" s="1318"/>
      <c r="CX77" s="1318"/>
      <c r="CY77" s="1318"/>
      <c r="CZ77" s="1318"/>
      <c r="DA77" s="1318"/>
      <c r="DB77" s="1318"/>
      <c r="DC77" s="1318"/>
    </row>
    <row r="78" spans="2:107" ht="13.5" x14ac:dyDescent="0.15">
      <c r="B78" s="387"/>
      <c r="G78" s="1320"/>
      <c r="H78" s="1320"/>
      <c r="I78" s="1320"/>
      <c r="J78" s="1320"/>
      <c r="K78" s="1329"/>
      <c r="L78" s="1329"/>
      <c r="M78" s="1329"/>
      <c r="N78" s="1329"/>
      <c r="AN78" s="1319"/>
      <c r="AO78" s="1319"/>
      <c r="AP78" s="1319"/>
      <c r="AQ78" s="1319"/>
      <c r="AR78" s="1319"/>
      <c r="AS78" s="1319"/>
      <c r="AT78" s="1319"/>
      <c r="AU78" s="1319"/>
      <c r="AV78" s="1319"/>
      <c r="AW78" s="1319"/>
      <c r="AX78" s="1319"/>
      <c r="AY78" s="1319"/>
      <c r="AZ78" s="1319"/>
      <c r="BA78" s="1319"/>
      <c r="BB78" s="1326"/>
      <c r="BC78" s="1326"/>
      <c r="BD78" s="1326"/>
      <c r="BE78" s="1326"/>
      <c r="BF78" s="1326"/>
      <c r="BG78" s="1326"/>
      <c r="BH78" s="1326"/>
      <c r="BI78" s="1326"/>
      <c r="BJ78" s="1326"/>
      <c r="BK78" s="1326"/>
      <c r="BL78" s="1326"/>
      <c r="BM78" s="1326"/>
      <c r="BN78" s="1326"/>
      <c r="BO78" s="1326"/>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ht="13.5" x14ac:dyDescent="0.15">
      <c r="B79" s="387"/>
      <c r="G79" s="1320"/>
      <c r="H79" s="1320"/>
      <c r="I79" s="1328"/>
      <c r="J79" s="1328"/>
      <c r="K79" s="1330"/>
      <c r="L79" s="1330"/>
      <c r="M79" s="1330"/>
      <c r="N79" s="1330"/>
      <c r="AN79" s="1319"/>
      <c r="AO79" s="1319"/>
      <c r="AP79" s="1319"/>
      <c r="AQ79" s="1319"/>
      <c r="AR79" s="1319"/>
      <c r="AS79" s="1319"/>
      <c r="AT79" s="1319"/>
      <c r="AU79" s="1319"/>
      <c r="AV79" s="1319"/>
      <c r="AW79" s="1319"/>
      <c r="AX79" s="1319"/>
      <c r="AY79" s="1319"/>
      <c r="AZ79" s="1319"/>
      <c r="BA79" s="1319"/>
      <c r="BB79" s="1326" t="s">
        <v>590</v>
      </c>
      <c r="BC79" s="1326"/>
      <c r="BD79" s="1326"/>
      <c r="BE79" s="1326"/>
      <c r="BF79" s="1326"/>
      <c r="BG79" s="1326"/>
      <c r="BH79" s="1326"/>
      <c r="BI79" s="1326"/>
      <c r="BJ79" s="1326"/>
      <c r="BK79" s="1326"/>
      <c r="BL79" s="1326"/>
      <c r="BM79" s="1326"/>
      <c r="BN79" s="1326"/>
      <c r="BO79" s="1326"/>
      <c r="BP79" s="1318">
        <v>8.6999999999999993</v>
      </c>
      <c r="BQ79" s="1318"/>
      <c r="BR79" s="1318"/>
      <c r="BS79" s="1318"/>
      <c r="BT79" s="1318"/>
      <c r="BU79" s="1318"/>
      <c r="BV79" s="1318"/>
      <c r="BW79" s="1318"/>
      <c r="BX79" s="1318">
        <v>8.6</v>
      </c>
      <c r="BY79" s="1318"/>
      <c r="BZ79" s="1318"/>
      <c r="CA79" s="1318"/>
      <c r="CB79" s="1318"/>
      <c r="CC79" s="1318"/>
      <c r="CD79" s="1318"/>
      <c r="CE79" s="1318"/>
      <c r="CF79" s="1318">
        <v>8.5</v>
      </c>
      <c r="CG79" s="1318"/>
      <c r="CH79" s="1318"/>
      <c r="CI79" s="1318"/>
      <c r="CJ79" s="1318"/>
      <c r="CK79" s="1318"/>
      <c r="CL79" s="1318"/>
      <c r="CM79" s="1318"/>
      <c r="CN79" s="1318">
        <v>8.6</v>
      </c>
      <c r="CO79" s="1318"/>
      <c r="CP79" s="1318"/>
      <c r="CQ79" s="1318"/>
      <c r="CR79" s="1318"/>
      <c r="CS79" s="1318"/>
      <c r="CT79" s="1318"/>
      <c r="CU79" s="1318"/>
      <c r="CV79" s="1318">
        <v>8.8000000000000007</v>
      </c>
      <c r="CW79" s="1318"/>
      <c r="CX79" s="1318"/>
      <c r="CY79" s="1318"/>
      <c r="CZ79" s="1318"/>
      <c r="DA79" s="1318"/>
      <c r="DB79" s="1318"/>
      <c r="DC79" s="1318"/>
    </row>
    <row r="80" spans="2:107" ht="13.5" x14ac:dyDescent="0.15">
      <c r="B80" s="387"/>
      <c r="G80" s="1320"/>
      <c r="H80" s="1320"/>
      <c r="I80" s="1328"/>
      <c r="J80" s="1328"/>
      <c r="K80" s="1330"/>
      <c r="L80" s="1330"/>
      <c r="M80" s="1330"/>
      <c r="N80" s="1330"/>
      <c r="AN80" s="1319"/>
      <c r="AO80" s="1319"/>
      <c r="AP80" s="1319"/>
      <c r="AQ80" s="1319"/>
      <c r="AR80" s="1319"/>
      <c r="AS80" s="1319"/>
      <c r="AT80" s="1319"/>
      <c r="AU80" s="1319"/>
      <c r="AV80" s="1319"/>
      <c r="AW80" s="1319"/>
      <c r="AX80" s="1319"/>
      <c r="AY80" s="1319"/>
      <c r="AZ80" s="1319"/>
      <c r="BA80" s="1319"/>
      <c r="BB80" s="1326"/>
      <c r="BC80" s="1326"/>
      <c r="BD80" s="1326"/>
      <c r="BE80" s="1326"/>
      <c r="BF80" s="1326"/>
      <c r="BG80" s="1326"/>
      <c r="BH80" s="1326"/>
      <c r="BI80" s="1326"/>
      <c r="BJ80" s="1326"/>
      <c r="BK80" s="1326"/>
      <c r="BL80" s="1326"/>
      <c r="BM80" s="1326"/>
      <c r="BN80" s="1326"/>
      <c r="BO80" s="1326"/>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ht="13.5" x14ac:dyDescent="0.15">
      <c r="B81" s="387"/>
    </row>
    <row r="82" spans="2:109" ht="17.25" x14ac:dyDescent="0.1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x14ac:dyDescent="0.1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x14ac:dyDescent="0.15">
      <c r="DD84" s="386"/>
      <c r="DE84" s="386"/>
    </row>
    <row r="85" spans="2:109" ht="13.5" x14ac:dyDescent="0.15">
      <c r="DD85" s="386"/>
      <c r="DE85" s="386"/>
    </row>
    <row r="86" spans="2:109" ht="13.5" hidden="1" x14ac:dyDescent="0.15">
      <c r="DD86" s="386"/>
      <c r="DE86" s="386"/>
    </row>
    <row r="87" spans="2:109" ht="13.5" hidden="1" x14ac:dyDescent="0.15">
      <c r="K87" s="389"/>
      <c r="AQ87" s="389"/>
      <c r="BC87" s="389"/>
      <c r="BO87" s="389"/>
      <c r="CA87" s="389"/>
      <c r="CM87" s="389"/>
      <c r="CY87" s="389"/>
      <c r="DD87" s="386"/>
      <c r="DE87" s="386"/>
    </row>
    <row r="88" spans="2:109" ht="13.5" hidden="1" x14ac:dyDescent="0.15">
      <c r="DD88" s="386"/>
      <c r="DE88" s="386"/>
    </row>
    <row r="89" spans="2:109" ht="13.5" hidden="1" x14ac:dyDescent="0.15">
      <c r="DD89" s="386"/>
      <c r="DE89" s="386"/>
    </row>
    <row r="90" spans="2:109" ht="13.5" hidden="1" x14ac:dyDescent="0.15">
      <c r="DD90" s="386"/>
      <c r="DE90" s="386"/>
    </row>
    <row r="91" spans="2:109" ht="13.5" hidden="1" x14ac:dyDescent="0.15">
      <c r="DD91" s="386"/>
      <c r="DE91" s="386"/>
    </row>
    <row r="92" spans="2:109" ht="13.5" hidden="1" customHeight="1" x14ac:dyDescent="0.15">
      <c r="DD92" s="386"/>
      <c r="DE92" s="386"/>
    </row>
    <row r="93" spans="2:109" ht="13.5" hidden="1" customHeight="1" x14ac:dyDescent="0.15">
      <c r="DD93" s="386"/>
      <c r="DE93" s="386"/>
    </row>
    <row r="94" spans="2:109" ht="13.5" hidden="1" customHeight="1" x14ac:dyDescent="0.15">
      <c r="DD94" s="386"/>
      <c r="DE94" s="386"/>
    </row>
    <row r="95" spans="2:109" ht="13.5" hidden="1" customHeight="1" x14ac:dyDescent="0.15">
      <c r="DD95" s="386"/>
      <c r="DE95" s="386"/>
    </row>
    <row r="96" spans="2:109" ht="13.5" hidden="1" customHeight="1" x14ac:dyDescent="0.15">
      <c r="DD96" s="386"/>
      <c r="DE96" s="386"/>
    </row>
    <row r="97" s="386" customFormat="1" ht="13.5" hidden="1" customHeight="1" x14ac:dyDescent="0.15"/>
    <row r="98" s="386" customFormat="1" ht="13.5" hidden="1" customHeight="1" x14ac:dyDescent="0.15"/>
    <row r="99" s="386" customFormat="1" ht="13.5" hidden="1" customHeight="1" x14ac:dyDescent="0.15"/>
    <row r="100" s="386" customFormat="1" ht="13.5" hidden="1" customHeight="1" x14ac:dyDescent="0.15"/>
    <row r="101" s="386" customFormat="1" ht="13.5" hidden="1" customHeight="1" x14ac:dyDescent="0.15"/>
    <row r="102" s="386" customFormat="1" ht="13.5" hidden="1" customHeight="1" x14ac:dyDescent="0.15"/>
    <row r="103" s="386" customFormat="1" ht="13.5" hidden="1" customHeight="1" x14ac:dyDescent="0.15"/>
    <row r="104" s="386" customFormat="1" ht="13.5" hidden="1" customHeight="1" x14ac:dyDescent="0.15"/>
    <row r="105" s="386" customFormat="1" ht="13.5" hidden="1" customHeight="1" x14ac:dyDescent="0.15"/>
    <row r="106" s="386" customFormat="1" ht="13.5" hidden="1" customHeight="1" x14ac:dyDescent="0.15"/>
    <row r="107" s="386" customFormat="1" ht="13.5" hidden="1" customHeight="1" x14ac:dyDescent="0.15"/>
    <row r="108" s="386" customFormat="1" ht="13.5" hidden="1" customHeight="1" x14ac:dyDescent="0.15"/>
    <row r="109" s="386" customFormat="1" ht="13.5" hidden="1" customHeight="1" x14ac:dyDescent="0.15"/>
    <row r="110" s="386" customFormat="1" ht="13.5" hidden="1" customHeight="1" x14ac:dyDescent="0.15"/>
    <row r="111" s="386" customFormat="1" ht="13.5" hidden="1" customHeight="1" x14ac:dyDescent="0.15"/>
    <row r="112" s="386" customFormat="1" ht="13.5" hidden="1" customHeight="1" x14ac:dyDescent="0.15"/>
    <row r="113" s="386" customFormat="1" ht="13.5" hidden="1" customHeight="1" x14ac:dyDescent="0.15"/>
    <row r="114" s="386" customFormat="1" ht="13.5" hidden="1" customHeight="1" x14ac:dyDescent="0.15"/>
    <row r="115" s="386" customFormat="1" ht="13.5" hidden="1" customHeight="1" x14ac:dyDescent="0.15"/>
    <row r="116" s="386" customFormat="1" ht="13.5" hidden="1" customHeight="1" x14ac:dyDescent="0.15"/>
    <row r="117" s="386" customFormat="1" ht="13.5" hidden="1" customHeight="1" x14ac:dyDescent="0.15"/>
    <row r="118" s="386" customFormat="1" ht="13.5" hidden="1" customHeight="1" x14ac:dyDescent="0.15"/>
    <row r="119" s="386" customFormat="1" ht="13.5" hidden="1" customHeight="1" x14ac:dyDescent="0.15"/>
    <row r="120" s="386" customFormat="1" ht="13.5" hidden="1" customHeight="1" x14ac:dyDescent="0.15"/>
    <row r="121" s="386" customFormat="1" ht="13.5" hidden="1" customHeight="1" x14ac:dyDescent="0.15"/>
    <row r="122" s="386" customFormat="1" ht="13.5" hidden="1" customHeight="1" x14ac:dyDescent="0.15"/>
    <row r="123" s="386" customFormat="1" ht="13.5" hidden="1" customHeight="1" x14ac:dyDescent="0.15"/>
    <row r="124" s="386" customFormat="1" ht="13.5" hidden="1" customHeight="1" x14ac:dyDescent="0.15"/>
    <row r="125" s="386" customFormat="1" ht="13.5" hidden="1" customHeight="1" x14ac:dyDescent="0.15"/>
    <row r="126" s="386" customFormat="1" ht="13.5" hidden="1" customHeight="1" x14ac:dyDescent="0.15"/>
    <row r="127" s="386" customFormat="1" ht="13.5" hidden="1" customHeight="1" x14ac:dyDescent="0.15"/>
    <row r="128" s="386" customFormat="1" ht="13.5" hidden="1" customHeight="1" x14ac:dyDescent="0.15"/>
    <row r="129" s="386" customFormat="1" ht="13.5" hidden="1" customHeight="1" x14ac:dyDescent="0.15"/>
    <row r="130" s="386" customFormat="1" ht="13.5" hidden="1" customHeight="1" x14ac:dyDescent="0.15"/>
    <row r="131" s="386" customFormat="1" ht="13.5" hidden="1" customHeight="1" x14ac:dyDescent="0.15"/>
    <row r="132" s="386" customFormat="1" ht="13.5" hidden="1" customHeight="1" x14ac:dyDescent="0.15"/>
    <row r="133" s="386" customFormat="1" ht="13.5" hidden="1" customHeight="1" x14ac:dyDescent="0.15"/>
    <row r="134" s="386" customFormat="1" ht="13.5" hidden="1" customHeight="1" x14ac:dyDescent="0.15"/>
    <row r="135" s="386" customFormat="1" ht="13.5" hidden="1" customHeight="1" x14ac:dyDescent="0.15"/>
    <row r="136" s="386" customFormat="1" ht="13.5" hidden="1" customHeight="1" x14ac:dyDescent="0.15"/>
    <row r="137" s="386" customFormat="1" ht="13.5" hidden="1" customHeight="1" x14ac:dyDescent="0.15"/>
    <row r="138" s="386" customFormat="1" ht="13.5" hidden="1" customHeight="1" x14ac:dyDescent="0.15"/>
    <row r="139" s="386" customFormat="1" ht="13.5" hidden="1" customHeight="1" x14ac:dyDescent="0.15"/>
    <row r="140" s="386" customFormat="1" ht="13.5" hidden="1" customHeight="1" x14ac:dyDescent="0.15"/>
    <row r="141" s="386" customFormat="1" ht="13.5" hidden="1" customHeight="1" x14ac:dyDescent="0.15"/>
    <row r="142" s="386" customFormat="1" ht="13.5" hidden="1" customHeight="1" x14ac:dyDescent="0.15"/>
    <row r="143" s="386" customFormat="1" ht="13.5" hidden="1" customHeight="1" x14ac:dyDescent="0.15"/>
    <row r="144" s="386" customFormat="1" ht="13.5" hidden="1" customHeight="1" x14ac:dyDescent="0.15"/>
    <row r="145" s="386" customFormat="1" ht="13.5" hidden="1" customHeight="1" x14ac:dyDescent="0.15"/>
    <row r="146" s="386" customFormat="1" ht="13.5" hidden="1" customHeight="1" x14ac:dyDescent="0.15"/>
    <row r="147" s="386" customFormat="1" ht="13.5" hidden="1" customHeight="1" x14ac:dyDescent="0.15"/>
    <row r="148" s="386" customFormat="1" ht="13.5" hidden="1" customHeight="1" x14ac:dyDescent="0.15"/>
    <row r="149" s="386" customFormat="1" ht="13.5" hidden="1" customHeight="1" x14ac:dyDescent="0.15"/>
    <row r="150" s="386" customFormat="1" ht="13.5" hidden="1" customHeight="1" x14ac:dyDescent="0.15"/>
    <row r="151" s="386" customFormat="1" ht="13.5" hidden="1" customHeight="1" x14ac:dyDescent="0.15"/>
    <row r="152" s="386" customFormat="1" ht="13.5" hidden="1" customHeight="1" x14ac:dyDescent="0.15"/>
    <row r="153" s="386" customFormat="1" ht="13.5" hidden="1" customHeight="1" x14ac:dyDescent="0.15"/>
    <row r="154" s="386" customFormat="1" ht="13.5" hidden="1" customHeight="1" x14ac:dyDescent="0.15"/>
    <row r="155" s="386" customFormat="1" ht="13.5" hidden="1" customHeight="1" x14ac:dyDescent="0.15"/>
    <row r="156" s="386" customFormat="1" ht="13.5" hidden="1" customHeight="1" x14ac:dyDescent="0.15"/>
    <row r="157" s="386" customFormat="1" ht="13.5" hidden="1" customHeight="1" x14ac:dyDescent="0.15"/>
    <row r="158" s="386" customFormat="1" ht="13.5" hidden="1" customHeight="1" x14ac:dyDescent="0.15"/>
    <row r="159" s="386" customFormat="1" ht="13.5" hidden="1" customHeight="1" x14ac:dyDescent="0.15"/>
    <row r="160" s="386" customFormat="1" ht="13.5" hidden="1" customHeight="1" x14ac:dyDescent="0.15"/>
  </sheetData>
  <sheetProtection algorithmName="SHA-512" hashValue="OfhNgHeCt5tjEH0tL+B89FevaBHWdn6b4W8F8djHKQnfSn9s77TUjXPguxI4HjkkqlkylMVJrtDaaSoKgpMXYg==" saltValue="mQrd/chTPBXeaFhUSWcnrg==" spinCount="100000" sheet="1" objects="1" scenarios="1" formatCells="0"/>
  <dataConsolidate/>
  <mergeCells count="112">
    <mergeCell ref="CV79:DC80"/>
    <mergeCell ref="CN77:CU78"/>
    <mergeCell ref="CV77:DC78"/>
    <mergeCell ref="M79:M80"/>
    <mergeCell ref="N79:N80"/>
    <mergeCell ref="BB79:BO80"/>
    <mergeCell ref="BP79:BW80"/>
    <mergeCell ref="BX75:CE76"/>
    <mergeCell ref="CF75:CM76"/>
    <mergeCell ref="CF77:CM78"/>
    <mergeCell ref="CF79:CM80"/>
    <mergeCell ref="BX79:CE80"/>
    <mergeCell ref="N77:N78"/>
    <mergeCell ref="AN77:BA80"/>
    <mergeCell ref="BB77:BO78"/>
    <mergeCell ref="BP77:BW78"/>
    <mergeCell ref="BX77:CE78"/>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I79:J80"/>
    <mergeCell ref="K79:K80"/>
    <mergeCell ref="L79:L80"/>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BX51:CE52"/>
    <mergeCell ref="CN53:CU54"/>
    <mergeCell ref="I51:J52"/>
    <mergeCell ref="K51:K52"/>
    <mergeCell ref="L51:L52"/>
    <mergeCell ref="M51:M52"/>
    <mergeCell ref="N51:N52"/>
    <mergeCell ref="I57:J58"/>
    <mergeCell ref="AN55:BA58"/>
    <mergeCell ref="BB55:BO56"/>
    <mergeCell ref="BP55:BW56"/>
    <mergeCell ref="CF51:CM52"/>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 ref="G51:H54"/>
    <mergeCell ref="I53:J54"/>
    <mergeCell ref="K53:K54"/>
    <mergeCell ref="L53:L54"/>
    <mergeCell ref="M53:M54"/>
    <mergeCell ref="N53:N54"/>
    <mergeCell ref="BB53:BO54"/>
    <mergeCell ref="AN51:BA54"/>
    <mergeCell ref="BB51:BO52"/>
    <mergeCell ref="BP51:BW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election activeCell="AN43" sqref="AN43:DC47"/>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SjiPEajR27fhYLf7Rk9OyeSe4gw8Eg3dLfIbY5Uhb1W3VqY+TF2NjNiar3BrPtVVT7AgKZmZWRRaHjvyOSwWIg==" saltValue="VEolxdlwx6pOi/fqAPTM+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F97" zoomScaleNormal="100" zoomScaleSheetLayoutView="55" workbookViewId="0">
      <selection activeCell="AN43" sqref="AN4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vvka4OwYdOxj3goo7uQE9jQC/uyiNH6MTdRDp1X8vfOiiLmRwy3QlBCxQ8UYnLGha9jhR1FpOsI5pcSzbTtH9Q==" saltValue="SMUtov1Ywx5tMsml5/8uU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175198</v>
      </c>
      <c r="E3" s="162"/>
      <c r="F3" s="163">
        <v>109920</v>
      </c>
      <c r="G3" s="164"/>
      <c r="H3" s="165"/>
    </row>
    <row r="4" spans="1:8" x14ac:dyDescent="0.15">
      <c r="A4" s="166"/>
      <c r="B4" s="167"/>
      <c r="C4" s="168"/>
      <c r="D4" s="169">
        <v>44063</v>
      </c>
      <c r="E4" s="170"/>
      <c r="F4" s="171">
        <v>62739</v>
      </c>
      <c r="G4" s="172"/>
      <c r="H4" s="173"/>
    </row>
    <row r="5" spans="1:8" x14ac:dyDescent="0.15">
      <c r="A5" s="154" t="s">
        <v>542</v>
      </c>
      <c r="B5" s="159"/>
      <c r="C5" s="160"/>
      <c r="D5" s="161">
        <v>284202</v>
      </c>
      <c r="E5" s="162"/>
      <c r="F5" s="163">
        <v>119882</v>
      </c>
      <c r="G5" s="164"/>
      <c r="H5" s="165"/>
    </row>
    <row r="6" spans="1:8" x14ac:dyDescent="0.15">
      <c r="A6" s="166"/>
      <c r="B6" s="167"/>
      <c r="C6" s="168"/>
      <c r="D6" s="169">
        <v>90870</v>
      </c>
      <c r="E6" s="170"/>
      <c r="F6" s="171">
        <v>66481</v>
      </c>
      <c r="G6" s="172"/>
      <c r="H6" s="173"/>
    </row>
    <row r="7" spans="1:8" x14ac:dyDescent="0.15">
      <c r="A7" s="154" t="s">
        <v>543</v>
      </c>
      <c r="B7" s="159"/>
      <c r="C7" s="160"/>
      <c r="D7" s="161">
        <v>405297</v>
      </c>
      <c r="E7" s="162"/>
      <c r="F7" s="163">
        <v>116162</v>
      </c>
      <c r="G7" s="164"/>
      <c r="H7" s="165"/>
    </row>
    <row r="8" spans="1:8" x14ac:dyDescent="0.15">
      <c r="A8" s="166"/>
      <c r="B8" s="167"/>
      <c r="C8" s="168"/>
      <c r="D8" s="169">
        <v>118897</v>
      </c>
      <c r="E8" s="170"/>
      <c r="F8" s="171">
        <v>61562</v>
      </c>
      <c r="G8" s="172"/>
      <c r="H8" s="173"/>
    </row>
    <row r="9" spans="1:8" x14ac:dyDescent="0.15">
      <c r="A9" s="154" t="s">
        <v>544</v>
      </c>
      <c r="B9" s="159"/>
      <c r="C9" s="160"/>
      <c r="D9" s="161">
        <v>182105</v>
      </c>
      <c r="E9" s="162"/>
      <c r="F9" s="163">
        <v>121449</v>
      </c>
      <c r="G9" s="164"/>
      <c r="H9" s="165"/>
    </row>
    <row r="10" spans="1:8" x14ac:dyDescent="0.15">
      <c r="A10" s="166"/>
      <c r="B10" s="167"/>
      <c r="C10" s="168"/>
      <c r="D10" s="169">
        <v>28847</v>
      </c>
      <c r="E10" s="170"/>
      <c r="F10" s="171">
        <v>62922</v>
      </c>
      <c r="G10" s="172"/>
      <c r="H10" s="173"/>
    </row>
    <row r="11" spans="1:8" x14ac:dyDescent="0.15">
      <c r="A11" s="154" t="s">
        <v>545</v>
      </c>
      <c r="B11" s="159"/>
      <c r="C11" s="160"/>
      <c r="D11" s="161">
        <v>185782</v>
      </c>
      <c r="E11" s="162"/>
      <c r="F11" s="163">
        <v>145139</v>
      </c>
      <c r="G11" s="164"/>
      <c r="H11" s="165"/>
    </row>
    <row r="12" spans="1:8" x14ac:dyDescent="0.15">
      <c r="A12" s="166"/>
      <c r="B12" s="167"/>
      <c r="C12" s="174"/>
      <c r="D12" s="169">
        <v>51743</v>
      </c>
      <c r="E12" s="170"/>
      <c r="F12" s="171">
        <v>83762</v>
      </c>
      <c r="G12" s="172"/>
      <c r="H12" s="173"/>
    </row>
    <row r="13" spans="1:8" x14ac:dyDescent="0.15">
      <c r="A13" s="154"/>
      <c r="B13" s="159"/>
      <c r="C13" s="175"/>
      <c r="D13" s="176">
        <v>246517</v>
      </c>
      <c r="E13" s="177"/>
      <c r="F13" s="178">
        <v>122510</v>
      </c>
      <c r="G13" s="179"/>
      <c r="H13" s="165"/>
    </row>
    <row r="14" spans="1:8" x14ac:dyDescent="0.15">
      <c r="A14" s="166"/>
      <c r="B14" s="167"/>
      <c r="C14" s="168"/>
      <c r="D14" s="169">
        <v>66884</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5.76</v>
      </c>
      <c r="C19" s="180">
        <f>ROUND(VALUE(SUBSTITUTE(実質収支比率等に係る経年分析!G$48,"▲","-")),2)</f>
        <v>7.66</v>
      </c>
      <c r="D19" s="180">
        <f>ROUND(VALUE(SUBSTITUTE(実質収支比率等に係る経年分析!H$48,"▲","-")),2)</f>
        <v>9.4600000000000009</v>
      </c>
      <c r="E19" s="180">
        <f>ROUND(VALUE(SUBSTITUTE(実質収支比率等に係る経年分析!I$48,"▲","-")),2)</f>
        <v>8.7899999999999991</v>
      </c>
      <c r="F19" s="180">
        <f>ROUND(VALUE(SUBSTITUTE(実質収支比率等に係る経年分析!J$48,"▲","-")),2)</f>
        <v>6.14</v>
      </c>
    </row>
    <row r="20" spans="1:11" x14ac:dyDescent="0.15">
      <c r="A20" s="180" t="s">
        <v>55</v>
      </c>
      <c r="B20" s="180">
        <f>ROUND(VALUE(SUBSTITUTE(実質収支比率等に係る経年分析!F$47,"▲","-")),2)</f>
        <v>28.01</v>
      </c>
      <c r="C20" s="180">
        <f>ROUND(VALUE(SUBSTITUTE(実質収支比率等に係る経年分析!G$47,"▲","-")),2)</f>
        <v>29.91</v>
      </c>
      <c r="D20" s="180">
        <f>ROUND(VALUE(SUBSTITUTE(実質収支比率等に係る経年分析!H$47,"▲","-")),2)</f>
        <v>29.53</v>
      </c>
      <c r="E20" s="180">
        <f>ROUND(VALUE(SUBSTITUTE(実質収支比率等に係る経年分析!I$47,"▲","-")),2)</f>
        <v>31.99</v>
      </c>
      <c r="F20" s="180">
        <f>ROUND(VALUE(SUBSTITUTE(実質収支比率等に係る経年分析!J$47,"▲","-")),2)</f>
        <v>27.18</v>
      </c>
    </row>
    <row r="21" spans="1:11" x14ac:dyDescent="0.15">
      <c r="A21" s="180" t="s">
        <v>56</v>
      </c>
      <c r="B21" s="180">
        <f>IF(ISNUMBER(VALUE(SUBSTITUTE(実質収支比率等に係る経年分析!F$49,"▲","-"))),ROUND(VALUE(SUBSTITUTE(実質収支比率等に係る経年分析!F$49,"▲","-")),2),NA())</f>
        <v>5.2</v>
      </c>
      <c r="C21" s="180">
        <f>IF(ISNUMBER(VALUE(SUBSTITUTE(実質収支比率等に係る経年分析!G$49,"▲","-"))),ROUND(VALUE(SUBSTITUTE(実質収支比率等に係る経年分析!G$49,"▲","-")),2),NA())</f>
        <v>3.57</v>
      </c>
      <c r="D21" s="180">
        <f>IF(ISNUMBER(VALUE(SUBSTITUTE(実質収支比率等に係る経年分析!H$49,"▲","-"))),ROUND(VALUE(SUBSTITUTE(実質収支比率等に係る経年分析!H$49,"▲","-")),2),NA())</f>
        <v>2.25</v>
      </c>
      <c r="E21" s="180">
        <f>IF(ISNUMBER(VALUE(SUBSTITUTE(実質収支比率等に係る経年分析!I$49,"▲","-"))),ROUND(VALUE(SUBSTITUTE(実質収支比率等に係る経年分析!I$49,"▲","-")),2),NA())</f>
        <v>2.58</v>
      </c>
      <c r="F21" s="180">
        <f>IF(ISNUMBER(VALUE(SUBSTITUTE(実質収支比率等に係る経年分析!J$49,"▲","-"))),ROUND(VALUE(SUBSTITUTE(実質収支比率等に係る経年分析!J$49,"▲","-")),2),NA())</f>
        <v>-6.83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0.14000000000000001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7.0000000000000007E-2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5.75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7.66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9.4499999999999993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8.7799999999999994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6.13</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15.71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16.350000000000001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12.18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14.31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14.36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241</v>
      </c>
      <c r="E42" s="182"/>
      <c r="F42" s="182"/>
      <c r="G42" s="182">
        <f>'実質公債費比率（分子）の構造'!L$52</f>
        <v>235</v>
      </c>
      <c r="H42" s="182"/>
      <c r="I42" s="182"/>
      <c r="J42" s="182">
        <f>'実質公債費比率（分子）の構造'!M$52</f>
        <v>242</v>
      </c>
      <c r="K42" s="182"/>
      <c r="L42" s="182"/>
      <c r="M42" s="182">
        <f>'実質公債費比率（分子）の構造'!N$52</f>
        <v>228</v>
      </c>
      <c r="N42" s="182"/>
      <c r="O42" s="182"/>
      <c r="P42" s="182">
        <f>'実質公債費比率（分子）の構造'!O$52</f>
        <v>227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f>'実質公債費比率（分子）の構造'!O$50</f>
        <v>35</v>
      </c>
      <c r="O44" s="182"/>
      <c r="P44" s="182"/>
    </row>
    <row r="45" spans="1:16" x14ac:dyDescent="0.15">
      <c r="A45" s="182" t="s">
        <v>66</v>
      </c>
      <c r="B45" s="182">
        <f>'実質公債費比率（分子）の構造'!K$49</f>
        <v>7</v>
      </c>
      <c r="C45" s="182"/>
      <c r="D45" s="182"/>
      <c r="E45" s="182">
        <f>'実質公債費比率（分子）の構造'!L$49</f>
        <v>4</v>
      </c>
      <c r="F45" s="182"/>
      <c r="G45" s="182"/>
      <c r="H45" s="182">
        <f>'実質公債費比率（分子）の構造'!M$49</f>
        <v>7</v>
      </c>
      <c r="I45" s="182"/>
      <c r="J45" s="182"/>
      <c r="K45" s="182">
        <f>'実質公債費比率（分子）の構造'!N$49</f>
        <v>6</v>
      </c>
      <c r="L45" s="182"/>
      <c r="M45" s="182"/>
      <c r="N45" s="182">
        <f>'実質公債費比率（分子）の構造'!O$49</f>
        <v>20</v>
      </c>
      <c r="O45" s="182"/>
      <c r="P45" s="182"/>
    </row>
    <row r="46" spans="1:16" x14ac:dyDescent="0.15">
      <c r="A46" s="182" t="s">
        <v>67</v>
      </c>
      <c r="B46" s="182">
        <f>'実質公債費比率（分子）の構造'!K$48</f>
        <v>35</v>
      </c>
      <c r="C46" s="182"/>
      <c r="D46" s="182"/>
      <c r="E46" s="182">
        <f>'実質公債費比率（分子）の構造'!L$48</f>
        <v>49</v>
      </c>
      <c r="F46" s="182"/>
      <c r="G46" s="182"/>
      <c r="H46" s="182">
        <f>'実質公債費比率（分子）の構造'!M$48</f>
        <v>39</v>
      </c>
      <c r="I46" s="182"/>
      <c r="J46" s="182"/>
      <c r="K46" s="182">
        <f>'実質公債費比率（分子）の構造'!N$48</f>
        <v>59</v>
      </c>
      <c r="L46" s="182"/>
      <c r="M46" s="182"/>
      <c r="N46" s="182">
        <f>'実質公債費比率（分子）の構造'!O$48</f>
        <v>48</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315</v>
      </c>
      <c r="C49" s="182"/>
      <c r="D49" s="182"/>
      <c r="E49" s="182">
        <f>'実質公債費比率（分子）の構造'!L$45</f>
        <v>321</v>
      </c>
      <c r="F49" s="182"/>
      <c r="G49" s="182"/>
      <c r="H49" s="182">
        <f>'実質公債費比率（分子）の構造'!M$45</f>
        <v>326</v>
      </c>
      <c r="I49" s="182"/>
      <c r="J49" s="182"/>
      <c r="K49" s="182">
        <f>'実質公債費比率（分子）の構造'!N$45</f>
        <v>333</v>
      </c>
      <c r="L49" s="182"/>
      <c r="M49" s="182"/>
      <c r="N49" s="182">
        <f>'実質公債費比率（分子）の構造'!O$45</f>
        <v>340</v>
      </c>
      <c r="O49" s="182"/>
      <c r="P49" s="182"/>
    </row>
    <row r="50" spans="1:16" x14ac:dyDescent="0.15">
      <c r="A50" s="182" t="s">
        <v>70</v>
      </c>
      <c r="B50" s="182" t="e">
        <f>NA()</f>
        <v>#N/A</v>
      </c>
      <c r="C50" s="182">
        <f>IF(ISNUMBER('実質公債費比率（分子）の構造'!K$53),'実質公債費比率（分子）の構造'!K$53,NA())</f>
        <v>116</v>
      </c>
      <c r="D50" s="182" t="e">
        <f>NA()</f>
        <v>#N/A</v>
      </c>
      <c r="E50" s="182" t="e">
        <f>NA()</f>
        <v>#N/A</v>
      </c>
      <c r="F50" s="182">
        <f>IF(ISNUMBER('実質公債費比率（分子）の構造'!L$53),'実質公債費比率（分子）の構造'!L$53,NA())</f>
        <v>139</v>
      </c>
      <c r="G50" s="182" t="e">
        <f>NA()</f>
        <v>#N/A</v>
      </c>
      <c r="H50" s="182" t="e">
        <f>NA()</f>
        <v>#N/A</v>
      </c>
      <c r="I50" s="182">
        <f>IF(ISNUMBER('実質公債費比率（分子）の構造'!M$53),'実質公債費比率（分子）の構造'!M$53,NA())</f>
        <v>130</v>
      </c>
      <c r="J50" s="182" t="e">
        <f>NA()</f>
        <v>#N/A</v>
      </c>
      <c r="K50" s="182" t="e">
        <f>NA()</f>
        <v>#N/A</v>
      </c>
      <c r="L50" s="182">
        <f>IF(ISNUMBER('実質公債費比率（分子）の構造'!N$53),'実質公債費比率（分子）の構造'!N$53,NA())</f>
        <v>170</v>
      </c>
      <c r="M50" s="182" t="e">
        <f>NA()</f>
        <v>#N/A</v>
      </c>
      <c r="N50" s="182" t="e">
        <f>NA()</f>
        <v>#N/A</v>
      </c>
      <c r="O50" s="182">
        <f>IF(ISNUMBER('実質公債費比率（分子）の構造'!O$53),'実質公債費比率（分子）の構造'!O$53,NA())</f>
        <v>216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2187</v>
      </c>
      <c r="E56" s="181"/>
      <c r="F56" s="181"/>
      <c r="G56" s="181">
        <f>'将来負担比率（分子）の構造'!J$52</f>
        <v>2265</v>
      </c>
      <c r="H56" s="181"/>
      <c r="I56" s="181"/>
      <c r="J56" s="181">
        <f>'将来負担比率（分子）の構造'!K$52</f>
        <v>2221</v>
      </c>
      <c r="K56" s="181"/>
      <c r="L56" s="181"/>
      <c r="M56" s="181">
        <f>'将来負担比率（分子）の構造'!L$52</f>
        <v>2048</v>
      </c>
      <c r="N56" s="181"/>
      <c r="O56" s="181"/>
      <c r="P56" s="181">
        <f>'将来負担比率（分子）の構造'!M$52</f>
        <v>2191</v>
      </c>
    </row>
    <row r="57" spans="1:16" x14ac:dyDescent="0.15">
      <c r="A57" s="181" t="s">
        <v>42</v>
      </c>
      <c r="B57" s="181"/>
      <c r="C57" s="181"/>
      <c r="D57" s="181">
        <f>'将来負担比率（分子）の構造'!I$51</f>
        <v>136</v>
      </c>
      <c r="E57" s="181"/>
      <c r="F57" s="181"/>
      <c r="G57" s="181">
        <f>'将来負担比率（分子）の構造'!J$51</f>
        <v>110</v>
      </c>
      <c r="H57" s="181"/>
      <c r="I57" s="181"/>
      <c r="J57" s="181">
        <f>'将来負担比率（分子）の構造'!K$51</f>
        <v>104</v>
      </c>
      <c r="K57" s="181"/>
      <c r="L57" s="181"/>
      <c r="M57" s="181">
        <f>'将来負担比率（分子）の構造'!L$51</f>
        <v>60</v>
      </c>
      <c r="N57" s="181"/>
      <c r="O57" s="181"/>
      <c r="P57" s="181">
        <f>'将来負担比率（分子）の構造'!M$51</f>
        <v>36</v>
      </c>
    </row>
    <row r="58" spans="1:16" x14ac:dyDescent="0.15">
      <c r="A58" s="181" t="s">
        <v>41</v>
      </c>
      <c r="B58" s="181"/>
      <c r="C58" s="181"/>
      <c r="D58" s="181">
        <f>'将来負担比率（分子）の構造'!I$50</f>
        <v>1972</v>
      </c>
      <c r="E58" s="181"/>
      <c r="F58" s="181"/>
      <c r="G58" s="181">
        <f>'将来負担比率（分子）の構造'!J$50</f>
        <v>2022</v>
      </c>
      <c r="H58" s="181"/>
      <c r="I58" s="181"/>
      <c r="J58" s="181">
        <f>'将来負担比率（分子）の構造'!K$50</f>
        <v>2103</v>
      </c>
      <c r="K58" s="181"/>
      <c r="L58" s="181"/>
      <c r="M58" s="181">
        <f>'将来負担比率（分子）の構造'!L$50</f>
        <v>2330</v>
      </c>
      <c r="N58" s="181"/>
      <c r="O58" s="181"/>
      <c r="P58" s="181">
        <f>'将来負担比率（分子）の構造'!M$50</f>
        <v>2771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235</v>
      </c>
      <c r="C62" s="181"/>
      <c r="D62" s="181"/>
      <c r="E62" s="181">
        <f>'将来負担比率（分子）の構造'!J$45</f>
        <v>224</v>
      </c>
      <c r="F62" s="181"/>
      <c r="G62" s="181"/>
      <c r="H62" s="181">
        <f>'将来負担比率（分子）の構造'!K$45</f>
        <v>159</v>
      </c>
      <c r="I62" s="181"/>
      <c r="J62" s="181"/>
      <c r="K62" s="181">
        <f>'将来負担比率（分子）の構造'!L$45</f>
        <v>84</v>
      </c>
      <c r="L62" s="181"/>
      <c r="M62" s="181"/>
      <c r="N62" s="181">
        <f>'将来負担比率（分子）の構造'!M$45</f>
        <v>55</v>
      </c>
      <c r="O62" s="181"/>
      <c r="P62" s="181"/>
    </row>
    <row r="63" spans="1:16" x14ac:dyDescent="0.15">
      <c r="A63" s="181" t="s">
        <v>34</v>
      </c>
      <c r="B63" s="181">
        <f>'将来負担比率（分子）の構造'!I$44</f>
        <v>118</v>
      </c>
      <c r="C63" s="181"/>
      <c r="D63" s="181"/>
      <c r="E63" s="181">
        <f>'将来負担比率（分子）の構造'!J$44</f>
        <v>91</v>
      </c>
      <c r="F63" s="181"/>
      <c r="G63" s="181"/>
      <c r="H63" s="181">
        <f>'将来負担比率（分子）の構造'!K$44</f>
        <v>134</v>
      </c>
      <c r="I63" s="181"/>
      <c r="J63" s="181"/>
      <c r="K63" s="181">
        <f>'将来負担比率（分子）の構造'!L$44</f>
        <v>295</v>
      </c>
      <c r="L63" s="181"/>
      <c r="M63" s="181"/>
      <c r="N63" s="181">
        <f>'将来負担比率（分子）の構造'!M$44</f>
        <v>554</v>
      </c>
      <c r="O63" s="181"/>
      <c r="P63" s="181"/>
    </row>
    <row r="64" spans="1:16" x14ac:dyDescent="0.15">
      <c r="A64" s="181" t="s">
        <v>33</v>
      </c>
      <c r="B64" s="181">
        <f>'将来負担比率（分子）の構造'!I$43</f>
        <v>291</v>
      </c>
      <c r="C64" s="181"/>
      <c r="D64" s="181"/>
      <c r="E64" s="181">
        <f>'将来負担比率（分子）の構造'!J$43</f>
        <v>294</v>
      </c>
      <c r="F64" s="181"/>
      <c r="G64" s="181"/>
      <c r="H64" s="181">
        <f>'将来負担比率（分子）の構造'!K$43</f>
        <v>260</v>
      </c>
      <c r="I64" s="181"/>
      <c r="J64" s="181"/>
      <c r="K64" s="181">
        <f>'将来負担比率（分子）の構造'!L$43</f>
        <v>307</v>
      </c>
      <c r="L64" s="181"/>
      <c r="M64" s="181"/>
      <c r="N64" s="181">
        <f>'将来負担比率（分子）の構造'!M$43</f>
        <v>284</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f>'将来負担比率（分子）の構造'!M$42</f>
        <v>608</v>
      </c>
      <c r="O65" s="181"/>
      <c r="P65" s="181"/>
    </row>
    <row r="66" spans="1:16" x14ac:dyDescent="0.15">
      <c r="A66" s="181" t="s">
        <v>31</v>
      </c>
      <c r="B66" s="181">
        <f>'将来負担比率（分子）の構造'!I$41</f>
        <v>3336</v>
      </c>
      <c r="C66" s="181"/>
      <c r="D66" s="181"/>
      <c r="E66" s="181">
        <f>'将来負担比率（分子）の構造'!J$41</f>
        <v>3303</v>
      </c>
      <c r="F66" s="181"/>
      <c r="G66" s="181"/>
      <c r="H66" s="181">
        <f>'将来負担比率（分子）の構造'!K$41</f>
        <v>3359</v>
      </c>
      <c r="I66" s="181"/>
      <c r="J66" s="181"/>
      <c r="K66" s="181">
        <f>'将来負担比率（分子）の構造'!L$41</f>
        <v>3232</v>
      </c>
      <c r="L66" s="181"/>
      <c r="M66" s="181"/>
      <c r="N66" s="181">
        <f>'将来負担比率（分子）の構造'!M$41</f>
        <v>3096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628</v>
      </c>
      <c r="C72" s="185">
        <f>基金残高に係る経年分析!G55</f>
        <v>695</v>
      </c>
      <c r="D72" s="185">
        <f>基金残高に係る経年分析!H55</f>
        <v>600</v>
      </c>
    </row>
    <row r="73" spans="1:16" x14ac:dyDescent="0.15">
      <c r="A73" s="184" t="s">
        <v>77</v>
      </c>
      <c r="B73" s="185">
        <f>基金残高に係る経年分析!F56</f>
        <v>212</v>
      </c>
      <c r="C73" s="185">
        <f>基金残高に係る経年分析!G56</f>
        <v>262</v>
      </c>
      <c r="D73" s="185">
        <f>基金残高に係る経年分析!H56</f>
        <v>262</v>
      </c>
    </row>
    <row r="74" spans="1:16" x14ac:dyDescent="0.15">
      <c r="A74" s="184" t="s">
        <v>78</v>
      </c>
      <c r="B74" s="185">
        <f>基金残高に係る経年分析!F57</f>
        <v>2475</v>
      </c>
      <c r="C74" s="185">
        <f>基金残高に係る経年分析!G57</f>
        <v>2754</v>
      </c>
      <c r="D74" s="185">
        <f>基金残高に係る経年分析!H57</f>
        <v>3176</v>
      </c>
    </row>
  </sheetData>
  <sheetProtection algorithmName="SHA-512" hashValue="I2etm1jyVENsQntmstvwxriepWqTI8KB6M2/aeE4/Rk8pu5X/dPkFk3xKBkxeN/P+1WyTfPFm9S+RPi1BPY0bw==" saltValue="JzSKJ5DBdyTFEQs5htVe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19" workbookViewId="0">
      <selection activeCell="BG6" sqref="BG6:CB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208</v>
      </c>
      <c r="DI1" s="660"/>
      <c r="DJ1" s="660"/>
      <c r="DK1" s="660"/>
      <c r="DL1" s="660"/>
      <c r="DM1" s="660"/>
      <c r="DN1" s="661"/>
      <c r="DO1" s="226"/>
      <c r="DP1" s="659" t="s">
        <v>209</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211</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212</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213</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214</v>
      </c>
      <c r="S4" s="663"/>
      <c r="T4" s="663"/>
      <c r="U4" s="663"/>
      <c r="V4" s="663"/>
      <c r="W4" s="663"/>
      <c r="X4" s="663"/>
      <c r="Y4" s="664"/>
      <c r="Z4" s="662" t="s">
        <v>215</v>
      </c>
      <c r="AA4" s="663"/>
      <c r="AB4" s="663"/>
      <c r="AC4" s="664"/>
      <c r="AD4" s="662" t="s">
        <v>216</v>
      </c>
      <c r="AE4" s="663"/>
      <c r="AF4" s="663"/>
      <c r="AG4" s="663"/>
      <c r="AH4" s="663"/>
      <c r="AI4" s="663"/>
      <c r="AJ4" s="663"/>
      <c r="AK4" s="664"/>
      <c r="AL4" s="662" t="s">
        <v>215</v>
      </c>
      <c r="AM4" s="663"/>
      <c r="AN4" s="663"/>
      <c r="AO4" s="664"/>
      <c r="AP4" s="668" t="s">
        <v>217</v>
      </c>
      <c r="AQ4" s="668"/>
      <c r="AR4" s="668"/>
      <c r="AS4" s="668"/>
      <c r="AT4" s="668"/>
      <c r="AU4" s="668"/>
      <c r="AV4" s="668"/>
      <c r="AW4" s="668"/>
      <c r="AX4" s="668"/>
      <c r="AY4" s="668"/>
      <c r="AZ4" s="668"/>
      <c r="BA4" s="668"/>
      <c r="BB4" s="668"/>
      <c r="BC4" s="668"/>
      <c r="BD4" s="668"/>
      <c r="BE4" s="668"/>
      <c r="BF4" s="668"/>
      <c r="BG4" s="668" t="s">
        <v>218</v>
      </c>
      <c r="BH4" s="668"/>
      <c r="BI4" s="668"/>
      <c r="BJ4" s="668"/>
      <c r="BK4" s="668"/>
      <c r="BL4" s="668"/>
      <c r="BM4" s="668"/>
      <c r="BN4" s="668"/>
      <c r="BO4" s="668" t="s">
        <v>215</v>
      </c>
      <c r="BP4" s="668"/>
      <c r="BQ4" s="668"/>
      <c r="BR4" s="668"/>
      <c r="BS4" s="668" t="s">
        <v>219</v>
      </c>
      <c r="BT4" s="668"/>
      <c r="BU4" s="668"/>
      <c r="BV4" s="668"/>
      <c r="BW4" s="668"/>
      <c r="BX4" s="668"/>
      <c r="BY4" s="668"/>
      <c r="BZ4" s="668"/>
      <c r="CA4" s="668"/>
      <c r="CB4" s="668"/>
      <c r="CD4" s="665" t="s">
        <v>220</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221</v>
      </c>
      <c r="C5" s="670"/>
      <c r="D5" s="670"/>
      <c r="E5" s="670"/>
      <c r="F5" s="670"/>
      <c r="G5" s="670"/>
      <c r="H5" s="670"/>
      <c r="I5" s="670"/>
      <c r="J5" s="670"/>
      <c r="K5" s="670"/>
      <c r="L5" s="670"/>
      <c r="M5" s="670"/>
      <c r="N5" s="670"/>
      <c r="O5" s="670"/>
      <c r="P5" s="670"/>
      <c r="Q5" s="671"/>
      <c r="R5" s="672">
        <v>630256</v>
      </c>
      <c r="S5" s="673"/>
      <c r="T5" s="673"/>
      <c r="U5" s="673"/>
      <c r="V5" s="673"/>
      <c r="W5" s="673"/>
      <c r="X5" s="673"/>
      <c r="Y5" s="674"/>
      <c r="Z5" s="675">
        <v>7.9</v>
      </c>
      <c r="AA5" s="675"/>
      <c r="AB5" s="675"/>
      <c r="AC5" s="675"/>
      <c r="AD5" s="676">
        <v>630256</v>
      </c>
      <c r="AE5" s="676"/>
      <c r="AF5" s="676"/>
      <c r="AG5" s="676"/>
      <c r="AH5" s="676"/>
      <c r="AI5" s="676"/>
      <c r="AJ5" s="676"/>
      <c r="AK5" s="676"/>
      <c r="AL5" s="677">
        <v>19.5</v>
      </c>
      <c r="AM5" s="678"/>
      <c r="AN5" s="678"/>
      <c r="AO5" s="679"/>
      <c r="AP5" s="669" t="s">
        <v>222</v>
      </c>
      <c r="AQ5" s="670"/>
      <c r="AR5" s="670"/>
      <c r="AS5" s="670"/>
      <c r="AT5" s="670"/>
      <c r="AU5" s="670"/>
      <c r="AV5" s="670"/>
      <c r="AW5" s="670"/>
      <c r="AX5" s="670"/>
      <c r="AY5" s="670"/>
      <c r="AZ5" s="670"/>
      <c r="BA5" s="670"/>
      <c r="BB5" s="670"/>
      <c r="BC5" s="670"/>
      <c r="BD5" s="670"/>
      <c r="BE5" s="670"/>
      <c r="BF5" s="671"/>
      <c r="BG5" s="683">
        <v>630256</v>
      </c>
      <c r="BH5" s="684"/>
      <c r="BI5" s="684"/>
      <c r="BJ5" s="684"/>
      <c r="BK5" s="684"/>
      <c r="BL5" s="684"/>
      <c r="BM5" s="684"/>
      <c r="BN5" s="685"/>
      <c r="BO5" s="686">
        <v>100</v>
      </c>
      <c r="BP5" s="686"/>
      <c r="BQ5" s="686"/>
      <c r="BR5" s="686"/>
      <c r="BS5" s="687" t="s">
        <v>223</v>
      </c>
      <c r="BT5" s="687"/>
      <c r="BU5" s="687"/>
      <c r="BV5" s="687"/>
      <c r="BW5" s="687"/>
      <c r="BX5" s="687"/>
      <c r="BY5" s="687"/>
      <c r="BZ5" s="687"/>
      <c r="CA5" s="687"/>
      <c r="CB5" s="691"/>
      <c r="CD5" s="665" t="s">
        <v>217</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215</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29528</v>
      </c>
      <c r="S6" s="684"/>
      <c r="T6" s="684"/>
      <c r="U6" s="684"/>
      <c r="V6" s="684"/>
      <c r="W6" s="684"/>
      <c r="X6" s="684"/>
      <c r="Y6" s="685"/>
      <c r="Z6" s="686">
        <v>0.4</v>
      </c>
      <c r="AA6" s="686"/>
      <c r="AB6" s="686"/>
      <c r="AC6" s="686"/>
      <c r="AD6" s="687">
        <v>29528</v>
      </c>
      <c r="AE6" s="687"/>
      <c r="AF6" s="687"/>
      <c r="AG6" s="687"/>
      <c r="AH6" s="687"/>
      <c r="AI6" s="687"/>
      <c r="AJ6" s="687"/>
      <c r="AK6" s="687"/>
      <c r="AL6" s="688">
        <v>0.9</v>
      </c>
      <c r="AM6" s="689"/>
      <c r="AN6" s="689"/>
      <c r="AO6" s="690"/>
      <c r="AP6" s="680" t="s">
        <v>228</v>
      </c>
      <c r="AQ6" s="681"/>
      <c r="AR6" s="681"/>
      <c r="AS6" s="681"/>
      <c r="AT6" s="681"/>
      <c r="AU6" s="681"/>
      <c r="AV6" s="681"/>
      <c r="AW6" s="681"/>
      <c r="AX6" s="681"/>
      <c r="AY6" s="681"/>
      <c r="AZ6" s="681"/>
      <c r="BA6" s="681"/>
      <c r="BB6" s="681"/>
      <c r="BC6" s="681"/>
      <c r="BD6" s="681"/>
      <c r="BE6" s="681"/>
      <c r="BF6" s="682"/>
      <c r="BG6" s="683">
        <v>630256</v>
      </c>
      <c r="BH6" s="684"/>
      <c r="BI6" s="684"/>
      <c r="BJ6" s="684"/>
      <c r="BK6" s="684"/>
      <c r="BL6" s="684"/>
      <c r="BM6" s="684"/>
      <c r="BN6" s="685"/>
      <c r="BO6" s="686">
        <v>100</v>
      </c>
      <c r="BP6" s="686"/>
      <c r="BQ6" s="686"/>
      <c r="BR6" s="686"/>
      <c r="BS6" s="687" t="s">
        <v>223</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84459</v>
      </c>
      <c r="CS6" s="684"/>
      <c r="CT6" s="684"/>
      <c r="CU6" s="684"/>
      <c r="CV6" s="684"/>
      <c r="CW6" s="684"/>
      <c r="CX6" s="684"/>
      <c r="CY6" s="685"/>
      <c r="CZ6" s="677">
        <v>1.1000000000000001</v>
      </c>
      <c r="DA6" s="678"/>
      <c r="DB6" s="678"/>
      <c r="DC6" s="697"/>
      <c r="DD6" s="692" t="s">
        <v>223</v>
      </c>
      <c r="DE6" s="684"/>
      <c r="DF6" s="684"/>
      <c r="DG6" s="684"/>
      <c r="DH6" s="684"/>
      <c r="DI6" s="684"/>
      <c r="DJ6" s="684"/>
      <c r="DK6" s="684"/>
      <c r="DL6" s="684"/>
      <c r="DM6" s="684"/>
      <c r="DN6" s="684"/>
      <c r="DO6" s="684"/>
      <c r="DP6" s="685"/>
      <c r="DQ6" s="692">
        <v>84459</v>
      </c>
      <c r="DR6" s="684"/>
      <c r="DS6" s="684"/>
      <c r="DT6" s="684"/>
      <c r="DU6" s="684"/>
      <c r="DV6" s="684"/>
      <c r="DW6" s="684"/>
      <c r="DX6" s="684"/>
      <c r="DY6" s="684"/>
      <c r="DZ6" s="684"/>
      <c r="EA6" s="684"/>
      <c r="EB6" s="684"/>
      <c r="EC6" s="693"/>
    </row>
    <row r="7" spans="2:143" ht="11.25" customHeight="1" x14ac:dyDescent="0.15">
      <c r="B7" s="680" t="s">
        <v>230</v>
      </c>
      <c r="C7" s="681"/>
      <c r="D7" s="681"/>
      <c r="E7" s="681"/>
      <c r="F7" s="681"/>
      <c r="G7" s="681"/>
      <c r="H7" s="681"/>
      <c r="I7" s="681"/>
      <c r="J7" s="681"/>
      <c r="K7" s="681"/>
      <c r="L7" s="681"/>
      <c r="M7" s="681"/>
      <c r="N7" s="681"/>
      <c r="O7" s="681"/>
      <c r="P7" s="681"/>
      <c r="Q7" s="682"/>
      <c r="R7" s="683">
        <v>218</v>
      </c>
      <c r="S7" s="684"/>
      <c r="T7" s="684"/>
      <c r="U7" s="684"/>
      <c r="V7" s="684"/>
      <c r="W7" s="684"/>
      <c r="X7" s="684"/>
      <c r="Y7" s="685"/>
      <c r="Z7" s="686">
        <v>0</v>
      </c>
      <c r="AA7" s="686"/>
      <c r="AB7" s="686"/>
      <c r="AC7" s="686"/>
      <c r="AD7" s="687">
        <v>218</v>
      </c>
      <c r="AE7" s="687"/>
      <c r="AF7" s="687"/>
      <c r="AG7" s="687"/>
      <c r="AH7" s="687"/>
      <c r="AI7" s="687"/>
      <c r="AJ7" s="687"/>
      <c r="AK7" s="687"/>
      <c r="AL7" s="688">
        <v>0</v>
      </c>
      <c r="AM7" s="689"/>
      <c r="AN7" s="689"/>
      <c r="AO7" s="690"/>
      <c r="AP7" s="680" t="s">
        <v>231</v>
      </c>
      <c r="AQ7" s="681"/>
      <c r="AR7" s="681"/>
      <c r="AS7" s="681"/>
      <c r="AT7" s="681"/>
      <c r="AU7" s="681"/>
      <c r="AV7" s="681"/>
      <c r="AW7" s="681"/>
      <c r="AX7" s="681"/>
      <c r="AY7" s="681"/>
      <c r="AZ7" s="681"/>
      <c r="BA7" s="681"/>
      <c r="BB7" s="681"/>
      <c r="BC7" s="681"/>
      <c r="BD7" s="681"/>
      <c r="BE7" s="681"/>
      <c r="BF7" s="682"/>
      <c r="BG7" s="683">
        <v>201754</v>
      </c>
      <c r="BH7" s="684"/>
      <c r="BI7" s="684"/>
      <c r="BJ7" s="684"/>
      <c r="BK7" s="684"/>
      <c r="BL7" s="684"/>
      <c r="BM7" s="684"/>
      <c r="BN7" s="685"/>
      <c r="BO7" s="686">
        <v>32</v>
      </c>
      <c r="BP7" s="686"/>
      <c r="BQ7" s="686"/>
      <c r="BR7" s="686"/>
      <c r="BS7" s="687" t="s">
        <v>223</v>
      </c>
      <c r="BT7" s="687"/>
      <c r="BU7" s="687"/>
      <c r="BV7" s="687"/>
      <c r="BW7" s="687"/>
      <c r="BX7" s="687"/>
      <c r="BY7" s="687"/>
      <c r="BZ7" s="687"/>
      <c r="CA7" s="687"/>
      <c r="CB7" s="691"/>
      <c r="CD7" s="698" t="s">
        <v>232</v>
      </c>
      <c r="CE7" s="699"/>
      <c r="CF7" s="699"/>
      <c r="CG7" s="699"/>
      <c r="CH7" s="699"/>
      <c r="CI7" s="699"/>
      <c r="CJ7" s="699"/>
      <c r="CK7" s="699"/>
      <c r="CL7" s="699"/>
      <c r="CM7" s="699"/>
      <c r="CN7" s="699"/>
      <c r="CO7" s="699"/>
      <c r="CP7" s="699"/>
      <c r="CQ7" s="700"/>
      <c r="CR7" s="683">
        <v>2820172</v>
      </c>
      <c r="CS7" s="684"/>
      <c r="CT7" s="684"/>
      <c r="CU7" s="684"/>
      <c r="CV7" s="684"/>
      <c r="CW7" s="684"/>
      <c r="CX7" s="684"/>
      <c r="CY7" s="685"/>
      <c r="CZ7" s="686">
        <v>36.700000000000003</v>
      </c>
      <c r="DA7" s="686"/>
      <c r="DB7" s="686"/>
      <c r="DC7" s="686"/>
      <c r="DD7" s="692">
        <v>10182</v>
      </c>
      <c r="DE7" s="684"/>
      <c r="DF7" s="684"/>
      <c r="DG7" s="684"/>
      <c r="DH7" s="684"/>
      <c r="DI7" s="684"/>
      <c r="DJ7" s="684"/>
      <c r="DK7" s="684"/>
      <c r="DL7" s="684"/>
      <c r="DM7" s="684"/>
      <c r="DN7" s="684"/>
      <c r="DO7" s="684"/>
      <c r="DP7" s="685"/>
      <c r="DQ7" s="692">
        <v>1417159</v>
      </c>
      <c r="DR7" s="684"/>
      <c r="DS7" s="684"/>
      <c r="DT7" s="684"/>
      <c r="DU7" s="684"/>
      <c r="DV7" s="684"/>
      <c r="DW7" s="684"/>
      <c r="DX7" s="684"/>
      <c r="DY7" s="684"/>
      <c r="DZ7" s="684"/>
      <c r="EA7" s="684"/>
      <c r="EB7" s="684"/>
      <c r="EC7" s="693"/>
    </row>
    <row r="8" spans="2:143" ht="11.25" customHeight="1" x14ac:dyDescent="0.15">
      <c r="B8" s="680" t="s">
        <v>233</v>
      </c>
      <c r="C8" s="681"/>
      <c r="D8" s="681"/>
      <c r="E8" s="681"/>
      <c r="F8" s="681"/>
      <c r="G8" s="681"/>
      <c r="H8" s="681"/>
      <c r="I8" s="681"/>
      <c r="J8" s="681"/>
      <c r="K8" s="681"/>
      <c r="L8" s="681"/>
      <c r="M8" s="681"/>
      <c r="N8" s="681"/>
      <c r="O8" s="681"/>
      <c r="P8" s="681"/>
      <c r="Q8" s="682"/>
      <c r="R8" s="683">
        <v>783</v>
      </c>
      <c r="S8" s="684"/>
      <c r="T8" s="684"/>
      <c r="U8" s="684"/>
      <c r="V8" s="684"/>
      <c r="W8" s="684"/>
      <c r="X8" s="684"/>
      <c r="Y8" s="685"/>
      <c r="Z8" s="686">
        <v>0</v>
      </c>
      <c r="AA8" s="686"/>
      <c r="AB8" s="686"/>
      <c r="AC8" s="686"/>
      <c r="AD8" s="687">
        <v>783</v>
      </c>
      <c r="AE8" s="687"/>
      <c r="AF8" s="687"/>
      <c r="AG8" s="687"/>
      <c r="AH8" s="687"/>
      <c r="AI8" s="687"/>
      <c r="AJ8" s="687"/>
      <c r="AK8" s="687"/>
      <c r="AL8" s="688">
        <v>0</v>
      </c>
      <c r="AM8" s="689"/>
      <c r="AN8" s="689"/>
      <c r="AO8" s="690"/>
      <c r="AP8" s="680" t="s">
        <v>234</v>
      </c>
      <c r="AQ8" s="681"/>
      <c r="AR8" s="681"/>
      <c r="AS8" s="681"/>
      <c r="AT8" s="681"/>
      <c r="AU8" s="681"/>
      <c r="AV8" s="681"/>
      <c r="AW8" s="681"/>
      <c r="AX8" s="681"/>
      <c r="AY8" s="681"/>
      <c r="AZ8" s="681"/>
      <c r="BA8" s="681"/>
      <c r="BB8" s="681"/>
      <c r="BC8" s="681"/>
      <c r="BD8" s="681"/>
      <c r="BE8" s="681"/>
      <c r="BF8" s="682"/>
      <c r="BG8" s="683">
        <v>9972</v>
      </c>
      <c r="BH8" s="684"/>
      <c r="BI8" s="684"/>
      <c r="BJ8" s="684"/>
      <c r="BK8" s="684"/>
      <c r="BL8" s="684"/>
      <c r="BM8" s="684"/>
      <c r="BN8" s="685"/>
      <c r="BO8" s="686">
        <v>1.6</v>
      </c>
      <c r="BP8" s="686"/>
      <c r="BQ8" s="686"/>
      <c r="BR8" s="686"/>
      <c r="BS8" s="692" t="s">
        <v>125</v>
      </c>
      <c r="BT8" s="684"/>
      <c r="BU8" s="684"/>
      <c r="BV8" s="684"/>
      <c r="BW8" s="684"/>
      <c r="BX8" s="684"/>
      <c r="BY8" s="684"/>
      <c r="BZ8" s="684"/>
      <c r="CA8" s="684"/>
      <c r="CB8" s="693"/>
      <c r="CD8" s="698" t="s">
        <v>235</v>
      </c>
      <c r="CE8" s="699"/>
      <c r="CF8" s="699"/>
      <c r="CG8" s="699"/>
      <c r="CH8" s="699"/>
      <c r="CI8" s="699"/>
      <c r="CJ8" s="699"/>
      <c r="CK8" s="699"/>
      <c r="CL8" s="699"/>
      <c r="CM8" s="699"/>
      <c r="CN8" s="699"/>
      <c r="CO8" s="699"/>
      <c r="CP8" s="699"/>
      <c r="CQ8" s="700"/>
      <c r="CR8" s="683">
        <v>1316616</v>
      </c>
      <c r="CS8" s="684"/>
      <c r="CT8" s="684"/>
      <c r="CU8" s="684"/>
      <c r="CV8" s="684"/>
      <c r="CW8" s="684"/>
      <c r="CX8" s="684"/>
      <c r="CY8" s="685"/>
      <c r="CZ8" s="686">
        <v>17.100000000000001</v>
      </c>
      <c r="DA8" s="686"/>
      <c r="DB8" s="686"/>
      <c r="DC8" s="686"/>
      <c r="DD8" s="692" t="s">
        <v>223</v>
      </c>
      <c r="DE8" s="684"/>
      <c r="DF8" s="684"/>
      <c r="DG8" s="684"/>
      <c r="DH8" s="684"/>
      <c r="DI8" s="684"/>
      <c r="DJ8" s="684"/>
      <c r="DK8" s="684"/>
      <c r="DL8" s="684"/>
      <c r="DM8" s="684"/>
      <c r="DN8" s="684"/>
      <c r="DO8" s="684"/>
      <c r="DP8" s="685"/>
      <c r="DQ8" s="692">
        <v>670547</v>
      </c>
      <c r="DR8" s="684"/>
      <c r="DS8" s="684"/>
      <c r="DT8" s="684"/>
      <c r="DU8" s="684"/>
      <c r="DV8" s="684"/>
      <c r="DW8" s="684"/>
      <c r="DX8" s="684"/>
      <c r="DY8" s="684"/>
      <c r="DZ8" s="684"/>
      <c r="EA8" s="684"/>
      <c r="EB8" s="684"/>
      <c r="EC8" s="693"/>
    </row>
    <row r="9" spans="2:143" ht="11.25" customHeight="1" x14ac:dyDescent="0.15">
      <c r="B9" s="680" t="s">
        <v>236</v>
      </c>
      <c r="C9" s="681"/>
      <c r="D9" s="681"/>
      <c r="E9" s="681"/>
      <c r="F9" s="681"/>
      <c r="G9" s="681"/>
      <c r="H9" s="681"/>
      <c r="I9" s="681"/>
      <c r="J9" s="681"/>
      <c r="K9" s="681"/>
      <c r="L9" s="681"/>
      <c r="M9" s="681"/>
      <c r="N9" s="681"/>
      <c r="O9" s="681"/>
      <c r="P9" s="681"/>
      <c r="Q9" s="682"/>
      <c r="R9" s="683">
        <v>557</v>
      </c>
      <c r="S9" s="684"/>
      <c r="T9" s="684"/>
      <c r="U9" s="684"/>
      <c r="V9" s="684"/>
      <c r="W9" s="684"/>
      <c r="X9" s="684"/>
      <c r="Y9" s="685"/>
      <c r="Z9" s="686">
        <v>0</v>
      </c>
      <c r="AA9" s="686"/>
      <c r="AB9" s="686"/>
      <c r="AC9" s="686"/>
      <c r="AD9" s="687">
        <v>557</v>
      </c>
      <c r="AE9" s="687"/>
      <c r="AF9" s="687"/>
      <c r="AG9" s="687"/>
      <c r="AH9" s="687"/>
      <c r="AI9" s="687"/>
      <c r="AJ9" s="687"/>
      <c r="AK9" s="687"/>
      <c r="AL9" s="688">
        <v>0</v>
      </c>
      <c r="AM9" s="689"/>
      <c r="AN9" s="689"/>
      <c r="AO9" s="690"/>
      <c r="AP9" s="680" t="s">
        <v>237</v>
      </c>
      <c r="AQ9" s="681"/>
      <c r="AR9" s="681"/>
      <c r="AS9" s="681"/>
      <c r="AT9" s="681"/>
      <c r="AU9" s="681"/>
      <c r="AV9" s="681"/>
      <c r="AW9" s="681"/>
      <c r="AX9" s="681"/>
      <c r="AY9" s="681"/>
      <c r="AZ9" s="681"/>
      <c r="BA9" s="681"/>
      <c r="BB9" s="681"/>
      <c r="BC9" s="681"/>
      <c r="BD9" s="681"/>
      <c r="BE9" s="681"/>
      <c r="BF9" s="682"/>
      <c r="BG9" s="683">
        <v>176491</v>
      </c>
      <c r="BH9" s="684"/>
      <c r="BI9" s="684"/>
      <c r="BJ9" s="684"/>
      <c r="BK9" s="684"/>
      <c r="BL9" s="684"/>
      <c r="BM9" s="684"/>
      <c r="BN9" s="685"/>
      <c r="BO9" s="686">
        <v>28</v>
      </c>
      <c r="BP9" s="686"/>
      <c r="BQ9" s="686"/>
      <c r="BR9" s="686"/>
      <c r="BS9" s="692" t="s">
        <v>125</v>
      </c>
      <c r="BT9" s="684"/>
      <c r="BU9" s="684"/>
      <c r="BV9" s="684"/>
      <c r="BW9" s="684"/>
      <c r="BX9" s="684"/>
      <c r="BY9" s="684"/>
      <c r="BZ9" s="684"/>
      <c r="CA9" s="684"/>
      <c r="CB9" s="693"/>
      <c r="CD9" s="698" t="s">
        <v>238</v>
      </c>
      <c r="CE9" s="699"/>
      <c r="CF9" s="699"/>
      <c r="CG9" s="699"/>
      <c r="CH9" s="699"/>
      <c r="CI9" s="699"/>
      <c r="CJ9" s="699"/>
      <c r="CK9" s="699"/>
      <c r="CL9" s="699"/>
      <c r="CM9" s="699"/>
      <c r="CN9" s="699"/>
      <c r="CO9" s="699"/>
      <c r="CP9" s="699"/>
      <c r="CQ9" s="700"/>
      <c r="CR9" s="683">
        <v>369714</v>
      </c>
      <c r="CS9" s="684"/>
      <c r="CT9" s="684"/>
      <c r="CU9" s="684"/>
      <c r="CV9" s="684"/>
      <c r="CW9" s="684"/>
      <c r="CX9" s="684"/>
      <c r="CY9" s="685"/>
      <c r="CZ9" s="686">
        <v>4.8</v>
      </c>
      <c r="DA9" s="686"/>
      <c r="DB9" s="686"/>
      <c r="DC9" s="686"/>
      <c r="DD9" s="692" t="s">
        <v>171</v>
      </c>
      <c r="DE9" s="684"/>
      <c r="DF9" s="684"/>
      <c r="DG9" s="684"/>
      <c r="DH9" s="684"/>
      <c r="DI9" s="684"/>
      <c r="DJ9" s="684"/>
      <c r="DK9" s="684"/>
      <c r="DL9" s="684"/>
      <c r="DM9" s="684"/>
      <c r="DN9" s="684"/>
      <c r="DO9" s="684"/>
      <c r="DP9" s="685"/>
      <c r="DQ9" s="692">
        <v>323972</v>
      </c>
      <c r="DR9" s="684"/>
      <c r="DS9" s="684"/>
      <c r="DT9" s="684"/>
      <c r="DU9" s="684"/>
      <c r="DV9" s="684"/>
      <c r="DW9" s="684"/>
      <c r="DX9" s="684"/>
      <c r="DY9" s="684"/>
      <c r="DZ9" s="684"/>
      <c r="EA9" s="684"/>
      <c r="EB9" s="684"/>
      <c r="EC9" s="693"/>
    </row>
    <row r="10" spans="2:143" ht="11.25" customHeight="1" x14ac:dyDescent="0.15">
      <c r="B10" s="680" t="s">
        <v>239</v>
      </c>
      <c r="C10" s="681"/>
      <c r="D10" s="681"/>
      <c r="E10" s="681"/>
      <c r="F10" s="681"/>
      <c r="G10" s="681"/>
      <c r="H10" s="681"/>
      <c r="I10" s="681"/>
      <c r="J10" s="681"/>
      <c r="K10" s="681"/>
      <c r="L10" s="681"/>
      <c r="M10" s="681"/>
      <c r="N10" s="681"/>
      <c r="O10" s="681"/>
      <c r="P10" s="681"/>
      <c r="Q10" s="682"/>
      <c r="R10" s="683" t="s">
        <v>223</v>
      </c>
      <c r="S10" s="684"/>
      <c r="T10" s="684"/>
      <c r="U10" s="684"/>
      <c r="V10" s="684"/>
      <c r="W10" s="684"/>
      <c r="X10" s="684"/>
      <c r="Y10" s="685"/>
      <c r="Z10" s="686" t="s">
        <v>125</v>
      </c>
      <c r="AA10" s="686"/>
      <c r="AB10" s="686"/>
      <c r="AC10" s="686"/>
      <c r="AD10" s="687" t="s">
        <v>223</v>
      </c>
      <c r="AE10" s="687"/>
      <c r="AF10" s="687"/>
      <c r="AG10" s="687"/>
      <c r="AH10" s="687"/>
      <c r="AI10" s="687"/>
      <c r="AJ10" s="687"/>
      <c r="AK10" s="687"/>
      <c r="AL10" s="688" t="s">
        <v>125</v>
      </c>
      <c r="AM10" s="689"/>
      <c r="AN10" s="689"/>
      <c r="AO10" s="690"/>
      <c r="AP10" s="680" t="s">
        <v>240</v>
      </c>
      <c r="AQ10" s="681"/>
      <c r="AR10" s="681"/>
      <c r="AS10" s="681"/>
      <c r="AT10" s="681"/>
      <c r="AU10" s="681"/>
      <c r="AV10" s="681"/>
      <c r="AW10" s="681"/>
      <c r="AX10" s="681"/>
      <c r="AY10" s="681"/>
      <c r="AZ10" s="681"/>
      <c r="BA10" s="681"/>
      <c r="BB10" s="681"/>
      <c r="BC10" s="681"/>
      <c r="BD10" s="681"/>
      <c r="BE10" s="681"/>
      <c r="BF10" s="682"/>
      <c r="BG10" s="683">
        <v>10899</v>
      </c>
      <c r="BH10" s="684"/>
      <c r="BI10" s="684"/>
      <c r="BJ10" s="684"/>
      <c r="BK10" s="684"/>
      <c r="BL10" s="684"/>
      <c r="BM10" s="684"/>
      <c r="BN10" s="685"/>
      <c r="BO10" s="686">
        <v>1.7</v>
      </c>
      <c r="BP10" s="686"/>
      <c r="BQ10" s="686"/>
      <c r="BR10" s="686"/>
      <c r="BS10" s="692" t="s">
        <v>223</v>
      </c>
      <c r="BT10" s="684"/>
      <c r="BU10" s="684"/>
      <c r="BV10" s="684"/>
      <c r="BW10" s="684"/>
      <c r="BX10" s="684"/>
      <c r="BY10" s="684"/>
      <c r="BZ10" s="684"/>
      <c r="CA10" s="684"/>
      <c r="CB10" s="693"/>
      <c r="CD10" s="698" t="s">
        <v>241</v>
      </c>
      <c r="CE10" s="699"/>
      <c r="CF10" s="699"/>
      <c r="CG10" s="699"/>
      <c r="CH10" s="699"/>
      <c r="CI10" s="699"/>
      <c r="CJ10" s="699"/>
      <c r="CK10" s="699"/>
      <c r="CL10" s="699"/>
      <c r="CM10" s="699"/>
      <c r="CN10" s="699"/>
      <c r="CO10" s="699"/>
      <c r="CP10" s="699"/>
      <c r="CQ10" s="700"/>
      <c r="CR10" s="683">
        <v>17223</v>
      </c>
      <c r="CS10" s="684"/>
      <c r="CT10" s="684"/>
      <c r="CU10" s="684"/>
      <c r="CV10" s="684"/>
      <c r="CW10" s="684"/>
      <c r="CX10" s="684"/>
      <c r="CY10" s="685"/>
      <c r="CZ10" s="686">
        <v>0.2</v>
      </c>
      <c r="DA10" s="686"/>
      <c r="DB10" s="686"/>
      <c r="DC10" s="686"/>
      <c r="DD10" s="692" t="s">
        <v>125</v>
      </c>
      <c r="DE10" s="684"/>
      <c r="DF10" s="684"/>
      <c r="DG10" s="684"/>
      <c r="DH10" s="684"/>
      <c r="DI10" s="684"/>
      <c r="DJ10" s="684"/>
      <c r="DK10" s="684"/>
      <c r="DL10" s="684"/>
      <c r="DM10" s="684"/>
      <c r="DN10" s="684"/>
      <c r="DO10" s="684"/>
      <c r="DP10" s="685"/>
      <c r="DQ10" s="692">
        <v>5040</v>
      </c>
      <c r="DR10" s="684"/>
      <c r="DS10" s="684"/>
      <c r="DT10" s="684"/>
      <c r="DU10" s="684"/>
      <c r="DV10" s="684"/>
      <c r="DW10" s="684"/>
      <c r="DX10" s="684"/>
      <c r="DY10" s="684"/>
      <c r="DZ10" s="684"/>
      <c r="EA10" s="684"/>
      <c r="EB10" s="684"/>
      <c r="EC10" s="693"/>
    </row>
    <row r="11" spans="2:143" ht="11.25" customHeight="1" x14ac:dyDescent="0.15">
      <c r="B11" s="680" t="s">
        <v>242</v>
      </c>
      <c r="C11" s="681"/>
      <c r="D11" s="681"/>
      <c r="E11" s="681"/>
      <c r="F11" s="681"/>
      <c r="G11" s="681"/>
      <c r="H11" s="681"/>
      <c r="I11" s="681"/>
      <c r="J11" s="681"/>
      <c r="K11" s="681"/>
      <c r="L11" s="681"/>
      <c r="M11" s="681"/>
      <c r="N11" s="681"/>
      <c r="O11" s="681"/>
      <c r="P11" s="681"/>
      <c r="Q11" s="682"/>
      <c r="R11" s="683">
        <v>89966</v>
      </c>
      <c r="S11" s="684"/>
      <c r="T11" s="684"/>
      <c r="U11" s="684"/>
      <c r="V11" s="684"/>
      <c r="W11" s="684"/>
      <c r="X11" s="684"/>
      <c r="Y11" s="685"/>
      <c r="Z11" s="688">
        <v>1.1000000000000001</v>
      </c>
      <c r="AA11" s="689"/>
      <c r="AB11" s="689"/>
      <c r="AC11" s="701"/>
      <c r="AD11" s="692">
        <v>89966</v>
      </c>
      <c r="AE11" s="684"/>
      <c r="AF11" s="684"/>
      <c r="AG11" s="684"/>
      <c r="AH11" s="684"/>
      <c r="AI11" s="684"/>
      <c r="AJ11" s="684"/>
      <c r="AK11" s="685"/>
      <c r="AL11" s="688">
        <v>2.8</v>
      </c>
      <c r="AM11" s="689"/>
      <c r="AN11" s="689"/>
      <c r="AO11" s="690"/>
      <c r="AP11" s="680" t="s">
        <v>243</v>
      </c>
      <c r="AQ11" s="681"/>
      <c r="AR11" s="681"/>
      <c r="AS11" s="681"/>
      <c r="AT11" s="681"/>
      <c r="AU11" s="681"/>
      <c r="AV11" s="681"/>
      <c r="AW11" s="681"/>
      <c r="AX11" s="681"/>
      <c r="AY11" s="681"/>
      <c r="AZ11" s="681"/>
      <c r="BA11" s="681"/>
      <c r="BB11" s="681"/>
      <c r="BC11" s="681"/>
      <c r="BD11" s="681"/>
      <c r="BE11" s="681"/>
      <c r="BF11" s="682"/>
      <c r="BG11" s="683">
        <v>4392</v>
      </c>
      <c r="BH11" s="684"/>
      <c r="BI11" s="684"/>
      <c r="BJ11" s="684"/>
      <c r="BK11" s="684"/>
      <c r="BL11" s="684"/>
      <c r="BM11" s="684"/>
      <c r="BN11" s="685"/>
      <c r="BO11" s="686">
        <v>0.7</v>
      </c>
      <c r="BP11" s="686"/>
      <c r="BQ11" s="686"/>
      <c r="BR11" s="686"/>
      <c r="BS11" s="692" t="s">
        <v>223</v>
      </c>
      <c r="BT11" s="684"/>
      <c r="BU11" s="684"/>
      <c r="BV11" s="684"/>
      <c r="BW11" s="684"/>
      <c r="BX11" s="684"/>
      <c r="BY11" s="684"/>
      <c r="BZ11" s="684"/>
      <c r="CA11" s="684"/>
      <c r="CB11" s="693"/>
      <c r="CD11" s="698" t="s">
        <v>244</v>
      </c>
      <c r="CE11" s="699"/>
      <c r="CF11" s="699"/>
      <c r="CG11" s="699"/>
      <c r="CH11" s="699"/>
      <c r="CI11" s="699"/>
      <c r="CJ11" s="699"/>
      <c r="CK11" s="699"/>
      <c r="CL11" s="699"/>
      <c r="CM11" s="699"/>
      <c r="CN11" s="699"/>
      <c r="CO11" s="699"/>
      <c r="CP11" s="699"/>
      <c r="CQ11" s="700"/>
      <c r="CR11" s="683">
        <v>756446</v>
      </c>
      <c r="CS11" s="684"/>
      <c r="CT11" s="684"/>
      <c r="CU11" s="684"/>
      <c r="CV11" s="684"/>
      <c r="CW11" s="684"/>
      <c r="CX11" s="684"/>
      <c r="CY11" s="685"/>
      <c r="CZ11" s="686">
        <v>9.9</v>
      </c>
      <c r="DA11" s="686"/>
      <c r="DB11" s="686"/>
      <c r="DC11" s="686"/>
      <c r="DD11" s="692">
        <v>286607</v>
      </c>
      <c r="DE11" s="684"/>
      <c r="DF11" s="684"/>
      <c r="DG11" s="684"/>
      <c r="DH11" s="684"/>
      <c r="DI11" s="684"/>
      <c r="DJ11" s="684"/>
      <c r="DK11" s="684"/>
      <c r="DL11" s="684"/>
      <c r="DM11" s="684"/>
      <c r="DN11" s="684"/>
      <c r="DO11" s="684"/>
      <c r="DP11" s="685"/>
      <c r="DQ11" s="692">
        <v>320546</v>
      </c>
      <c r="DR11" s="684"/>
      <c r="DS11" s="684"/>
      <c r="DT11" s="684"/>
      <c r="DU11" s="684"/>
      <c r="DV11" s="684"/>
      <c r="DW11" s="684"/>
      <c r="DX11" s="684"/>
      <c r="DY11" s="684"/>
      <c r="DZ11" s="684"/>
      <c r="EA11" s="684"/>
      <c r="EB11" s="684"/>
      <c r="EC11" s="693"/>
    </row>
    <row r="12" spans="2:143" ht="11.25" customHeight="1" x14ac:dyDescent="0.15">
      <c r="B12" s="680" t="s">
        <v>245</v>
      </c>
      <c r="C12" s="681"/>
      <c r="D12" s="681"/>
      <c r="E12" s="681"/>
      <c r="F12" s="681"/>
      <c r="G12" s="681"/>
      <c r="H12" s="681"/>
      <c r="I12" s="681"/>
      <c r="J12" s="681"/>
      <c r="K12" s="681"/>
      <c r="L12" s="681"/>
      <c r="M12" s="681"/>
      <c r="N12" s="681"/>
      <c r="O12" s="681"/>
      <c r="P12" s="681"/>
      <c r="Q12" s="682"/>
      <c r="R12" s="683">
        <v>22499</v>
      </c>
      <c r="S12" s="684"/>
      <c r="T12" s="684"/>
      <c r="U12" s="684"/>
      <c r="V12" s="684"/>
      <c r="W12" s="684"/>
      <c r="X12" s="684"/>
      <c r="Y12" s="685"/>
      <c r="Z12" s="686">
        <v>0.3</v>
      </c>
      <c r="AA12" s="686"/>
      <c r="AB12" s="686"/>
      <c r="AC12" s="686"/>
      <c r="AD12" s="687">
        <v>22499</v>
      </c>
      <c r="AE12" s="687"/>
      <c r="AF12" s="687"/>
      <c r="AG12" s="687"/>
      <c r="AH12" s="687"/>
      <c r="AI12" s="687"/>
      <c r="AJ12" s="687"/>
      <c r="AK12" s="687"/>
      <c r="AL12" s="688">
        <v>0.7</v>
      </c>
      <c r="AM12" s="689"/>
      <c r="AN12" s="689"/>
      <c r="AO12" s="690"/>
      <c r="AP12" s="680" t="s">
        <v>246</v>
      </c>
      <c r="AQ12" s="681"/>
      <c r="AR12" s="681"/>
      <c r="AS12" s="681"/>
      <c r="AT12" s="681"/>
      <c r="AU12" s="681"/>
      <c r="AV12" s="681"/>
      <c r="AW12" s="681"/>
      <c r="AX12" s="681"/>
      <c r="AY12" s="681"/>
      <c r="AZ12" s="681"/>
      <c r="BA12" s="681"/>
      <c r="BB12" s="681"/>
      <c r="BC12" s="681"/>
      <c r="BD12" s="681"/>
      <c r="BE12" s="681"/>
      <c r="BF12" s="682"/>
      <c r="BG12" s="683">
        <v>383348</v>
      </c>
      <c r="BH12" s="684"/>
      <c r="BI12" s="684"/>
      <c r="BJ12" s="684"/>
      <c r="BK12" s="684"/>
      <c r="BL12" s="684"/>
      <c r="BM12" s="684"/>
      <c r="BN12" s="685"/>
      <c r="BO12" s="686">
        <v>60.8</v>
      </c>
      <c r="BP12" s="686"/>
      <c r="BQ12" s="686"/>
      <c r="BR12" s="686"/>
      <c r="BS12" s="692" t="s">
        <v>125</v>
      </c>
      <c r="BT12" s="684"/>
      <c r="BU12" s="684"/>
      <c r="BV12" s="684"/>
      <c r="BW12" s="684"/>
      <c r="BX12" s="684"/>
      <c r="BY12" s="684"/>
      <c r="BZ12" s="684"/>
      <c r="CA12" s="684"/>
      <c r="CB12" s="693"/>
      <c r="CD12" s="698" t="s">
        <v>247</v>
      </c>
      <c r="CE12" s="699"/>
      <c r="CF12" s="699"/>
      <c r="CG12" s="699"/>
      <c r="CH12" s="699"/>
      <c r="CI12" s="699"/>
      <c r="CJ12" s="699"/>
      <c r="CK12" s="699"/>
      <c r="CL12" s="699"/>
      <c r="CM12" s="699"/>
      <c r="CN12" s="699"/>
      <c r="CO12" s="699"/>
      <c r="CP12" s="699"/>
      <c r="CQ12" s="700"/>
      <c r="CR12" s="683">
        <v>179504</v>
      </c>
      <c r="CS12" s="684"/>
      <c r="CT12" s="684"/>
      <c r="CU12" s="684"/>
      <c r="CV12" s="684"/>
      <c r="CW12" s="684"/>
      <c r="CX12" s="684"/>
      <c r="CY12" s="685"/>
      <c r="CZ12" s="686">
        <v>2.2999999999999998</v>
      </c>
      <c r="DA12" s="686"/>
      <c r="DB12" s="686"/>
      <c r="DC12" s="686"/>
      <c r="DD12" s="692">
        <v>4723</v>
      </c>
      <c r="DE12" s="684"/>
      <c r="DF12" s="684"/>
      <c r="DG12" s="684"/>
      <c r="DH12" s="684"/>
      <c r="DI12" s="684"/>
      <c r="DJ12" s="684"/>
      <c r="DK12" s="684"/>
      <c r="DL12" s="684"/>
      <c r="DM12" s="684"/>
      <c r="DN12" s="684"/>
      <c r="DO12" s="684"/>
      <c r="DP12" s="685"/>
      <c r="DQ12" s="692">
        <v>116085</v>
      </c>
      <c r="DR12" s="684"/>
      <c r="DS12" s="684"/>
      <c r="DT12" s="684"/>
      <c r="DU12" s="684"/>
      <c r="DV12" s="684"/>
      <c r="DW12" s="684"/>
      <c r="DX12" s="684"/>
      <c r="DY12" s="684"/>
      <c r="DZ12" s="684"/>
      <c r="EA12" s="684"/>
      <c r="EB12" s="684"/>
      <c r="EC12" s="693"/>
    </row>
    <row r="13" spans="2:143" ht="11.25" customHeight="1" x14ac:dyDescent="0.15">
      <c r="B13" s="680" t="s">
        <v>248</v>
      </c>
      <c r="C13" s="681"/>
      <c r="D13" s="681"/>
      <c r="E13" s="681"/>
      <c r="F13" s="681"/>
      <c r="G13" s="681"/>
      <c r="H13" s="681"/>
      <c r="I13" s="681"/>
      <c r="J13" s="681"/>
      <c r="K13" s="681"/>
      <c r="L13" s="681"/>
      <c r="M13" s="681"/>
      <c r="N13" s="681"/>
      <c r="O13" s="681"/>
      <c r="P13" s="681"/>
      <c r="Q13" s="682"/>
      <c r="R13" s="683" t="s">
        <v>223</v>
      </c>
      <c r="S13" s="684"/>
      <c r="T13" s="684"/>
      <c r="U13" s="684"/>
      <c r="V13" s="684"/>
      <c r="W13" s="684"/>
      <c r="X13" s="684"/>
      <c r="Y13" s="685"/>
      <c r="Z13" s="686" t="s">
        <v>125</v>
      </c>
      <c r="AA13" s="686"/>
      <c r="AB13" s="686"/>
      <c r="AC13" s="686"/>
      <c r="AD13" s="687" t="s">
        <v>125</v>
      </c>
      <c r="AE13" s="687"/>
      <c r="AF13" s="687"/>
      <c r="AG13" s="687"/>
      <c r="AH13" s="687"/>
      <c r="AI13" s="687"/>
      <c r="AJ13" s="687"/>
      <c r="AK13" s="687"/>
      <c r="AL13" s="688" t="s">
        <v>223</v>
      </c>
      <c r="AM13" s="689"/>
      <c r="AN13" s="689"/>
      <c r="AO13" s="690"/>
      <c r="AP13" s="680" t="s">
        <v>249</v>
      </c>
      <c r="AQ13" s="681"/>
      <c r="AR13" s="681"/>
      <c r="AS13" s="681"/>
      <c r="AT13" s="681"/>
      <c r="AU13" s="681"/>
      <c r="AV13" s="681"/>
      <c r="AW13" s="681"/>
      <c r="AX13" s="681"/>
      <c r="AY13" s="681"/>
      <c r="AZ13" s="681"/>
      <c r="BA13" s="681"/>
      <c r="BB13" s="681"/>
      <c r="BC13" s="681"/>
      <c r="BD13" s="681"/>
      <c r="BE13" s="681"/>
      <c r="BF13" s="682"/>
      <c r="BG13" s="683">
        <v>243968</v>
      </c>
      <c r="BH13" s="684"/>
      <c r="BI13" s="684"/>
      <c r="BJ13" s="684"/>
      <c r="BK13" s="684"/>
      <c r="BL13" s="684"/>
      <c r="BM13" s="684"/>
      <c r="BN13" s="685"/>
      <c r="BO13" s="686">
        <v>38.700000000000003</v>
      </c>
      <c r="BP13" s="686"/>
      <c r="BQ13" s="686"/>
      <c r="BR13" s="686"/>
      <c r="BS13" s="692" t="s">
        <v>223</v>
      </c>
      <c r="BT13" s="684"/>
      <c r="BU13" s="684"/>
      <c r="BV13" s="684"/>
      <c r="BW13" s="684"/>
      <c r="BX13" s="684"/>
      <c r="BY13" s="684"/>
      <c r="BZ13" s="684"/>
      <c r="CA13" s="684"/>
      <c r="CB13" s="693"/>
      <c r="CD13" s="698" t="s">
        <v>250</v>
      </c>
      <c r="CE13" s="699"/>
      <c r="CF13" s="699"/>
      <c r="CG13" s="699"/>
      <c r="CH13" s="699"/>
      <c r="CI13" s="699"/>
      <c r="CJ13" s="699"/>
      <c r="CK13" s="699"/>
      <c r="CL13" s="699"/>
      <c r="CM13" s="699"/>
      <c r="CN13" s="699"/>
      <c r="CO13" s="699"/>
      <c r="CP13" s="699"/>
      <c r="CQ13" s="700"/>
      <c r="CR13" s="683">
        <v>814566</v>
      </c>
      <c r="CS13" s="684"/>
      <c r="CT13" s="684"/>
      <c r="CU13" s="684"/>
      <c r="CV13" s="684"/>
      <c r="CW13" s="684"/>
      <c r="CX13" s="684"/>
      <c r="CY13" s="685"/>
      <c r="CZ13" s="686">
        <v>10.6</v>
      </c>
      <c r="DA13" s="686"/>
      <c r="DB13" s="686"/>
      <c r="DC13" s="686"/>
      <c r="DD13" s="692">
        <v>703794</v>
      </c>
      <c r="DE13" s="684"/>
      <c r="DF13" s="684"/>
      <c r="DG13" s="684"/>
      <c r="DH13" s="684"/>
      <c r="DI13" s="684"/>
      <c r="DJ13" s="684"/>
      <c r="DK13" s="684"/>
      <c r="DL13" s="684"/>
      <c r="DM13" s="684"/>
      <c r="DN13" s="684"/>
      <c r="DO13" s="684"/>
      <c r="DP13" s="685"/>
      <c r="DQ13" s="692">
        <v>234951</v>
      </c>
      <c r="DR13" s="684"/>
      <c r="DS13" s="684"/>
      <c r="DT13" s="684"/>
      <c r="DU13" s="684"/>
      <c r="DV13" s="684"/>
      <c r="DW13" s="684"/>
      <c r="DX13" s="684"/>
      <c r="DY13" s="684"/>
      <c r="DZ13" s="684"/>
      <c r="EA13" s="684"/>
      <c r="EB13" s="684"/>
      <c r="EC13" s="693"/>
    </row>
    <row r="14" spans="2:143" ht="11.25" customHeight="1" x14ac:dyDescent="0.15">
      <c r="B14" s="680" t="s">
        <v>251</v>
      </c>
      <c r="C14" s="681"/>
      <c r="D14" s="681"/>
      <c r="E14" s="681"/>
      <c r="F14" s="681"/>
      <c r="G14" s="681"/>
      <c r="H14" s="681"/>
      <c r="I14" s="681"/>
      <c r="J14" s="681"/>
      <c r="K14" s="681"/>
      <c r="L14" s="681"/>
      <c r="M14" s="681"/>
      <c r="N14" s="681"/>
      <c r="O14" s="681"/>
      <c r="P14" s="681"/>
      <c r="Q14" s="682"/>
      <c r="R14" s="683">
        <v>4934</v>
      </c>
      <c r="S14" s="684"/>
      <c r="T14" s="684"/>
      <c r="U14" s="684"/>
      <c r="V14" s="684"/>
      <c r="W14" s="684"/>
      <c r="X14" s="684"/>
      <c r="Y14" s="685"/>
      <c r="Z14" s="686">
        <v>0.1</v>
      </c>
      <c r="AA14" s="686"/>
      <c r="AB14" s="686"/>
      <c r="AC14" s="686"/>
      <c r="AD14" s="687">
        <v>4934</v>
      </c>
      <c r="AE14" s="687"/>
      <c r="AF14" s="687"/>
      <c r="AG14" s="687"/>
      <c r="AH14" s="687"/>
      <c r="AI14" s="687"/>
      <c r="AJ14" s="687"/>
      <c r="AK14" s="687"/>
      <c r="AL14" s="688">
        <v>0.2</v>
      </c>
      <c r="AM14" s="689"/>
      <c r="AN14" s="689"/>
      <c r="AO14" s="690"/>
      <c r="AP14" s="680" t="s">
        <v>252</v>
      </c>
      <c r="AQ14" s="681"/>
      <c r="AR14" s="681"/>
      <c r="AS14" s="681"/>
      <c r="AT14" s="681"/>
      <c r="AU14" s="681"/>
      <c r="AV14" s="681"/>
      <c r="AW14" s="681"/>
      <c r="AX14" s="681"/>
      <c r="AY14" s="681"/>
      <c r="AZ14" s="681"/>
      <c r="BA14" s="681"/>
      <c r="BB14" s="681"/>
      <c r="BC14" s="681"/>
      <c r="BD14" s="681"/>
      <c r="BE14" s="681"/>
      <c r="BF14" s="682"/>
      <c r="BG14" s="683">
        <v>21578</v>
      </c>
      <c r="BH14" s="684"/>
      <c r="BI14" s="684"/>
      <c r="BJ14" s="684"/>
      <c r="BK14" s="684"/>
      <c r="BL14" s="684"/>
      <c r="BM14" s="684"/>
      <c r="BN14" s="685"/>
      <c r="BO14" s="686">
        <v>3.4</v>
      </c>
      <c r="BP14" s="686"/>
      <c r="BQ14" s="686"/>
      <c r="BR14" s="686"/>
      <c r="BS14" s="692" t="s">
        <v>223</v>
      </c>
      <c r="BT14" s="684"/>
      <c r="BU14" s="684"/>
      <c r="BV14" s="684"/>
      <c r="BW14" s="684"/>
      <c r="BX14" s="684"/>
      <c r="BY14" s="684"/>
      <c r="BZ14" s="684"/>
      <c r="CA14" s="684"/>
      <c r="CB14" s="693"/>
      <c r="CD14" s="698" t="s">
        <v>253</v>
      </c>
      <c r="CE14" s="699"/>
      <c r="CF14" s="699"/>
      <c r="CG14" s="699"/>
      <c r="CH14" s="699"/>
      <c r="CI14" s="699"/>
      <c r="CJ14" s="699"/>
      <c r="CK14" s="699"/>
      <c r="CL14" s="699"/>
      <c r="CM14" s="699"/>
      <c r="CN14" s="699"/>
      <c r="CO14" s="699"/>
      <c r="CP14" s="699"/>
      <c r="CQ14" s="700"/>
      <c r="CR14" s="683">
        <v>150064</v>
      </c>
      <c r="CS14" s="684"/>
      <c r="CT14" s="684"/>
      <c r="CU14" s="684"/>
      <c r="CV14" s="684"/>
      <c r="CW14" s="684"/>
      <c r="CX14" s="684"/>
      <c r="CY14" s="685"/>
      <c r="CZ14" s="686">
        <v>2</v>
      </c>
      <c r="DA14" s="686"/>
      <c r="DB14" s="686"/>
      <c r="DC14" s="686"/>
      <c r="DD14" s="692" t="s">
        <v>223</v>
      </c>
      <c r="DE14" s="684"/>
      <c r="DF14" s="684"/>
      <c r="DG14" s="684"/>
      <c r="DH14" s="684"/>
      <c r="DI14" s="684"/>
      <c r="DJ14" s="684"/>
      <c r="DK14" s="684"/>
      <c r="DL14" s="684"/>
      <c r="DM14" s="684"/>
      <c r="DN14" s="684"/>
      <c r="DO14" s="684"/>
      <c r="DP14" s="685"/>
      <c r="DQ14" s="692">
        <v>149229</v>
      </c>
      <c r="DR14" s="684"/>
      <c r="DS14" s="684"/>
      <c r="DT14" s="684"/>
      <c r="DU14" s="684"/>
      <c r="DV14" s="684"/>
      <c r="DW14" s="684"/>
      <c r="DX14" s="684"/>
      <c r="DY14" s="684"/>
      <c r="DZ14" s="684"/>
      <c r="EA14" s="684"/>
      <c r="EB14" s="684"/>
      <c r="EC14" s="693"/>
    </row>
    <row r="15" spans="2:143" ht="11.25" customHeight="1" x14ac:dyDescent="0.15">
      <c r="B15" s="680" t="s">
        <v>254</v>
      </c>
      <c r="C15" s="681"/>
      <c r="D15" s="681"/>
      <c r="E15" s="681"/>
      <c r="F15" s="681"/>
      <c r="G15" s="681"/>
      <c r="H15" s="681"/>
      <c r="I15" s="681"/>
      <c r="J15" s="681"/>
      <c r="K15" s="681"/>
      <c r="L15" s="681"/>
      <c r="M15" s="681"/>
      <c r="N15" s="681"/>
      <c r="O15" s="681"/>
      <c r="P15" s="681"/>
      <c r="Q15" s="682"/>
      <c r="R15" s="683" t="s">
        <v>223</v>
      </c>
      <c r="S15" s="684"/>
      <c r="T15" s="684"/>
      <c r="U15" s="684"/>
      <c r="V15" s="684"/>
      <c r="W15" s="684"/>
      <c r="X15" s="684"/>
      <c r="Y15" s="685"/>
      <c r="Z15" s="686" t="s">
        <v>223</v>
      </c>
      <c r="AA15" s="686"/>
      <c r="AB15" s="686"/>
      <c r="AC15" s="686"/>
      <c r="AD15" s="687" t="s">
        <v>125</v>
      </c>
      <c r="AE15" s="687"/>
      <c r="AF15" s="687"/>
      <c r="AG15" s="687"/>
      <c r="AH15" s="687"/>
      <c r="AI15" s="687"/>
      <c r="AJ15" s="687"/>
      <c r="AK15" s="687"/>
      <c r="AL15" s="688" t="s">
        <v>125</v>
      </c>
      <c r="AM15" s="689"/>
      <c r="AN15" s="689"/>
      <c r="AO15" s="690"/>
      <c r="AP15" s="680" t="s">
        <v>255</v>
      </c>
      <c r="AQ15" s="681"/>
      <c r="AR15" s="681"/>
      <c r="AS15" s="681"/>
      <c r="AT15" s="681"/>
      <c r="AU15" s="681"/>
      <c r="AV15" s="681"/>
      <c r="AW15" s="681"/>
      <c r="AX15" s="681"/>
      <c r="AY15" s="681"/>
      <c r="AZ15" s="681"/>
      <c r="BA15" s="681"/>
      <c r="BB15" s="681"/>
      <c r="BC15" s="681"/>
      <c r="BD15" s="681"/>
      <c r="BE15" s="681"/>
      <c r="BF15" s="682"/>
      <c r="BG15" s="683">
        <v>23576</v>
      </c>
      <c r="BH15" s="684"/>
      <c r="BI15" s="684"/>
      <c r="BJ15" s="684"/>
      <c r="BK15" s="684"/>
      <c r="BL15" s="684"/>
      <c r="BM15" s="684"/>
      <c r="BN15" s="685"/>
      <c r="BO15" s="686">
        <v>3.7</v>
      </c>
      <c r="BP15" s="686"/>
      <c r="BQ15" s="686"/>
      <c r="BR15" s="686"/>
      <c r="BS15" s="692" t="s">
        <v>223</v>
      </c>
      <c r="BT15" s="684"/>
      <c r="BU15" s="684"/>
      <c r="BV15" s="684"/>
      <c r="BW15" s="684"/>
      <c r="BX15" s="684"/>
      <c r="BY15" s="684"/>
      <c r="BZ15" s="684"/>
      <c r="CA15" s="684"/>
      <c r="CB15" s="693"/>
      <c r="CD15" s="698" t="s">
        <v>256</v>
      </c>
      <c r="CE15" s="699"/>
      <c r="CF15" s="699"/>
      <c r="CG15" s="699"/>
      <c r="CH15" s="699"/>
      <c r="CI15" s="699"/>
      <c r="CJ15" s="699"/>
      <c r="CK15" s="699"/>
      <c r="CL15" s="699"/>
      <c r="CM15" s="699"/>
      <c r="CN15" s="699"/>
      <c r="CO15" s="699"/>
      <c r="CP15" s="699"/>
      <c r="CQ15" s="700"/>
      <c r="CR15" s="683">
        <v>825166</v>
      </c>
      <c r="CS15" s="684"/>
      <c r="CT15" s="684"/>
      <c r="CU15" s="684"/>
      <c r="CV15" s="684"/>
      <c r="CW15" s="684"/>
      <c r="CX15" s="684"/>
      <c r="CY15" s="685"/>
      <c r="CZ15" s="686">
        <v>10.7</v>
      </c>
      <c r="DA15" s="686"/>
      <c r="DB15" s="686"/>
      <c r="DC15" s="686"/>
      <c r="DD15" s="692">
        <v>129079</v>
      </c>
      <c r="DE15" s="684"/>
      <c r="DF15" s="684"/>
      <c r="DG15" s="684"/>
      <c r="DH15" s="684"/>
      <c r="DI15" s="684"/>
      <c r="DJ15" s="684"/>
      <c r="DK15" s="684"/>
      <c r="DL15" s="684"/>
      <c r="DM15" s="684"/>
      <c r="DN15" s="684"/>
      <c r="DO15" s="684"/>
      <c r="DP15" s="685"/>
      <c r="DQ15" s="692">
        <v>614975</v>
      </c>
      <c r="DR15" s="684"/>
      <c r="DS15" s="684"/>
      <c r="DT15" s="684"/>
      <c r="DU15" s="684"/>
      <c r="DV15" s="684"/>
      <c r="DW15" s="684"/>
      <c r="DX15" s="684"/>
      <c r="DY15" s="684"/>
      <c r="DZ15" s="684"/>
      <c r="EA15" s="684"/>
      <c r="EB15" s="684"/>
      <c r="EC15" s="693"/>
    </row>
    <row r="16" spans="2:143" ht="11.25" customHeight="1" x14ac:dyDescent="0.15">
      <c r="B16" s="680" t="s">
        <v>257</v>
      </c>
      <c r="C16" s="681"/>
      <c r="D16" s="681"/>
      <c r="E16" s="681"/>
      <c r="F16" s="681"/>
      <c r="G16" s="681"/>
      <c r="H16" s="681"/>
      <c r="I16" s="681"/>
      <c r="J16" s="681"/>
      <c r="K16" s="681"/>
      <c r="L16" s="681"/>
      <c r="M16" s="681"/>
      <c r="N16" s="681"/>
      <c r="O16" s="681"/>
      <c r="P16" s="681"/>
      <c r="Q16" s="682"/>
      <c r="R16" s="683">
        <v>971</v>
      </c>
      <c r="S16" s="684"/>
      <c r="T16" s="684"/>
      <c r="U16" s="684"/>
      <c r="V16" s="684"/>
      <c r="W16" s="684"/>
      <c r="X16" s="684"/>
      <c r="Y16" s="685"/>
      <c r="Z16" s="686">
        <v>0</v>
      </c>
      <c r="AA16" s="686"/>
      <c r="AB16" s="686"/>
      <c r="AC16" s="686"/>
      <c r="AD16" s="687">
        <v>971</v>
      </c>
      <c r="AE16" s="687"/>
      <c r="AF16" s="687"/>
      <c r="AG16" s="687"/>
      <c r="AH16" s="687"/>
      <c r="AI16" s="687"/>
      <c r="AJ16" s="687"/>
      <c r="AK16" s="687"/>
      <c r="AL16" s="688">
        <v>0</v>
      </c>
      <c r="AM16" s="689"/>
      <c r="AN16" s="689"/>
      <c r="AO16" s="690"/>
      <c r="AP16" s="680" t="s">
        <v>258</v>
      </c>
      <c r="AQ16" s="681"/>
      <c r="AR16" s="681"/>
      <c r="AS16" s="681"/>
      <c r="AT16" s="681"/>
      <c r="AU16" s="681"/>
      <c r="AV16" s="681"/>
      <c r="AW16" s="681"/>
      <c r="AX16" s="681"/>
      <c r="AY16" s="681"/>
      <c r="AZ16" s="681"/>
      <c r="BA16" s="681"/>
      <c r="BB16" s="681"/>
      <c r="BC16" s="681"/>
      <c r="BD16" s="681"/>
      <c r="BE16" s="681"/>
      <c r="BF16" s="682"/>
      <c r="BG16" s="683" t="s">
        <v>223</v>
      </c>
      <c r="BH16" s="684"/>
      <c r="BI16" s="684"/>
      <c r="BJ16" s="684"/>
      <c r="BK16" s="684"/>
      <c r="BL16" s="684"/>
      <c r="BM16" s="684"/>
      <c r="BN16" s="685"/>
      <c r="BO16" s="686" t="s">
        <v>223</v>
      </c>
      <c r="BP16" s="686"/>
      <c r="BQ16" s="686"/>
      <c r="BR16" s="686"/>
      <c r="BS16" s="692" t="s">
        <v>223</v>
      </c>
      <c r="BT16" s="684"/>
      <c r="BU16" s="684"/>
      <c r="BV16" s="684"/>
      <c r="BW16" s="684"/>
      <c r="BX16" s="684"/>
      <c r="BY16" s="684"/>
      <c r="BZ16" s="684"/>
      <c r="CA16" s="684"/>
      <c r="CB16" s="693"/>
      <c r="CD16" s="698" t="s">
        <v>259</v>
      </c>
      <c r="CE16" s="699"/>
      <c r="CF16" s="699"/>
      <c r="CG16" s="699"/>
      <c r="CH16" s="699"/>
      <c r="CI16" s="699"/>
      <c r="CJ16" s="699"/>
      <c r="CK16" s="699"/>
      <c r="CL16" s="699"/>
      <c r="CM16" s="699"/>
      <c r="CN16" s="699"/>
      <c r="CO16" s="699"/>
      <c r="CP16" s="699"/>
      <c r="CQ16" s="700"/>
      <c r="CR16" s="683">
        <v>3679</v>
      </c>
      <c r="CS16" s="684"/>
      <c r="CT16" s="684"/>
      <c r="CU16" s="684"/>
      <c r="CV16" s="684"/>
      <c r="CW16" s="684"/>
      <c r="CX16" s="684"/>
      <c r="CY16" s="685"/>
      <c r="CZ16" s="686">
        <v>0</v>
      </c>
      <c r="DA16" s="686"/>
      <c r="DB16" s="686"/>
      <c r="DC16" s="686"/>
      <c r="DD16" s="692" t="s">
        <v>125</v>
      </c>
      <c r="DE16" s="684"/>
      <c r="DF16" s="684"/>
      <c r="DG16" s="684"/>
      <c r="DH16" s="684"/>
      <c r="DI16" s="684"/>
      <c r="DJ16" s="684"/>
      <c r="DK16" s="684"/>
      <c r="DL16" s="684"/>
      <c r="DM16" s="684"/>
      <c r="DN16" s="684"/>
      <c r="DO16" s="684"/>
      <c r="DP16" s="685"/>
      <c r="DQ16" s="692">
        <v>3679</v>
      </c>
      <c r="DR16" s="684"/>
      <c r="DS16" s="684"/>
      <c r="DT16" s="684"/>
      <c r="DU16" s="684"/>
      <c r="DV16" s="684"/>
      <c r="DW16" s="684"/>
      <c r="DX16" s="684"/>
      <c r="DY16" s="684"/>
      <c r="DZ16" s="684"/>
      <c r="EA16" s="684"/>
      <c r="EB16" s="684"/>
      <c r="EC16" s="693"/>
    </row>
    <row r="17" spans="2:133" ht="11.25" customHeight="1" x14ac:dyDescent="0.15">
      <c r="B17" s="680" t="s">
        <v>260</v>
      </c>
      <c r="C17" s="681"/>
      <c r="D17" s="681"/>
      <c r="E17" s="681"/>
      <c r="F17" s="681"/>
      <c r="G17" s="681"/>
      <c r="H17" s="681"/>
      <c r="I17" s="681"/>
      <c r="J17" s="681"/>
      <c r="K17" s="681"/>
      <c r="L17" s="681"/>
      <c r="M17" s="681"/>
      <c r="N17" s="681"/>
      <c r="O17" s="681"/>
      <c r="P17" s="681"/>
      <c r="Q17" s="682"/>
      <c r="R17" s="683">
        <v>17515</v>
      </c>
      <c r="S17" s="684"/>
      <c r="T17" s="684"/>
      <c r="U17" s="684"/>
      <c r="V17" s="684"/>
      <c r="W17" s="684"/>
      <c r="X17" s="684"/>
      <c r="Y17" s="685"/>
      <c r="Z17" s="686">
        <v>0.2</v>
      </c>
      <c r="AA17" s="686"/>
      <c r="AB17" s="686"/>
      <c r="AC17" s="686"/>
      <c r="AD17" s="687">
        <v>17515</v>
      </c>
      <c r="AE17" s="687"/>
      <c r="AF17" s="687"/>
      <c r="AG17" s="687"/>
      <c r="AH17" s="687"/>
      <c r="AI17" s="687"/>
      <c r="AJ17" s="687"/>
      <c r="AK17" s="687"/>
      <c r="AL17" s="688">
        <v>0.5</v>
      </c>
      <c r="AM17" s="689"/>
      <c r="AN17" s="689"/>
      <c r="AO17" s="690"/>
      <c r="AP17" s="680" t="s">
        <v>261</v>
      </c>
      <c r="AQ17" s="681"/>
      <c r="AR17" s="681"/>
      <c r="AS17" s="681"/>
      <c r="AT17" s="681"/>
      <c r="AU17" s="681"/>
      <c r="AV17" s="681"/>
      <c r="AW17" s="681"/>
      <c r="AX17" s="681"/>
      <c r="AY17" s="681"/>
      <c r="AZ17" s="681"/>
      <c r="BA17" s="681"/>
      <c r="BB17" s="681"/>
      <c r="BC17" s="681"/>
      <c r="BD17" s="681"/>
      <c r="BE17" s="681"/>
      <c r="BF17" s="682"/>
      <c r="BG17" s="683" t="s">
        <v>223</v>
      </c>
      <c r="BH17" s="684"/>
      <c r="BI17" s="684"/>
      <c r="BJ17" s="684"/>
      <c r="BK17" s="684"/>
      <c r="BL17" s="684"/>
      <c r="BM17" s="684"/>
      <c r="BN17" s="685"/>
      <c r="BO17" s="686" t="s">
        <v>125</v>
      </c>
      <c r="BP17" s="686"/>
      <c r="BQ17" s="686"/>
      <c r="BR17" s="686"/>
      <c r="BS17" s="692" t="s">
        <v>223</v>
      </c>
      <c r="BT17" s="684"/>
      <c r="BU17" s="684"/>
      <c r="BV17" s="684"/>
      <c r="BW17" s="684"/>
      <c r="BX17" s="684"/>
      <c r="BY17" s="684"/>
      <c r="BZ17" s="684"/>
      <c r="CA17" s="684"/>
      <c r="CB17" s="693"/>
      <c r="CD17" s="698" t="s">
        <v>262</v>
      </c>
      <c r="CE17" s="699"/>
      <c r="CF17" s="699"/>
      <c r="CG17" s="699"/>
      <c r="CH17" s="699"/>
      <c r="CI17" s="699"/>
      <c r="CJ17" s="699"/>
      <c r="CK17" s="699"/>
      <c r="CL17" s="699"/>
      <c r="CM17" s="699"/>
      <c r="CN17" s="699"/>
      <c r="CO17" s="699"/>
      <c r="CP17" s="699"/>
      <c r="CQ17" s="700"/>
      <c r="CR17" s="683">
        <v>340390</v>
      </c>
      <c r="CS17" s="684"/>
      <c r="CT17" s="684"/>
      <c r="CU17" s="684"/>
      <c r="CV17" s="684"/>
      <c r="CW17" s="684"/>
      <c r="CX17" s="684"/>
      <c r="CY17" s="685"/>
      <c r="CZ17" s="686">
        <v>4.4000000000000004</v>
      </c>
      <c r="DA17" s="686"/>
      <c r="DB17" s="686"/>
      <c r="DC17" s="686"/>
      <c r="DD17" s="692" t="s">
        <v>125</v>
      </c>
      <c r="DE17" s="684"/>
      <c r="DF17" s="684"/>
      <c r="DG17" s="684"/>
      <c r="DH17" s="684"/>
      <c r="DI17" s="684"/>
      <c r="DJ17" s="684"/>
      <c r="DK17" s="684"/>
      <c r="DL17" s="684"/>
      <c r="DM17" s="684"/>
      <c r="DN17" s="684"/>
      <c r="DO17" s="684"/>
      <c r="DP17" s="685"/>
      <c r="DQ17" s="692">
        <v>340390</v>
      </c>
      <c r="DR17" s="684"/>
      <c r="DS17" s="684"/>
      <c r="DT17" s="684"/>
      <c r="DU17" s="684"/>
      <c r="DV17" s="684"/>
      <c r="DW17" s="684"/>
      <c r="DX17" s="684"/>
      <c r="DY17" s="684"/>
      <c r="DZ17" s="684"/>
      <c r="EA17" s="684"/>
      <c r="EB17" s="684"/>
      <c r="EC17" s="693"/>
    </row>
    <row r="18" spans="2:133" ht="11.25" customHeight="1" x14ac:dyDescent="0.15">
      <c r="B18" s="680" t="s">
        <v>263</v>
      </c>
      <c r="C18" s="681"/>
      <c r="D18" s="681"/>
      <c r="E18" s="681"/>
      <c r="F18" s="681"/>
      <c r="G18" s="681"/>
      <c r="H18" s="681"/>
      <c r="I18" s="681"/>
      <c r="J18" s="681"/>
      <c r="K18" s="681"/>
      <c r="L18" s="681"/>
      <c r="M18" s="681"/>
      <c r="N18" s="681"/>
      <c r="O18" s="681"/>
      <c r="P18" s="681"/>
      <c r="Q18" s="682"/>
      <c r="R18" s="683">
        <v>2930</v>
      </c>
      <c r="S18" s="684"/>
      <c r="T18" s="684"/>
      <c r="U18" s="684"/>
      <c r="V18" s="684"/>
      <c r="W18" s="684"/>
      <c r="X18" s="684"/>
      <c r="Y18" s="685"/>
      <c r="Z18" s="686">
        <v>0</v>
      </c>
      <c r="AA18" s="686"/>
      <c r="AB18" s="686"/>
      <c r="AC18" s="686"/>
      <c r="AD18" s="687">
        <v>2930</v>
      </c>
      <c r="AE18" s="687"/>
      <c r="AF18" s="687"/>
      <c r="AG18" s="687"/>
      <c r="AH18" s="687"/>
      <c r="AI18" s="687"/>
      <c r="AJ18" s="687"/>
      <c r="AK18" s="687"/>
      <c r="AL18" s="688">
        <v>0.1</v>
      </c>
      <c r="AM18" s="689"/>
      <c r="AN18" s="689"/>
      <c r="AO18" s="690"/>
      <c r="AP18" s="680" t="s">
        <v>264</v>
      </c>
      <c r="AQ18" s="681"/>
      <c r="AR18" s="681"/>
      <c r="AS18" s="681"/>
      <c r="AT18" s="681"/>
      <c r="AU18" s="681"/>
      <c r="AV18" s="681"/>
      <c r="AW18" s="681"/>
      <c r="AX18" s="681"/>
      <c r="AY18" s="681"/>
      <c r="AZ18" s="681"/>
      <c r="BA18" s="681"/>
      <c r="BB18" s="681"/>
      <c r="BC18" s="681"/>
      <c r="BD18" s="681"/>
      <c r="BE18" s="681"/>
      <c r="BF18" s="682"/>
      <c r="BG18" s="683" t="s">
        <v>223</v>
      </c>
      <c r="BH18" s="684"/>
      <c r="BI18" s="684"/>
      <c r="BJ18" s="684"/>
      <c r="BK18" s="684"/>
      <c r="BL18" s="684"/>
      <c r="BM18" s="684"/>
      <c r="BN18" s="685"/>
      <c r="BO18" s="686" t="s">
        <v>125</v>
      </c>
      <c r="BP18" s="686"/>
      <c r="BQ18" s="686"/>
      <c r="BR18" s="686"/>
      <c r="BS18" s="692" t="s">
        <v>223</v>
      </c>
      <c r="BT18" s="684"/>
      <c r="BU18" s="684"/>
      <c r="BV18" s="684"/>
      <c r="BW18" s="684"/>
      <c r="BX18" s="684"/>
      <c r="BY18" s="684"/>
      <c r="BZ18" s="684"/>
      <c r="CA18" s="684"/>
      <c r="CB18" s="693"/>
      <c r="CD18" s="698" t="s">
        <v>265</v>
      </c>
      <c r="CE18" s="699"/>
      <c r="CF18" s="699"/>
      <c r="CG18" s="699"/>
      <c r="CH18" s="699"/>
      <c r="CI18" s="699"/>
      <c r="CJ18" s="699"/>
      <c r="CK18" s="699"/>
      <c r="CL18" s="699"/>
      <c r="CM18" s="699"/>
      <c r="CN18" s="699"/>
      <c r="CO18" s="699"/>
      <c r="CP18" s="699"/>
      <c r="CQ18" s="700"/>
      <c r="CR18" s="683" t="s">
        <v>223</v>
      </c>
      <c r="CS18" s="684"/>
      <c r="CT18" s="684"/>
      <c r="CU18" s="684"/>
      <c r="CV18" s="684"/>
      <c r="CW18" s="684"/>
      <c r="CX18" s="684"/>
      <c r="CY18" s="685"/>
      <c r="CZ18" s="686" t="s">
        <v>223</v>
      </c>
      <c r="DA18" s="686"/>
      <c r="DB18" s="686"/>
      <c r="DC18" s="686"/>
      <c r="DD18" s="692" t="s">
        <v>125</v>
      </c>
      <c r="DE18" s="684"/>
      <c r="DF18" s="684"/>
      <c r="DG18" s="684"/>
      <c r="DH18" s="684"/>
      <c r="DI18" s="684"/>
      <c r="DJ18" s="684"/>
      <c r="DK18" s="684"/>
      <c r="DL18" s="684"/>
      <c r="DM18" s="684"/>
      <c r="DN18" s="684"/>
      <c r="DO18" s="684"/>
      <c r="DP18" s="685"/>
      <c r="DQ18" s="692" t="s">
        <v>125</v>
      </c>
      <c r="DR18" s="684"/>
      <c r="DS18" s="684"/>
      <c r="DT18" s="684"/>
      <c r="DU18" s="684"/>
      <c r="DV18" s="684"/>
      <c r="DW18" s="684"/>
      <c r="DX18" s="684"/>
      <c r="DY18" s="684"/>
      <c r="DZ18" s="684"/>
      <c r="EA18" s="684"/>
      <c r="EB18" s="684"/>
      <c r="EC18" s="693"/>
    </row>
    <row r="19" spans="2:133" ht="11.25" customHeight="1" x14ac:dyDescent="0.15">
      <c r="B19" s="680" t="s">
        <v>266</v>
      </c>
      <c r="C19" s="681"/>
      <c r="D19" s="681"/>
      <c r="E19" s="681"/>
      <c r="F19" s="681"/>
      <c r="G19" s="681"/>
      <c r="H19" s="681"/>
      <c r="I19" s="681"/>
      <c r="J19" s="681"/>
      <c r="K19" s="681"/>
      <c r="L19" s="681"/>
      <c r="M19" s="681"/>
      <c r="N19" s="681"/>
      <c r="O19" s="681"/>
      <c r="P19" s="681"/>
      <c r="Q19" s="682"/>
      <c r="R19" s="683">
        <v>573</v>
      </c>
      <c r="S19" s="684"/>
      <c r="T19" s="684"/>
      <c r="U19" s="684"/>
      <c r="V19" s="684"/>
      <c r="W19" s="684"/>
      <c r="X19" s="684"/>
      <c r="Y19" s="685"/>
      <c r="Z19" s="686">
        <v>0</v>
      </c>
      <c r="AA19" s="686"/>
      <c r="AB19" s="686"/>
      <c r="AC19" s="686"/>
      <c r="AD19" s="687">
        <v>573</v>
      </c>
      <c r="AE19" s="687"/>
      <c r="AF19" s="687"/>
      <c r="AG19" s="687"/>
      <c r="AH19" s="687"/>
      <c r="AI19" s="687"/>
      <c r="AJ19" s="687"/>
      <c r="AK19" s="687"/>
      <c r="AL19" s="688">
        <v>0</v>
      </c>
      <c r="AM19" s="689"/>
      <c r="AN19" s="689"/>
      <c r="AO19" s="690"/>
      <c r="AP19" s="680" t="s">
        <v>267</v>
      </c>
      <c r="AQ19" s="681"/>
      <c r="AR19" s="681"/>
      <c r="AS19" s="681"/>
      <c r="AT19" s="681"/>
      <c r="AU19" s="681"/>
      <c r="AV19" s="681"/>
      <c r="AW19" s="681"/>
      <c r="AX19" s="681"/>
      <c r="AY19" s="681"/>
      <c r="AZ19" s="681"/>
      <c r="BA19" s="681"/>
      <c r="BB19" s="681"/>
      <c r="BC19" s="681"/>
      <c r="BD19" s="681"/>
      <c r="BE19" s="681"/>
      <c r="BF19" s="682"/>
      <c r="BG19" s="683" t="s">
        <v>223</v>
      </c>
      <c r="BH19" s="684"/>
      <c r="BI19" s="684"/>
      <c r="BJ19" s="684"/>
      <c r="BK19" s="684"/>
      <c r="BL19" s="684"/>
      <c r="BM19" s="684"/>
      <c r="BN19" s="685"/>
      <c r="BO19" s="686" t="s">
        <v>125</v>
      </c>
      <c r="BP19" s="686"/>
      <c r="BQ19" s="686"/>
      <c r="BR19" s="686"/>
      <c r="BS19" s="692" t="s">
        <v>223</v>
      </c>
      <c r="BT19" s="684"/>
      <c r="BU19" s="684"/>
      <c r="BV19" s="684"/>
      <c r="BW19" s="684"/>
      <c r="BX19" s="684"/>
      <c r="BY19" s="684"/>
      <c r="BZ19" s="684"/>
      <c r="CA19" s="684"/>
      <c r="CB19" s="693"/>
      <c r="CD19" s="698" t="s">
        <v>268</v>
      </c>
      <c r="CE19" s="699"/>
      <c r="CF19" s="699"/>
      <c r="CG19" s="699"/>
      <c r="CH19" s="699"/>
      <c r="CI19" s="699"/>
      <c r="CJ19" s="699"/>
      <c r="CK19" s="699"/>
      <c r="CL19" s="699"/>
      <c r="CM19" s="699"/>
      <c r="CN19" s="699"/>
      <c r="CO19" s="699"/>
      <c r="CP19" s="699"/>
      <c r="CQ19" s="700"/>
      <c r="CR19" s="683" t="s">
        <v>223</v>
      </c>
      <c r="CS19" s="684"/>
      <c r="CT19" s="684"/>
      <c r="CU19" s="684"/>
      <c r="CV19" s="684"/>
      <c r="CW19" s="684"/>
      <c r="CX19" s="684"/>
      <c r="CY19" s="685"/>
      <c r="CZ19" s="686" t="s">
        <v>125</v>
      </c>
      <c r="DA19" s="686"/>
      <c r="DB19" s="686"/>
      <c r="DC19" s="686"/>
      <c r="DD19" s="692" t="s">
        <v>223</v>
      </c>
      <c r="DE19" s="684"/>
      <c r="DF19" s="684"/>
      <c r="DG19" s="684"/>
      <c r="DH19" s="684"/>
      <c r="DI19" s="684"/>
      <c r="DJ19" s="684"/>
      <c r="DK19" s="684"/>
      <c r="DL19" s="684"/>
      <c r="DM19" s="684"/>
      <c r="DN19" s="684"/>
      <c r="DO19" s="684"/>
      <c r="DP19" s="685"/>
      <c r="DQ19" s="692" t="s">
        <v>223</v>
      </c>
      <c r="DR19" s="684"/>
      <c r="DS19" s="684"/>
      <c r="DT19" s="684"/>
      <c r="DU19" s="684"/>
      <c r="DV19" s="684"/>
      <c r="DW19" s="684"/>
      <c r="DX19" s="684"/>
      <c r="DY19" s="684"/>
      <c r="DZ19" s="684"/>
      <c r="EA19" s="684"/>
      <c r="EB19" s="684"/>
      <c r="EC19" s="693"/>
    </row>
    <row r="20" spans="2:133" ht="11.25" customHeight="1" x14ac:dyDescent="0.15">
      <c r="B20" s="680" t="s">
        <v>269</v>
      </c>
      <c r="C20" s="681"/>
      <c r="D20" s="681"/>
      <c r="E20" s="681"/>
      <c r="F20" s="681"/>
      <c r="G20" s="681"/>
      <c r="H20" s="681"/>
      <c r="I20" s="681"/>
      <c r="J20" s="681"/>
      <c r="K20" s="681"/>
      <c r="L20" s="681"/>
      <c r="M20" s="681"/>
      <c r="N20" s="681"/>
      <c r="O20" s="681"/>
      <c r="P20" s="681"/>
      <c r="Q20" s="682"/>
      <c r="R20" s="683">
        <v>55</v>
      </c>
      <c r="S20" s="684"/>
      <c r="T20" s="684"/>
      <c r="U20" s="684"/>
      <c r="V20" s="684"/>
      <c r="W20" s="684"/>
      <c r="X20" s="684"/>
      <c r="Y20" s="685"/>
      <c r="Z20" s="686">
        <v>0</v>
      </c>
      <c r="AA20" s="686"/>
      <c r="AB20" s="686"/>
      <c r="AC20" s="686"/>
      <c r="AD20" s="687">
        <v>55</v>
      </c>
      <c r="AE20" s="687"/>
      <c r="AF20" s="687"/>
      <c r="AG20" s="687"/>
      <c r="AH20" s="687"/>
      <c r="AI20" s="687"/>
      <c r="AJ20" s="687"/>
      <c r="AK20" s="687"/>
      <c r="AL20" s="688">
        <v>0</v>
      </c>
      <c r="AM20" s="689"/>
      <c r="AN20" s="689"/>
      <c r="AO20" s="690"/>
      <c r="AP20" s="680" t="s">
        <v>270</v>
      </c>
      <c r="AQ20" s="681"/>
      <c r="AR20" s="681"/>
      <c r="AS20" s="681"/>
      <c r="AT20" s="681"/>
      <c r="AU20" s="681"/>
      <c r="AV20" s="681"/>
      <c r="AW20" s="681"/>
      <c r="AX20" s="681"/>
      <c r="AY20" s="681"/>
      <c r="AZ20" s="681"/>
      <c r="BA20" s="681"/>
      <c r="BB20" s="681"/>
      <c r="BC20" s="681"/>
      <c r="BD20" s="681"/>
      <c r="BE20" s="681"/>
      <c r="BF20" s="682"/>
      <c r="BG20" s="683" t="s">
        <v>125</v>
      </c>
      <c r="BH20" s="684"/>
      <c r="BI20" s="684"/>
      <c r="BJ20" s="684"/>
      <c r="BK20" s="684"/>
      <c r="BL20" s="684"/>
      <c r="BM20" s="684"/>
      <c r="BN20" s="685"/>
      <c r="BO20" s="686" t="s">
        <v>223</v>
      </c>
      <c r="BP20" s="686"/>
      <c r="BQ20" s="686"/>
      <c r="BR20" s="686"/>
      <c r="BS20" s="692" t="s">
        <v>125</v>
      </c>
      <c r="BT20" s="684"/>
      <c r="BU20" s="684"/>
      <c r="BV20" s="684"/>
      <c r="BW20" s="684"/>
      <c r="BX20" s="684"/>
      <c r="BY20" s="684"/>
      <c r="BZ20" s="684"/>
      <c r="CA20" s="684"/>
      <c r="CB20" s="693"/>
      <c r="CD20" s="698" t="s">
        <v>271</v>
      </c>
      <c r="CE20" s="699"/>
      <c r="CF20" s="699"/>
      <c r="CG20" s="699"/>
      <c r="CH20" s="699"/>
      <c r="CI20" s="699"/>
      <c r="CJ20" s="699"/>
      <c r="CK20" s="699"/>
      <c r="CL20" s="699"/>
      <c r="CM20" s="699"/>
      <c r="CN20" s="699"/>
      <c r="CO20" s="699"/>
      <c r="CP20" s="699"/>
      <c r="CQ20" s="700"/>
      <c r="CR20" s="683">
        <v>7677999</v>
      </c>
      <c r="CS20" s="684"/>
      <c r="CT20" s="684"/>
      <c r="CU20" s="684"/>
      <c r="CV20" s="684"/>
      <c r="CW20" s="684"/>
      <c r="CX20" s="684"/>
      <c r="CY20" s="685"/>
      <c r="CZ20" s="686">
        <v>100</v>
      </c>
      <c r="DA20" s="686"/>
      <c r="DB20" s="686"/>
      <c r="DC20" s="686"/>
      <c r="DD20" s="692">
        <v>1134385</v>
      </c>
      <c r="DE20" s="684"/>
      <c r="DF20" s="684"/>
      <c r="DG20" s="684"/>
      <c r="DH20" s="684"/>
      <c r="DI20" s="684"/>
      <c r="DJ20" s="684"/>
      <c r="DK20" s="684"/>
      <c r="DL20" s="684"/>
      <c r="DM20" s="684"/>
      <c r="DN20" s="684"/>
      <c r="DO20" s="684"/>
      <c r="DP20" s="685"/>
      <c r="DQ20" s="692">
        <v>4281032</v>
      </c>
      <c r="DR20" s="684"/>
      <c r="DS20" s="684"/>
      <c r="DT20" s="684"/>
      <c r="DU20" s="684"/>
      <c r="DV20" s="684"/>
      <c r="DW20" s="684"/>
      <c r="DX20" s="684"/>
      <c r="DY20" s="684"/>
      <c r="DZ20" s="684"/>
      <c r="EA20" s="684"/>
      <c r="EB20" s="684"/>
      <c r="EC20" s="693"/>
    </row>
    <row r="21" spans="2:133" ht="11.25" customHeight="1" x14ac:dyDescent="0.15">
      <c r="B21" s="680" t="s">
        <v>272</v>
      </c>
      <c r="C21" s="681"/>
      <c r="D21" s="681"/>
      <c r="E21" s="681"/>
      <c r="F21" s="681"/>
      <c r="G21" s="681"/>
      <c r="H21" s="681"/>
      <c r="I21" s="681"/>
      <c r="J21" s="681"/>
      <c r="K21" s="681"/>
      <c r="L21" s="681"/>
      <c r="M21" s="681"/>
      <c r="N21" s="681"/>
      <c r="O21" s="681"/>
      <c r="P21" s="681"/>
      <c r="Q21" s="682"/>
      <c r="R21" s="683">
        <v>13957</v>
      </c>
      <c r="S21" s="684"/>
      <c r="T21" s="684"/>
      <c r="U21" s="684"/>
      <c r="V21" s="684"/>
      <c r="W21" s="684"/>
      <c r="X21" s="684"/>
      <c r="Y21" s="685"/>
      <c r="Z21" s="686">
        <v>0.2</v>
      </c>
      <c r="AA21" s="686"/>
      <c r="AB21" s="686"/>
      <c r="AC21" s="686"/>
      <c r="AD21" s="687">
        <v>13957</v>
      </c>
      <c r="AE21" s="687"/>
      <c r="AF21" s="687"/>
      <c r="AG21" s="687"/>
      <c r="AH21" s="687"/>
      <c r="AI21" s="687"/>
      <c r="AJ21" s="687"/>
      <c r="AK21" s="687"/>
      <c r="AL21" s="688">
        <v>0.4</v>
      </c>
      <c r="AM21" s="689"/>
      <c r="AN21" s="689"/>
      <c r="AO21" s="690"/>
      <c r="AP21" s="702" t="s">
        <v>273</v>
      </c>
      <c r="AQ21" s="703"/>
      <c r="AR21" s="703"/>
      <c r="AS21" s="703"/>
      <c r="AT21" s="703"/>
      <c r="AU21" s="703"/>
      <c r="AV21" s="703"/>
      <c r="AW21" s="703"/>
      <c r="AX21" s="703"/>
      <c r="AY21" s="703"/>
      <c r="AZ21" s="703"/>
      <c r="BA21" s="703"/>
      <c r="BB21" s="703"/>
      <c r="BC21" s="703"/>
      <c r="BD21" s="703"/>
      <c r="BE21" s="703"/>
      <c r="BF21" s="704"/>
      <c r="BG21" s="683" t="s">
        <v>223</v>
      </c>
      <c r="BH21" s="684"/>
      <c r="BI21" s="684"/>
      <c r="BJ21" s="684"/>
      <c r="BK21" s="684"/>
      <c r="BL21" s="684"/>
      <c r="BM21" s="684"/>
      <c r="BN21" s="685"/>
      <c r="BO21" s="686" t="s">
        <v>223</v>
      </c>
      <c r="BP21" s="686"/>
      <c r="BQ21" s="686"/>
      <c r="BR21" s="686"/>
      <c r="BS21" s="692" t="s">
        <v>223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274</v>
      </c>
      <c r="C22" s="681"/>
      <c r="D22" s="681"/>
      <c r="E22" s="681"/>
      <c r="F22" s="681"/>
      <c r="G22" s="681"/>
      <c r="H22" s="681"/>
      <c r="I22" s="681"/>
      <c r="J22" s="681"/>
      <c r="K22" s="681"/>
      <c r="L22" s="681"/>
      <c r="M22" s="681"/>
      <c r="N22" s="681"/>
      <c r="O22" s="681"/>
      <c r="P22" s="681"/>
      <c r="Q22" s="682"/>
      <c r="R22" s="683">
        <v>1439484</v>
      </c>
      <c r="S22" s="684"/>
      <c r="T22" s="684"/>
      <c r="U22" s="684"/>
      <c r="V22" s="684"/>
      <c r="W22" s="684"/>
      <c r="X22" s="684"/>
      <c r="Y22" s="685"/>
      <c r="Z22" s="686">
        <v>18.100000000000001</v>
      </c>
      <c r="AA22" s="686"/>
      <c r="AB22" s="686"/>
      <c r="AC22" s="686"/>
      <c r="AD22" s="687">
        <v>1305179</v>
      </c>
      <c r="AE22" s="687"/>
      <c r="AF22" s="687"/>
      <c r="AG22" s="687"/>
      <c r="AH22" s="687"/>
      <c r="AI22" s="687"/>
      <c r="AJ22" s="687"/>
      <c r="AK22" s="687"/>
      <c r="AL22" s="688">
        <v>40.4</v>
      </c>
      <c r="AM22" s="689"/>
      <c r="AN22" s="689"/>
      <c r="AO22" s="690"/>
      <c r="AP22" s="702" t="s">
        <v>275</v>
      </c>
      <c r="AQ22" s="703"/>
      <c r="AR22" s="703"/>
      <c r="AS22" s="703"/>
      <c r="AT22" s="703"/>
      <c r="AU22" s="703"/>
      <c r="AV22" s="703"/>
      <c r="AW22" s="703"/>
      <c r="AX22" s="703"/>
      <c r="AY22" s="703"/>
      <c r="AZ22" s="703"/>
      <c r="BA22" s="703"/>
      <c r="BB22" s="703"/>
      <c r="BC22" s="703"/>
      <c r="BD22" s="703"/>
      <c r="BE22" s="703"/>
      <c r="BF22" s="704"/>
      <c r="BG22" s="683" t="s">
        <v>223</v>
      </c>
      <c r="BH22" s="684"/>
      <c r="BI22" s="684"/>
      <c r="BJ22" s="684"/>
      <c r="BK22" s="684"/>
      <c r="BL22" s="684"/>
      <c r="BM22" s="684"/>
      <c r="BN22" s="685"/>
      <c r="BO22" s="686" t="s">
        <v>171</v>
      </c>
      <c r="BP22" s="686"/>
      <c r="BQ22" s="686"/>
      <c r="BR22" s="686"/>
      <c r="BS22" s="692" t="s">
        <v>223</v>
      </c>
      <c r="BT22" s="684"/>
      <c r="BU22" s="684"/>
      <c r="BV22" s="684"/>
      <c r="BW22" s="684"/>
      <c r="BX22" s="684"/>
      <c r="BY22" s="684"/>
      <c r="BZ22" s="684"/>
      <c r="CA22" s="684"/>
      <c r="CB22" s="693"/>
      <c r="CD22" s="665" t="s">
        <v>276</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277</v>
      </c>
      <c r="C23" s="681"/>
      <c r="D23" s="681"/>
      <c r="E23" s="681"/>
      <c r="F23" s="681"/>
      <c r="G23" s="681"/>
      <c r="H23" s="681"/>
      <c r="I23" s="681"/>
      <c r="J23" s="681"/>
      <c r="K23" s="681"/>
      <c r="L23" s="681"/>
      <c r="M23" s="681"/>
      <c r="N23" s="681"/>
      <c r="O23" s="681"/>
      <c r="P23" s="681"/>
      <c r="Q23" s="682"/>
      <c r="R23" s="683">
        <v>1305179</v>
      </c>
      <c r="S23" s="684"/>
      <c r="T23" s="684"/>
      <c r="U23" s="684"/>
      <c r="V23" s="684"/>
      <c r="W23" s="684"/>
      <c r="X23" s="684"/>
      <c r="Y23" s="685"/>
      <c r="Z23" s="686">
        <v>16.399999999999999</v>
      </c>
      <c r="AA23" s="686"/>
      <c r="AB23" s="686"/>
      <c r="AC23" s="686"/>
      <c r="AD23" s="687">
        <v>1305179</v>
      </c>
      <c r="AE23" s="687"/>
      <c r="AF23" s="687"/>
      <c r="AG23" s="687"/>
      <c r="AH23" s="687"/>
      <c r="AI23" s="687"/>
      <c r="AJ23" s="687"/>
      <c r="AK23" s="687"/>
      <c r="AL23" s="688">
        <v>40.4</v>
      </c>
      <c r="AM23" s="689"/>
      <c r="AN23" s="689"/>
      <c r="AO23" s="690"/>
      <c r="AP23" s="702" t="s">
        <v>278</v>
      </c>
      <c r="AQ23" s="703"/>
      <c r="AR23" s="703"/>
      <c r="AS23" s="703"/>
      <c r="AT23" s="703"/>
      <c r="AU23" s="703"/>
      <c r="AV23" s="703"/>
      <c r="AW23" s="703"/>
      <c r="AX23" s="703"/>
      <c r="AY23" s="703"/>
      <c r="AZ23" s="703"/>
      <c r="BA23" s="703"/>
      <c r="BB23" s="703"/>
      <c r="BC23" s="703"/>
      <c r="BD23" s="703"/>
      <c r="BE23" s="703"/>
      <c r="BF23" s="704"/>
      <c r="BG23" s="683" t="s">
        <v>223</v>
      </c>
      <c r="BH23" s="684"/>
      <c r="BI23" s="684"/>
      <c r="BJ23" s="684"/>
      <c r="BK23" s="684"/>
      <c r="BL23" s="684"/>
      <c r="BM23" s="684"/>
      <c r="BN23" s="685"/>
      <c r="BO23" s="686" t="s">
        <v>223</v>
      </c>
      <c r="BP23" s="686"/>
      <c r="BQ23" s="686"/>
      <c r="BR23" s="686"/>
      <c r="BS23" s="692" t="s">
        <v>223</v>
      </c>
      <c r="BT23" s="684"/>
      <c r="BU23" s="684"/>
      <c r="BV23" s="684"/>
      <c r="BW23" s="684"/>
      <c r="BX23" s="684"/>
      <c r="BY23" s="684"/>
      <c r="BZ23" s="684"/>
      <c r="CA23" s="684"/>
      <c r="CB23" s="693"/>
      <c r="CD23" s="665" t="s">
        <v>217</v>
      </c>
      <c r="CE23" s="666"/>
      <c r="CF23" s="666"/>
      <c r="CG23" s="666"/>
      <c r="CH23" s="666"/>
      <c r="CI23" s="666"/>
      <c r="CJ23" s="666"/>
      <c r="CK23" s="666"/>
      <c r="CL23" s="666"/>
      <c r="CM23" s="666"/>
      <c r="CN23" s="666"/>
      <c r="CO23" s="666"/>
      <c r="CP23" s="666"/>
      <c r="CQ23" s="667"/>
      <c r="CR23" s="665" t="s">
        <v>279</v>
      </c>
      <c r="CS23" s="666"/>
      <c r="CT23" s="666"/>
      <c r="CU23" s="666"/>
      <c r="CV23" s="666"/>
      <c r="CW23" s="666"/>
      <c r="CX23" s="666"/>
      <c r="CY23" s="667"/>
      <c r="CZ23" s="665" t="s">
        <v>280</v>
      </c>
      <c r="DA23" s="666"/>
      <c r="DB23" s="666"/>
      <c r="DC23" s="667"/>
      <c r="DD23" s="665" t="s">
        <v>281</v>
      </c>
      <c r="DE23" s="666"/>
      <c r="DF23" s="666"/>
      <c r="DG23" s="666"/>
      <c r="DH23" s="666"/>
      <c r="DI23" s="666"/>
      <c r="DJ23" s="666"/>
      <c r="DK23" s="667"/>
      <c r="DL23" s="714" t="s">
        <v>282</v>
      </c>
      <c r="DM23" s="715"/>
      <c r="DN23" s="715"/>
      <c r="DO23" s="715"/>
      <c r="DP23" s="715"/>
      <c r="DQ23" s="715"/>
      <c r="DR23" s="715"/>
      <c r="DS23" s="715"/>
      <c r="DT23" s="715"/>
      <c r="DU23" s="715"/>
      <c r="DV23" s="716"/>
      <c r="DW23" s="665" t="s">
        <v>283</v>
      </c>
      <c r="DX23" s="666"/>
      <c r="DY23" s="666"/>
      <c r="DZ23" s="666"/>
      <c r="EA23" s="666"/>
      <c r="EB23" s="666"/>
      <c r="EC23" s="667"/>
    </row>
    <row r="24" spans="2:133" ht="11.25" customHeight="1" x14ac:dyDescent="0.15">
      <c r="B24" s="680" t="s">
        <v>284</v>
      </c>
      <c r="C24" s="681"/>
      <c r="D24" s="681"/>
      <c r="E24" s="681"/>
      <c r="F24" s="681"/>
      <c r="G24" s="681"/>
      <c r="H24" s="681"/>
      <c r="I24" s="681"/>
      <c r="J24" s="681"/>
      <c r="K24" s="681"/>
      <c r="L24" s="681"/>
      <c r="M24" s="681"/>
      <c r="N24" s="681"/>
      <c r="O24" s="681"/>
      <c r="P24" s="681"/>
      <c r="Q24" s="682"/>
      <c r="R24" s="683">
        <v>134305</v>
      </c>
      <c r="S24" s="684"/>
      <c r="T24" s="684"/>
      <c r="U24" s="684"/>
      <c r="V24" s="684"/>
      <c r="W24" s="684"/>
      <c r="X24" s="684"/>
      <c r="Y24" s="685"/>
      <c r="Z24" s="686">
        <v>1.7</v>
      </c>
      <c r="AA24" s="686"/>
      <c r="AB24" s="686"/>
      <c r="AC24" s="686"/>
      <c r="AD24" s="687" t="s">
        <v>125</v>
      </c>
      <c r="AE24" s="687"/>
      <c r="AF24" s="687"/>
      <c r="AG24" s="687"/>
      <c r="AH24" s="687"/>
      <c r="AI24" s="687"/>
      <c r="AJ24" s="687"/>
      <c r="AK24" s="687"/>
      <c r="AL24" s="688" t="s">
        <v>125</v>
      </c>
      <c r="AM24" s="689"/>
      <c r="AN24" s="689"/>
      <c r="AO24" s="690"/>
      <c r="AP24" s="702" t="s">
        <v>285</v>
      </c>
      <c r="AQ24" s="703"/>
      <c r="AR24" s="703"/>
      <c r="AS24" s="703"/>
      <c r="AT24" s="703"/>
      <c r="AU24" s="703"/>
      <c r="AV24" s="703"/>
      <c r="AW24" s="703"/>
      <c r="AX24" s="703"/>
      <c r="AY24" s="703"/>
      <c r="AZ24" s="703"/>
      <c r="BA24" s="703"/>
      <c r="BB24" s="703"/>
      <c r="BC24" s="703"/>
      <c r="BD24" s="703"/>
      <c r="BE24" s="703"/>
      <c r="BF24" s="704"/>
      <c r="BG24" s="683" t="s">
        <v>223</v>
      </c>
      <c r="BH24" s="684"/>
      <c r="BI24" s="684"/>
      <c r="BJ24" s="684"/>
      <c r="BK24" s="684"/>
      <c r="BL24" s="684"/>
      <c r="BM24" s="684"/>
      <c r="BN24" s="685"/>
      <c r="BO24" s="686" t="s">
        <v>223</v>
      </c>
      <c r="BP24" s="686"/>
      <c r="BQ24" s="686"/>
      <c r="BR24" s="686"/>
      <c r="BS24" s="692" t="s">
        <v>223</v>
      </c>
      <c r="BT24" s="684"/>
      <c r="BU24" s="684"/>
      <c r="BV24" s="684"/>
      <c r="BW24" s="684"/>
      <c r="BX24" s="684"/>
      <c r="BY24" s="684"/>
      <c r="BZ24" s="684"/>
      <c r="CA24" s="684"/>
      <c r="CB24" s="693"/>
      <c r="CD24" s="694" t="s">
        <v>286</v>
      </c>
      <c r="CE24" s="695"/>
      <c r="CF24" s="695"/>
      <c r="CG24" s="695"/>
      <c r="CH24" s="695"/>
      <c r="CI24" s="695"/>
      <c r="CJ24" s="695"/>
      <c r="CK24" s="695"/>
      <c r="CL24" s="695"/>
      <c r="CM24" s="695"/>
      <c r="CN24" s="695"/>
      <c r="CO24" s="695"/>
      <c r="CP24" s="695"/>
      <c r="CQ24" s="696"/>
      <c r="CR24" s="672">
        <v>2184175</v>
      </c>
      <c r="CS24" s="673"/>
      <c r="CT24" s="673"/>
      <c r="CU24" s="673"/>
      <c r="CV24" s="673"/>
      <c r="CW24" s="673"/>
      <c r="CX24" s="673"/>
      <c r="CY24" s="674"/>
      <c r="CZ24" s="677">
        <v>28.4</v>
      </c>
      <c r="DA24" s="678"/>
      <c r="DB24" s="678"/>
      <c r="DC24" s="697"/>
      <c r="DD24" s="717">
        <v>1558605</v>
      </c>
      <c r="DE24" s="673"/>
      <c r="DF24" s="673"/>
      <c r="DG24" s="673"/>
      <c r="DH24" s="673"/>
      <c r="DI24" s="673"/>
      <c r="DJ24" s="673"/>
      <c r="DK24" s="674"/>
      <c r="DL24" s="717">
        <v>1537735</v>
      </c>
      <c r="DM24" s="673"/>
      <c r="DN24" s="673"/>
      <c r="DO24" s="673"/>
      <c r="DP24" s="673"/>
      <c r="DQ24" s="673"/>
      <c r="DR24" s="673"/>
      <c r="DS24" s="673"/>
      <c r="DT24" s="673"/>
      <c r="DU24" s="673"/>
      <c r="DV24" s="674"/>
      <c r="DW24" s="677">
        <v>46.6</v>
      </c>
      <c r="DX24" s="678"/>
      <c r="DY24" s="678"/>
      <c r="DZ24" s="678"/>
      <c r="EA24" s="678"/>
      <c r="EB24" s="678"/>
      <c r="EC24" s="679"/>
    </row>
    <row r="25" spans="2:133" ht="11.25" customHeight="1" x14ac:dyDescent="0.15">
      <c r="B25" s="680" t="s">
        <v>287</v>
      </c>
      <c r="C25" s="681"/>
      <c r="D25" s="681"/>
      <c r="E25" s="681"/>
      <c r="F25" s="681"/>
      <c r="G25" s="681"/>
      <c r="H25" s="681"/>
      <c r="I25" s="681"/>
      <c r="J25" s="681"/>
      <c r="K25" s="681"/>
      <c r="L25" s="681"/>
      <c r="M25" s="681"/>
      <c r="N25" s="681"/>
      <c r="O25" s="681"/>
      <c r="P25" s="681"/>
      <c r="Q25" s="682"/>
      <c r="R25" s="683" t="s">
        <v>125</v>
      </c>
      <c r="S25" s="684"/>
      <c r="T25" s="684"/>
      <c r="U25" s="684"/>
      <c r="V25" s="684"/>
      <c r="W25" s="684"/>
      <c r="X25" s="684"/>
      <c r="Y25" s="685"/>
      <c r="Z25" s="686" t="s">
        <v>223</v>
      </c>
      <c r="AA25" s="686"/>
      <c r="AB25" s="686"/>
      <c r="AC25" s="686"/>
      <c r="AD25" s="687" t="s">
        <v>125</v>
      </c>
      <c r="AE25" s="687"/>
      <c r="AF25" s="687"/>
      <c r="AG25" s="687"/>
      <c r="AH25" s="687"/>
      <c r="AI25" s="687"/>
      <c r="AJ25" s="687"/>
      <c r="AK25" s="687"/>
      <c r="AL25" s="688" t="s">
        <v>125</v>
      </c>
      <c r="AM25" s="689"/>
      <c r="AN25" s="689"/>
      <c r="AO25" s="690"/>
      <c r="AP25" s="702" t="s">
        <v>288</v>
      </c>
      <c r="AQ25" s="703"/>
      <c r="AR25" s="703"/>
      <c r="AS25" s="703"/>
      <c r="AT25" s="703"/>
      <c r="AU25" s="703"/>
      <c r="AV25" s="703"/>
      <c r="AW25" s="703"/>
      <c r="AX25" s="703"/>
      <c r="AY25" s="703"/>
      <c r="AZ25" s="703"/>
      <c r="BA25" s="703"/>
      <c r="BB25" s="703"/>
      <c r="BC25" s="703"/>
      <c r="BD25" s="703"/>
      <c r="BE25" s="703"/>
      <c r="BF25" s="704"/>
      <c r="BG25" s="683" t="s">
        <v>223</v>
      </c>
      <c r="BH25" s="684"/>
      <c r="BI25" s="684"/>
      <c r="BJ25" s="684"/>
      <c r="BK25" s="684"/>
      <c r="BL25" s="684"/>
      <c r="BM25" s="684"/>
      <c r="BN25" s="685"/>
      <c r="BO25" s="686" t="s">
        <v>125</v>
      </c>
      <c r="BP25" s="686"/>
      <c r="BQ25" s="686"/>
      <c r="BR25" s="686"/>
      <c r="BS25" s="692" t="s">
        <v>125</v>
      </c>
      <c r="BT25" s="684"/>
      <c r="BU25" s="684"/>
      <c r="BV25" s="684"/>
      <c r="BW25" s="684"/>
      <c r="BX25" s="684"/>
      <c r="BY25" s="684"/>
      <c r="BZ25" s="684"/>
      <c r="CA25" s="684"/>
      <c r="CB25" s="693"/>
      <c r="CD25" s="698" t="s">
        <v>289</v>
      </c>
      <c r="CE25" s="699"/>
      <c r="CF25" s="699"/>
      <c r="CG25" s="699"/>
      <c r="CH25" s="699"/>
      <c r="CI25" s="699"/>
      <c r="CJ25" s="699"/>
      <c r="CK25" s="699"/>
      <c r="CL25" s="699"/>
      <c r="CM25" s="699"/>
      <c r="CN25" s="699"/>
      <c r="CO25" s="699"/>
      <c r="CP25" s="699"/>
      <c r="CQ25" s="700"/>
      <c r="CR25" s="683">
        <v>1106078</v>
      </c>
      <c r="CS25" s="720"/>
      <c r="CT25" s="720"/>
      <c r="CU25" s="720"/>
      <c r="CV25" s="720"/>
      <c r="CW25" s="720"/>
      <c r="CX25" s="720"/>
      <c r="CY25" s="721"/>
      <c r="CZ25" s="688">
        <v>14.4</v>
      </c>
      <c r="DA25" s="718"/>
      <c r="DB25" s="718"/>
      <c r="DC25" s="722"/>
      <c r="DD25" s="692">
        <v>1003241</v>
      </c>
      <c r="DE25" s="720"/>
      <c r="DF25" s="720"/>
      <c r="DG25" s="720"/>
      <c r="DH25" s="720"/>
      <c r="DI25" s="720"/>
      <c r="DJ25" s="720"/>
      <c r="DK25" s="721"/>
      <c r="DL25" s="692">
        <v>989398</v>
      </c>
      <c r="DM25" s="720"/>
      <c r="DN25" s="720"/>
      <c r="DO25" s="720"/>
      <c r="DP25" s="720"/>
      <c r="DQ25" s="720"/>
      <c r="DR25" s="720"/>
      <c r="DS25" s="720"/>
      <c r="DT25" s="720"/>
      <c r="DU25" s="720"/>
      <c r="DV25" s="721"/>
      <c r="DW25" s="688">
        <v>30</v>
      </c>
      <c r="DX25" s="718"/>
      <c r="DY25" s="718"/>
      <c r="DZ25" s="718"/>
      <c r="EA25" s="718"/>
      <c r="EB25" s="718"/>
      <c r="EC25" s="719"/>
    </row>
    <row r="26" spans="2:133" ht="11.25" customHeight="1" x14ac:dyDescent="0.15">
      <c r="B26" s="680" t="s">
        <v>290</v>
      </c>
      <c r="C26" s="681"/>
      <c r="D26" s="681"/>
      <c r="E26" s="681"/>
      <c r="F26" s="681"/>
      <c r="G26" s="681"/>
      <c r="H26" s="681"/>
      <c r="I26" s="681"/>
      <c r="J26" s="681"/>
      <c r="K26" s="681"/>
      <c r="L26" s="681"/>
      <c r="M26" s="681"/>
      <c r="N26" s="681"/>
      <c r="O26" s="681"/>
      <c r="P26" s="681"/>
      <c r="Q26" s="682"/>
      <c r="R26" s="683">
        <v>2236711</v>
      </c>
      <c r="S26" s="684"/>
      <c r="T26" s="684"/>
      <c r="U26" s="684"/>
      <c r="V26" s="684"/>
      <c r="W26" s="684"/>
      <c r="X26" s="684"/>
      <c r="Y26" s="685"/>
      <c r="Z26" s="686">
        <v>28.2</v>
      </c>
      <c r="AA26" s="686"/>
      <c r="AB26" s="686"/>
      <c r="AC26" s="686"/>
      <c r="AD26" s="687">
        <v>2102406</v>
      </c>
      <c r="AE26" s="687"/>
      <c r="AF26" s="687"/>
      <c r="AG26" s="687"/>
      <c r="AH26" s="687"/>
      <c r="AI26" s="687"/>
      <c r="AJ26" s="687"/>
      <c r="AK26" s="687"/>
      <c r="AL26" s="688">
        <v>65.099999999999994</v>
      </c>
      <c r="AM26" s="689"/>
      <c r="AN26" s="689"/>
      <c r="AO26" s="690"/>
      <c r="AP26" s="702" t="s">
        <v>291</v>
      </c>
      <c r="AQ26" s="729"/>
      <c r="AR26" s="729"/>
      <c r="AS26" s="729"/>
      <c r="AT26" s="729"/>
      <c r="AU26" s="729"/>
      <c r="AV26" s="729"/>
      <c r="AW26" s="729"/>
      <c r="AX26" s="729"/>
      <c r="AY26" s="729"/>
      <c r="AZ26" s="729"/>
      <c r="BA26" s="729"/>
      <c r="BB26" s="729"/>
      <c r="BC26" s="729"/>
      <c r="BD26" s="729"/>
      <c r="BE26" s="729"/>
      <c r="BF26" s="704"/>
      <c r="BG26" s="683" t="s">
        <v>223</v>
      </c>
      <c r="BH26" s="684"/>
      <c r="BI26" s="684"/>
      <c r="BJ26" s="684"/>
      <c r="BK26" s="684"/>
      <c r="BL26" s="684"/>
      <c r="BM26" s="684"/>
      <c r="BN26" s="685"/>
      <c r="BO26" s="686" t="s">
        <v>125</v>
      </c>
      <c r="BP26" s="686"/>
      <c r="BQ26" s="686"/>
      <c r="BR26" s="686"/>
      <c r="BS26" s="692" t="s">
        <v>223</v>
      </c>
      <c r="BT26" s="684"/>
      <c r="BU26" s="684"/>
      <c r="BV26" s="684"/>
      <c r="BW26" s="684"/>
      <c r="BX26" s="684"/>
      <c r="BY26" s="684"/>
      <c r="BZ26" s="684"/>
      <c r="CA26" s="684"/>
      <c r="CB26" s="693"/>
      <c r="CD26" s="698" t="s">
        <v>292</v>
      </c>
      <c r="CE26" s="699"/>
      <c r="CF26" s="699"/>
      <c r="CG26" s="699"/>
      <c r="CH26" s="699"/>
      <c r="CI26" s="699"/>
      <c r="CJ26" s="699"/>
      <c r="CK26" s="699"/>
      <c r="CL26" s="699"/>
      <c r="CM26" s="699"/>
      <c r="CN26" s="699"/>
      <c r="CO26" s="699"/>
      <c r="CP26" s="699"/>
      <c r="CQ26" s="700"/>
      <c r="CR26" s="683">
        <v>745207</v>
      </c>
      <c r="CS26" s="684"/>
      <c r="CT26" s="684"/>
      <c r="CU26" s="684"/>
      <c r="CV26" s="684"/>
      <c r="CW26" s="684"/>
      <c r="CX26" s="684"/>
      <c r="CY26" s="685"/>
      <c r="CZ26" s="688">
        <v>9.6999999999999993</v>
      </c>
      <c r="DA26" s="718"/>
      <c r="DB26" s="718"/>
      <c r="DC26" s="722"/>
      <c r="DD26" s="692">
        <v>648120</v>
      </c>
      <c r="DE26" s="684"/>
      <c r="DF26" s="684"/>
      <c r="DG26" s="684"/>
      <c r="DH26" s="684"/>
      <c r="DI26" s="684"/>
      <c r="DJ26" s="684"/>
      <c r="DK26" s="685"/>
      <c r="DL26" s="692" t="s">
        <v>125</v>
      </c>
      <c r="DM26" s="684"/>
      <c r="DN26" s="684"/>
      <c r="DO26" s="684"/>
      <c r="DP26" s="684"/>
      <c r="DQ26" s="684"/>
      <c r="DR26" s="684"/>
      <c r="DS26" s="684"/>
      <c r="DT26" s="684"/>
      <c r="DU26" s="684"/>
      <c r="DV26" s="685"/>
      <c r="DW26" s="688" t="s">
        <v>125</v>
      </c>
      <c r="DX26" s="718"/>
      <c r="DY26" s="718"/>
      <c r="DZ26" s="718"/>
      <c r="EA26" s="718"/>
      <c r="EB26" s="718"/>
      <c r="EC26" s="719"/>
    </row>
    <row r="27" spans="2:133" ht="11.25" customHeight="1" x14ac:dyDescent="0.15">
      <c r="B27" s="680" t="s">
        <v>293</v>
      </c>
      <c r="C27" s="681"/>
      <c r="D27" s="681"/>
      <c r="E27" s="681"/>
      <c r="F27" s="681"/>
      <c r="G27" s="681"/>
      <c r="H27" s="681"/>
      <c r="I27" s="681"/>
      <c r="J27" s="681"/>
      <c r="K27" s="681"/>
      <c r="L27" s="681"/>
      <c r="M27" s="681"/>
      <c r="N27" s="681"/>
      <c r="O27" s="681"/>
      <c r="P27" s="681"/>
      <c r="Q27" s="682"/>
      <c r="R27" s="683">
        <v>852</v>
      </c>
      <c r="S27" s="684"/>
      <c r="T27" s="684"/>
      <c r="U27" s="684"/>
      <c r="V27" s="684"/>
      <c r="W27" s="684"/>
      <c r="X27" s="684"/>
      <c r="Y27" s="685"/>
      <c r="Z27" s="686">
        <v>0</v>
      </c>
      <c r="AA27" s="686"/>
      <c r="AB27" s="686"/>
      <c r="AC27" s="686"/>
      <c r="AD27" s="687">
        <v>852</v>
      </c>
      <c r="AE27" s="687"/>
      <c r="AF27" s="687"/>
      <c r="AG27" s="687"/>
      <c r="AH27" s="687"/>
      <c r="AI27" s="687"/>
      <c r="AJ27" s="687"/>
      <c r="AK27" s="687"/>
      <c r="AL27" s="688">
        <v>0</v>
      </c>
      <c r="AM27" s="689"/>
      <c r="AN27" s="689"/>
      <c r="AO27" s="690"/>
      <c r="AP27" s="680" t="s">
        <v>294</v>
      </c>
      <c r="AQ27" s="681"/>
      <c r="AR27" s="681"/>
      <c r="AS27" s="681"/>
      <c r="AT27" s="681"/>
      <c r="AU27" s="681"/>
      <c r="AV27" s="681"/>
      <c r="AW27" s="681"/>
      <c r="AX27" s="681"/>
      <c r="AY27" s="681"/>
      <c r="AZ27" s="681"/>
      <c r="BA27" s="681"/>
      <c r="BB27" s="681"/>
      <c r="BC27" s="681"/>
      <c r="BD27" s="681"/>
      <c r="BE27" s="681"/>
      <c r="BF27" s="682"/>
      <c r="BG27" s="683">
        <v>630256</v>
      </c>
      <c r="BH27" s="684"/>
      <c r="BI27" s="684"/>
      <c r="BJ27" s="684"/>
      <c r="BK27" s="684"/>
      <c r="BL27" s="684"/>
      <c r="BM27" s="684"/>
      <c r="BN27" s="685"/>
      <c r="BO27" s="686">
        <v>100</v>
      </c>
      <c r="BP27" s="686"/>
      <c r="BQ27" s="686"/>
      <c r="BR27" s="686"/>
      <c r="BS27" s="692" t="s">
        <v>223</v>
      </c>
      <c r="BT27" s="684"/>
      <c r="BU27" s="684"/>
      <c r="BV27" s="684"/>
      <c r="BW27" s="684"/>
      <c r="BX27" s="684"/>
      <c r="BY27" s="684"/>
      <c r="BZ27" s="684"/>
      <c r="CA27" s="684"/>
      <c r="CB27" s="693"/>
      <c r="CD27" s="698" t="s">
        <v>295</v>
      </c>
      <c r="CE27" s="699"/>
      <c r="CF27" s="699"/>
      <c r="CG27" s="699"/>
      <c r="CH27" s="699"/>
      <c r="CI27" s="699"/>
      <c r="CJ27" s="699"/>
      <c r="CK27" s="699"/>
      <c r="CL27" s="699"/>
      <c r="CM27" s="699"/>
      <c r="CN27" s="699"/>
      <c r="CO27" s="699"/>
      <c r="CP27" s="699"/>
      <c r="CQ27" s="700"/>
      <c r="CR27" s="683">
        <v>737707</v>
      </c>
      <c r="CS27" s="720"/>
      <c r="CT27" s="720"/>
      <c r="CU27" s="720"/>
      <c r="CV27" s="720"/>
      <c r="CW27" s="720"/>
      <c r="CX27" s="720"/>
      <c r="CY27" s="721"/>
      <c r="CZ27" s="688">
        <v>9.6</v>
      </c>
      <c r="DA27" s="718"/>
      <c r="DB27" s="718"/>
      <c r="DC27" s="722"/>
      <c r="DD27" s="692">
        <v>214974</v>
      </c>
      <c r="DE27" s="720"/>
      <c r="DF27" s="720"/>
      <c r="DG27" s="720"/>
      <c r="DH27" s="720"/>
      <c r="DI27" s="720"/>
      <c r="DJ27" s="720"/>
      <c r="DK27" s="721"/>
      <c r="DL27" s="692">
        <v>207947</v>
      </c>
      <c r="DM27" s="720"/>
      <c r="DN27" s="720"/>
      <c r="DO27" s="720"/>
      <c r="DP27" s="720"/>
      <c r="DQ27" s="720"/>
      <c r="DR27" s="720"/>
      <c r="DS27" s="720"/>
      <c r="DT27" s="720"/>
      <c r="DU27" s="720"/>
      <c r="DV27" s="721"/>
      <c r="DW27" s="688">
        <v>6.3</v>
      </c>
      <c r="DX27" s="718"/>
      <c r="DY27" s="718"/>
      <c r="DZ27" s="718"/>
      <c r="EA27" s="718"/>
      <c r="EB27" s="718"/>
      <c r="EC27" s="719"/>
    </row>
    <row r="28" spans="2:133" ht="11.25" customHeight="1" x14ac:dyDescent="0.15">
      <c r="B28" s="680" t="s">
        <v>296</v>
      </c>
      <c r="C28" s="681"/>
      <c r="D28" s="681"/>
      <c r="E28" s="681"/>
      <c r="F28" s="681"/>
      <c r="G28" s="681"/>
      <c r="H28" s="681"/>
      <c r="I28" s="681"/>
      <c r="J28" s="681"/>
      <c r="K28" s="681"/>
      <c r="L28" s="681"/>
      <c r="M28" s="681"/>
      <c r="N28" s="681"/>
      <c r="O28" s="681"/>
      <c r="P28" s="681"/>
      <c r="Q28" s="682"/>
      <c r="R28" s="683">
        <v>87255</v>
      </c>
      <c r="S28" s="684"/>
      <c r="T28" s="684"/>
      <c r="U28" s="684"/>
      <c r="V28" s="684"/>
      <c r="W28" s="684"/>
      <c r="X28" s="684"/>
      <c r="Y28" s="685"/>
      <c r="Z28" s="686">
        <v>1.1000000000000001</v>
      </c>
      <c r="AA28" s="686"/>
      <c r="AB28" s="686"/>
      <c r="AC28" s="686"/>
      <c r="AD28" s="687" t="s">
        <v>125</v>
      </c>
      <c r="AE28" s="687"/>
      <c r="AF28" s="687"/>
      <c r="AG28" s="687"/>
      <c r="AH28" s="687"/>
      <c r="AI28" s="687"/>
      <c r="AJ28" s="687"/>
      <c r="AK28" s="687"/>
      <c r="AL28" s="688" t="s">
        <v>223</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297</v>
      </c>
      <c r="CE28" s="699"/>
      <c r="CF28" s="699"/>
      <c r="CG28" s="699"/>
      <c r="CH28" s="699"/>
      <c r="CI28" s="699"/>
      <c r="CJ28" s="699"/>
      <c r="CK28" s="699"/>
      <c r="CL28" s="699"/>
      <c r="CM28" s="699"/>
      <c r="CN28" s="699"/>
      <c r="CO28" s="699"/>
      <c r="CP28" s="699"/>
      <c r="CQ28" s="700"/>
      <c r="CR28" s="683">
        <v>340390</v>
      </c>
      <c r="CS28" s="684"/>
      <c r="CT28" s="684"/>
      <c r="CU28" s="684"/>
      <c r="CV28" s="684"/>
      <c r="CW28" s="684"/>
      <c r="CX28" s="684"/>
      <c r="CY28" s="685"/>
      <c r="CZ28" s="688">
        <v>4.4000000000000004</v>
      </c>
      <c r="DA28" s="718"/>
      <c r="DB28" s="718"/>
      <c r="DC28" s="722"/>
      <c r="DD28" s="692">
        <v>340390</v>
      </c>
      <c r="DE28" s="684"/>
      <c r="DF28" s="684"/>
      <c r="DG28" s="684"/>
      <c r="DH28" s="684"/>
      <c r="DI28" s="684"/>
      <c r="DJ28" s="684"/>
      <c r="DK28" s="685"/>
      <c r="DL28" s="692">
        <v>340390</v>
      </c>
      <c r="DM28" s="684"/>
      <c r="DN28" s="684"/>
      <c r="DO28" s="684"/>
      <c r="DP28" s="684"/>
      <c r="DQ28" s="684"/>
      <c r="DR28" s="684"/>
      <c r="DS28" s="684"/>
      <c r="DT28" s="684"/>
      <c r="DU28" s="684"/>
      <c r="DV28" s="685"/>
      <c r="DW28" s="688">
        <v>10.3</v>
      </c>
      <c r="DX28" s="718"/>
      <c r="DY28" s="718"/>
      <c r="DZ28" s="718"/>
      <c r="EA28" s="718"/>
      <c r="EB28" s="718"/>
      <c r="EC28" s="719"/>
    </row>
    <row r="29" spans="2:133" ht="11.25" customHeight="1" x14ac:dyDescent="0.15">
      <c r="B29" s="680" t="s">
        <v>298</v>
      </c>
      <c r="C29" s="681"/>
      <c r="D29" s="681"/>
      <c r="E29" s="681"/>
      <c r="F29" s="681"/>
      <c r="G29" s="681"/>
      <c r="H29" s="681"/>
      <c r="I29" s="681"/>
      <c r="J29" s="681"/>
      <c r="K29" s="681"/>
      <c r="L29" s="681"/>
      <c r="M29" s="681"/>
      <c r="N29" s="681"/>
      <c r="O29" s="681"/>
      <c r="P29" s="681"/>
      <c r="Q29" s="682"/>
      <c r="R29" s="683">
        <v>188134</v>
      </c>
      <c r="S29" s="684"/>
      <c r="T29" s="684"/>
      <c r="U29" s="684"/>
      <c r="V29" s="684"/>
      <c r="W29" s="684"/>
      <c r="X29" s="684"/>
      <c r="Y29" s="685"/>
      <c r="Z29" s="686">
        <v>2.4</v>
      </c>
      <c r="AA29" s="686"/>
      <c r="AB29" s="686"/>
      <c r="AC29" s="686"/>
      <c r="AD29" s="687" t="s">
        <v>223</v>
      </c>
      <c r="AE29" s="687"/>
      <c r="AF29" s="687"/>
      <c r="AG29" s="687"/>
      <c r="AH29" s="687"/>
      <c r="AI29" s="687"/>
      <c r="AJ29" s="687"/>
      <c r="AK29" s="687"/>
      <c r="AL29" s="688" t="s">
        <v>171</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299</v>
      </c>
      <c r="CE29" s="724"/>
      <c r="CF29" s="698" t="s">
        <v>300</v>
      </c>
      <c r="CG29" s="699"/>
      <c r="CH29" s="699"/>
      <c r="CI29" s="699"/>
      <c r="CJ29" s="699"/>
      <c r="CK29" s="699"/>
      <c r="CL29" s="699"/>
      <c r="CM29" s="699"/>
      <c r="CN29" s="699"/>
      <c r="CO29" s="699"/>
      <c r="CP29" s="699"/>
      <c r="CQ29" s="700"/>
      <c r="CR29" s="683">
        <v>340390</v>
      </c>
      <c r="CS29" s="720"/>
      <c r="CT29" s="720"/>
      <c r="CU29" s="720"/>
      <c r="CV29" s="720"/>
      <c r="CW29" s="720"/>
      <c r="CX29" s="720"/>
      <c r="CY29" s="721"/>
      <c r="CZ29" s="688">
        <v>4.4000000000000004</v>
      </c>
      <c r="DA29" s="718"/>
      <c r="DB29" s="718"/>
      <c r="DC29" s="722"/>
      <c r="DD29" s="692">
        <v>340390</v>
      </c>
      <c r="DE29" s="720"/>
      <c r="DF29" s="720"/>
      <c r="DG29" s="720"/>
      <c r="DH29" s="720"/>
      <c r="DI29" s="720"/>
      <c r="DJ29" s="720"/>
      <c r="DK29" s="721"/>
      <c r="DL29" s="692">
        <v>340390</v>
      </c>
      <c r="DM29" s="720"/>
      <c r="DN29" s="720"/>
      <c r="DO29" s="720"/>
      <c r="DP29" s="720"/>
      <c r="DQ29" s="720"/>
      <c r="DR29" s="720"/>
      <c r="DS29" s="720"/>
      <c r="DT29" s="720"/>
      <c r="DU29" s="720"/>
      <c r="DV29" s="721"/>
      <c r="DW29" s="688">
        <v>10.3</v>
      </c>
      <c r="DX29" s="718"/>
      <c r="DY29" s="718"/>
      <c r="DZ29" s="718"/>
      <c r="EA29" s="718"/>
      <c r="EB29" s="718"/>
      <c r="EC29" s="719"/>
    </row>
    <row r="30" spans="2:133" ht="11.25" customHeight="1" x14ac:dyDescent="0.15">
      <c r="B30" s="680" t="s">
        <v>301</v>
      </c>
      <c r="C30" s="681"/>
      <c r="D30" s="681"/>
      <c r="E30" s="681"/>
      <c r="F30" s="681"/>
      <c r="G30" s="681"/>
      <c r="H30" s="681"/>
      <c r="I30" s="681"/>
      <c r="J30" s="681"/>
      <c r="K30" s="681"/>
      <c r="L30" s="681"/>
      <c r="M30" s="681"/>
      <c r="N30" s="681"/>
      <c r="O30" s="681"/>
      <c r="P30" s="681"/>
      <c r="Q30" s="682"/>
      <c r="R30" s="683">
        <v>23361</v>
      </c>
      <c r="S30" s="684"/>
      <c r="T30" s="684"/>
      <c r="U30" s="684"/>
      <c r="V30" s="684"/>
      <c r="W30" s="684"/>
      <c r="X30" s="684"/>
      <c r="Y30" s="685"/>
      <c r="Z30" s="686">
        <v>0.3</v>
      </c>
      <c r="AA30" s="686"/>
      <c r="AB30" s="686"/>
      <c r="AC30" s="686"/>
      <c r="AD30" s="687" t="s">
        <v>223</v>
      </c>
      <c r="AE30" s="687"/>
      <c r="AF30" s="687"/>
      <c r="AG30" s="687"/>
      <c r="AH30" s="687"/>
      <c r="AI30" s="687"/>
      <c r="AJ30" s="687"/>
      <c r="AK30" s="687"/>
      <c r="AL30" s="688" t="s">
        <v>125</v>
      </c>
      <c r="AM30" s="689"/>
      <c r="AN30" s="689"/>
      <c r="AO30" s="690"/>
      <c r="AP30" s="662" t="s">
        <v>217</v>
      </c>
      <c r="AQ30" s="663"/>
      <c r="AR30" s="663"/>
      <c r="AS30" s="663"/>
      <c r="AT30" s="663"/>
      <c r="AU30" s="663"/>
      <c r="AV30" s="663"/>
      <c r="AW30" s="663"/>
      <c r="AX30" s="663"/>
      <c r="AY30" s="663"/>
      <c r="AZ30" s="663"/>
      <c r="BA30" s="663"/>
      <c r="BB30" s="663"/>
      <c r="BC30" s="663"/>
      <c r="BD30" s="663"/>
      <c r="BE30" s="663"/>
      <c r="BF30" s="664"/>
      <c r="BG30" s="662" t="s">
        <v>302</v>
      </c>
      <c r="BH30" s="730"/>
      <c r="BI30" s="730"/>
      <c r="BJ30" s="730"/>
      <c r="BK30" s="730"/>
      <c r="BL30" s="730"/>
      <c r="BM30" s="730"/>
      <c r="BN30" s="730"/>
      <c r="BO30" s="730"/>
      <c r="BP30" s="730"/>
      <c r="BQ30" s="731"/>
      <c r="BR30" s="662" t="s">
        <v>303</v>
      </c>
      <c r="BS30" s="730"/>
      <c r="BT30" s="730"/>
      <c r="BU30" s="730"/>
      <c r="BV30" s="730"/>
      <c r="BW30" s="730"/>
      <c r="BX30" s="730"/>
      <c r="BY30" s="730"/>
      <c r="BZ30" s="730"/>
      <c r="CA30" s="730"/>
      <c r="CB30" s="731"/>
      <c r="CD30" s="725"/>
      <c r="CE30" s="726"/>
      <c r="CF30" s="698" t="s">
        <v>304</v>
      </c>
      <c r="CG30" s="699"/>
      <c r="CH30" s="699"/>
      <c r="CI30" s="699"/>
      <c r="CJ30" s="699"/>
      <c r="CK30" s="699"/>
      <c r="CL30" s="699"/>
      <c r="CM30" s="699"/>
      <c r="CN30" s="699"/>
      <c r="CO30" s="699"/>
      <c r="CP30" s="699"/>
      <c r="CQ30" s="700"/>
      <c r="CR30" s="683">
        <v>313843</v>
      </c>
      <c r="CS30" s="684"/>
      <c r="CT30" s="684"/>
      <c r="CU30" s="684"/>
      <c r="CV30" s="684"/>
      <c r="CW30" s="684"/>
      <c r="CX30" s="684"/>
      <c r="CY30" s="685"/>
      <c r="CZ30" s="688">
        <v>4.0999999999999996</v>
      </c>
      <c r="DA30" s="718"/>
      <c r="DB30" s="718"/>
      <c r="DC30" s="722"/>
      <c r="DD30" s="692">
        <v>313843</v>
      </c>
      <c r="DE30" s="684"/>
      <c r="DF30" s="684"/>
      <c r="DG30" s="684"/>
      <c r="DH30" s="684"/>
      <c r="DI30" s="684"/>
      <c r="DJ30" s="684"/>
      <c r="DK30" s="685"/>
      <c r="DL30" s="692">
        <v>313843</v>
      </c>
      <c r="DM30" s="684"/>
      <c r="DN30" s="684"/>
      <c r="DO30" s="684"/>
      <c r="DP30" s="684"/>
      <c r="DQ30" s="684"/>
      <c r="DR30" s="684"/>
      <c r="DS30" s="684"/>
      <c r="DT30" s="684"/>
      <c r="DU30" s="684"/>
      <c r="DV30" s="685"/>
      <c r="DW30" s="688">
        <v>9.5</v>
      </c>
      <c r="DX30" s="718"/>
      <c r="DY30" s="718"/>
      <c r="DZ30" s="718"/>
      <c r="EA30" s="718"/>
      <c r="EB30" s="718"/>
      <c r="EC30" s="719"/>
    </row>
    <row r="31" spans="2:133" ht="11.25" customHeight="1" x14ac:dyDescent="0.15">
      <c r="B31" s="680" t="s">
        <v>305</v>
      </c>
      <c r="C31" s="681"/>
      <c r="D31" s="681"/>
      <c r="E31" s="681"/>
      <c r="F31" s="681"/>
      <c r="G31" s="681"/>
      <c r="H31" s="681"/>
      <c r="I31" s="681"/>
      <c r="J31" s="681"/>
      <c r="K31" s="681"/>
      <c r="L31" s="681"/>
      <c r="M31" s="681"/>
      <c r="N31" s="681"/>
      <c r="O31" s="681"/>
      <c r="P31" s="681"/>
      <c r="Q31" s="682"/>
      <c r="R31" s="683">
        <v>1211529</v>
      </c>
      <c r="S31" s="684"/>
      <c r="T31" s="684"/>
      <c r="U31" s="684"/>
      <c r="V31" s="684"/>
      <c r="W31" s="684"/>
      <c r="X31" s="684"/>
      <c r="Y31" s="685"/>
      <c r="Z31" s="686">
        <v>15.3</v>
      </c>
      <c r="AA31" s="686"/>
      <c r="AB31" s="686"/>
      <c r="AC31" s="686"/>
      <c r="AD31" s="687" t="s">
        <v>125</v>
      </c>
      <c r="AE31" s="687"/>
      <c r="AF31" s="687"/>
      <c r="AG31" s="687"/>
      <c r="AH31" s="687"/>
      <c r="AI31" s="687"/>
      <c r="AJ31" s="687"/>
      <c r="AK31" s="687"/>
      <c r="AL31" s="688" t="s">
        <v>125</v>
      </c>
      <c r="AM31" s="689"/>
      <c r="AN31" s="689"/>
      <c r="AO31" s="690"/>
      <c r="AP31" s="737" t="s">
        <v>306</v>
      </c>
      <c r="AQ31" s="738"/>
      <c r="AR31" s="738"/>
      <c r="AS31" s="738"/>
      <c r="AT31" s="743" t="s">
        <v>307</v>
      </c>
      <c r="AU31" s="231"/>
      <c r="AV31" s="231"/>
      <c r="AW31" s="231"/>
      <c r="AX31" s="669" t="s">
        <v>183</v>
      </c>
      <c r="AY31" s="670"/>
      <c r="AZ31" s="670"/>
      <c r="BA31" s="670"/>
      <c r="BB31" s="670"/>
      <c r="BC31" s="670"/>
      <c r="BD31" s="670"/>
      <c r="BE31" s="670"/>
      <c r="BF31" s="671"/>
      <c r="BG31" s="751">
        <v>99.3</v>
      </c>
      <c r="BH31" s="735"/>
      <c r="BI31" s="735"/>
      <c r="BJ31" s="735"/>
      <c r="BK31" s="735"/>
      <c r="BL31" s="735"/>
      <c r="BM31" s="678">
        <v>98.5</v>
      </c>
      <c r="BN31" s="735"/>
      <c r="BO31" s="735"/>
      <c r="BP31" s="735"/>
      <c r="BQ31" s="736"/>
      <c r="BR31" s="751">
        <v>99.3</v>
      </c>
      <c r="BS31" s="735"/>
      <c r="BT31" s="735"/>
      <c r="BU31" s="735"/>
      <c r="BV31" s="735"/>
      <c r="BW31" s="735"/>
      <c r="BX31" s="678">
        <v>98.4</v>
      </c>
      <c r="BY31" s="735"/>
      <c r="BZ31" s="735"/>
      <c r="CA31" s="735"/>
      <c r="CB31" s="736"/>
      <c r="CD31" s="725"/>
      <c r="CE31" s="726"/>
      <c r="CF31" s="698" t="s">
        <v>308</v>
      </c>
      <c r="CG31" s="699"/>
      <c r="CH31" s="699"/>
      <c r="CI31" s="699"/>
      <c r="CJ31" s="699"/>
      <c r="CK31" s="699"/>
      <c r="CL31" s="699"/>
      <c r="CM31" s="699"/>
      <c r="CN31" s="699"/>
      <c r="CO31" s="699"/>
      <c r="CP31" s="699"/>
      <c r="CQ31" s="700"/>
      <c r="CR31" s="683">
        <v>26547</v>
      </c>
      <c r="CS31" s="720"/>
      <c r="CT31" s="720"/>
      <c r="CU31" s="720"/>
      <c r="CV31" s="720"/>
      <c r="CW31" s="720"/>
      <c r="CX31" s="720"/>
      <c r="CY31" s="721"/>
      <c r="CZ31" s="688">
        <v>0.3</v>
      </c>
      <c r="DA31" s="718"/>
      <c r="DB31" s="718"/>
      <c r="DC31" s="722"/>
      <c r="DD31" s="692">
        <v>26547</v>
      </c>
      <c r="DE31" s="720"/>
      <c r="DF31" s="720"/>
      <c r="DG31" s="720"/>
      <c r="DH31" s="720"/>
      <c r="DI31" s="720"/>
      <c r="DJ31" s="720"/>
      <c r="DK31" s="721"/>
      <c r="DL31" s="692">
        <v>26547</v>
      </c>
      <c r="DM31" s="720"/>
      <c r="DN31" s="720"/>
      <c r="DO31" s="720"/>
      <c r="DP31" s="720"/>
      <c r="DQ31" s="720"/>
      <c r="DR31" s="720"/>
      <c r="DS31" s="720"/>
      <c r="DT31" s="720"/>
      <c r="DU31" s="720"/>
      <c r="DV31" s="721"/>
      <c r="DW31" s="688">
        <v>0.8</v>
      </c>
      <c r="DX31" s="718"/>
      <c r="DY31" s="718"/>
      <c r="DZ31" s="718"/>
      <c r="EA31" s="718"/>
      <c r="EB31" s="718"/>
      <c r="EC31" s="719"/>
    </row>
    <row r="32" spans="2:133" ht="11.25" customHeight="1" x14ac:dyDescent="0.15">
      <c r="B32" s="746" t="s">
        <v>309</v>
      </c>
      <c r="C32" s="747"/>
      <c r="D32" s="747"/>
      <c r="E32" s="747"/>
      <c r="F32" s="747"/>
      <c r="G32" s="747"/>
      <c r="H32" s="747"/>
      <c r="I32" s="747"/>
      <c r="J32" s="747"/>
      <c r="K32" s="747"/>
      <c r="L32" s="747"/>
      <c r="M32" s="747"/>
      <c r="N32" s="747"/>
      <c r="O32" s="747"/>
      <c r="P32" s="747"/>
      <c r="Q32" s="748"/>
      <c r="R32" s="683">
        <v>111341</v>
      </c>
      <c r="S32" s="684"/>
      <c r="T32" s="684"/>
      <c r="U32" s="684"/>
      <c r="V32" s="684"/>
      <c r="W32" s="684"/>
      <c r="X32" s="684"/>
      <c r="Y32" s="685"/>
      <c r="Z32" s="686">
        <v>1.4</v>
      </c>
      <c r="AA32" s="686"/>
      <c r="AB32" s="686"/>
      <c r="AC32" s="686"/>
      <c r="AD32" s="687">
        <v>111341</v>
      </c>
      <c r="AE32" s="687"/>
      <c r="AF32" s="687"/>
      <c r="AG32" s="687"/>
      <c r="AH32" s="687"/>
      <c r="AI32" s="687"/>
      <c r="AJ32" s="687"/>
      <c r="AK32" s="687"/>
      <c r="AL32" s="688">
        <v>3.4</v>
      </c>
      <c r="AM32" s="689"/>
      <c r="AN32" s="689"/>
      <c r="AO32" s="690"/>
      <c r="AP32" s="739"/>
      <c r="AQ32" s="740"/>
      <c r="AR32" s="740"/>
      <c r="AS32" s="740"/>
      <c r="AT32" s="744"/>
      <c r="AU32" s="230" t="s">
        <v>310</v>
      </c>
      <c r="AV32" s="230"/>
      <c r="AW32" s="230"/>
      <c r="AX32" s="680" t="s">
        <v>311</v>
      </c>
      <c r="AY32" s="681"/>
      <c r="AZ32" s="681"/>
      <c r="BA32" s="681"/>
      <c r="BB32" s="681"/>
      <c r="BC32" s="681"/>
      <c r="BD32" s="681"/>
      <c r="BE32" s="681"/>
      <c r="BF32" s="682"/>
      <c r="BG32" s="752">
        <v>99</v>
      </c>
      <c r="BH32" s="720"/>
      <c r="BI32" s="720"/>
      <c r="BJ32" s="720"/>
      <c r="BK32" s="720"/>
      <c r="BL32" s="720"/>
      <c r="BM32" s="689">
        <v>97.5</v>
      </c>
      <c r="BN32" s="749"/>
      <c r="BO32" s="749"/>
      <c r="BP32" s="749"/>
      <c r="BQ32" s="750"/>
      <c r="BR32" s="752">
        <v>98.8</v>
      </c>
      <c r="BS32" s="720"/>
      <c r="BT32" s="720"/>
      <c r="BU32" s="720"/>
      <c r="BV32" s="720"/>
      <c r="BW32" s="720"/>
      <c r="BX32" s="689">
        <v>97.8</v>
      </c>
      <c r="BY32" s="749"/>
      <c r="BZ32" s="749"/>
      <c r="CA32" s="749"/>
      <c r="CB32" s="750"/>
      <c r="CD32" s="727"/>
      <c r="CE32" s="728"/>
      <c r="CF32" s="698" t="s">
        <v>312</v>
      </c>
      <c r="CG32" s="699"/>
      <c r="CH32" s="699"/>
      <c r="CI32" s="699"/>
      <c r="CJ32" s="699"/>
      <c r="CK32" s="699"/>
      <c r="CL32" s="699"/>
      <c r="CM32" s="699"/>
      <c r="CN32" s="699"/>
      <c r="CO32" s="699"/>
      <c r="CP32" s="699"/>
      <c r="CQ32" s="700"/>
      <c r="CR32" s="683" t="s">
        <v>223</v>
      </c>
      <c r="CS32" s="684"/>
      <c r="CT32" s="684"/>
      <c r="CU32" s="684"/>
      <c r="CV32" s="684"/>
      <c r="CW32" s="684"/>
      <c r="CX32" s="684"/>
      <c r="CY32" s="685"/>
      <c r="CZ32" s="688" t="s">
        <v>125</v>
      </c>
      <c r="DA32" s="718"/>
      <c r="DB32" s="718"/>
      <c r="DC32" s="722"/>
      <c r="DD32" s="692" t="s">
        <v>223</v>
      </c>
      <c r="DE32" s="684"/>
      <c r="DF32" s="684"/>
      <c r="DG32" s="684"/>
      <c r="DH32" s="684"/>
      <c r="DI32" s="684"/>
      <c r="DJ32" s="684"/>
      <c r="DK32" s="685"/>
      <c r="DL32" s="692" t="s">
        <v>223</v>
      </c>
      <c r="DM32" s="684"/>
      <c r="DN32" s="684"/>
      <c r="DO32" s="684"/>
      <c r="DP32" s="684"/>
      <c r="DQ32" s="684"/>
      <c r="DR32" s="684"/>
      <c r="DS32" s="684"/>
      <c r="DT32" s="684"/>
      <c r="DU32" s="684"/>
      <c r="DV32" s="685"/>
      <c r="DW32" s="688" t="s">
        <v>223</v>
      </c>
      <c r="DX32" s="718"/>
      <c r="DY32" s="718"/>
      <c r="DZ32" s="718"/>
      <c r="EA32" s="718"/>
      <c r="EB32" s="718"/>
      <c r="EC32" s="719"/>
    </row>
    <row r="33" spans="2:133" ht="11.25" customHeight="1" x14ac:dyDescent="0.15">
      <c r="B33" s="680" t="s">
        <v>313</v>
      </c>
      <c r="C33" s="681"/>
      <c r="D33" s="681"/>
      <c r="E33" s="681"/>
      <c r="F33" s="681"/>
      <c r="G33" s="681"/>
      <c r="H33" s="681"/>
      <c r="I33" s="681"/>
      <c r="J33" s="681"/>
      <c r="K33" s="681"/>
      <c r="L33" s="681"/>
      <c r="M33" s="681"/>
      <c r="N33" s="681"/>
      <c r="O33" s="681"/>
      <c r="P33" s="681"/>
      <c r="Q33" s="682"/>
      <c r="R33" s="683">
        <v>752522</v>
      </c>
      <c r="S33" s="684"/>
      <c r="T33" s="684"/>
      <c r="U33" s="684"/>
      <c r="V33" s="684"/>
      <c r="W33" s="684"/>
      <c r="X33" s="684"/>
      <c r="Y33" s="685"/>
      <c r="Z33" s="686">
        <v>9.5</v>
      </c>
      <c r="AA33" s="686"/>
      <c r="AB33" s="686"/>
      <c r="AC33" s="686"/>
      <c r="AD33" s="687" t="s">
        <v>223</v>
      </c>
      <c r="AE33" s="687"/>
      <c r="AF33" s="687"/>
      <c r="AG33" s="687"/>
      <c r="AH33" s="687"/>
      <c r="AI33" s="687"/>
      <c r="AJ33" s="687"/>
      <c r="AK33" s="687"/>
      <c r="AL33" s="688" t="s">
        <v>223</v>
      </c>
      <c r="AM33" s="689"/>
      <c r="AN33" s="689"/>
      <c r="AO33" s="690"/>
      <c r="AP33" s="741"/>
      <c r="AQ33" s="742"/>
      <c r="AR33" s="742"/>
      <c r="AS33" s="742"/>
      <c r="AT33" s="745"/>
      <c r="AU33" s="232"/>
      <c r="AV33" s="232"/>
      <c r="AW33" s="232"/>
      <c r="AX33" s="732" t="s">
        <v>314</v>
      </c>
      <c r="AY33" s="733"/>
      <c r="AZ33" s="733"/>
      <c r="BA33" s="733"/>
      <c r="BB33" s="733"/>
      <c r="BC33" s="733"/>
      <c r="BD33" s="733"/>
      <c r="BE33" s="733"/>
      <c r="BF33" s="734"/>
      <c r="BG33" s="753">
        <v>99.2</v>
      </c>
      <c r="BH33" s="754"/>
      <c r="BI33" s="754"/>
      <c r="BJ33" s="754"/>
      <c r="BK33" s="754"/>
      <c r="BL33" s="754"/>
      <c r="BM33" s="755">
        <v>98.2</v>
      </c>
      <c r="BN33" s="754"/>
      <c r="BO33" s="754"/>
      <c r="BP33" s="754"/>
      <c r="BQ33" s="756"/>
      <c r="BR33" s="753">
        <v>99.3</v>
      </c>
      <c r="BS33" s="754"/>
      <c r="BT33" s="754"/>
      <c r="BU33" s="754"/>
      <c r="BV33" s="754"/>
      <c r="BW33" s="754"/>
      <c r="BX33" s="755">
        <v>97.6</v>
      </c>
      <c r="BY33" s="754"/>
      <c r="BZ33" s="754"/>
      <c r="CA33" s="754"/>
      <c r="CB33" s="756"/>
      <c r="CD33" s="698" t="s">
        <v>315</v>
      </c>
      <c r="CE33" s="699"/>
      <c r="CF33" s="699"/>
      <c r="CG33" s="699"/>
      <c r="CH33" s="699"/>
      <c r="CI33" s="699"/>
      <c r="CJ33" s="699"/>
      <c r="CK33" s="699"/>
      <c r="CL33" s="699"/>
      <c r="CM33" s="699"/>
      <c r="CN33" s="699"/>
      <c r="CO33" s="699"/>
      <c r="CP33" s="699"/>
      <c r="CQ33" s="700"/>
      <c r="CR33" s="683">
        <v>4355760</v>
      </c>
      <c r="CS33" s="720"/>
      <c r="CT33" s="720"/>
      <c r="CU33" s="720"/>
      <c r="CV33" s="720"/>
      <c r="CW33" s="720"/>
      <c r="CX33" s="720"/>
      <c r="CY33" s="721"/>
      <c r="CZ33" s="688">
        <v>56.7</v>
      </c>
      <c r="DA33" s="718"/>
      <c r="DB33" s="718"/>
      <c r="DC33" s="722"/>
      <c r="DD33" s="692">
        <v>2402608</v>
      </c>
      <c r="DE33" s="720"/>
      <c r="DF33" s="720"/>
      <c r="DG33" s="720"/>
      <c r="DH33" s="720"/>
      <c r="DI33" s="720"/>
      <c r="DJ33" s="720"/>
      <c r="DK33" s="721"/>
      <c r="DL33" s="692">
        <v>1250559</v>
      </c>
      <c r="DM33" s="720"/>
      <c r="DN33" s="720"/>
      <c r="DO33" s="720"/>
      <c r="DP33" s="720"/>
      <c r="DQ33" s="720"/>
      <c r="DR33" s="720"/>
      <c r="DS33" s="720"/>
      <c r="DT33" s="720"/>
      <c r="DU33" s="720"/>
      <c r="DV33" s="721"/>
      <c r="DW33" s="688">
        <v>37.9</v>
      </c>
      <c r="DX33" s="718"/>
      <c r="DY33" s="718"/>
      <c r="DZ33" s="718"/>
      <c r="EA33" s="718"/>
      <c r="EB33" s="718"/>
      <c r="EC33" s="719"/>
    </row>
    <row r="34" spans="2:133" ht="11.25" customHeight="1" x14ac:dyDescent="0.15">
      <c r="B34" s="680" t="s">
        <v>316</v>
      </c>
      <c r="C34" s="681"/>
      <c r="D34" s="681"/>
      <c r="E34" s="681"/>
      <c r="F34" s="681"/>
      <c r="G34" s="681"/>
      <c r="H34" s="681"/>
      <c r="I34" s="681"/>
      <c r="J34" s="681"/>
      <c r="K34" s="681"/>
      <c r="L34" s="681"/>
      <c r="M34" s="681"/>
      <c r="N34" s="681"/>
      <c r="O34" s="681"/>
      <c r="P34" s="681"/>
      <c r="Q34" s="682"/>
      <c r="R34" s="683">
        <v>2047119</v>
      </c>
      <c r="S34" s="684"/>
      <c r="T34" s="684"/>
      <c r="U34" s="684"/>
      <c r="V34" s="684"/>
      <c r="W34" s="684"/>
      <c r="X34" s="684"/>
      <c r="Y34" s="685"/>
      <c r="Z34" s="686">
        <v>25.8</v>
      </c>
      <c r="AA34" s="686"/>
      <c r="AB34" s="686"/>
      <c r="AC34" s="686"/>
      <c r="AD34" s="687">
        <v>1015526</v>
      </c>
      <c r="AE34" s="687"/>
      <c r="AF34" s="687"/>
      <c r="AG34" s="687"/>
      <c r="AH34" s="687"/>
      <c r="AI34" s="687"/>
      <c r="AJ34" s="687"/>
      <c r="AK34" s="687"/>
      <c r="AL34" s="688">
        <v>31.4</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1205672</v>
      </c>
      <c r="CS34" s="684"/>
      <c r="CT34" s="684"/>
      <c r="CU34" s="684"/>
      <c r="CV34" s="684"/>
      <c r="CW34" s="684"/>
      <c r="CX34" s="684"/>
      <c r="CY34" s="685"/>
      <c r="CZ34" s="688">
        <v>15.7</v>
      </c>
      <c r="DA34" s="718"/>
      <c r="DB34" s="718"/>
      <c r="DC34" s="722"/>
      <c r="DD34" s="692">
        <v>681569</v>
      </c>
      <c r="DE34" s="684"/>
      <c r="DF34" s="684"/>
      <c r="DG34" s="684"/>
      <c r="DH34" s="684"/>
      <c r="DI34" s="684"/>
      <c r="DJ34" s="684"/>
      <c r="DK34" s="685"/>
      <c r="DL34" s="692">
        <v>506864</v>
      </c>
      <c r="DM34" s="684"/>
      <c r="DN34" s="684"/>
      <c r="DO34" s="684"/>
      <c r="DP34" s="684"/>
      <c r="DQ34" s="684"/>
      <c r="DR34" s="684"/>
      <c r="DS34" s="684"/>
      <c r="DT34" s="684"/>
      <c r="DU34" s="684"/>
      <c r="DV34" s="685"/>
      <c r="DW34" s="688">
        <v>15.4</v>
      </c>
      <c r="DX34" s="718"/>
      <c r="DY34" s="718"/>
      <c r="DZ34" s="718"/>
      <c r="EA34" s="718"/>
      <c r="EB34" s="718"/>
      <c r="EC34" s="719"/>
    </row>
    <row r="35" spans="2:133" ht="11.25" customHeight="1" x14ac:dyDescent="0.15">
      <c r="B35" s="680" t="s">
        <v>318</v>
      </c>
      <c r="C35" s="681"/>
      <c r="D35" s="681"/>
      <c r="E35" s="681"/>
      <c r="F35" s="681"/>
      <c r="G35" s="681"/>
      <c r="H35" s="681"/>
      <c r="I35" s="681"/>
      <c r="J35" s="681"/>
      <c r="K35" s="681"/>
      <c r="L35" s="681"/>
      <c r="M35" s="681"/>
      <c r="N35" s="681"/>
      <c r="O35" s="681"/>
      <c r="P35" s="681"/>
      <c r="Q35" s="682"/>
      <c r="R35" s="683">
        <v>126071</v>
      </c>
      <c r="S35" s="684"/>
      <c r="T35" s="684"/>
      <c r="U35" s="684"/>
      <c r="V35" s="684"/>
      <c r="W35" s="684"/>
      <c r="X35" s="684"/>
      <c r="Y35" s="685"/>
      <c r="Z35" s="686">
        <v>1.6</v>
      </c>
      <c r="AA35" s="686"/>
      <c r="AB35" s="686"/>
      <c r="AC35" s="686"/>
      <c r="AD35" s="687" t="s">
        <v>223</v>
      </c>
      <c r="AE35" s="687"/>
      <c r="AF35" s="687"/>
      <c r="AG35" s="687"/>
      <c r="AH35" s="687"/>
      <c r="AI35" s="687"/>
      <c r="AJ35" s="687"/>
      <c r="AK35" s="687"/>
      <c r="AL35" s="688" t="s">
        <v>125</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72397</v>
      </c>
      <c r="CS35" s="720"/>
      <c r="CT35" s="720"/>
      <c r="CU35" s="720"/>
      <c r="CV35" s="720"/>
      <c r="CW35" s="720"/>
      <c r="CX35" s="720"/>
      <c r="CY35" s="721"/>
      <c r="CZ35" s="688">
        <v>0.9</v>
      </c>
      <c r="DA35" s="718"/>
      <c r="DB35" s="718"/>
      <c r="DC35" s="722"/>
      <c r="DD35" s="692">
        <v>43718</v>
      </c>
      <c r="DE35" s="720"/>
      <c r="DF35" s="720"/>
      <c r="DG35" s="720"/>
      <c r="DH35" s="720"/>
      <c r="DI35" s="720"/>
      <c r="DJ35" s="720"/>
      <c r="DK35" s="721"/>
      <c r="DL35" s="692">
        <v>1371</v>
      </c>
      <c r="DM35" s="720"/>
      <c r="DN35" s="720"/>
      <c r="DO35" s="720"/>
      <c r="DP35" s="720"/>
      <c r="DQ35" s="720"/>
      <c r="DR35" s="720"/>
      <c r="DS35" s="720"/>
      <c r="DT35" s="720"/>
      <c r="DU35" s="720"/>
      <c r="DV35" s="721"/>
      <c r="DW35" s="688">
        <v>0</v>
      </c>
      <c r="DX35" s="718"/>
      <c r="DY35" s="718"/>
      <c r="DZ35" s="718"/>
      <c r="EA35" s="718"/>
      <c r="EB35" s="718"/>
      <c r="EC35" s="719"/>
    </row>
    <row r="36" spans="2:133" ht="11.25" customHeight="1" x14ac:dyDescent="0.15">
      <c r="B36" s="680" t="s">
        <v>322</v>
      </c>
      <c r="C36" s="681"/>
      <c r="D36" s="681"/>
      <c r="E36" s="681"/>
      <c r="F36" s="681"/>
      <c r="G36" s="681"/>
      <c r="H36" s="681"/>
      <c r="I36" s="681"/>
      <c r="J36" s="681"/>
      <c r="K36" s="681"/>
      <c r="L36" s="681"/>
      <c r="M36" s="681"/>
      <c r="N36" s="681"/>
      <c r="O36" s="681"/>
      <c r="P36" s="681"/>
      <c r="Q36" s="682"/>
      <c r="R36" s="683">
        <v>658627</v>
      </c>
      <c r="S36" s="684"/>
      <c r="T36" s="684"/>
      <c r="U36" s="684"/>
      <c r="V36" s="684"/>
      <c r="W36" s="684"/>
      <c r="X36" s="684"/>
      <c r="Y36" s="685"/>
      <c r="Z36" s="686">
        <v>8.3000000000000007</v>
      </c>
      <c r="AA36" s="686"/>
      <c r="AB36" s="686"/>
      <c r="AC36" s="686"/>
      <c r="AD36" s="687" t="s">
        <v>223</v>
      </c>
      <c r="AE36" s="687"/>
      <c r="AF36" s="687"/>
      <c r="AG36" s="687"/>
      <c r="AH36" s="687"/>
      <c r="AI36" s="687"/>
      <c r="AJ36" s="687"/>
      <c r="AK36" s="687"/>
      <c r="AL36" s="688" t="s">
        <v>223</v>
      </c>
      <c r="AM36" s="689"/>
      <c r="AN36" s="689"/>
      <c r="AO36" s="690"/>
      <c r="AP36" s="235"/>
      <c r="AQ36" s="757" t="s">
        <v>323</v>
      </c>
      <c r="AR36" s="758"/>
      <c r="AS36" s="758"/>
      <c r="AT36" s="758"/>
      <c r="AU36" s="758"/>
      <c r="AV36" s="758"/>
      <c r="AW36" s="758"/>
      <c r="AX36" s="758"/>
      <c r="AY36" s="759"/>
      <c r="AZ36" s="672">
        <v>420098</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7992</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1840028</v>
      </c>
      <c r="CS36" s="684"/>
      <c r="CT36" s="684"/>
      <c r="CU36" s="684"/>
      <c r="CV36" s="684"/>
      <c r="CW36" s="684"/>
      <c r="CX36" s="684"/>
      <c r="CY36" s="685"/>
      <c r="CZ36" s="688">
        <v>24</v>
      </c>
      <c r="DA36" s="718"/>
      <c r="DB36" s="718"/>
      <c r="DC36" s="722"/>
      <c r="DD36" s="692">
        <v>659899</v>
      </c>
      <c r="DE36" s="684"/>
      <c r="DF36" s="684"/>
      <c r="DG36" s="684"/>
      <c r="DH36" s="684"/>
      <c r="DI36" s="684"/>
      <c r="DJ36" s="684"/>
      <c r="DK36" s="685"/>
      <c r="DL36" s="692">
        <v>510718</v>
      </c>
      <c r="DM36" s="684"/>
      <c r="DN36" s="684"/>
      <c r="DO36" s="684"/>
      <c r="DP36" s="684"/>
      <c r="DQ36" s="684"/>
      <c r="DR36" s="684"/>
      <c r="DS36" s="684"/>
      <c r="DT36" s="684"/>
      <c r="DU36" s="684"/>
      <c r="DV36" s="685"/>
      <c r="DW36" s="688">
        <v>15.5</v>
      </c>
      <c r="DX36" s="718"/>
      <c r="DY36" s="718"/>
      <c r="DZ36" s="718"/>
      <c r="EA36" s="718"/>
      <c r="EB36" s="718"/>
      <c r="EC36" s="719"/>
    </row>
    <row r="37" spans="2:133" ht="11.25" customHeight="1" x14ac:dyDescent="0.15">
      <c r="B37" s="680" t="s">
        <v>326</v>
      </c>
      <c r="C37" s="681"/>
      <c r="D37" s="681"/>
      <c r="E37" s="681"/>
      <c r="F37" s="681"/>
      <c r="G37" s="681"/>
      <c r="H37" s="681"/>
      <c r="I37" s="681"/>
      <c r="J37" s="681"/>
      <c r="K37" s="681"/>
      <c r="L37" s="681"/>
      <c r="M37" s="681"/>
      <c r="N37" s="681"/>
      <c r="O37" s="681"/>
      <c r="P37" s="681"/>
      <c r="Q37" s="682"/>
      <c r="R37" s="683">
        <v>237642</v>
      </c>
      <c r="S37" s="684"/>
      <c r="T37" s="684"/>
      <c r="U37" s="684"/>
      <c r="V37" s="684"/>
      <c r="W37" s="684"/>
      <c r="X37" s="684"/>
      <c r="Y37" s="685"/>
      <c r="Z37" s="686">
        <v>3</v>
      </c>
      <c r="AA37" s="686"/>
      <c r="AB37" s="686"/>
      <c r="AC37" s="686"/>
      <c r="AD37" s="687" t="s">
        <v>223</v>
      </c>
      <c r="AE37" s="687"/>
      <c r="AF37" s="687"/>
      <c r="AG37" s="687"/>
      <c r="AH37" s="687"/>
      <c r="AI37" s="687"/>
      <c r="AJ37" s="687"/>
      <c r="AK37" s="687"/>
      <c r="AL37" s="688" t="s">
        <v>223</v>
      </c>
      <c r="AM37" s="689"/>
      <c r="AN37" s="689"/>
      <c r="AO37" s="690"/>
      <c r="AQ37" s="761" t="s">
        <v>327</v>
      </c>
      <c r="AR37" s="762"/>
      <c r="AS37" s="762"/>
      <c r="AT37" s="762"/>
      <c r="AU37" s="762"/>
      <c r="AV37" s="762"/>
      <c r="AW37" s="762"/>
      <c r="AX37" s="762"/>
      <c r="AY37" s="763"/>
      <c r="AZ37" s="683">
        <v>105972</v>
      </c>
      <c r="BA37" s="684"/>
      <c r="BB37" s="684"/>
      <c r="BC37" s="684"/>
      <c r="BD37" s="720"/>
      <c r="BE37" s="720"/>
      <c r="BF37" s="750"/>
      <c r="BG37" s="698" t="s">
        <v>328</v>
      </c>
      <c r="BH37" s="699"/>
      <c r="BI37" s="699"/>
      <c r="BJ37" s="699"/>
      <c r="BK37" s="699"/>
      <c r="BL37" s="699"/>
      <c r="BM37" s="699"/>
      <c r="BN37" s="699"/>
      <c r="BO37" s="699"/>
      <c r="BP37" s="699"/>
      <c r="BQ37" s="699"/>
      <c r="BR37" s="699"/>
      <c r="BS37" s="699"/>
      <c r="BT37" s="699"/>
      <c r="BU37" s="700"/>
      <c r="BV37" s="683">
        <v>-1008</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265998</v>
      </c>
      <c r="CS37" s="720"/>
      <c r="CT37" s="720"/>
      <c r="CU37" s="720"/>
      <c r="CV37" s="720"/>
      <c r="CW37" s="720"/>
      <c r="CX37" s="720"/>
      <c r="CY37" s="721"/>
      <c r="CZ37" s="688">
        <v>3.5</v>
      </c>
      <c r="DA37" s="718"/>
      <c r="DB37" s="718"/>
      <c r="DC37" s="722"/>
      <c r="DD37" s="692">
        <v>261698</v>
      </c>
      <c r="DE37" s="720"/>
      <c r="DF37" s="720"/>
      <c r="DG37" s="720"/>
      <c r="DH37" s="720"/>
      <c r="DI37" s="720"/>
      <c r="DJ37" s="720"/>
      <c r="DK37" s="721"/>
      <c r="DL37" s="692">
        <v>261671</v>
      </c>
      <c r="DM37" s="720"/>
      <c r="DN37" s="720"/>
      <c r="DO37" s="720"/>
      <c r="DP37" s="720"/>
      <c r="DQ37" s="720"/>
      <c r="DR37" s="720"/>
      <c r="DS37" s="720"/>
      <c r="DT37" s="720"/>
      <c r="DU37" s="720"/>
      <c r="DV37" s="721"/>
      <c r="DW37" s="688">
        <v>7.9</v>
      </c>
      <c r="DX37" s="718"/>
      <c r="DY37" s="718"/>
      <c r="DZ37" s="718"/>
      <c r="EA37" s="718"/>
      <c r="EB37" s="718"/>
      <c r="EC37" s="719"/>
    </row>
    <row r="38" spans="2:133" ht="11.25" customHeight="1" x14ac:dyDescent="0.15">
      <c r="B38" s="680" t="s">
        <v>330</v>
      </c>
      <c r="C38" s="681"/>
      <c r="D38" s="681"/>
      <c r="E38" s="681"/>
      <c r="F38" s="681"/>
      <c r="G38" s="681"/>
      <c r="H38" s="681"/>
      <c r="I38" s="681"/>
      <c r="J38" s="681"/>
      <c r="K38" s="681"/>
      <c r="L38" s="681"/>
      <c r="M38" s="681"/>
      <c r="N38" s="681"/>
      <c r="O38" s="681"/>
      <c r="P38" s="681"/>
      <c r="Q38" s="682"/>
      <c r="R38" s="683">
        <v>78250</v>
      </c>
      <c r="S38" s="684"/>
      <c r="T38" s="684"/>
      <c r="U38" s="684"/>
      <c r="V38" s="684"/>
      <c r="W38" s="684"/>
      <c r="X38" s="684"/>
      <c r="Y38" s="685"/>
      <c r="Z38" s="686">
        <v>1</v>
      </c>
      <c r="AA38" s="686"/>
      <c r="AB38" s="686"/>
      <c r="AC38" s="686"/>
      <c r="AD38" s="687">
        <v>1212</v>
      </c>
      <c r="AE38" s="687"/>
      <c r="AF38" s="687"/>
      <c r="AG38" s="687"/>
      <c r="AH38" s="687"/>
      <c r="AI38" s="687"/>
      <c r="AJ38" s="687"/>
      <c r="AK38" s="687"/>
      <c r="AL38" s="688">
        <v>0</v>
      </c>
      <c r="AM38" s="689"/>
      <c r="AN38" s="689"/>
      <c r="AO38" s="690"/>
      <c r="AQ38" s="761" t="s">
        <v>331</v>
      </c>
      <c r="AR38" s="762"/>
      <c r="AS38" s="762"/>
      <c r="AT38" s="762"/>
      <c r="AU38" s="762"/>
      <c r="AV38" s="762"/>
      <c r="AW38" s="762"/>
      <c r="AX38" s="762"/>
      <c r="AY38" s="763"/>
      <c r="AZ38" s="683">
        <v>35685</v>
      </c>
      <c r="BA38" s="684"/>
      <c r="BB38" s="684"/>
      <c r="BC38" s="684"/>
      <c r="BD38" s="720"/>
      <c r="BE38" s="720"/>
      <c r="BF38" s="750"/>
      <c r="BG38" s="698" t="s">
        <v>332</v>
      </c>
      <c r="BH38" s="699"/>
      <c r="BI38" s="699"/>
      <c r="BJ38" s="699"/>
      <c r="BK38" s="699"/>
      <c r="BL38" s="699"/>
      <c r="BM38" s="699"/>
      <c r="BN38" s="699"/>
      <c r="BO38" s="699"/>
      <c r="BP38" s="699"/>
      <c r="BQ38" s="699"/>
      <c r="BR38" s="699"/>
      <c r="BS38" s="699"/>
      <c r="BT38" s="699"/>
      <c r="BU38" s="700"/>
      <c r="BV38" s="683">
        <v>1017</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314126</v>
      </c>
      <c r="CS38" s="684"/>
      <c r="CT38" s="684"/>
      <c r="CU38" s="684"/>
      <c r="CV38" s="684"/>
      <c r="CW38" s="684"/>
      <c r="CX38" s="684"/>
      <c r="CY38" s="685"/>
      <c r="CZ38" s="688">
        <v>4.0999999999999996</v>
      </c>
      <c r="DA38" s="718"/>
      <c r="DB38" s="718"/>
      <c r="DC38" s="722"/>
      <c r="DD38" s="692">
        <v>281891</v>
      </c>
      <c r="DE38" s="684"/>
      <c r="DF38" s="684"/>
      <c r="DG38" s="684"/>
      <c r="DH38" s="684"/>
      <c r="DI38" s="684"/>
      <c r="DJ38" s="684"/>
      <c r="DK38" s="685"/>
      <c r="DL38" s="692">
        <v>231606</v>
      </c>
      <c r="DM38" s="684"/>
      <c r="DN38" s="684"/>
      <c r="DO38" s="684"/>
      <c r="DP38" s="684"/>
      <c r="DQ38" s="684"/>
      <c r="DR38" s="684"/>
      <c r="DS38" s="684"/>
      <c r="DT38" s="684"/>
      <c r="DU38" s="684"/>
      <c r="DV38" s="685"/>
      <c r="DW38" s="688">
        <v>7</v>
      </c>
      <c r="DX38" s="718"/>
      <c r="DY38" s="718"/>
      <c r="DZ38" s="718"/>
      <c r="EA38" s="718"/>
      <c r="EB38" s="718"/>
      <c r="EC38" s="719"/>
    </row>
    <row r="39" spans="2:133" ht="11.25" customHeight="1" x14ac:dyDescent="0.15">
      <c r="B39" s="680" t="s">
        <v>334</v>
      </c>
      <c r="C39" s="681"/>
      <c r="D39" s="681"/>
      <c r="E39" s="681"/>
      <c r="F39" s="681"/>
      <c r="G39" s="681"/>
      <c r="H39" s="681"/>
      <c r="I39" s="681"/>
      <c r="J39" s="681"/>
      <c r="K39" s="681"/>
      <c r="L39" s="681"/>
      <c r="M39" s="681"/>
      <c r="N39" s="681"/>
      <c r="O39" s="681"/>
      <c r="P39" s="681"/>
      <c r="Q39" s="682"/>
      <c r="R39" s="683">
        <v>177951</v>
      </c>
      <c r="S39" s="684"/>
      <c r="T39" s="684"/>
      <c r="U39" s="684"/>
      <c r="V39" s="684"/>
      <c r="W39" s="684"/>
      <c r="X39" s="684"/>
      <c r="Y39" s="685"/>
      <c r="Z39" s="686">
        <v>2.2000000000000002</v>
      </c>
      <c r="AA39" s="686"/>
      <c r="AB39" s="686"/>
      <c r="AC39" s="686"/>
      <c r="AD39" s="687" t="s">
        <v>223</v>
      </c>
      <c r="AE39" s="687"/>
      <c r="AF39" s="687"/>
      <c r="AG39" s="687"/>
      <c r="AH39" s="687"/>
      <c r="AI39" s="687"/>
      <c r="AJ39" s="687"/>
      <c r="AK39" s="687"/>
      <c r="AL39" s="688" t="s">
        <v>125</v>
      </c>
      <c r="AM39" s="689"/>
      <c r="AN39" s="689"/>
      <c r="AO39" s="690"/>
      <c r="AQ39" s="761" t="s">
        <v>335</v>
      </c>
      <c r="AR39" s="762"/>
      <c r="AS39" s="762"/>
      <c r="AT39" s="762"/>
      <c r="AU39" s="762"/>
      <c r="AV39" s="762"/>
      <c r="AW39" s="762"/>
      <c r="AX39" s="762"/>
      <c r="AY39" s="763"/>
      <c r="AZ39" s="683" t="s">
        <v>223</v>
      </c>
      <c r="BA39" s="684"/>
      <c r="BB39" s="684"/>
      <c r="BC39" s="684"/>
      <c r="BD39" s="720"/>
      <c r="BE39" s="720"/>
      <c r="BF39" s="750"/>
      <c r="BG39" s="698" t="s">
        <v>336</v>
      </c>
      <c r="BH39" s="699"/>
      <c r="BI39" s="699"/>
      <c r="BJ39" s="699"/>
      <c r="BK39" s="699"/>
      <c r="BL39" s="699"/>
      <c r="BM39" s="699"/>
      <c r="BN39" s="699"/>
      <c r="BO39" s="699"/>
      <c r="BP39" s="699"/>
      <c r="BQ39" s="699"/>
      <c r="BR39" s="699"/>
      <c r="BS39" s="699"/>
      <c r="BT39" s="699"/>
      <c r="BU39" s="700"/>
      <c r="BV39" s="683">
        <v>1812</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923537</v>
      </c>
      <c r="CS39" s="720"/>
      <c r="CT39" s="720"/>
      <c r="CU39" s="720"/>
      <c r="CV39" s="720"/>
      <c r="CW39" s="720"/>
      <c r="CX39" s="720"/>
      <c r="CY39" s="721"/>
      <c r="CZ39" s="688">
        <v>12</v>
      </c>
      <c r="DA39" s="718"/>
      <c r="DB39" s="718"/>
      <c r="DC39" s="722"/>
      <c r="DD39" s="692">
        <v>735531</v>
      </c>
      <c r="DE39" s="720"/>
      <c r="DF39" s="720"/>
      <c r="DG39" s="720"/>
      <c r="DH39" s="720"/>
      <c r="DI39" s="720"/>
      <c r="DJ39" s="720"/>
      <c r="DK39" s="721"/>
      <c r="DL39" s="692" t="s">
        <v>223</v>
      </c>
      <c r="DM39" s="720"/>
      <c r="DN39" s="720"/>
      <c r="DO39" s="720"/>
      <c r="DP39" s="720"/>
      <c r="DQ39" s="720"/>
      <c r="DR39" s="720"/>
      <c r="DS39" s="720"/>
      <c r="DT39" s="720"/>
      <c r="DU39" s="720"/>
      <c r="DV39" s="721"/>
      <c r="DW39" s="688" t="s">
        <v>125</v>
      </c>
      <c r="DX39" s="718"/>
      <c r="DY39" s="718"/>
      <c r="DZ39" s="718"/>
      <c r="EA39" s="718"/>
      <c r="EB39" s="718"/>
      <c r="EC39" s="719"/>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223</v>
      </c>
      <c r="S40" s="684"/>
      <c r="T40" s="684"/>
      <c r="U40" s="684"/>
      <c r="V40" s="684"/>
      <c r="W40" s="684"/>
      <c r="X40" s="684"/>
      <c r="Y40" s="685"/>
      <c r="Z40" s="686" t="s">
        <v>223</v>
      </c>
      <c r="AA40" s="686"/>
      <c r="AB40" s="686"/>
      <c r="AC40" s="686"/>
      <c r="AD40" s="687" t="s">
        <v>223</v>
      </c>
      <c r="AE40" s="687"/>
      <c r="AF40" s="687"/>
      <c r="AG40" s="687"/>
      <c r="AH40" s="687"/>
      <c r="AI40" s="687"/>
      <c r="AJ40" s="687"/>
      <c r="AK40" s="687"/>
      <c r="AL40" s="688" t="s">
        <v>223</v>
      </c>
      <c r="AM40" s="689"/>
      <c r="AN40" s="689"/>
      <c r="AO40" s="690"/>
      <c r="AQ40" s="761" t="s">
        <v>339</v>
      </c>
      <c r="AR40" s="762"/>
      <c r="AS40" s="762"/>
      <c r="AT40" s="762"/>
      <c r="AU40" s="762"/>
      <c r="AV40" s="762"/>
      <c r="AW40" s="762"/>
      <c r="AX40" s="762"/>
      <c r="AY40" s="763"/>
      <c r="AZ40" s="683" t="s">
        <v>223</v>
      </c>
      <c r="BA40" s="684"/>
      <c r="BB40" s="684"/>
      <c r="BC40" s="684"/>
      <c r="BD40" s="720"/>
      <c r="BE40" s="720"/>
      <c r="BF40" s="750"/>
      <c r="BG40" s="764" t="s">
        <v>340</v>
      </c>
      <c r="BH40" s="765"/>
      <c r="BI40" s="765"/>
      <c r="BJ40" s="765"/>
      <c r="BK40" s="765"/>
      <c r="BL40" s="236"/>
      <c r="BM40" s="699" t="s">
        <v>341</v>
      </c>
      <c r="BN40" s="699"/>
      <c r="BO40" s="699"/>
      <c r="BP40" s="699"/>
      <c r="BQ40" s="699"/>
      <c r="BR40" s="699"/>
      <c r="BS40" s="699"/>
      <c r="BT40" s="699"/>
      <c r="BU40" s="700"/>
      <c r="BV40" s="683">
        <v>67</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t="s">
        <v>223</v>
      </c>
      <c r="CS40" s="684"/>
      <c r="CT40" s="684"/>
      <c r="CU40" s="684"/>
      <c r="CV40" s="684"/>
      <c r="CW40" s="684"/>
      <c r="CX40" s="684"/>
      <c r="CY40" s="685"/>
      <c r="CZ40" s="688" t="s">
        <v>125</v>
      </c>
      <c r="DA40" s="718"/>
      <c r="DB40" s="718"/>
      <c r="DC40" s="722"/>
      <c r="DD40" s="692" t="s">
        <v>125</v>
      </c>
      <c r="DE40" s="684"/>
      <c r="DF40" s="684"/>
      <c r="DG40" s="684"/>
      <c r="DH40" s="684"/>
      <c r="DI40" s="684"/>
      <c r="DJ40" s="684"/>
      <c r="DK40" s="685"/>
      <c r="DL40" s="692" t="s">
        <v>125</v>
      </c>
      <c r="DM40" s="684"/>
      <c r="DN40" s="684"/>
      <c r="DO40" s="684"/>
      <c r="DP40" s="684"/>
      <c r="DQ40" s="684"/>
      <c r="DR40" s="684"/>
      <c r="DS40" s="684"/>
      <c r="DT40" s="684"/>
      <c r="DU40" s="684"/>
      <c r="DV40" s="685"/>
      <c r="DW40" s="688" t="s">
        <v>223</v>
      </c>
      <c r="DX40" s="718"/>
      <c r="DY40" s="718"/>
      <c r="DZ40" s="718"/>
      <c r="EA40" s="718"/>
      <c r="EB40" s="718"/>
      <c r="EC40" s="719"/>
    </row>
    <row r="41" spans="2:133" ht="11.25" customHeight="1" x14ac:dyDescent="0.15">
      <c r="B41" s="680" t="s">
        <v>343</v>
      </c>
      <c r="C41" s="681"/>
      <c r="D41" s="681"/>
      <c r="E41" s="681"/>
      <c r="F41" s="681"/>
      <c r="G41" s="681"/>
      <c r="H41" s="681"/>
      <c r="I41" s="681"/>
      <c r="J41" s="681"/>
      <c r="K41" s="681"/>
      <c r="L41" s="681"/>
      <c r="M41" s="681"/>
      <c r="N41" s="681"/>
      <c r="O41" s="681"/>
      <c r="P41" s="681"/>
      <c r="Q41" s="682"/>
      <c r="R41" s="683">
        <v>69951</v>
      </c>
      <c r="S41" s="684"/>
      <c r="T41" s="684"/>
      <c r="U41" s="684"/>
      <c r="V41" s="684"/>
      <c r="W41" s="684"/>
      <c r="X41" s="684"/>
      <c r="Y41" s="685"/>
      <c r="Z41" s="686">
        <v>0.9</v>
      </c>
      <c r="AA41" s="686"/>
      <c r="AB41" s="686"/>
      <c r="AC41" s="686"/>
      <c r="AD41" s="687" t="s">
        <v>125</v>
      </c>
      <c r="AE41" s="687"/>
      <c r="AF41" s="687"/>
      <c r="AG41" s="687"/>
      <c r="AH41" s="687"/>
      <c r="AI41" s="687"/>
      <c r="AJ41" s="687"/>
      <c r="AK41" s="687"/>
      <c r="AL41" s="688" t="s">
        <v>223</v>
      </c>
      <c r="AM41" s="689"/>
      <c r="AN41" s="689"/>
      <c r="AO41" s="690"/>
      <c r="AQ41" s="761" t="s">
        <v>344</v>
      </c>
      <c r="AR41" s="762"/>
      <c r="AS41" s="762"/>
      <c r="AT41" s="762"/>
      <c r="AU41" s="762"/>
      <c r="AV41" s="762"/>
      <c r="AW41" s="762"/>
      <c r="AX41" s="762"/>
      <c r="AY41" s="763"/>
      <c r="AZ41" s="683">
        <v>137591</v>
      </c>
      <c r="BA41" s="684"/>
      <c r="BB41" s="684"/>
      <c r="BC41" s="684"/>
      <c r="BD41" s="720"/>
      <c r="BE41" s="720"/>
      <c r="BF41" s="750"/>
      <c r="BG41" s="764"/>
      <c r="BH41" s="765"/>
      <c r="BI41" s="765"/>
      <c r="BJ41" s="765"/>
      <c r="BK41" s="765"/>
      <c r="BL41" s="236"/>
      <c r="BM41" s="699" t="s">
        <v>345</v>
      </c>
      <c r="BN41" s="699"/>
      <c r="BO41" s="699"/>
      <c r="BP41" s="699"/>
      <c r="BQ41" s="699"/>
      <c r="BR41" s="699"/>
      <c r="BS41" s="699"/>
      <c r="BT41" s="699"/>
      <c r="BU41" s="700"/>
      <c r="BV41" s="683" t="s">
        <v>223</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125</v>
      </c>
      <c r="CS41" s="720"/>
      <c r="CT41" s="720"/>
      <c r="CU41" s="720"/>
      <c r="CV41" s="720"/>
      <c r="CW41" s="720"/>
      <c r="CX41" s="720"/>
      <c r="CY41" s="721"/>
      <c r="CZ41" s="688" t="s">
        <v>223</v>
      </c>
      <c r="DA41" s="718"/>
      <c r="DB41" s="718"/>
      <c r="DC41" s="722"/>
      <c r="DD41" s="692" t="s">
        <v>125</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347</v>
      </c>
      <c r="C42" s="733"/>
      <c r="D42" s="733"/>
      <c r="E42" s="733"/>
      <c r="F42" s="733"/>
      <c r="G42" s="733"/>
      <c r="H42" s="733"/>
      <c r="I42" s="733"/>
      <c r="J42" s="733"/>
      <c r="K42" s="733"/>
      <c r="L42" s="733"/>
      <c r="M42" s="733"/>
      <c r="N42" s="733"/>
      <c r="O42" s="733"/>
      <c r="P42" s="733"/>
      <c r="Q42" s="734"/>
      <c r="R42" s="768">
        <v>7937365</v>
      </c>
      <c r="S42" s="769"/>
      <c r="T42" s="769"/>
      <c r="U42" s="769"/>
      <c r="V42" s="769"/>
      <c r="W42" s="769"/>
      <c r="X42" s="769"/>
      <c r="Y42" s="777"/>
      <c r="Z42" s="778">
        <v>100</v>
      </c>
      <c r="AA42" s="778"/>
      <c r="AB42" s="778"/>
      <c r="AC42" s="778"/>
      <c r="AD42" s="779">
        <v>3231337</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140850</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308</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1138064</v>
      </c>
      <c r="CS42" s="684"/>
      <c r="CT42" s="684"/>
      <c r="CU42" s="684"/>
      <c r="CV42" s="684"/>
      <c r="CW42" s="684"/>
      <c r="CX42" s="684"/>
      <c r="CY42" s="685"/>
      <c r="CZ42" s="688">
        <v>14.8</v>
      </c>
      <c r="DA42" s="689"/>
      <c r="DB42" s="689"/>
      <c r="DC42" s="701"/>
      <c r="DD42" s="692">
        <v>319819</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23458</v>
      </c>
      <c r="CS43" s="720"/>
      <c r="CT43" s="720"/>
      <c r="CU43" s="720"/>
      <c r="CV43" s="720"/>
      <c r="CW43" s="720"/>
      <c r="CX43" s="720"/>
      <c r="CY43" s="721"/>
      <c r="CZ43" s="688">
        <v>0.3</v>
      </c>
      <c r="DA43" s="718"/>
      <c r="DB43" s="718"/>
      <c r="DC43" s="722"/>
      <c r="DD43" s="692">
        <v>15151</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299</v>
      </c>
      <c r="CE44" s="796"/>
      <c r="CF44" s="680" t="s">
        <v>352</v>
      </c>
      <c r="CG44" s="681"/>
      <c r="CH44" s="681"/>
      <c r="CI44" s="681"/>
      <c r="CJ44" s="681"/>
      <c r="CK44" s="681"/>
      <c r="CL44" s="681"/>
      <c r="CM44" s="681"/>
      <c r="CN44" s="681"/>
      <c r="CO44" s="681"/>
      <c r="CP44" s="681"/>
      <c r="CQ44" s="682"/>
      <c r="CR44" s="683">
        <v>1134385</v>
      </c>
      <c r="CS44" s="684"/>
      <c r="CT44" s="684"/>
      <c r="CU44" s="684"/>
      <c r="CV44" s="684"/>
      <c r="CW44" s="684"/>
      <c r="CX44" s="684"/>
      <c r="CY44" s="685"/>
      <c r="CZ44" s="688">
        <v>14.8</v>
      </c>
      <c r="DA44" s="689"/>
      <c r="DB44" s="689"/>
      <c r="DC44" s="701"/>
      <c r="DD44" s="692">
        <v>316140</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812049</v>
      </c>
      <c r="CS45" s="720"/>
      <c r="CT45" s="720"/>
      <c r="CU45" s="720"/>
      <c r="CV45" s="720"/>
      <c r="CW45" s="720"/>
      <c r="CX45" s="720"/>
      <c r="CY45" s="721"/>
      <c r="CZ45" s="688">
        <v>10.6</v>
      </c>
      <c r="DA45" s="718"/>
      <c r="DB45" s="718"/>
      <c r="DC45" s="722"/>
      <c r="DD45" s="692">
        <v>64365</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315940</v>
      </c>
      <c r="CS46" s="684"/>
      <c r="CT46" s="684"/>
      <c r="CU46" s="684"/>
      <c r="CV46" s="684"/>
      <c r="CW46" s="684"/>
      <c r="CX46" s="684"/>
      <c r="CY46" s="685"/>
      <c r="CZ46" s="688">
        <v>4.0999999999999996</v>
      </c>
      <c r="DA46" s="689"/>
      <c r="DB46" s="689"/>
      <c r="DC46" s="701"/>
      <c r="DD46" s="692">
        <v>245379</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v>3679</v>
      </c>
      <c r="CS47" s="720"/>
      <c r="CT47" s="720"/>
      <c r="CU47" s="720"/>
      <c r="CV47" s="720"/>
      <c r="CW47" s="720"/>
      <c r="CX47" s="720"/>
      <c r="CY47" s="721"/>
      <c r="CZ47" s="688">
        <v>0</v>
      </c>
      <c r="DA47" s="718"/>
      <c r="DB47" s="718"/>
      <c r="DC47" s="722"/>
      <c r="DD47" s="692">
        <v>3679</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125</v>
      </c>
      <c r="CS48" s="684"/>
      <c r="CT48" s="684"/>
      <c r="CU48" s="684"/>
      <c r="CV48" s="684"/>
      <c r="CW48" s="684"/>
      <c r="CX48" s="684"/>
      <c r="CY48" s="685"/>
      <c r="CZ48" s="688" t="s">
        <v>125</v>
      </c>
      <c r="DA48" s="689"/>
      <c r="DB48" s="689"/>
      <c r="DC48" s="701"/>
      <c r="DD48" s="692" t="s">
        <v>223</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360</v>
      </c>
      <c r="CE49" s="733"/>
      <c r="CF49" s="733"/>
      <c r="CG49" s="733"/>
      <c r="CH49" s="733"/>
      <c r="CI49" s="733"/>
      <c r="CJ49" s="733"/>
      <c r="CK49" s="733"/>
      <c r="CL49" s="733"/>
      <c r="CM49" s="733"/>
      <c r="CN49" s="733"/>
      <c r="CO49" s="733"/>
      <c r="CP49" s="733"/>
      <c r="CQ49" s="734"/>
      <c r="CR49" s="768">
        <v>7677999</v>
      </c>
      <c r="CS49" s="754"/>
      <c r="CT49" s="754"/>
      <c r="CU49" s="754"/>
      <c r="CV49" s="754"/>
      <c r="CW49" s="754"/>
      <c r="CX49" s="754"/>
      <c r="CY49" s="785"/>
      <c r="CZ49" s="780">
        <v>100</v>
      </c>
      <c r="DA49" s="786"/>
      <c r="DB49" s="786"/>
      <c r="DC49" s="787"/>
      <c r="DD49" s="788">
        <v>4281032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rX29KVd4Ao0gc4Laj1Wz4WCaET/VUgCFXRBj0N3FvL7wlMRKRFmkkP7j2Ijlu3dlEQf9BwKGlhhJ9uD2/IE4Q==" saltValue="UTVmBxeRx74VPPuIJv4e5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H4" zoomScale="70" zoomScaleNormal="25" zoomScaleSheetLayoutView="70" workbookViewId="0">
      <selection activeCell="DB16" sqref="DB16:DF1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7937</v>
      </c>
      <c r="R7" s="819"/>
      <c r="S7" s="819"/>
      <c r="T7" s="819"/>
      <c r="U7" s="819"/>
      <c r="V7" s="819">
        <v>7678</v>
      </c>
      <c r="W7" s="819"/>
      <c r="X7" s="819"/>
      <c r="Y7" s="819"/>
      <c r="Z7" s="819"/>
      <c r="AA7" s="819">
        <v>259</v>
      </c>
      <c r="AB7" s="819"/>
      <c r="AC7" s="819"/>
      <c r="AD7" s="819"/>
      <c r="AE7" s="820"/>
      <c r="AF7" s="821">
        <v>135</v>
      </c>
      <c r="AG7" s="822"/>
      <c r="AH7" s="822"/>
      <c r="AI7" s="822"/>
      <c r="AJ7" s="823"/>
      <c r="AK7" s="858">
        <v>62</v>
      </c>
      <c r="AL7" s="859"/>
      <c r="AM7" s="859"/>
      <c r="AN7" s="859"/>
      <c r="AO7" s="859"/>
      <c r="AP7" s="859">
        <v>3096</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578</v>
      </c>
      <c r="BT7" s="863"/>
      <c r="BU7" s="863"/>
      <c r="BV7" s="863"/>
      <c r="BW7" s="863"/>
      <c r="BX7" s="863"/>
      <c r="BY7" s="863"/>
      <c r="BZ7" s="863"/>
      <c r="CA7" s="863"/>
      <c r="CB7" s="863"/>
      <c r="CC7" s="863"/>
      <c r="CD7" s="863"/>
      <c r="CE7" s="863"/>
      <c r="CF7" s="863"/>
      <c r="CG7" s="864"/>
      <c r="CH7" s="855" t="s">
        <v>589</v>
      </c>
      <c r="CI7" s="856"/>
      <c r="CJ7" s="856"/>
      <c r="CK7" s="856"/>
      <c r="CL7" s="857"/>
      <c r="CM7" s="855">
        <v>35</v>
      </c>
      <c r="CN7" s="856"/>
      <c r="CO7" s="856"/>
      <c r="CP7" s="856"/>
      <c r="CQ7" s="857"/>
      <c r="CR7" s="855">
        <v>11</v>
      </c>
      <c r="CS7" s="856"/>
      <c r="CT7" s="856"/>
      <c r="CU7" s="856"/>
      <c r="CV7" s="857"/>
      <c r="CW7" s="855">
        <v>0</v>
      </c>
      <c r="CX7" s="856"/>
      <c r="CY7" s="856"/>
      <c r="CZ7" s="856"/>
      <c r="DA7" s="857"/>
      <c r="DB7" s="855">
        <v>0</v>
      </c>
      <c r="DC7" s="856"/>
      <c r="DD7" s="856"/>
      <c r="DE7" s="856"/>
      <c r="DF7" s="857"/>
      <c r="DG7" s="855">
        <v>0</v>
      </c>
      <c r="DH7" s="856"/>
      <c r="DI7" s="856"/>
      <c r="DJ7" s="856"/>
      <c r="DK7" s="857"/>
      <c r="DL7" s="855">
        <v>0</v>
      </c>
      <c r="DM7" s="856"/>
      <c r="DN7" s="856"/>
      <c r="DO7" s="856"/>
      <c r="DP7" s="857"/>
      <c r="DQ7" s="855">
        <v>0</v>
      </c>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579</v>
      </c>
      <c r="BT8" s="853"/>
      <c r="BU8" s="853"/>
      <c r="BV8" s="853"/>
      <c r="BW8" s="853"/>
      <c r="BX8" s="853"/>
      <c r="BY8" s="853"/>
      <c r="BZ8" s="853"/>
      <c r="CA8" s="853"/>
      <c r="CB8" s="853"/>
      <c r="CC8" s="853"/>
      <c r="CD8" s="853"/>
      <c r="CE8" s="853"/>
      <c r="CF8" s="853"/>
      <c r="CG8" s="854"/>
      <c r="CH8" s="865" t="s">
        <v>581</v>
      </c>
      <c r="CI8" s="866"/>
      <c r="CJ8" s="866"/>
      <c r="CK8" s="866"/>
      <c r="CL8" s="867"/>
      <c r="CM8" s="865" t="s">
        <v>581</v>
      </c>
      <c r="CN8" s="866"/>
      <c r="CO8" s="866"/>
      <c r="CP8" s="866"/>
      <c r="CQ8" s="867"/>
      <c r="CR8" s="865" t="s">
        <v>581</v>
      </c>
      <c r="CS8" s="866"/>
      <c r="CT8" s="866"/>
      <c r="CU8" s="866"/>
      <c r="CV8" s="867"/>
      <c r="CW8" s="865" t="s">
        <v>581</v>
      </c>
      <c r="CX8" s="866"/>
      <c r="CY8" s="866"/>
      <c r="CZ8" s="866"/>
      <c r="DA8" s="867"/>
      <c r="DB8" s="865" t="s">
        <v>581</v>
      </c>
      <c r="DC8" s="866"/>
      <c r="DD8" s="866"/>
      <c r="DE8" s="866"/>
      <c r="DF8" s="867"/>
      <c r="DG8" s="865" t="s">
        <v>581</v>
      </c>
      <c r="DH8" s="866"/>
      <c r="DI8" s="866"/>
      <c r="DJ8" s="866"/>
      <c r="DK8" s="867"/>
      <c r="DL8" s="865" t="s">
        <v>581</v>
      </c>
      <c r="DM8" s="866"/>
      <c r="DN8" s="866"/>
      <c r="DO8" s="866"/>
      <c r="DP8" s="867"/>
      <c r="DQ8" s="865" t="s">
        <v>581</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580</v>
      </c>
      <c r="BT9" s="853"/>
      <c r="BU9" s="853"/>
      <c r="BV9" s="853"/>
      <c r="BW9" s="853"/>
      <c r="BX9" s="853"/>
      <c r="BY9" s="853"/>
      <c r="BZ9" s="853"/>
      <c r="CA9" s="853"/>
      <c r="CB9" s="853"/>
      <c r="CC9" s="853"/>
      <c r="CD9" s="853"/>
      <c r="CE9" s="853"/>
      <c r="CF9" s="853"/>
      <c r="CG9" s="854"/>
      <c r="CH9" s="865" t="s">
        <v>581</v>
      </c>
      <c r="CI9" s="866"/>
      <c r="CJ9" s="866"/>
      <c r="CK9" s="866"/>
      <c r="CL9" s="867"/>
      <c r="CM9" s="865" t="s">
        <v>581</v>
      </c>
      <c r="CN9" s="866"/>
      <c r="CO9" s="866"/>
      <c r="CP9" s="866"/>
      <c r="CQ9" s="867"/>
      <c r="CR9" s="865" t="s">
        <v>581</v>
      </c>
      <c r="CS9" s="866"/>
      <c r="CT9" s="866"/>
      <c r="CU9" s="866"/>
      <c r="CV9" s="867"/>
      <c r="CW9" s="865" t="s">
        <v>581</v>
      </c>
      <c r="CX9" s="866"/>
      <c r="CY9" s="866"/>
      <c r="CZ9" s="866"/>
      <c r="DA9" s="867"/>
      <c r="DB9" s="865" t="s">
        <v>581</v>
      </c>
      <c r="DC9" s="866"/>
      <c r="DD9" s="866"/>
      <c r="DE9" s="866"/>
      <c r="DF9" s="867"/>
      <c r="DG9" s="865" t="s">
        <v>581</v>
      </c>
      <c r="DH9" s="866"/>
      <c r="DI9" s="866"/>
      <c r="DJ9" s="866"/>
      <c r="DK9" s="867"/>
      <c r="DL9" s="865" t="s">
        <v>581</v>
      </c>
      <c r="DM9" s="866"/>
      <c r="DN9" s="866"/>
      <c r="DO9" s="866"/>
      <c r="DP9" s="867"/>
      <c r="DQ9" s="865" t="s">
        <v>581</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384</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385</v>
      </c>
      <c r="B23" s="874" t="s">
        <v>386</v>
      </c>
      <c r="C23" s="875"/>
      <c r="D23" s="875"/>
      <c r="E23" s="875"/>
      <c r="F23" s="875"/>
      <c r="G23" s="875"/>
      <c r="H23" s="875"/>
      <c r="I23" s="875"/>
      <c r="J23" s="875"/>
      <c r="K23" s="875"/>
      <c r="L23" s="875"/>
      <c r="M23" s="875"/>
      <c r="N23" s="875"/>
      <c r="O23" s="875"/>
      <c r="P23" s="876"/>
      <c r="Q23" s="877">
        <v>7937</v>
      </c>
      <c r="R23" s="878"/>
      <c r="S23" s="878"/>
      <c r="T23" s="878"/>
      <c r="U23" s="878"/>
      <c r="V23" s="878">
        <v>7678</v>
      </c>
      <c r="W23" s="878"/>
      <c r="X23" s="878"/>
      <c r="Y23" s="878"/>
      <c r="Z23" s="878"/>
      <c r="AA23" s="878">
        <v>259</v>
      </c>
      <c r="AB23" s="878"/>
      <c r="AC23" s="878"/>
      <c r="AD23" s="878"/>
      <c r="AE23" s="879"/>
      <c r="AF23" s="880">
        <v>135</v>
      </c>
      <c r="AG23" s="878"/>
      <c r="AH23" s="878"/>
      <c r="AI23" s="878"/>
      <c r="AJ23" s="881"/>
      <c r="AK23" s="882"/>
      <c r="AL23" s="883"/>
      <c r="AM23" s="883"/>
      <c r="AN23" s="883"/>
      <c r="AO23" s="883"/>
      <c r="AP23" s="878">
        <v>3096</v>
      </c>
      <c r="AQ23" s="878"/>
      <c r="AR23" s="878"/>
      <c r="AS23" s="878"/>
      <c r="AT23" s="878"/>
      <c r="AU23" s="884"/>
      <c r="AV23" s="884"/>
      <c r="AW23" s="884"/>
      <c r="AX23" s="884"/>
      <c r="AY23" s="885"/>
      <c r="AZ23" s="893" t="s">
        <v>387</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388</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389</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390</v>
      </c>
      <c r="R26" s="802"/>
      <c r="S26" s="802"/>
      <c r="T26" s="802"/>
      <c r="U26" s="803"/>
      <c r="V26" s="801" t="s">
        <v>391</v>
      </c>
      <c r="W26" s="802"/>
      <c r="X26" s="802"/>
      <c r="Y26" s="802"/>
      <c r="Z26" s="803"/>
      <c r="AA26" s="801" t="s">
        <v>392</v>
      </c>
      <c r="AB26" s="802"/>
      <c r="AC26" s="802"/>
      <c r="AD26" s="802"/>
      <c r="AE26" s="802"/>
      <c r="AF26" s="896" t="s">
        <v>393</v>
      </c>
      <c r="AG26" s="897"/>
      <c r="AH26" s="897"/>
      <c r="AI26" s="897"/>
      <c r="AJ26" s="898"/>
      <c r="AK26" s="802" t="s">
        <v>394</v>
      </c>
      <c r="AL26" s="802"/>
      <c r="AM26" s="802"/>
      <c r="AN26" s="802"/>
      <c r="AO26" s="803"/>
      <c r="AP26" s="801" t="s">
        <v>395</v>
      </c>
      <c r="AQ26" s="802"/>
      <c r="AR26" s="802"/>
      <c r="AS26" s="802"/>
      <c r="AT26" s="803"/>
      <c r="AU26" s="801" t="s">
        <v>396</v>
      </c>
      <c r="AV26" s="802"/>
      <c r="AW26" s="802"/>
      <c r="AX26" s="802"/>
      <c r="AY26" s="803"/>
      <c r="AZ26" s="801" t="s">
        <v>397</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398</v>
      </c>
      <c r="C28" s="816"/>
      <c r="D28" s="816"/>
      <c r="E28" s="816"/>
      <c r="F28" s="816"/>
      <c r="G28" s="816"/>
      <c r="H28" s="816"/>
      <c r="I28" s="816"/>
      <c r="J28" s="816"/>
      <c r="K28" s="816"/>
      <c r="L28" s="816"/>
      <c r="M28" s="816"/>
      <c r="N28" s="816"/>
      <c r="O28" s="816"/>
      <c r="P28" s="817"/>
      <c r="Q28" s="906">
        <v>935</v>
      </c>
      <c r="R28" s="907"/>
      <c r="S28" s="907"/>
      <c r="T28" s="907"/>
      <c r="U28" s="907"/>
      <c r="V28" s="907">
        <v>927</v>
      </c>
      <c r="W28" s="907"/>
      <c r="X28" s="907"/>
      <c r="Y28" s="907"/>
      <c r="Z28" s="907"/>
      <c r="AA28" s="907">
        <v>8</v>
      </c>
      <c r="AB28" s="907"/>
      <c r="AC28" s="907"/>
      <c r="AD28" s="907"/>
      <c r="AE28" s="908"/>
      <c r="AF28" s="909">
        <v>8</v>
      </c>
      <c r="AG28" s="907"/>
      <c r="AH28" s="907"/>
      <c r="AI28" s="907"/>
      <c r="AJ28" s="910"/>
      <c r="AK28" s="911">
        <v>138</v>
      </c>
      <c r="AL28" s="902"/>
      <c r="AM28" s="902"/>
      <c r="AN28" s="902"/>
      <c r="AO28" s="902"/>
      <c r="AP28" s="902" t="s">
        <v>582</v>
      </c>
      <c r="AQ28" s="902"/>
      <c r="AR28" s="902"/>
      <c r="AS28" s="902"/>
      <c r="AT28" s="902"/>
      <c r="AU28" s="902" t="s">
        <v>582</v>
      </c>
      <c r="AV28" s="902"/>
      <c r="AW28" s="902"/>
      <c r="AX28" s="902"/>
      <c r="AY28" s="902"/>
      <c r="AZ28" s="903" t="s">
        <v>582</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399</v>
      </c>
      <c r="C29" s="840"/>
      <c r="D29" s="840"/>
      <c r="E29" s="840"/>
      <c r="F29" s="840"/>
      <c r="G29" s="840"/>
      <c r="H29" s="840"/>
      <c r="I29" s="840"/>
      <c r="J29" s="840"/>
      <c r="K29" s="840"/>
      <c r="L29" s="840"/>
      <c r="M29" s="840"/>
      <c r="N29" s="840"/>
      <c r="O29" s="840"/>
      <c r="P29" s="841"/>
      <c r="Q29" s="842">
        <v>58</v>
      </c>
      <c r="R29" s="843"/>
      <c r="S29" s="843"/>
      <c r="T29" s="843"/>
      <c r="U29" s="843"/>
      <c r="V29" s="843">
        <v>58</v>
      </c>
      <c r="W29" s="843"/>
      <c r="X29" s="843"/>
      <c r="Y29" s="843"/>
      <c r="Z29" s="843"/>
      <c r="AA29" s="843">
        <v>0</v>
      </c>
      <c r="AB29" s="843"/>
      <c r="AC29" s="843"/>
      <c r="AD29" s="843"/>
      <c r="AE29" s="844"/>
      <c r="AF29" s="845">
        <v>0</v>
      </c>
      <c r="AG29" s="846"/>
      <c r="AH29" s="846"/>
      <c r="AI29" s="846"/>
      <c r="AJ29" s="847"/>
      <c r="AK29" s="914">
        <v>13</v>
      </c>
      <c r="AL29" s="915"/>
      <c r="AM29" s="915"/>
      <c r="AN29" s="915"/>
      <c r="AO29" s="915"/>
      <c r="AP29" s="915" t="s">
        <v>582</v>
      </c>
      <c r="AQ29" s="915"/>
      <c r="AR29" s="915"/>
      <c r="AS29" s="915"/>
      <c r="AT29" s="915"/>
      <c r="AU29" s="915" t="s">
        <v>582</v>
      </c>
      <c r="AV29" s="915"/>
      <c r="AW29" s="915"/>
      <c r="AX29" s="915"/>
      <c r="AY29" s="915"/>
      <c r="AZ29" s="916" t="s">
        <v>582</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400</v>
      </c>
      <c r="C30" s="840"/>
      <c r="D30" s="840"/>
      <c r="E30" s="840"/>
      <c r="F30" s="840"/>
      <c r="G30" s="840"/>
      <c r="H30" s="840"/>
      <c r="I30" s="840"/>
      <c r="J30" s="840"/>
      <c r="K30" s="840"/>
      <c r="L30" s="840"/>
      <c r="M30" s="840"/>
      <c r="N30" s="840"/>
      <c r="O30" s="840"/>
      <c r="P30" s="841"/>
      <c r="Q30" s="842">
        <v>247</v>
      </c>
      <c r="R30" s="843"/>
      <c r="S30" s="843"/>
      <c r="T30" s="843"/>
      <c r="U30" s="843"/>
      <c r="V30" s="843">
        <v>200</v>
      </c>
      <c r="W30" s="843"/>
      <c r="X30" s="843"/>
      <c r="Y30" s="843"/>
      <c r="Z30" s="843"/>
      <c r="AA30" s="843">
        <v>47</v>
      </c>
      <c r="AB30" s="843"/>
      <c r="AC30" s="843"/>
      <c r="AD30" s="843"/>
      <c r="AE30" s="844"/>
      <c r="AF30" s="845">
        <v>317</v>
      </c>
      <c r="AG30" s="846"/>
      <c r="AH30" s="846"/>
      <c r="AI30" s="846"/>
      <c r="AJ30" s="847"/>
      <c r="AK30" s="914">
        <v>80</v>
      </c>
      <c r="AL30" s="915"/>
      <c r="AM30" s="915"/>
      <c r="AN30" s="915"/>
      <c r="AO30" s="915"/>
      <c r="AP30" s="915">
        <v>432</v>
      </c>
      <c r="AQ30" s="915"/>
      <c r="AR30" s="915"/>
      <c r="AS30" s="915"/>
      <c r="AT30" s="915"/>
      <c r="AU30" s="915">
        <v>284</v>
      </c>
      <c r="AV30" s="915"/>
      <c r="AW30" s="915"/>
      <c r="AX30" s="915"/>
      <c r="AY30" s="915"/>
      <c r="AZ30" s="916" t="s">
        <v>582</v>
      </c>
      <c r="BA30" s="916"/>
      <c r="BB30" s="916"/>
      <c r="BC30" s="916"/>
      <c r="BD30" s="916"/>
      <c r="BE30" s="912" t="s">
        <v>401</v>
      </c>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100</v>
      </c>
      <c r="R31" s="843"/>
      <c r="S31" s="843"/>
      <c r="T31" s="843"/>
      <c r="U31" s="843"/>
      <c r="V31" s="843">
        <v>102</v>
      </c>
      <c r="W31" s="843"/>
      <c r="X31" s="843"/>
      <c r="Y31" s="843"/>
      <c r="Z31" s="843"/>
      <c r="AA31" s="843">
        <v>2</v>
      </c>
      <c r="AB31" s="843"/>
      <c r="AC31" s="843"/>
      <c r="AD31" s="843"/>
      <c r="AE31" s="844"/>
      <c r="AF31" s="845">
        <v>2</v>
      </c>
      <c r="AG31" s="846"/>
      <c r="AH31" s="846"/>
      <c r="AI31" s="846"/>
      <c r="AJ31" s="847"/>
      <c r="AK31" s="914">
        <v>36</v>
      </c>
      <c r="AL31" s="915"/>
      <c r="AM31" s="915"/>
      <c r="AN31" s="915"/>
      <c r="AO31" s="915"/>
      <c r="AP31" s="915">
        <v>32</v>
      </c>
      <c r="AQ31" s="915"/>
      <c r="AR31" s="915"/>
      <c r="AS31" s="915"/>
      <c r="AT31" s="915"/>
      <c r="AU31" s="915" t="s">
        <v>582</v>
      </c>
      <c r="AV31" s="915"/>
      <c r="AW31" s="915"/>
      <c r="AX31" s="915"/>
      <c r="AY31" s="915"/>
      <c r="AZ31" s="916" t="s">
        <v>582</v>
      </c>
      <c r="BA31" s="916"/>
      <c r="BB31" s="916"/>
      <c r="BC31" s="916"/>
      <c r="BD31" s="916"/>
      <c r="BE31" s="912" t="s">
        <v>403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c r="C32" s="840"/>
      <c r="D32" s="840"/>
      <c r="E32" s="840"/>
      <c r="F32" s="840"/>
      <c r="G32" s="840"/>
      <c r="H32" s="840"/>
      <c r="I32" s="840"/>
      <c r="J32" s="840"/>
      <c r="K32" s="840"/>
      <c r="L32" s="840"/>
      <c r="M32" s="840"/>
      <c r="N32" s="840"/>
      <c r="O32" s="840"/>
      <c r="P32" s="841"/>
      <c r="Q32" s="842"/>
      <c r="R32" s="843"/>
      <c r="S32" s="843"/>
      <c r="T32" s="843"/>
      <c r="U32" s="843"/>
      <c r="V32" s="843"/>
      <c r="W32" s="843"/>
      <c r="X32" s="843"/>
      <c r="Y32" s="843"/>
      <c r="Z32" s="843"/>
      <c r="AA32" s="843"/>
      <c r="AB32" s="843"/>
      <c r="AC32" s="843"/>
      <c r="AD32" s="843"/>
      <c r="AE32" s="844"/>
      <c r="AF32" s="845"/>
      <c r="AG32" s="846"/>
      <c r="AH32" s="846"/>
      <c r="AI32" s="846"/>
      <c r="AJ32" s="847"/>
      <c r="AK32" s="914"/>
      <c r="AL32" s="915"/>
      <c r="AM32" s="915"/>
      <c r="AN32" s="915"/>
      <c r="AO32" s="915"/>
      <c r="AP32" s="915"/>
      <c r="AQ32" s="915"/>
      <c r="AR32" s="915"/>
      <c r="AS32" s="915"/>
      <c r="AT32" s="915"/>
      <c r="AU32" s="915"/>
      <c r="AV32" s="915"/>
      <c r="AW32" s="915"/>
      <c r="AX32" s="915"/>
      <c r="AY32" s="915"/>
      <c r="AZ32" s="916"/>
      <c r="BA32" s="916"/>
      <c r="BB32" s="916"/>
      <c r="BC32" s="916"/>
      <c r="BD32" s="916"/>
      <c r="BE32" s="912"/>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385</v>
      </c>
      <c r="B63" s="874" t="s">
        <v>405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327</v>
      </c>
      <c r="AG63" s="926"/>
      <c r="AH63" s="926"/>
      <c r="AI63" s="926"/>
      <c r="AJ63" s="927"/>
      <c r="AK63" s="928"/>
      <c r="AL63" s="923"/>
      <c r="AM63" s="923"/>
      <c r="AN63" s="923"/>
      <c r="AO63" s="923"/>
      <c r="AP63" s="926">
        <v>464</v>
      </c>
      <c r="AQ63" s="926"/>
      <c r="AR63" s="926"/>
      <c r="AS63" s="926"/>
      <c r="AT63" s="926"/>
      <c r="AU63" s="926"/>
      <c r="AV63" s="926"/>
      <c r="AW63" s="926"/>
      <c r="AX63" s="926"/>
      <c r="AY63" s="926"/>
      <c r="AZ63" s="930"/>
      <c r="BA63" s="930"/>
      <c r="BB63" s="930"/>
      <c r="BC63" s="930"/>
      <c r="BD63" s="930"/>
      <c r="BE63" s="931"/>
      <c r="BF63" s="931"/>
      <c r="BG63" s="931"/>
      <c r="BH63" s="931"/>
      <c r="BI63" s="932"/>
      <c r="BJ63" s="933" t="s">
        <v>406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408</v>
      </c>
      <c r="B66" s="825"/>
      <c r="C66" s="825"/>
      <c r="D66" s="825"/>
      <c r="E66" s="825"/>
      <c r="F66" s="825"/>
      <c r="G66" s="825"/>
      <c r="H66" s="825"/>
      <c r="I66" s="825"/>
      <c r="J66" s="825"/>
      <c r="K66" s="825"/>
      <c r="L66" s="825"/>
      <c r="M66" s="825"/>
      <c r="N66" s="825"/>
      <c r="O66" s="825"/>
      <c r="P66" s="826"/>
      <c r="Q66" s="801" t="s">
        <v>390</v>
      </c>
      <c r="R66" s="802"/>
      <c r="S66" s="802"/>
      <c r="T66" s="802"/>
      <c r="U66" s="803"/>
      <c r="V66" s="801" t="s">
        <v>391</v>
      </c>
      <c r="W66" s="802"/>
      <c r="X66" s="802"/>
      <c r="Y66" s="802"/>
      <c r="Z66" s="803"/>
      <c r="AA66" s="801" t="s">
        <v>409</v>
      </c>
      <c r="AB66" s="802"/>
      <c r="AC66" s="802"/>
      <c r="AD66" s="802"/>
      <c r="AE66" s="803"/>
      <c r="AF66" s="936" t="s">
        <v>393</v>
      </c>
      <c r="AG66" s="897"/>
      <c r="AH66" s="897"/>
      <c r="AI66" s="897"/>
      <c r="AJ66" s="937"/>
      <c r="AK66" s="801" t="s">
        <v>410</v>
      </c>
      <c r="AL66" s="825"/>
      <c r="AM66" s="825"/>
      <c r="AN66" s="825"/>
      <c r="AO66" s="826"/>
      <c r="AP66" s="801" t="s">
        <v>411</v>
      </c>
      <c r="AQ66" s="802"/>
      <c r="AR66" s="802"/>
      <c r="AS66" s="802"/>
      <c r="AT66" s="803"/>
      <c r="AU66" s="801" t="s">
        <v>412</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569</v>
      </c>
      <c r="C68" s="954"/>
      <c r="D68" s="954"/>
      <c r="E68" s="954"/>
      <c r="F68" s="954"/>
      <c r="G68" s="954"/>
      <c r="H68" s="954"/>
      <c r="I68" s="954"/>
      <c r="J68" s="954"/>
      <c r="K68" s="954"/>
      <c r="L68" s="954"/>
      <c r="M68" s="954"/>
      <c r="N68" s="954"/>
      <c r="O68" s="954"/>
      <c r="P68" s="955"/>
      <c r="Q68" s="956">
        <v>3128</v>
      </c>
      <c r="R68" s="950"/>
      <c r="S68" s="950"/>
      <c r="T68" s="950"/>
      <c r="U68" s="950"/>
      <c r="V68" s="950">
        <v>3021</v>
      </c>
      <c r="W68" s="950"/>
      <c r="X68" s="950"/>
      <c r="Y68" s="950"/>
      <c r="Z68" s="950"/>
      <c r="AA68" s="950">
        <v>107</v>
      </c>
      <c r="AB68" s="950"/>
      <c r="AC68" s="950"/>
      <c r="AD68" s="950"/>
      <c r="AE68" s="950"/>
      <c r="AF68" s="950">
        <v>28</v>
      </c>
      <c r="AG68" s="950"/>
      <c r="AH68" s="950"/>
      <c r="AI68" s="950"/>
      <c r="AJ68" s="950"/>
      <c r="AK68" s="950">
        <v>27</v>
      </c>
      <c r="AL68" s="950"/>
      <c r="AM68" s="950"/>
      <c r="AN68" s="950"/>
      <c r="AO68" s="950"/>
      <c r="AP68" s="950">
        <v>118</v>
      </c>
      <c r="AQ68" s="950"/>
      <c r="AR68" s="950"/>
      <c r="AS68" s="950"/>
      <c r="AT68" s="950"/>
      <c r="AU68" s="950">
        <v>6</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570</v>
      </c>
      <c r="C69" s="958"/>
      <c r="D69" s="958"/>
      <c r="E69" s="958"/>
      <c r="F69" s="958"/>
      <c r="G69" s="958"/>
      <c r="H69" s="958"/>
      <c r="I69" s="958"/>
      <c r="J69" s="958"/>
      <c r="K69" s="958"/>
      <c r="L69" s="958"/>
      <c r="M69" s="958"/>
      <c r="N69" s="958"/>
      <c r="O69" s="958"/>
      <c r="P69" s="959"/>
      <c r="Q69" s="960">
        <v>9663</v>
      </c>
      <c r="R69" s="915"/>
      <c r="S69" s="915"/>
      <c r="T69" s="915"/>
      <c r="U69" s="915"/>
      <c r="V69" s="915">
        <v>9392</v>
      </c>
      <c r="W69" s="915"/>
      <c r="X69" s="915"/>
      <c r="Y69" s="915"/>
      <c r="Z69" s="915"/>
      <c r="AA69" s="915">
        <v>271</v>
      </c>
      <c r="AB69" s="915"/>
      <c r="AC69" s="915"/>
      <c r="AD69" s="915"/>
      <c r="AE69" s="915"/>
      <c r="AF69" s="915">
        <v>271</v>
      </c>
      <c r="AG69" s="915"/>
      <c r="AH69" s="915"/>
      <c r="AI69" s="915"/>
      <c r="AJ69" s="915"/>
      <c r="AK69" s="915">
        <v>0</v>
      </c>
      <c r="AL69" s="915"/>
      <c r="AM69" s="915"/>
      <c r="AN69" s="915"/>
      <c r="AO69" s="915"/>
      <c r="AP69" s="915">
        <v>0</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571</v>
      </c>
      <c r="C70" s="958"/>
      <c r="D70" s="958"/>
      <c r="E70" s="958"/>
      <c r="F70" s="958"/>
      <c r="G70" s="958"/>
      <c r="H70" s="958"/>
      <c r="I70" s="958"/>
      <c r="J70" s="958"/>
      <c r="K70" s="958"/>
      <c r="L70" s="958"/>
      <c r="M70" s="958"/>
      <c r="N70" s="958"/>
      <c r="O70" s="958"/>
      <c r="P70" s="959"/>
      <c r="Q70" s="960">
        <v>3019</v>
      </c>
      <c r="R70" s="915"/>
      <c r="S70" s="915"/>
      <c r="T70" s="915"/>
      <c r="U70" s="915"/>
      <c r="V70" s="915">
        <v>2999</v>
      </c>
      <c r="W70" s="915"/>
      <c r="X70" s="915"/>
      <c r="Y70" s="915"/>
      <c r="Z70" s="915"/>
      <c r="AA70" s="915">
        <v>19</v>
      </c>
      <c r="AB70" s="915"/>
      <c r="AC70" s="915"/>
      <c r="AD70" s="915"/>
      <c r="AE70" s="915"/>
      <c r="AF70" s="915">
        <v>19</v>
      </c>
      <c r="AG70" s="915"/>
      <c r="AH70" s="915"/>
      <c r="AI70" s="915"/>
      <c r="AJ70" s="915"/>
      <c r="AK70" s="915">
        <v>0</v>
      </c>
      <c r="AL70" s="915"/>
      <c r="AM70" s="915"/>
      <c r="AN70" s="915"/>
      <c r="AO70" s="915"/>
      <c r="AP70" s="915">
        <v>1581</v>
      </c>
      <c r="AQ70" s="915"/>
      <c r="AR70" s="915"/>
      <c r="AS70" s="915"/>
      <c r="AT70" s="915"/>
      <c r="AU70" s="915">
        <v>549</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572</v>
      </c>
      <c r="C71" s="958"/>
      <c r="D71" s="958"/>
      <c r="E71" s="958"/>
      <c r="F71" s="958"/>
      <c r="G71" s="958"/>
      <c r="H71" s="958"/>
      <c r="I71" s="958"/>
      <c r="J71" s="958"/>
      <c r="K71" s="958"/>
      <c r="L71" s="958"/>
      <c r="M71" s="958"/>
      <c r="N71" s="958"/>
      <c r="O71" s="958"/>
      <c r="P71" s="959"/>
      <c r="Q71" s="960">
        <v>300</v>
      </c>
      <c r="R71" s="915"/>
      <c r="S71" s="915"/>
      <c r="T71" s="915"/>
      <c r="U71" s="915"/>
      <c r="V71" s="915">
        <v>264</v>
      </c>
      <c r="W71" s="915"/>
      <c r="X71" s="915"/>
      <c r="Y71" s="915"/>
      <c r="Z71" s="915"/>
      <c r="AA71" s="915">
        <v>36</v>
      </c>
      <c r="AB71" s="915"/>
      <c r="AC71" s="915"/>
      <c r="AD71" s="915"/>
      <c r="AE71" s="915"/>
      <c r="AF71" s="915">
        <v>36</v>
      </c>
      <c r="AG71" s="915"/>
      <c r="AH71" s="915"/>
      <c r="AI71" s="915"/>
      <c r="AJ71" s="915"/>
      <c r="AK71" s="915">
        <v>0</v>
      </c>
      <c r="AL71" s="915"/>
      <c r="AM71" s="915"/>
      <c r="AN71" s="915"/>
      <c r="AO71" s="915"/>
      <c r="AP71" s="915">
        <v>0</v>
      </c>
      <c r="AQ71" s="915"/>
      <c r="AR71" s="915"/>
      <c r="AS71" s="915"/>
      <c r="AT71" s="915"/>
      <c r="AU71" s="915">
        <v>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573</v>
      </c>
      <c r="C72" s="958"/>
      <c r="D72" s="958"/>
      <c r="E72" s="958"/>
      <c r="F72" s="958"/>
      <c r="G72" s="958"/>
      <c r="H72" s="958"/>
      <c r="I72" s="958"/>
      <c r="J72" s="958"/>
      <c r="K72" s="958"/>
      <c r="L72" s="958"/>
      <c r="M72" s="958"/>
      <c r="N72" s="958"/>
      <c r="O72" s="958"/>
      <c r="P72" s="959"/>
      <c r="Q72" s="960">
        <v>150861</v>
      </c>
      <c r="R72" s="915"/>
      <c r="S72" s="915"/>
      <c r="T72" s="915"/>
      <c r="U72" s="915"/>
      <c r="V72" s="915">
        <v>146852</v>
      </c>
      <c r="W72" s="915"/>
      <c r="X72" s="915"/>
      <c r="Y72" s="915"/>
      <c r="Z72" s="915"/>
      <c r="AA72" s="915">
        <v>4009</v>
      </c>
      <c r="AB72" s="915"/>
      <c r="AC72" s="915"/>
      <c r="AD72" s="915"/>
      <c r="AE72" s="915"/>
      <c r="AF72" s="915">
        <v>4009</v>
      </c>
      <c r="AG72" s="915"/>
      <c r="AH72" s="915"/>
      <c r="AI72" s="915"/>
      <c r="AJ72" s="915"/>
      <c r="AK72" s="915">
        <v>2051</v>
      </c>
      <c r="AL72" s="915"/>
      <c r="AM72" s="915"/>
      <c r="AN72" s="915"/>
      <c r="AO72" s="915"/>
      <c r="AP72" s="915">
        <v>0</v>
      </c>
      <c r="AQ72" s="915"/>
      <c r="AR72" s="915"/>
      <c r="AS72" s="915"/>
      <c r="AT72" s="915"/>
      <c r="AU72" s="915">
        <v>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574</v>
      </c>
      <c r="C73" s="958"/>
      <c r="D73" s="958"/>
      <c r="E73" s="958"/>
      <c r="F73" s="958"/>
      <c r="G73" s="958"/>
      <c r="H73" s="958"/>
      <c r="I73" s="958"/>
      <c r="J73" s="958"/>
      <c r="K73" s="958"/>
      <c r="L73" s="958"/>
      <c r="M73" s="958"/>
      <c r="N73" s="958"/>
      <c r="O73" s="958"/>
      <c r="P73" s="959"/>
      <c r="Q73" s="960">
        <v>1270</v>
      </c>
      <c r="R73" s="915"/>
      <c r="S73" s="915"/>
      <c r="T73" s="915"/>
      <c r="U73" s="915"/>
      <c r="V73" s="915">
        <v>1231</v>
      </c>
      <c r="W73" s="915"/>
      <c r="X73" s="915"/>
      <c r="Y73" s="915"/>
      <c r="Z73" s="915"/>
      <c r="AA73" s="915">
        <v>39</v>
      </c>
      <c r="AB73" s="915"/>
      <c r="AC73" s="915"/>
      <c r="AD73" s="915"/>
      <c r="AE73" s="915"/>
      <c r="AF73" s="915">
        <v>32</v>
      </c>
      <c r="AG73" s="915"/>
      <c r="AH73" s="915"/>
      <c r="AI73" s="915"/>
      <c r="AJ73" s="915"/>
      <c r="AK73" s="915">
        <v>0</v>
      </c>
      <c r="AL73" s="915"/>
      <c r="AM73" s="915"/>
      <c r="AN73" s="915"/>
      <c r="AO73" s="915"/>
      <c r="AP73" s="915">
        <v>0</v>
      </c>
      <c r="AQ73" s="915"/>
      <c r="AR73" s="915"/>
      <c r="AS73" s="915"/>
      <c r="AT73" s="915"/>
      <c r="AU73" s="915">
        <v>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575</v>
      </c>
      <c r="C74" s="958"/>
      <c r="D74" s="958"/>
      <c r="E74" s="958"/>
      <c r="F74" s="958"/>
      <c r="G74" s="958"/>
      <c r="H74" s="958"/>
      <c r="I74" s="958"/>
      <c r="J74" s="958"/>
      <c r="K74" s="958"/>
      <c r="L74" s="958"/>
      <c r="M74" s="958"/>
      <c r="N74" s="958"/>
      <c r="O74" s="958"/>
      <c r="P74" s="959"/>
      <c r="Q74" s="960">
        <v>34792</v>
      </c>
      <c r="R74" s="915"/>
      <c r="S74" s="915"/>
      <c r="T74" s="915"/>
      <c r="U74" s="915"/>
      <c r="V74" s="915">
        <v>34143</v>
      </c>
      <c r="W74" s="915"/>
      <c r="X74" s="915"/>
      <c r="Y74" s="915"/>
      <c r="Z74" s="915"/>
      <c r="AA74" s="915">
        <v>648</v>
      </c>
      <c r="AB74" s="915"/>
      <c r="AC74" s="915"/>
      <c r="AD74" s="915"/>
      <c r="AE74" s="915"/>
      <c r="AF74" s="915">
        <v>642</v>
      </c>
      <c r="AG74" s="915"/>
      <c r="AH74" s="915"/>
      <c r="AI74" s="915"/>
      <c r="AJ74" s="915"/>
      <c r="AK74" s="915">
        <v>336</v>
      </c>
      <c r="AL74" s="915"/>
      <c r="AM74" s="915"/>
      <c r="AN74" s="915"/>
      <c r="AO74" s="915"/>
      <c r="AP74" s="915">
        <v>0</v>
      </c>
      <c r="AQ74" s="915"/>
      <c r="AR74" s="915"/>
      <c r="AS74" s="915"/>
      <c r="AT74" s="915"/>
      <c r="AU74" s="915">
        <v>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576</v>
      </c>
      <c r="C75" s="958"/>
      <c r="D75" s="958"/>
      <c r="E75" s="958"/>
      <c r="F75" s="958"/>
      <c r="G75" s="958"/>
      <c r="H75" s="958"/>
      <c r="I75" s="958"/>
      <c r="J75" s="958"/>
      <c r="K75" s="958"/>
      <c r="L75" s="958"/>
      <c r="M75" s="958"/>
      <c r="N75" s="958"/>
      <c r="O75" s="958"/>
      <c r="P75" s="959"/>
      <c r="Q75" s="963">
        <v>201</v>
      </c>
      <c r="R75" s="964"/>
      <c r="S75" s="964"/>
      <c r="T75" s="964"/>
      <c r="U75" s="914"/>
      <c r="V75" s="965">
        <v>200</v>
      </c>
      <c r="W75" s="964"/>
      <c r="X75" s="964"/>
      <c r="Y75" s="964"/>
      <c r="Z75" s="914"/>
      <c r="AA75" s="965">
        <v>2</v>
      </c>
      <c r="AB75" s="964"/>
      <c r="AC75" s="964"/>
      <c r="AD75" s="964"/>
      <c r="AE75" s="914"/>
      <c r="AF75" s="965">
        <v>2</v>
      </c>
      <c r="AG75" s="964"/>
      <c r="AH75" s="964"/>
      <c r="AI75" s="964"/>
      <c r="AJ75" s="914"/>
      <c r="AK75" s="965">
        <v>0</v>
      </c>
      <c r="AL75" s="964"/>
      <c r="AM75" s="964"/>
      <c r="AN75" s="964"/>
      <c r="AO75" s="914"/>
      <c r="AP75" s="965">
        <v>0</v>
      </c>
      <c r="AQ75" s="964"/>
      <c r="AR75" s="964"/>
      <c r="AS75" s="964"/>
      <c r="AT75" s="914"/>
      <c r="AU75" s="965">
        <v>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577</v>
      </c>
      <c r="C76" s="958"/>
      <c r="D76" s="958"/>
      <c r="E76" s="958"/>
      <c r="F76" s="958"/>
      <c r="G76" s="958"/>
      <c r="H76" s="958"/>
      <c r="I76" s="958"/>
      <c r="J76" s="958"/>
      <c r="K76" s="958"/>
      <c r="L76" s="958"/>
      <c r="M76" s="958"/>
      <c r="N76" s="958"/>
      <c r="O76" s="958"/>
      <c r="P76" s="959"/>
      <c r="Q76" s="963">
        <v>10</v>
      </c>
      <c r="R76" s="964"/>
      <c r="S76" s="964"/>
      <c r="T76" s="964"/>
      <c r="U76" s="914"/>
      <c r="V76" s="965">
        <v>6</v>
      </c>
      <c r="W76" s="964"/>
      <c r="X76" s="964"/>
      <c r="Y76" s="964"/>
      <c r="Z76" s="914"/>
      <c r="AA76" s="965">
        <v>4</v>
      </c>
      <c r="AB76" s="964"/>
      <c r="AC76" s="964"/>
      <c r="AD76" s="964"/>
      <c r="AE76" s="914"/>
      <c r="AF76" s="965">
        <v>4</v>
      </c>
      <c r="AG76" s="964"/>
      <c r="AH76" s="964"/>
      <c r="AI76" s="964"/>
      <c r="AJ76" s="914"/>
      <c r="AK76" s="965">
        <v>0</v>
      </c>
      <c r="AL76" s="964"/>
      <c r="AM76" s="964"/>
      <c r="AN76" s="964"/>
      <c r="AO76" s="914"/>
      <c r="AP76" s="965">
        <v>0</v>
      </c>
      <c r="AQ76" s="964"/>
      <c r="AR76" s="964"/>
      <c r="AS76" s="964"/>
      <c r="AT76" s="914"/>
      <c r="AU76" s="965">
        <v>0</v>
      </c>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385</v>
      </c>
      <c r="B88" s="874" t="s">
        <v>413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5043</v>
      </c>
      <c r="AG88" s="926"/>
      <c r="AH88" s="926"/>
      <c r="AI88" s="926"/>
      <c r="AJ88" s="926"/>
      <c r="AK88" s="923"/>
      <c r="AL88" s="923"/>
      <c r="AM88" s="923"/>
      <c r="AN88" s="923"/>
      <c r="AO88" s="923"/>
      <c r="AP88" s="926">
        <v>1699</v>
      </c>
      <c r="AQ88" s="926"/>
      <c r="AR88" s="926"/>
      <c r="AS88" s="926"/>
      <c r="AT88" s="926"/>
      <c r="AU88" s="926">
        <v>555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874" t="s">
        <v>414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419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422</v>
      </c>
      <c r="AB109" s="979"/>
      <c r="AC109" s="979"/>
      <c r="AD109" s="979"/>
      <c r="AE109" s="980"/>
      <c r="AF109" s="978" t="s">
        <v>303</v>
      </c>
      <c r="AG109" s="979"/>
      <c r="AH109" s="979"/>
      <c r="AI109" s="979"/>
      <c r="AJ109" s="980"/>
      <c r="AK109" s="978" t="s">
        <v>302</v>
      </c>
      <c r="AL109" s="979"/>
      <c r="AM109" s="979"/>
      <c r="AN109" s="979"/>
      <c r="AO109" s="980"/>
      <c r="AP109" s="978" t="s">
        <v>423</v>
      </c>
      <c r="AQ109" s="979"/>
      <c r="AR109" s="979"/>
      <c r="AS109" s="979"/>
      <c r="AT109" s="981"/>
      <c r="AU109" s="998" t="s">
        <v>421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422</v>
      </c>
      <c r="BR109" s="979"/>
      <c r="BS109" s="979"/>
      <c r="BT109" s="979"/>
      <c r="BU109" s="980"/>
      <c r="BV109" s="978" t="s">
        <v>303</v>
      </c>
      <c r="BW109" s="979"/>
      <c r="BX109" s="979"/>
      <c r="BY109" s="979"/>
      <c r="BZ109" s="980"/>
      <c r="CA109" s="978" t="s">
        <v>302</v>
      </c>
      <c r="CB109" s="979"/>
      <c r="CC109" s="979"/>
      <c r="CD109" s="979"/>
      <c r="CE109" s="980"/>
      <c r="CF109" s="999" t="s">
        <v>423</v>
      </c>
      <c r="CG109" s="999"/>
      <c r="CH109" s="999"/>
      <c r="CI109" s="999"/>
      <c r="CJ109" s="999"/>
      <c r="CK109" s="978" t="s">
        <v>424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422</v>
      </c>
      <c r="DH109" s="979"/>
      <c r="DI109" s="979"/>
      <c r="DJ109" s="979"/>
      <c r="DK109" s="980"/>
      <c r="DL109" s="978" t="s">
        <v>303</v>
      </c>
      <c r="DM109" s="979"/>
      <c r="DN109" s="979"/>
      <c r="DO109" s="979"/>
      <c r="DP109" s="980"/>
      <c r="DQ109" s="978" t="s">
        <v>302</v>
      </c>
      <c r="DR109" s="979"/>
      <c r="DS109" s="979"/>
      <c r="DT109" s="979"/>
      <c r="DU109" s="980"/>
      <c r="DV109" s="978" t="s">
        <v>423</v>
      </c>
      <c r="DW109" s="979"/>
      <c r="DX109" s="979"/>
      <c r="DY109" s="979"/>
      <c r="DZ109" s="981"/>
    </row>
    <row r="110" spans="1:131" s="247" customFormat="1" ht="26.25" customHeight="1" x14ac:dyDescent="0.15">
      <c r="A110" s="982" t="s">
        <v>425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325994</v>
      </c>
      <c r="AB110" s="986"/>
      <c r="AC110" s="986"/>
      <c r="AD110" s="986"/>
      <c r="AE110" s="987"/>
      <c r="AF110" s="988">
        <v>332563</v>
      </c>
      <c r="AG110" s="986"/>
      <c r="AH110" s="986"/>
      <c r="AI110" s="986"/>
      <c r="AJ110" s="987"/>
      <c r="AK110" s="988">
        <v>340390</v>
      </c>
      <c r="AL110" s="986"/>
      <c r="AM110" s="986"/>
      <c r="AN110" s="986"/>
      <c r="AO110" s="987"/>
      <c r="AP110" s="989">
        <v>17.2</v>
      </c>
      <c r="AQ110" s="990"/>
      <c r="AR110" s="990"/>
      <c r="AS110" s="990"/>
      <c r="AT110" s="991"/>
      <c r="AU110" s="992" t="s">
        <v>72</v>
      </c>
      <c r="AV110" s="993"/>
      <c r="AW110" s="993"/>
      <c r="AX110" s="993"/>
      <c r="AY110" s="993"/>
      <c r="AZ110" s="1034" t="s">
        <v>426</v>
      </c>
      <c r="BA110" s="983"/>
      <c r="BB110" s="983"/>
      <c r="BC110" s="983"/>
      <c r="BD110" s="983"/>
      <c r="BE110" s="983"/>
      <c r="BF110" s="983"/>
      <c r="BG110" s="983"/>
      <c r="BH110" s="983"/>
      <c r="BI110" s="983"/>
      <c r="BJ110" s="983"/>
      <c r="BK110" s="983"/>
      <c r="BL110" s="983"/>
      <c r="BM110" s="983"/>
      <c r="BN110" s="983"/>
      <c r="BO110" s="983"/>
      <c r="BP110" s="984"/>
      <c r="BQ110" s="1020">
        <v>3359283</v>
      </c>
      <c r="BR110" s="1021"/>
      <c r="BS110" s="1021"/>
      <c r="BT110" s="1021"/>
      <c r="BU110" s="1021"/>
      <c r="BV110" s="1021">
        <v>3231710</v>
      </c>
      <c r="BW110" s="1021"/>
      <c r="BX110" s="1021"/>
      <c r="BY110" s="1021"/>
      <c r="BZ110" s="1021"/>
      <c r="CA110" s="1021">
        <v>3095818</v>
      </c>
      <c r="CB110" s="1021"/>
      <c r="CC110" s="1021"/>
      <c r="CD110" s="1021"/>
      <c r="CE110" s="1021"/>
      <c r="CF110" s="1035">
        <v>156.5</v>
      </c>
      <c r="CG110" s="1036"/>
      <c r="CH110" s="1036"/>
      <c r="CI110" s="1036"/>
      <c r="CJ110" s="1036"/>
      <c r="CK110" s="1037" t="s">
        <v>427</v>
      </c>
      <c r="CL110" s="1038"/>
      <c r="CM110" s="1017" t="s">
        <v>428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387</v>
      </c>
      <c r="DH110" s="1021"/>
      <c r="DI110" s="1021"/>
      <c r="DJ110" s="1021"/>
      <c r="DK110" s="1021"/>
      <c r="DL110" s="1021" t="s">
        <v>387</v>
      </c>
      <c r="DM110" s="1021"/>
      <c r="DN110" s="1021"/>
      <c r="DO110" s="1021"/>
      <c r="DP110" s="1021"/>
      <c r="DQ110" s="1021" t="s">
        <v>125</v>
      </c>
      <c r="DR110" s="1021"/>
      <c r="DS110" s="1021"/>
      <c r="DT110" s="1021"/>
      <c r="DU110" s="1021"/>
      <c r="DV110" s="1022" t="s">
        <v>125</v>
      </c>
      <c r="DW110" s="1022"/>
      <c r="DX110" s="1022"/>
      <c r="DY110" s="1022"/>
      <c r="DZ110" s="1023"/>
    </row>
    <row r="111" spans="1:131" s="247" customFormat="1" ht="26.25" customHeight="1" x14ac:dyDescent="0.15">
      <c r="A111" s="1024" t="s">
        <v>429</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125</v>
      </c>
      <c r="AB111" s="1028"/>
      <c r="AC111" s="1028"/>
      <c r="AD111" s="1028"/>
      <c r="AE111" s="1029"/>
      <c r="AF111" s="1030" t="s">
        <v>387</v>
      </c>
      <c r="AG111" s="1028"/>
      <c r="AH111" s="1028"/>
      <c r="AI111" s="1028"/>
      <c r="AJ111" s="1029"/>
      <c r="AK111" s="1030" t="s">
        <v>430</v>
      </c>
      <c r="AL111" s="1028"/>
      <c r="AM111" s="1028"/>
      <c r="AN111" s="1028"/>
      <c r="AO111" s="1029"/>
      <c r="AP111" s="1031" t="s">
        <v>125</v>
      </c>
      <c r="AQ111" s="1032"/>
      <c r="AR111" s="1032"/>
      <c r="AS111" s="1032"/>
      <c r="AT111" s="1033"/>
      <c r="AU111" s="994"/>
      <c r="AV111" s="995"/>
      <c r="AW111" s="995"/>
      <c r="AX111" s="995"/>
      <c r="AY111" s="995"/>
      <c r="AZ111" s="1043" t="s">
        <v>431</v>
      </c>
      <c r="BA111" s="1044"/>
      <c r="BB111" s="1044"/>
      <c r="BC111" s="1044"/>
      <c r="BD111" s="1044"/>
      <c r="BE111" s="1044"/>
      <c r="BF111" s="1044"/>
      <c r="BG111" s="1044"/>
      <c r="BH111" s="1044"/>
      <c r="BI111" s="1044"/>
      <c r="BJ111" s="1044"/>
      <c r="BK111" s="1044"/>
      <c r="BL111" s="1044"/>
      <c r="BM111" s="1044"/>
      <c r="BN111" s="1044"/>
      <c r="BO111" s="1044"/>
      <c r="BP111" s="1045"/>
      <c r="BQ111" s="1013" t="s">
        <v>125</v>
      </c>
      <c r="BR111" s="1014"/>
      <c r="BS111" s="1014"/>
      <c r="BT111" s="1014"/>
      <c r="BU111" s="1014"/>
      <c r="BV111" s="1014" t="s">
        <v>432</v>
      </c>
      <c r="BW111" s="1014"/>
      <c r="BX111" s="1014"/>
      <c r="BY111" s="1014"/>
      <c r="BZ111" s="1014"/>
      <c r="CA111" s="1014">
        <v>607916</v>
      </c>
      <c r="CB111" s="1014"/>
      <c r="CC111" s="1014"/>
      <c r="CD111" s="1014"/>
      <c r="CE111" s="1014"/>
      <c r="CF111" s="1008">
        <v>30.7</v>
      </c>
      <c r="CG111" s="1009"/>
      <c r="CH111" s="1009"/>
      <c r="CI111" s="1009"/>
      <c r="CJ111" s="1009"/>
      <c r="CK111" s="1039"/>
      <c r="CL111" s="1040"/>
      <c r="CM111" s="1010" t="s">
        <v>433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125</v>
      </c>
      <c r="DH111" s="1014"/>
      <c r="DI111" s="1014"/>
      <c r="DJ111" s="1014"/>
      <c r="DK111" s="1014"/>
      <c r="DL111" s="1014" t="s">
        <v>125</v>
      </c>
      <c r="DM111" s="1014"/>
      <c r="DN111" s="1014"/>
      <c r="DO111" s="1014"/>
      <c r="DP111" s="1014"/>
      <c r="DQ111" s="1014" t="s">
        <v>125</v>
      </c>
      <c r="DR111" s="1014"/>
      <c r="DS111" s="1014"/>
      <c r="DT111" s="1014"/>
      <c r="DU111" s="1014"/>
      <c r="DV111" s="1015" t="s">
        <v>125</v>
      </c>
      <c r="DW111" s="1015"/>
      <c r="DX111" s="1015"/>
      <c r="DY111" s="1015"/>
      <c r="DZ111" s="1016"/>
    </row>
    <row r="112" spans="1:131" s="247" customFormat="1" ht="26.25" customHeight="1" x14ac:dyDescent="0.15">
      <c r="A112" s="1046" t="s">
        <v>434</v>
      </c>
      <c r="B112" s="1047"/>
      <c r="C112" s="1044" t="s">
        <v>435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432</v>
      </c>
      <c r="AB112" s="1053"/>
      <c r="AC112" s="1053"/>
      <c r="AD112" s="1053"/>
      <c r="AE112" s="1054"/>
      <c r="AF112" s="1055" t="s">
        <v>387</v>
      </c>
      <c r="AG112" s="1053"/>
      <c r="AH112" s="1053"/>
      <c r="AI112" s="1053"/>
      <c r="AJ112" s="1054"/>
      <c r="AK112" s="1055" t="s">
        <v>387</v>
      </c>
      <c r="AL112" s="1053"/>
      <c r="AM112" s="1053"/>
      <c r="AN112" s="1053"/>
      <c r="AO112" s="1054"/>
      <c r="AP112" s="1056" t="s">
        <v>125</v>
      </c>
      <c r="AQ112" s="1057"/>
      <c r="AR112" s="1057"/>
      <c r="AS112" s="1057"/>
      <c r="AT112" s="1058"/>
      <c r="AU112" s="994"/>
      <c r="AV112" s="995"/>
      <c r="AW112" s="995"/>
      <c r="AX112" s="995"/>
      <c r="AY112" s="995"/>
      <c r="AZ112" s="1043" t="s">
        <v>436</v>
      </c>
      <c r="BA112" s="1044"/>
      <c r="BB112" s="1044"/>
      <c r="BC112" s="1044"/>
      <c r="BD112" s="1044"/>
      <c r="BE112" s="1044"/>
      <c r="BF112" s="1044"/>
      <c r="BG112" s="1044"/>
      <c r="BH112" s="1044"/>
      <c r="BI112" s="1044"/>
      <c r="BJ112" s="1044"/>
      <c r="BK112" s="1044"/>
      <c r="BL112" s="1044"/>
      <c r="BM112" s="1044"/>
      <c r="BN112" s="1044"/>
      <c r="BO112" s="1044"/>
      <c r="BP112" s="1045"/>
      <c r="BQ112" s="1013">
        <v>260254</v>
      </c>
      <c r="BR112" s="1014"/>
      <c r="BS112" s="1014"/>
      <c r="BT112" s="1014"/>
      <c r="BU112" s="1014"/>
      <c r="BV112" s="1014">
        <v>306897</v>
      </c>
      <c r="BW112" s="1014"/>
      <c r="BX112" s="1014"/>
      <c r="BY112" s="1014"/>
      <c r="BZ112" s="1014"/>
      <c r="CA112" s="1014">
        <v>283920</v>
      </c>
      <c r="CB112" s="1014"/>
      <c r="CC112" s="1014"/>
      <c r="CD112" s="1014"/>
      <c r="CE112" s="1014"/>
      <c r="CF112" s="1008">
        <v>14.4</v>
      </c>
      <c r="CG112" s="1009"/>
      <c r="CH112" s="1009"/>
      <c r="CI112" s="1009"/>
      <c r="CJ112" s="1009"/>
      <c r="CK112" s="1039"/>
      <c r="CL112" s="1040"/>
      <c r="CM112" s="1010" t="s">
        <v>437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432</v>
      </c>
      <c r="DH112" s="1014"/>
      <c r="DI112" s="1014"/>
      <c r="DJ112" s="1014"/>
      <c r="DK112" s="1014"/>
      <c r="DL112" s="1014" t="s">
        <v>125</v>
      </c>
      <c r="DM112" s="1014"/>
      <c r="DN112" s="1014"/>
      <c r="DO112" s="1014"/>
      <c r="DP112" s="1014"/>
      <c r="DQ112" s="1014" t="s">
        <v>438</v>
      </c>
      <c r="DR112" s="1014"/>
      <c r="DS112" s="1014"/>
      <c r="DT112" s="1014"/>
      <c r="DU112" s="1014"/>
      <c r="DV112" s="1015" t="s">
        <v>125</v>
      </c>
      <c r="DW112" s="1015"/>
      <c r="DX112" s="1015"/>
      <c r="DY112" s="1015"/>
      <c r="DZ112" s="1016"/>
    </row>
    <row r="113" spans="1:130" s="247" customFormat="1" ht="26.25" customHeight="1" x14ac:dyDescent="0.15">
      <c r="A113" s="1048"/>
      <c r="B113" s="1049"/>
      <c r="C113" s="1044" t="s">
        <v>439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39325</v>
      </c>
      <c r="AB113" s="1028"/>
      <c r="AC113" s="1028"/>
      <c r="AD113" s="1028"/>
      <c r="AE113" s="1029"/>
      <c r="AF113" s="1030">
        <v>58902</v>
      </c>
      <c r="AG113" s="1028"/>
      <c r="AH113" s="1028"/>
      <c r="AI113" s="1028"/>
      <c r="AJ113" s="1029"/>
      <c r="AK113" s="1030">
        <v>48166</v>
      </c>
      <c r="AL113" s="1028"/>
      <c r="AM113" s="1028"/>
      <c r="AN113" s="1028"/>
      <c r="AO113" s="1029"/>
      <c r="AP113" s="1031">
        <v>2.4</v>
      </c>
      <c r="AQ113" s="1032"/>
      <c r="AR113" s="1032"/>
      <c r="AS113" s="1032"/>
      <c r="AT113" s="1033"/>
      <c r="AU113" s="994"/>
      <c r="AV113" s="995"/>
      <c r="AW113" s="995"/>
      <c r="AX113" s="995"/>
      <c r="AY113" s="995"/>
      <c r="AZ113" s="1043" t="s">
        <v>440</v>
      </c>
      <c r="BA113" s="1044"/>
      <c r="BB113" s="1044"/>
      <c r="BC113" s="1044"/>
      <c r="BD113" s="1044"/>
      <c r="BE113" s="1044"/>
      <c r="BF113" s="1044"/>
      <c r="BG113" s="1044"/>
      <c r="BH113" s="1044"/>
      <c r="BI113" s="1044"/>
      <c r="BJ113" s="1044"/>
      <c r="BK113" s="1044"/>
      <c r="BL113" s="1044"/>
      <c r="BM113" s="1044"/>
      <c r="BN113" s="1044"/>
      <c r="BO113" s="1044"/>
      <c r="BP113" s="1045"/>
      <c r="BQ113" s="1013">
        <v>133506</v>
      </c>
      <c r="BR113" s="1014"/>
      <c r="BS113" s="1014"/>
      <c r="BT113" s="1014"/>
      <c r="BU113" s="1014"/>
      <c r="BV113" s="1014">
        <v>295166</v>
      </c>
      <c r="BW113" s="1014"/>
      <c r="BX113" s="1014"/>
      <c r="BY113" s="1014"/>
      <c r="BZ113" s="1014"/>
      <c r="CA113" s="1014">
        <v>554155</v>
      </c>
      <c r="CB113" s="1014"/>
      <c r="CC113" s="1014"/>
      <c r="CD113" s="1014"/>
      <c r="CE113" s="1014"/>
      <c r="CF113" s="1008">
        <v>28</v>
      </c>
      <c r="CG113" s="1009"/>
      <c r="CH113" s="1009"/>
      <c r="CI113" s="1009"/>
      <c r="CJ113" s="1009"/>
      <c r="CK113" s="1039"/>
      <c r="CL113" s="1040"/>
      <c r="CM113" s="1010" t="s">
        <v>441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387</v>
      </c>
      <c r="DH113" s="1053"/>
      <c r="DI113" s="1053"/>
      <c r="DJ113" s="1053"/>
      <c r="DK113" s="1054"/>
      <c r="DL113" s="1055" t="s">
        <v>125</v>
      </c>
      <c r="DM113" s="1053"/>
      <c r="DN113" s="1053"/>
      <c r="DO113" s="1053"/>
      <c r="DP113" s="1054"/>
      <c r="DQ113" s="1055" t="s">
        <v>387</v>
      </c>
      <c r="DR113" s="1053"/>
      <c r="DS113" s="1053"/>
      <c r="DT113" s="1053"/>
      <c r="DU113" s="1054"/>
      <c r="DV113" s="1056" t="s">
        <v>125</v>
      </c>
      <c r="DW113" s="1057"/>
      <c r="DX113" s="1057"/>
      <c r="DY113" s="1057"/>
      <c r="DZ113" s="1058"/>
    </row>
    <row r="114" spans="1:130" s="247" customFormat="1" ht="26.25" customHeight="1" x14ac:dyDescent="0.15">
      <c r="A114" s="1048"/>
      <c r="B114" s="1049"/>
      <c r="C114" s="1044" t="s">
        <v>442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7177</v>
      </c>
      <c r="AB114" s="1053"/>
      <c r="AC114" s="1053"/>
      <c r="AD114" s="1053"/>
      <c r="AE114" s="1054"/>
      <c r="AF114" s="1055">
        <v>6149</v>
      </c>
      <c r="AG114" s="1053"/>
      <c r="AH114" s="1053"/>
      <c r="AI114" s="1053"/>
      <c r="AJ114" s="1054"/>
      <c r="AK114" s="1055">
        <v>20078</v>
      </c>
      <c r="AL114" s="1053"/>
      <c r="AM114" s="1053"/>
      <c r="AN114" s="1053"/>
      <c r="AO114" s="1054"/>
      <c r="AP114" s="1056">
        <v>1</v>
      </c>
      <c r="AQ114" s="1057"/>
      <c r="AR114" s="1057"/>
      <c r="AS114" s="1057"/>
      <c r="AT114" s="1058"/>
      <c r="AU114" s="994"/>
      <c r="AV114" s="995"/>
      <c r="AW114" s="995"/>
      <c r="AX114" s="995"/>
      <c r="AY114" s="995"/>
      <c r="AZ114" s="1043" t="s">
        <v>443</v>
      </c>
      <c r="BA114" s="1044"/>
      <c r="BB114" s="1044"/>
      <c r="BC114" s="1044"/>
      <c r="BD114" s="1044"/>
      <c r="BE114" s="1044"/>
      <c r="BF114" s="1044"/>
      <c r="BG114" s="1044"/>
      <c r="BH114" s="1044"/>
      <c r="BI114" s="1044"/>
      <c r="BJ114" s="1044"/>
      <c r="BK114" s="1044"/>
      <c r="BL114" s="1044"/>
      <c r="BM114" s="1044"/>
      <c r="BN114" s="1044"/>
      <c r="BO114" s="1044"/>
      <c r="BP114" s="1045"/>
      <c r="BQ114" s="1013">
        <v>158848</v>
      </c>
      <c r="BR114" s="1014"/>
      <c r="BS114" s="1014"/>
      <c r="BT114" s="1014"/>
      <c r="BU114" s="1014"/>
      <c r="BV114" s="1014">
        <v>84487</v>
      </c>
      <c r="BW114" s="1014"/>
      <c r="BX114" s="1014"/>
      <c r="BY114" s="1014"/>
      <c r="BZ114" s="1014"/>
      <c r="CA114" s="1014">
        <v>55211</v>
      </c>
      <c r="CB114" s="1014"/>
      <c r="CC114" s="1014"/>
      <c r="CD114" s="1014"/>
      <c r="CE114" s="1014"/>
      <c r="CF114" s="1008">
        <v>2.8</v>
      </c>
      <c r="CG114" s="1009"/>
      <c r="CH114" s="1009"/>
      <c r="CI114" s="1009"/>
      <c r="CJ114" s="1009"/>
      <c r="CK114" s="1039"/>
      <c r="CL114" s="1040"/>
      <c r="CM114" s="1010" t="s">
        <v>444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387</v>
      </c>
      <c r="DH114" s="1053"/>
      <c r="DI114" s="1053"/>
      <c r="DJ114" s="1053"/>
      <c r="DK114" s="1054"/>
      <c r="DL114" s="1055" t="s">
        <v>387</v>
      </c>
      <c r="DM114" s="1053"/>
      <c r="DN114" s="1053"/>
      <c r="DO114" s="1053"/>
      <c r="DP114" s="1054"/>
      <c r="DQ114" s="1055" t="s">
        <v>125</v>
      </c>
      <c r="DR114" s="1053"/>
      <c r="DS114" s="1053"/>
      <c r="DT114" s="1053"/>
      <c r="DU114" s="1054"/>
      <c r="DV114" s="1056" t="s">
        <v>125</v>
      </c>
      <c r="DW114" s="1057"/>
      <c r="DX114" s="1057"/>
      <c r="DY114" s="1057"/>
      <c r="DZ114" s="1058"/>
    </row>
    <row r="115" spans="1:130" s="247" customFormat="1" ht="26.25" customHeight="1" x14ac:dyDescent="0.15">
      <c r="A115" s="1048"/>
      <c r="B115" s="1049"/>
      <c r="C115" s="1044" t="s">
        <v>445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125</v>
      </c>
      <c r="AB115" s="1028"/>
      <c r="AC115" s="1028"/>
      <c r="AD115" s="1028"/>
      <c r="AE115" s="1029"/>
      <c r="AF115" s="1030" t="s">
        <v>387</v>
      </c>
      <c r="AG115" s="1028"/>
      <c r="AH115" s="1028"/>
      <c r="AI115" s="1028"/>
      <c r="AJ115" s="1029"/>
      <c r="AK115" s="1030">
        <v>35332</v>
      </c>
      <c r="AL115" s="1028"/>
      <c r="AM115" s="1028"/>
      <c r="AN115" s="1028"/>
      <c r="AO115" s="1029"/>
      <c r="AP115" s="1031">
        <v>1.8</v>
      </c>
      <c r="AQ115" s="1032"/>
      <c r="AR115" s="1032"/>
      <c r="AS115" s="1032"/>
      <c r="AT115" s="1033"/>
      <c r="AU115" s="994"/>
      <c r="AV115" s="995"/>
      <c r="AW115" s="995"/>
      <c r="AX115" s="995"/>
      <c r="AY115" s="995"/>
      <c r="AZ115" s="1043" t="s">
        <v>446</v>
      </c>
      <c r="BA115" s="1044"/>
      <c r="BB115" s="1044"/>
      <c r="BC115" s="1044"/>
      <c r="BD115" s="1044"/>
      <c r="BE115" s="1044"/>
      <c r="BF115" s="1044"/>
      <c r="BG115" s="1044"/>
      <c r="BH115" s="1044"/>
      <c r="BI115" s="1044"/>
      <c r="BJ115" s="1044"/>
      <c r="BK115" s="1044"/>
      <c r="BL115" s="1044"/>
      <c r="BM115" s="1044"/>
      <c r="BN115" s="1044"/>
      <c r="BO115" s="1044"/>
      <c r="BP115" s="1045"/>
      <c r="BQ115" s="1013" t="s">
        <v>125</v>
      </c>
      <c r="BR115" s="1014"/>
      <c r="BS115" s="1014"/>
      <c r="BT115" s="1014"/>
      <c r="BU115" s="1014"/>
      <c r="BV115" s="1014" t="s">
        <v>125</v>
      </c>
      <c r="BW115" s="1014"/>
      <c r="BX115" s="1014"/>
      <c r="BY115" s="1014"/>
      <c r="BZ115" s="1014"/>
      <c r="CA115" s="1014" t="s">
        <v>125</v>
      </c>
      <c r="CB115" s="1014"/>
      <c r="CC115" s="1014"/>
      <c r="CD115" s="1014"/>
      <c r="CE115" s="1014"/>
      <c r="CF115" s="1008" t="s">
        <v>387</v>
      </c>
      <c r="CG115" s="1009"/>
      <c r="CH115" s="1009"/>
      <c r="CI115" s="1009"/>
      <c r="CJ115" s="1009"/>
      <c r="CK115" s="1039"/>
      <c r="CL115" s="1040"/>
      <c r="CM115" s="1043" t="s">
        <v>447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387</v>
      </c>
      <c r="DH115" s="1053"/>
      <c r="DI115" s="1053"/>
      <c r="DJ115" s="1053"/>
      <c r="DK115" s="1054"/>
      <c r="DL115" s="1055" t="s">
        <v>432</v>
      </c>
      <c r="DM115" s="1053"/>
      <c r="DN115" s="1053"/>
      <c r="DO115" s="1053"/>
      <c r="DP115" s="1054"/>
      <c r="DQ115" s="1055" t="s">
        <v>387</v>
      </c>
      <c r="DR115" s="1053"/>
      <c r="DS115" s="1053"/>
      <c r="DT115" s="1053"/>
      <c r="DU115" s="1054"/>
      <c r="DV115" s="1056" t="s">
        <v>125</v>
      </c>
      <c r="DW115" s="1057"/>
      <c r="DX115" s="1057"/>
      <c r="DY115" s="1057"/>
      <c r="DZ115" s="1058"/>
    </row>
    <row r="116" spans="1:130" s="247" customFormat="1" ht="26.25" customHeight="1" x14ac:dyDescent="0.15">
      <c r="A116" s="1050"/>
      <c r="B116" s="1051"/>
      <c r="C116" s="1059" t="s">
        <v>448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125</v>
      </c>
      <c r="AB116" s="1053"/>
      <c r="AC116" s="1053"/>
      <c r="AD116" s="1053"/>
      <c r="AE116" s="1054"/>
      <c r="AF116" s="1055" t="s">
        <v>125</v>
      </c>
      <c r="AG116" s="1053"/>
      <c r="AH116" s="1053"/>
      <c r="AI116" s="1053"/>
      <c r="AJ116" s="1054"/>
      <c r="AK116" s="1055" t="s">
        <v>387</v>
      </c>
      <c r="AL116" s="1053"/>
      <c r="AM116" s="1053"/>
      <c r="AN116" s="1053"/>
      <c r="AO116" s="1054"/>
      <c r="AP116" s="1056" t="s">
        <v>125</v>
      </c>
      <c r="AQ116" s="1057"/>
      <c r="AR116" s="1057"/>
      <c r="AS116" s="1057"/>
      <c r="AT116" s="1058"/>
      <c r="AU116" s="994"/>
      <c r="AV116" s="995"/>
      <c r="AW116" s="995"/>
      <c r="AX116" s="995"/>
      <c r="AY116" s="995"/>
      <c r="AZ116" s="1061" t="s">
        <v>449</v>
      </c>
      <c r="BA116" s="1062"/>
      <c r="BB116" s="1062"/>
      <c r="BC116" s="1062"/>
      <c r="BD116" s="1062"/>
      <c r="BE116" s="1062"/>
      <c r="BF116" s="1062"/>
      <c r="BG116" s="1062"/>
      <c r="BH116" s="1062"/>
      <c r="BI116" s="1062"/>
      <c r="BJ116" s="1062"/>
      <c r="BK116" s="1062"/>
      <c r="BL116" s="1062"/>
      <c r="BM116" s="1062"/>
      <c r="BN116" s="1062"/>
      <c r="BO116" s="1062"/>
      <c r="BP116" s="1063"/>
      <c r="BQ116" s="1013" t="s">
        <v>387</v>
      </c>
      <c r="BR116" s="1014"/>
      <c r="BS116" s="1014"/>
      <c r="BT116" s="1014"/>
      <c r="BU116" s="1014"/>
      <c r="BV116" s="1014" t="s">
        <v>387</v>
      </c>
      <c r="BW116" s="1014"/>
      <c r="BX116" s="1014"/>
      <c r="BY116" s="1014"/>
      <c r="BZ116" s="1014"/>
      <c r="CA116" s="1014" t="s">
        <v>387</v>
      </c>
      <c r="CB116" s="1014"/>
      <c r="CC116" s="1014"/>
      <c r="CD116" s="1014"/>
      <c r="CE116" s="1014"/>
      <c r="CF116" s="1008" t="s">
        <v>125</v>
      </c>
      <c r="CG116" s="1009"/>
      <c r="CH116" s="1009"/>
      <c r="CI116" s="1009"/>
      <c r="CJ116" s="1009"/>
      <c r="CK116" s="1039"/>
      <c r="CL116" s="1040"/>
      <c r="CM116" s="1010" t="s">
        <v>450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125</v>
      </c>
      <c r="DH116" s="1053"/>
      <c r="DI116" s="1053"/>
      <c r="DJ116" s="1053"/>
      <c r="DK116" s="1054"/>
      <c r="DL116" s="1055" t="s">
        <v>125</v>
      </c>
      <c r="DM116" s="1053"/>
      <c r="DN116" s="1053"/>
      <c r="DO116" s="1053"/>
      <c r="DP116" s="1054"/>
      <c r="DQ116" s="1055" t="s">
        <v>125</v>
      </c>
      <c r="DR116" s="1053"/>
      <c r="DS116" s="1053"/>
      <c r="DT116" s="1053"/>
      <c r="DU116" s="1054"/>
      <c r="DV116" s="1056" t="s">
        <v>125</v>
      </c>
      <c r="DW116" s="1057"/>
      <c r="DX116" s="1057"/>
      <c r="DY116" s="1057"/>
      <c r="DZ116" s="1058"/>
    </row>
    <row r="117" spans="1:130" s="247"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451</v>
      </c>
      <c r="Z117" s="980"/>
      <c r="AA117" s="1070">
        <v>372496</v>
      </c>
      <c r="AB117" s="1071"/>
      <c r="AC117" s="1071"/>
      <c r="AD117" s="1071"/>
      <c r="AE117" s="1072"/>
      <c r="AF117" s="1073">
        <v>397614</v>
      </c>
      <c r="AG117" s="1071"/>
      <c r="AH117" s="1071"/>
      <c r="AI117" s="1071"/>
      <c r="AJ117" s="1072"/>
      <c r="AK117" s="1073">
        <v>443966</v>
      </c>
      <c r="AL117" s="1071"/>
      <c r="AM117" s="1071"/>
      <c r="AN117" s="1071"/>
      <c r="AO117" s="1072"/>
      <c r="AP117" s="1074"/>
      <c r="AQ117" s="1075"/>
      <c r="AR117" s="1075"/>
      <c r="AS117" s="1075"/>
      <c r="AT117" s="1076"/>
      <c r="AU117" s="994"/>
      <c r="AV117" s="995"/>
      <c r="AW117" s="995"/>
      <c r="AX117" s="995"/>
      <c r="AY117" s="995"/>
      <c r="AZ117" s="1061" t="s">
        <v>452</v>
      </c>
      <c r="BA117" s="1062"/>
      <c r="BB117" s="1062"/>
      <c r="BC117" s="1062"/>
      <c r="BD117" s="1062"/>
      <c r="BE117" s="1062"/>
      <c r="BF117" s="1062"/>
      <c r="BG117" s="1062"/>
      <c r="BH117" s="1062"/>
      <c r="BI117" s="1062"/>
      <c r="BJ117" s="1062"/>
      <c r="BK117" s="1062"/>
      <c r="BL117" s="1062"/>
      <c r="BM117" s="1062"/>
      <c r="BN117" s="1062"/>
      <c r="BO117" s="1062"/>
      <c r="BP117" s="1063"/>
      <c r="BQ117" s="1013" t="s">
        <v>125</v>
      </c>
      <c r="BR117" s="1014"/>
      <c r="BS117" s="1014"/>
      <c r="BT117" s="1014"/>
      <c r="BU117" s="1014"/>
      <c r="BV117" s="1014" t="s">
        <v>438</v>
      </c>
      <c r="BW117" s="1014"/>
      <c r="BX117" s="1014"/>
      <c r="BY117" s="1014"/>
      <c r="BZ117" s="1014"/>
      <c r="CA117" s="1014" t="s">
        <v>387</v>
      </c>
      <c r="CB117" s="1014"/>
      <c r="CC117" s="1014"/>
      <c r="CD117" s="1014"/>
      <c r="CE117" s="1014"/>
      <c r="CF117" s="1008" t="s">
        <v>432</v>
      </c>
      <c r="CG117" s="1009"/>
      <c r="CH117" s="1009"/>
      <c r="CI117" s="1009"/>
      <c r="CJ117" s="1009"/>
      <c r="CK117" s="1039"/>
      <c r="CL117" s="1040"/>
      <c r="CM117" s="1010" t="s">
        <v>453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125</v>
      </c>
      <c r="DH117" s="1053"/>
      <c r="DI117" s="1053"/>
      <c r="DJ117" s="1053"/>
      <c r="DK117" s="1054"/>
      <c r="DL117" s="1055" t="s">
        <v>125</v>
      </c>
      <c r="DM117" s="1053"/>
      <c r="DN117" s="1053"/>
      <c r="DO117" s="1053"/>
      <c r="DP117" s="1054"/>
      <c r="DQ117" s="1055" t="s">
        <v>387</v>
      </c>
      <c r="DR117" s="1053"/>
      <c r="DS117" s="1053"/>
      <c r="DT117" s="1053"/>
      <c r="DU117" s="1054"/>
      <c r="DV117" s="1056" t="s">
        <v>125</v>
      </c>
      <c r="DW117" s="1057"/>
      <c r="DX117" s="1057"/>
      <c r="DY117" s="1057"/>
      <c r="DZ117" s="1058"/>
    </row>
    <row r="118" spans="1:130" s="247" customFormat="1" ht="26.25" customHeight="1" x14ac:dyDescent="0.15">
      <c r="A118" s="998" t="s">
        <v>424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422</v>
      </c>
      <c r="AB118" s="979"/>
      <c r="AC118" s="979"/>
      <c r="AD118" s="979"/>
      <c r="AE118" s="980"/>
      <c r="AF118" s="978" t="s">
        <v>303</v>
      </c>
      <c r="AG118" s="979"/>
      <c r="AH118" s="979"/>
      <c r="AI118" s="979"/>
      <c r="AJ118" s="980"/>
      <c r="AK118" s="978" t="s">
        <v>302</v>
      </c>
      <c r="AL118" s="979"/>
      <c r="AM118" s="979"/>
      <c r="AN118" s="979"/>
      <c r="AO118" s="980"/>
      <c r="AP118" s="1065" t="s">
        <v>423</v>
      </c>
      <c r="AQ118" s="1066"/>
      <c r="AR118" s="1066"/>
      <c r="AS118" s="1066"/>
      <c r="AT118" s="1067"/>
      <c r="AU118" s="994"/>
      <c r="AV118" s="995"/>
      <c r="AW118" s="995"/>
      <c r="AX118" s="995"/>
      <c r="AY118" s="995"/>
      <c r="AZ118" s="1068" t="s">
        <v>454</v>
      </c>
      <c r="BA118" s="1059"/>
      <c r="BB118" s="1059"/>
      <c r="BC118" s="1059"/>
      <c r="BD118" s="1059"/>
      <c r="BE118" s="1059"/>
      <c r="BF118" s="1059"/>
      <c r="BG118" s="1059"/>
      <c r="BH118" s="1059"/>
      <c r="BI118" s="1059"/>
      <c r="BJ118" s="1059"/>
      <c r="BK118" s="1059"/>
      <c r="BL118" s="1059"/>
      <c r="BM118" s="1059"/>
      <c r="BN118" s="1059"/>
      <c r="BO118" s="1059"/>
      <c r="BP118" s="1060"/>
      <c r="BQ118" s="1091" t="s">
        <v>125</v>
      </c>
      <c r="BR118" s="1092"/>
      <c r="BS118" s="1092"/>
      <c r="BT118" s="1092"/>
      <c r="BU118" s="1092"/>
      <c r="BV118" s="1092" t="s">
        <v>125</v>
      </c>
      <c r="BW118" s="1092"/>
      <c r="BX118" s="1092"/>
      <c r="BY118" s="1092"/>
      <c r="BZ118" s="1092"/>
      <c r="CA118" s="1092" t="s">
        <v>125</v>
      </c>
      <c r="CB118" s="1092"/>
      <c r="CC118" s="1092"/>
      <c r="CD118" s="1092"/>
      <c r="CE118" s="1092"/>
      <c r="CF118" s="1008" t="s">
        <v>125</v>
      </c>
      <c r="CG118" s="1009"/>
      <c r="CH118" s="1009"/>
      <c r="CI118" s="1009"/>
      <c r="CJ118" s="1009"/>
      <c r="CK118" s="1039"/>
      <c r="CL118" s="1040"/>
      <c r="CM118" s="1010" t="s">
        <v>455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125</v>
      </c>
      <c r="DH118" s="1053"/>
      <c r="DI118" s="1053"/>
      <c r="DJ118" s="1053"/>
      <c r="DK118" s="1054"/>
      <c r="DL118" s="1055" t="s">
        <v>387</v>
      </c>
      <c r="DM118" s="1053"/>
      <c r="DN118" s="1053"/>
      <c r="DO118" s="1053"/>
      <c r="DP118" s="1054"/>
      <c r="DQ118" s="1055" t="s">
        <v>125</v>
      </c>
      <c r="DR118" s="1053"/>
      <c r="DS118" s="1053"/>
      <c r="DT118" s="1053"/>
      <c r="DU118" s="1054"/>
      <c r="DV118" s="1056" t="s">
        <v>125</v>
      </c>
      <c r="DW118" s="1057"/>
      <c r="DX118" s="1057"/>
      <c r="DY118" s="1057"/>
      <c r="DZ118" s="1058"/>
    </row>
    <row r="119" spans="1:130" s="247" customFormat="1" ht="26.25" customHeight="1" x14ac:dyDescent="0.15">
      <c r="A119" s="1152" t="s">
        <v>427</v>
      </c>
      <c r="B119" s="1038"/>
      <c r="C119" s="1017" t="s">
        <v>428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438</v>
      </c>
      <c r="AB119" s="986"/>
      <c r="AC119" s="986"/>
      <c r="AD119" s="986"/>
      <c r="AE119" s="987"/>
      <c r="AF119" s="988" t="s">
        <v>432</v>
      </c>
      <c r="AG119" s="986"/>
      <c r="AH119" s="986"/>
      <c r="AI119" s="986"/>
      <c r="AJ119" s="987"/>
      <c r="AK119" s="988" t="s">
        <v>125</v>
      </c>
      <c r="AL119" s="986"/>
      <c r="AM119" s="986"/>
      <c r="AN119" s="986"/>
      <c r="AO119" s="987"/>
      <c r="AP119" s="989" t="s">
        <v>125</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456</v>
      </c>
      <c r="BP119" s="1100"/>
      <c r="BQ119" s="1091">
        <v>3911891</v>
      </c>
      <c r="BR119" s="1092"/>
      <c r="BS119" s="1092"/>
      <c r="BT119" s="1092"/>
      <c r="BU119" s="1092"/>
      <c r="BV119" s="1092">
        <v>3918260</v>
      </c>
      <c r="BW119" s="1092"/>
      <c r="BX119" s="1092"/>
      <c r="BY119" s="1092"/>
      <c r="BZ119" s="1092"/>
      <c r="CA119" s="1092">
        <v>4597020</v>
      </c>
      <c r="CB119" s="1092"/>
      <c r="CC119" s="1092"/>
      <c r="CD119" s="1092"/>
      <c r="CE119" s="1092"/>
      <c r="CF119" s="1093"/>
      <c r="CG119" s="1094"/>
      <c r="CH119" s="1094"/>
      <c r="CI119" s="1094"/>
      <c r="CJ119" s="1095"/>
      <c r="CK119" s="1041"/>
      <c r="CL119" s="1042"/>
      <c r="CM119" s="1096" t="s">
        <v>457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387</v>
      </c>
      <c r="DH119" s="1078"/>
      <c r="DI119" s="1078"/>
      <c r="DJ119" s="1078"/>
      <c r="DK119" s="1079"/>
      <c r="DL119" s="1077" t="s">
        <v>432</v>
      </c>
      <c r="DM119" s="1078"/>
      <c r="DN119" s="1078"/>
      <c r="DO119" s="1078"/>
      <c r="DP119" s="1079"/>
      <c r="DQ119" s="1077">
        <v>607916</v>
      </c>
      <c r="DR119" s="1078"/>
      <c r="DS119" s="1078"/>
      <c r="DT119" s="1078"/>
      <c r="DU119" s="1079"/>
      <c r="DV119" s="1080">
        <v>30.7</v>
      </c>
      <c r="DW119" s="1081"/>
      <c r="DX119" s="1081"/>
      <c r="DY119" s="1081"/>
      <c r="DZ119" s="1082"/>
    </row>
    <row r="120" spans="1:130" s="247" customFormat="1" ht="26.25" customHeight="1" x14ac:dyDescent="0.15">
      <c r="A120" s="1153"/>
      <c r="B120" s="1040"/>
      <c r="C120" s="1010" t="s">
        <v>433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125</v>
      </c>
      <c r="AB120" s="1053"/>
      <c r="AC120" s="1053"/>
      <c r="AD120" s="1053"/>
      <c r="AE120" s="1054"/>
      <c r="AF120" s="1055" t="s">
        <v>125</v>
      </c>
      <c r="AG120" s="1053"/>
      <c r="AH120" s="1053"/>
      <c r="AI120" s="1053"/>
      <c r="AJ120" s="1054"/>
      <c r="AK120" s="1055" t="s">
        <v>387</v>
      </c>
      <c r="AL120" s="1053"/>
      <c r="AM120" s="1053"/>
      <c r="AN120" s="1053"/>
      <c r="AO120" s="1054"/>
      <c r="AP120" s="1056" t="s">
        <v>387</v>
      </c>
      <c r="AQ120" s="1057"/>
      <c r="AR120" s="1057"/>
      <c r="AS120" s="1057"/>
      <c r="AT120" s="1058"/>
      <c r="AU120" s="1083" t="s">
        <v>458</v>
      </c>
      <c r="AV120" s="1084"/>
      <c r="AW120" s="1084"/>
      <c r="AX120" s="1084"/>
      <c r="AY120" s="1085"/>
      <c r="AZ120" s="1034" t="s">
        <v>459</v>
      </c>
      <c r="BA120" s="983"/>
      <c r="BB120" s="983"/>
      <c r="BC120" s="983"/>
      <c r="BD120" s="983"/>
      <c r="BE120" s="983"/>
      <c r="BF120" s="983"/>
      <c r="BG120" s="983"/>
      <c r="BH120" s="983"/>
      <c r="BI120" s="983"/>
      <c r="BJ120" s="983"/>
      <c r="BK120" s="983"/>
      <c r="BL120" s="983"/>
      <c r="BM120" s="983"/>
      <c r="BN120" s="983"/>
      <c r="BO120" s="983"/>
      <c r="BP120" s="984"/>
      <c r="BQ120" s="1020">
        <v>2103117</v>
      </c>
      <c r="BR120" s="1021"/>
      <c r="BS120" s="1021"/>
      <c r="BT120" s="1021"/>
      <c r="BU120" s="1021"/>
      <c r="BV120" s="1021">
        <v>2329934</v>
      </c>
      <c r="BW120" s="1021"/>
      <c r="BX120" s="1021"/>
      <c r="BY120" s="1021"/>
      <c r="BZ120" s="1021"/>
      <c r="CA120" s="1021">
        <v>2770630</v>
      </c>
      <c r="CB120" s="1021"/>
      <c r="CC120" s="1021"/>
      <c r="CD120" s="1021"/>
      <c r="CE120" s="1021"/>
      <c r="CF120" s="1035">
        <v>140</v>
      </c>
      <c r="CG120" s="1036"/>
      <c r="CH120" s="1036"/>
      <c r="CI120" s="1036"/>
      <c r="CJ120" s="1036"/>
      <c r="CK120" s="1101" t="s">
        <v>460</v>
      </c>
      <c r="CL120" s="1102"/>
      <c r="CM120" s="1102"/>
      <c r="CN120" s="1102"/>
      <c r="CO120" s="1103"/>
      <c r="CP120" s="1109" t="s">
        <v>461</v>
      </c>
      <c r="CQ120" s="1110"/>
      <c r="CR120" s="1110"/>
      <c r="CS120" s="1110"/>
      <c r="CT120" s="1110"/>
      <c r="CU120" s="1110"/>
      <c r="CV120" s="1110"/>
      <c r="CW120" s="1110"/>
      <c r="CX120" s="1110"/>
      <c r="CY120" s="1110"/>
      <c r="CZ120" s="1110"/>
      <c r="DA120" s="1110"/>
      <c r="DB120" s="1110"/>
      <c r="DC120" s="1110"/>
      <c r="DD120" s="1110"/>
      <c r="DE120" s="1110"/>
      <c r="DF120" s="1111"/>
      <c r="DG120" s="1020">
        <v>260254</v>
      </c>
      <c r="DH120" s="1021"/>
      <c r="DI120" s="1021"/>
      <c r="DJ120" s="1021"/>
      <c r="DK120" s="1021"/>
      <c r="DL120" s="1021">
        <v>306897</v>
      </c>
      <c r="DM120" s="1021"/>
      <c r="DN120" s="1021"/>
      <c r="DO120" s="1021"/>
      <c r="DP120" s="1021"/>
      <c r="DQ120" s="1021">
        <v>283920</v>
      </c>
      <c r="DR120" s="1021"/>
      <c r="DS120" s="1021"/>
      <c r="DT120" s="1021"/>
      <c r="DU120" s="1021"/>
      <c r="DV120" s="1022">
        <v>14.4</v>
      </c>
      <c r="DW120" s="1022"/>
      <c r="DX120" s="1022"/>
      <c r="DY120" s="1022"/>
      <c r="DZ120" s="1023"/>
    </row>
    <row r="121" spans="1:130" s="247" customFormat="1" ht="26.25" customHeight="1" x14ac:dyDescent="0.15">
      <c r="A121" s="1153"/>
      <c r="B121" s="1040"/>
      <c r="C121" s="1061" t="s">
        <v>462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125</v>
      </c>
      <c r="AB121" s="1053"/>
      <c r="AC121" s="1053"/>
      <c r="AD121" s="1053"/>
      <c r="AE121" s="1054"/>
      <c r="AF121" s="1055" t="s">
        <v>125</v>
      </c>
      <c r="AG121" s="1053"/>
      <c r="AH121" s="1053"/>
      <c r="AI121" s="1053"/>
      <c r="AJ121" s="1054"/>
      <c r="AK121" s="1055" t="s">
        <v>125</v>
      </c>
      <c r="AL121" s="1053"/>
      <c r="AM121" s="1053"/>
      <c r="AN121" s="1053"/>
      <c r="AO121" s="1054"/>
      <c r="AP121" s="1056" t="s">
        <v>438</v>
      </c>
      <c r="AQ121" s="1057"/>
      <c r="AR121" s="1057"/>
      <c r="AS121" s="1057"/>
      <c r="AT121" s="1058"/>
      <c r="AU121" s="1086"/>
      <c r="AV121" s="1087"/>
      <c r="AW121" s="1087"/>
      <c r="AX121" s="1087"/>
      <c r="AY121" s="1088"/>
      <c r="AZ121" s="1043" t="s">
        <v>463</v>
      </c>
      <c r="BA121" s="1044"/>
      <c r="BB121" s="1044"/>
      <c r="BC121" s="1044"/>
      <c r="BD121" s="1044"/>
      <c r="BE121" s="1044"/>
      <c r="BF121" s="1044"/>
      <c r="BG121" s="1044"/>
      <c r="BH121" s="1044"/>
      <c r="BI121" s="1044"/>
      <c r="BJ121" s="1044"/>
      <c r="BK121" s="1044"/>
      <c r="BL121" s="1044"/>
      <c r="BM121" s="1044"/>
      <c r="BN121" s="1044"/>
      <c r="BO121" s="1044"/>
      <c r="BP121" s="1045"/>
      <c r="BQ121" s="1013">
        <v>104057</v>
      </c>
      <c r="BR121" s="1014"/>
      <c r="BS121" s="1014"/>
      <c r="BT121" s="1014"/>
      <c r="BU121" s="1014"/>
      <c r="BV121" s="1014">
        <v>59569</v>
      </c>
      <c r="BW121" s="1014"/>
      <c r="BX121" s="1014"/>
      <c r="BY121" s="1014"/>
      <c r="BZ121" s="1014"/>
      <c r="CA121" s="1014">
        <v>35972</v>
      </c>
      <c r="CB121" s="1014"/>
      <c r="CC121" s="1014"/>
      <c r="CD121" s="1014"/>
      <c r="CE121" s="1014"/>
      <c r="CF121" s="1008">
        <v>1.8</v>
      </c>
      <c r="CG121" s="1009"/>
      <c r="CH121" s="1009"/>
      <c r="CI121" s="1009"/>
      <c r="CJ121" s="1009"/>
      <c r="CK121" s="1104"/>
      <c r="CL121" s="1105"/>
      <c r="CM121" s="1105"/>
      <c r="CN121" s="1105"/>
      <c r="CO121" s="1106"/>
      <c r="CP121" s="1114" t="s">
        <v>464</v>
      </c>
      <c r="CQ121" s="1115"/>
      <c r="CR121" s="1115"/>
      <c r="CS121" s="1115"/>
      <c r="CT121" s="1115"/>
      <c r="CU121" s="1115"/>
      <c r="CV121" s="1115"/>
      <c r="CW121" s="1115"/>
      <c r="CX121" s="1115"/>
      <c r="CY121" s="1115"/>
      <c r="CZ121" s="1115"/>
      <c r="DA121" s="1115"/>
      <c r="DB121" s="1115"/>
      <c r="DC121" s="1115"/>
      <c r="DD121" s="1115"/>
      <c r="DE121" s="1115"/>
      <c r="DF121" s="1116"/>
      <c r="DG121" s="1013" t="s">
        <v>125</v>
      </c>
      <c r="DH121" s="1014"/>
      <c r="DI121" s="1014"/>
      <c r="DJ121" s="1014"/>
      <c r="DK121" s="1014"/>
      <c r="DL121" s="1014" t="s">
        <v>432</v>
      </c>
      <c r="DM121" s="1014"/>
      <c r="DN121" s="1014"/>
      <c r="DO121" s="1014"/>
      <c r="DP121" s="1014"/>
      <c r="DQ121" s="1014" t="s">
        <v>125</v>
      </c>
      <c r="DR121" s="1014"/>
      <c r="DS121" s="1014"/>
      <c r="DT121" s="1014"/>
      <c r="DU121" s="1014"/>
      <c r="DV121" s="1015" t="s">
        <v>432</v>
      </c>
      <c r="DW121" s="1015"/>
      <c r="DX121" s="1015"/>
      <c r="DY121" s="1015"/>
      <c r="DZ121" s="1016"/>
    </row>
    <row r="122" spans="1:130" s="247" customFormat="1" ht="26.25" customHeight="1" x14ac:dyDescent="0.15">
      <c r="A122" s="1153"/>
      <c r="B122" s="1040"/>
      <c r="C122" s="1010" t="s">
        <v>444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432</v>
      </c>
      <c r="AB122" s="1053"/>
      <c r="AC122" s="1053"/>
      <c r="AD122" s="1053"/>
      <c r="AE122" s="1054"/>
      <c r="AF122" s="1055" t="s">
        <v>432</v>
      </c>
      <c r="AG122" s="1053"/>
      <c r="AH122" s="1053"/>
      <c r="AI122" s="1053"/>
      <c r="AJ122" s="1054"/>
      <c r="AK122" s="1055" t="s">
        <v>387</v>
      </c>
      <c r="AL122" s="1053"/>
      <c r="AM122" s="1053"/>
      <c r="AN122" s="1053"/>
      <c r="AO122" s="1054"/>
      <c r="AP122" s="1056" t="s">
        <v>432</v>
      </c>
      <c r="AQ122" s="1057"/>
      <c r="AR122" s="1057"/>
      <c r="AS122" s="1057"/>
      <c r="AT122" s="1058"/>
      <c r="AU122" s="1086"/>
      <c r="AV122" s="1087"/>
      <c r="AW122" s="1087"/>
      <c r="AX122" s="1087"/>
      <c r="AY122" s="1088"/>
      <c r="AZ122" s="1068" t="s">
        <v>465</v>
      </c>
      <c r="BA122" s="1059"/>
      <c r="BB122" s="1059"/>
      <c r="BC122" s="1059"/>
      <c r="BD122" s="1059"/>
      <c r="BE122" s="1059"/>
      <c r="BF122" s="1059"/>
      <c r="BG122" s="1059"/>
      <c r="BH122" s="1059"/>
      <c r="BI122" s="1059"/>
      <c r="BJ122" s="1059"/>
      <c r="BK122" s="1059"/>
      <c r="BL122" s="1059"/>
      <c r="BM122" s="1059"/>
      <c r="BN122" s="1059"/>
      <c r="BO122" s="1059"/>
      <c r="BP122" s="1060"/>
      <c r="BQ122" s="1091">
        <v>2220617</v>
      </c>
      <c r="BR122" s="1092"/>
      <c r="BS122" s="1092"/>
      <c r="BT122" s="1092"/>
      <c r="BU122" s="1092"/>
      <c r="BV122" s="1092">
        <v>2047540</v>
      </c>
      <c r="BW122" s="1092"/>
      <c r="BX122" s="1092"/>
      <c r="BY122" s="1092"/>
      <c r="BZ122" s="1092"/>
      <c r="CA122" s="1092">
        <v>2191462</v>
      </c>
      <c r="CB122" s="1092"/>
      <c r="CC122" s="1092"/>
      <c r="CD122" s="1092"/>
      <c r="CE122" s="1092"/>
      <c r="CF122" s="1112">
        <v>110.8</v>
      </c>
      <c r="CG122" s="1113"/>
      <c r="CH122" s="1113"/>
      <c r="CI122" s="1113"/>
      <c r="CJ122" s="1113"/>
      <c r="CK122" s="1104"/>
      <c r="CL122" s="1105"/>
      <c r="CM122" s="1105"/>
      <c r="CN122" s="1105"/>
      <c r="CO122" s="1106"/>
      <c r="CP122" s="1114" t="s">
        <v>466</v>
      </c>
      <c r="CQ122" s="1115"/>
      <c r="CR122" s="1115"/>
      <c r="CS122" s="1115"/>
      <c r="CT122" s="1115"/>
      <c r="CU122" s="1115"/>
      <c r="CV122" s="1115"/>
      <c r="CW122" s="1115"/>
      <c r="CX122" s="1115"/>
      <c r="CY122" s="1115"/>
      <c r="CZ122" s="1115"/>
      <c r="DA122" s="1115"/>
      <c r="DB122" s="1115"/>
      <c r="DC122" s="1115"/>
      <c r="DD122" s="1115"/>
      <c r="DE122" s="1115"/>
      <c r="DF122" s="1116"/>
      <c r="DG122" s="1013" t="s">
        <v>432</v>
      </c>
      <c r="DH122" s="1014"/>
      <c r="DI122" s="1014"/>
      <c r="DJ122" s="1014"/>
      <c r="DK122" s="1014"/>
      <c r="DL122" s="1014" t="s">
        <v>432</v>
      </c>
      <c r="DM122" s="1014"/>
      <c r="DN122" s="1014"/>
      <c r="DO122" s="1014"/>
      <c r="DP122" s="1014"/>
      <c r="DQ122" s="1014" t="s">
        <v>432</v>
      </c>
      <c r="DR122" s="1014"/>
      <c r="DS122" s="1014"/>
      <c r="DT122" s="1014"/>
      <c r="DU122" s="1014"/>
      <c r="DV122" s="1015" t="s">
        <v>432</v>
      </c>
      <c r="DW122" s="1015"/>
      <c r="DX122" s="1015"/>
      <c r="DY122" s="1015"/>
      <c r="DZ122" s="1016"/>
    </row>
    <row r="123" spans="1:130" s="247" customFormat="1" ht="26.25" customHeight="1" x14ac:dyDescent="0.15">
      <c r="A123" s="1153"/>
      <c r="B123" s="1040"/>
      <c r="C123" s="1010" t="s">
        <v>450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125</v>
      </c>
      <c r="AB123" s="1053"/>
      <c r="AC123" s="1053"/>
      <c r="AD123" s="1053"/>
      <c r="AE123" s="1054"/>
      <c r="AF123" s="1055" t="s">
        <v>432</v>
      </c>
      <c r="AG123" s="1053"/>
      <c r="AH123" s="1053"/>
      <c r="AI123" s="1053"/>
      <c r="AJ123" s="1054"/>
      <c r="AK123" s="1055" t="s">
        <v>432</v>
      </c>
      <c r="AL123" s="1053"/>
      <c r="AM123" s="1053"/>
      <c r="AN123" s="1053"/>
      <c r="AO123" s="1054"/>
      <c r="AP123" s="1056" t="s">
        <v>387</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467</v>
      </c>
      <c r="BP123" s="1100"/>
      <c r="BQ123" s="1159">
        <v>4427791</v>
      </c>
      <c r="BR123" s="1160"/>
      <c r="BS123" s="1160"/>
      <c r="BT123" s="1160"/>
      <c r="BU123" s="1160"/>
      <c r="BV123" s="1160">
        <v>4437043</v>
      </c>
      <c r="BW123" s="1160"/>
      <c r="BX123" s="1160"/>
      <c r="BY123" s="1160"/>
      <c r="BZ123" s="1160"/>
      <c r="CA123" s="1160">
        <v>4998064</v>
      </c>
      <c r="CB123" s="1160"/>
      <c r="CC123" s="1160"/>
      <c r="CD123" s="1160"/>
      <c r="CE123" s="1160"/>
      <c r="CF123" s="1093"/>
      <c r="CG123" s="1094"/>
      <c r="CH123" s="1094"/>
      <c r="CI123" s="1094"/>
      <c r="CJ123" s="1095"/>
      <c r="CK123" s="1104"/>
      <c r="CL123" s="1105"/>
      <c r="CM123" s="1105"/>
      <c r="CN123" s="1105"/>
      <c r="CO123" s="1106"/>
      <c r="CP123" s="1114" t="s">
        <v>398</v>
      </c>
      <c r="CQ123" s="1115"/>
      <c r="CR123" s="1115"/>
      <c r="CS123" s="1115"/>
      <c r="CT123" s="1115"/>
      <c r="CU123" s="1115"/>
      <c r="CV123" s="1115"/>
      <c r="CW123" s="1115"/>
      <c r="CX123" s="1115"/>
      <c r="CY123" s="1115"/>
      <c r="CZ123" s="1115"/>
      <c r="DA123" s="1115"/>
      <c r="DB123" s="1115"/>
      <c r="DC123" s="1115"/>
      <c r="DD123" s="1115"/>
      <c r="DE123" s="1115"/>
      <c r="DF123" s="1116"/>
      <c r="DG123" s="1052" t="s">
        <v>387</v>
      </c>
      <c r="DH123" s="1053"/>
      <c r="DI123" s="1053"/>
      <c r="DJ123" s="1053"/>
      <c r="DK123" s="1054"/>
      <c r="DL123" s="1055" t="s">
        <v>125</v>
      </c>
      <c r="DM123" s="1053"/>
      <c r="DN123" s="1053"/>
      <c r="DO123" s="1053"/>
      <c r="DP123" s="1054"/>
      <c r="DQ123" s="1055" t="s">
        <v>387</v>
      </c>
      <c r="DR123" s="1053"/>
      <c r="DS123" s="1053"/>
      <c r="DT123" s="1053"/>
      <c r="DU123" s="1054"/>
      <c r="DV123" s="1056" t="s">
        <v>125</v>
      </c>
      <c r="DW123" s="1057"/>
      <c r="DX123" s="1057"/>
      <c r="DY123" s="1057"/>
      <c r="DZ123" s="1058"/>
    </row>
    <row r="124" spans="1:130" s="247" customFormat="1" ht="26.25" customHeight="1" thickBot="1" x14ac:dyDescent="0.2">
      <c r="A124" s="1153"/>
      <c r="B124" s="1040"/>
      <c r="C124" s="1010" t="s">
        <v>453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387</v>
      </c>
      <c r="AB124" s="1053"/>
      <c r="AC124" s="1053"/>
      <c r="AD124" s="1053"/>
      <c r="AE124" s="1054"/>
      <c r="AF124" s="1055" t="s">
        <v>387</v>
      </c>
      <c r="AG124" s="1053"/>
      <c r="AH124" s="1053"/>
      <c r="AI124" s="1053"/>
      <c r="AJ124" s="1054"/>
      <c r="AK124" s="1055" t="s">
        <v>387</v>
      </c>
      <c r="AL124" s="1053"/>
      <c r="AM124" s="1053"/>
      <c r="AN124" s="1053"/>
      <c r="AO124" s="1054"/>
      <c r="AP124" s="1056" t="s">
        <v>387</v>
      </c>
      <c r="AQ124" s="1057"/>
      <c r="AR124" s="1057"/>
      <c r="AS124" s="1057"/>
      <c r="AT124" s="1058"/>
      <c r="AU124" s="1155" t="s">
        <v>468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387</v>
      </c>
      <c r="BR124" s="1122"/>
      <c r="BS124" s="1122"/>
      <c r="BT124" s="1122"/>
      <c r="BU124" s="1122"/>
      <c r="BV124" s="1122" t="s">
        <v>125</v>
      </c>
      <c r="BW124" s="1122"/>
      <c r="BX124" s="1122"/>
      <c r="BY124" s="1122"/>
      <c r="BZ124" s="1122"/>
      <c r="CA124" s="1122" t="s">
        <v>387</v>
      </c>
      <c r="CB124" s="1122"/>
      <c r="CC124" s="1122"/>
      <c r="CD124" s="1122"/>
      <c r="CE124" s="1122"/>
      <c r="CF124" s="1123"/>
      <c r="CG124" s="1124"/>
      <c r="CH124" s="1124"/>
      <c r="CI124" s="1124"/>
      <c r="CJ124" s="1125"/>
      <c r="CK124" s="1107"/>
      <c r="CL124" s="1107"/>
      <c r="CM124" s="1107"/>
      <c r="CN124" s="1107"/>
      <c r="CO124" s="1108"/>
      <c r="CP124" s="1114" t="s">
        <v>469</v>
      </c>
      <c r="CQ124" s="1115"/>
      <c r="CR124" s="1115"/>
      <c r="CS124" s="1115"/>
      <c r="CT124" s="1115"/>
      <c r="CU124" s="1115"/>
      <c r="CV124" s="1115"/>
      <c r="CW124" s="1115"/>
      <c r="CX124" s="1115"/>
      <c r="CY124" s="1115"/>
      <c r="CZ124" s="1115"/>
      <c r="DA124" s="1115"/>
      <c r="DB124" s="1115"/>
      <c r="DC124" s="1115"/>
      <c r="DD124" s="1115"/>
      <c r="DE124" s="1115"/>
      <c r="DF124" s="1116"/>
      <c r="DG124" s="1099" t="s">
        <v>387</v>
      </c>
      <c r="DH124" s="1078"/>
      <c r="DI124" s="1078"/>
      <c r="DJ124" s="1078"/>
      <c r="DK124" s="1079"/>
      <c r="DL124" s="1077" t="s">
        <v>387</v>
      </c>
      <c r="DM124" s="1078"/>
      <c r="DN124" s="1078"/>
      <c r="DO124" s="1078"/>
      <c r="DP124" s="1079"/>
      <c r="DQ124" s="1077" t="s">
        <v>387</v>
      </c>
      <c r="DR124" s="1078"/>
      <c r="DS124" s="1078"/>
      <c r="DT124" s="1078"/>
      <c r="DU124" s="1079"/>
      <c r="DV124" s="1080" t="s">
        <v>438</v>
      </c>
      <c r="DW124" s="1081"/>
      <c r="DX124" s="1081"/>
      <c r="DY124" s="1081"/>
      <c r="DZ124" s="1082"/>
    </row>
    <row r="125" spans="1:130" s="247" customFormat="1" ht="26.25" customHeight="1" x14ac:dyDescent="0.15">
      <c r="A125" s="1153"/>
      <c r="B125" s="1040"/>
      <c r="C125" s="1010" t="s">
        <v>455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387</v>
      </c>
      <c r="AB125" s="1053"/>
      <c r="AC125" s="1053"/>
      <c r="AD125" s="1053"/>
      <c r="AE125" s="1054"/>
      <c r="AF125" s="1055" t="s">
        <v>387</v>
      </c>
      <c r="AG125" s="1053"/>
      <c r="AH125" s="1053"/>
      <c r="AI125" s="1053"/>
      <c r="AJ125" s="1054"/>
      <c r="AK125" s="1055" t="s">
        <v>387</v>
      </c>
      <c r="AL125" s="1053"/>
      <c r="AM125" s="1053"/>
      <c r="AN125" s="1053"/>
      <c r="AO125" s="1054"/>
      <c r="AP125" s="1056" t="s">
        <v>387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470</v>
      </c>
      <c r="CL125" s="1102"/>
      <c r="CM125" s="1102"/>
      <c r="CN125" s="1102"/>
      <c r="CO125" s="1103"/>
      <c r="CP125" s="1034" t="s">
        <v>471</v>
      </c>
      <c r="CQ125" s="983"/>
      <c r="CR125" s="983"/>
      <c r="CS125" s="983"/>
      <c r="CT125" s="983"/>
      <c r="CU125" s="983"/>
      <c r="CV125" s="983"/>
      <c r="CW125" s="983"/>
      <c r="CX125" s="983"/>
      <c r="CY125" s="983"/>
      <c r="CZ125" s="983"/>
      <c r="DA125" s="983"/>
      <c r="DB125" s="983"/>
      <c r="DC125" s="983"/>
      <c r="DD125" s="983"/>
      <c r="DE125" s="983"/>
      <c r="DF125" s="984"/>
      <c r="DG125" s="1020" t="s">
        <v>387</v>
      </c>
      <c r="DH125" s="1021"/>
      <c r="DI125" s="1021"/>
      <c r="DJ125" s="1021"/>
      <c r="DK125" s="1021"/>
      <c r="DL125" s="1021" t="s">
        <v>387</v>
      </c>
      <c r="DM125" s="1021"/>
      <c r="DN125" s="1021"/>
      <c r="DO125" s="1021"/>
      <c r="DP125" s="1021"/>
      <c r="DQ125" s="1021" t="s">
        <v>387</v>
      </c>
      <c r="DR125" s="1021"/>
      <c r="DS125" s="1021"/>
      <c r="DT125" s="1021"/>
      <c r="DU125" s="1021"/>
      <c r="DV125" s="1022" t="s">
        <v>387</v>
      </c>
      <c r="DW125" s="1022"/>
      <c r="DX125" s="1022"/>
      <c r="DY125" s="1022"/>
      <c r="DZ125" s="1023"/>
    </row>
    <row r="126" spans="1:130" s="247" customFormat="1" ht="26.25" customHeight="1" thickBot="1" x14ac:dyDescent="0.2">
      <c r="A126" s="1153"/>
      <c r="B126" s="1040"/>
      <c r="C126" s="1010" t="s">
        <v>457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387</v>
      </c>
      <c r="AB126" s="1053"/>
      <c r="AC126" s="1053"/>
      <c r="AD126" s="1053"/>
      <c r="AE126" s="1054"/>
      <c r="AF126" s="1055" t="s">
        <v>387</v>
      </c>
      <c r="AG126" s="1053"/>
      <c r="AH126" s="1053"/>
      <c r="AI126" s="1053"/>
      <c r="AJ126" s="1054"/>
      <c r="AK126" s="1055">
        <v>35332</v>
      </c>
      <c r="AL126" s="1053"/>
      <c r="AM126" s="1053"/>
      <c r="AN126" s="1053"/>
      <c r="AO126" s="1054"/>
      <c r="AP126" s="1056">
        <v>1.8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472</v>
      </c>
      <c r="CQ126" s="1044"/>
      <c r="CR126" s="1044"/>
      <c r="CS126" s="1044"/>
      <c r="CT126" s="1044"/>
      <c r="CU126" s="1044"/>
      <c r="CV126" s="1044"/>
      <c r="CW126" s="1044"/>
      <c r="CX126" s="1044"/>
      <c r="CY126" s="1044"/>
      <c r="CZ126" s="1044"/>
      <c r="DA126" s="1044"/>
      <c r="DB126" s="1044"/>
      <c r="DC126" s="1044"/>
      <c r="DD126" s="1044"/>
      <c r="DE126" s="1044"/>
      <c r="DF126" s="1045"/>
      <c r="DG126" s="1013" t="s">
        <v>387</v>
      </c>
      <c r="DH126" s="1014"/>
      <c r="DI126" s="1014"/>
      <c r="DJ126" s="1014"/>
      <c r="DK126" s="1014"/>
      <c r="DL126" s="1014" t="s">
        <v>387</v>
      </c>
      <c r="DM126" s="1014"/>
      <c r="DN126" s="1014"/>
      <c r="DO126" s="1014"/>
      <c r="DP126" s="1014"/>
      <c r="DQ126" s="1014" t="s">
        <v>387</v>
      </c>
      <c r="DR126" s="1014"/>
      <c r="DS126" s="1014"/>
      <c r="DT126" s="1014"/>
      <c r="DU126" s="1014"/>
      <c r="DV126" s="1015" t="s">
        <v>387</v>
      </c>
      <c r="DW126" s="1015"/>
      <c r="DX126" s="1015"/>
      <c r="DY126" s="1015"/>
      <c r="DZ126" s="1016"/>
    </row>
    <row r="127" spans="1:130" s="247" customFormat="1" ht="26.25" customHeight="1" x14ac:dyDescent="0.15">
      <c r="A127" s="1154"/>
      <c r="B127" s="1042"/>
      <c r="C127" s="1096" t="s">
        <v>473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387</v>
      </c>
      <c r="AB127" s="1053"/>
      <c r="AC127" s="1053"/>
      <c r="AD127" s="1053"/>
      <c r="AE127" s="1054"/>
      <c r="AF127" s="1055" t="s">
        <v>387</v>
      </c>
      <c r="AG127" s="1053"/>
      <c r="AH127" s="1053"/>
      <c r="AI127" s="1053"/>
      <c r="AJ127" s="1054"/>
      <c r="AK127" s="1055" t="s">
        <v>125</v>
      </c>
      <c r="AL127" s="1053"/>
      <c r="AM127" s="1053"/>
      <c r="AN127" s="1053"/>
      <c r="AO127" s="1054"/>
      <c r="AP127" s="1056" t="s">
        <v>387</v>
      </c>
      <c r="AQ127" s="1057"/>
      <c r="AR127" s="1057"/>
      <c r="AS127" s="1057"/>
      <c r="AT127" s="1058"/>
      <c r="AU127" s="283"/>
      <c r="AV127" s="283"/>
      <c r="AW127" s="283"/>
      <c r="AX127" s="1126" t="s">
        <v>474</v>
      </c>
      <c r="AY127" s="1127"/>
      <c r="AZ127" s="1127"/>
      <c r="BA127" s="1127"/>
      <c r="BB127" s="1127"/>
      <c r="BC127" s="1127"/>
      <c r="BD127" s="1127"/>
      <c r="BE127" s="1128"/>
      <c r="BF127" s="1129" t="s">
        <v>475</v>
      </c>
      <c r="BG127" s="1127"/>
      <c r="BH127" s="1127"/>
      <c r="BI127" s="1127"/>
      <c r="BJ127" s="1127"/>
      <c r="BK127" s="1127"/>
      <c r="BL127" s="1128"/>
      <c r="BM127" s="1129" t="s">
        <v>476</v>
      </c>
      <c r="BN127" s="1127"/>
      <c r="BO127" s="1127"/>
      <c r="BP127" s="1127"/>
      <c r="BQ127" s="1127"/>
      <c r="BR127" s="1127"/>
      <c r="BS127" s="1128"/>
      <c r="BT127" s="1129" t="s">
        <v>477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478</v>
      </c>
      <c r="CQ127" s="1044"/>
      <c r="CR127" s="1044"/>
      <c r="CS127" s="1044"/>
      <c r="CT127" s="1044"/>
      <c r="CU127" s="1044"/>
      <c r="CV127" s="1044"/>
      <c r="CW127" s="1044"/>
      <c r="CX127" s="1044"/>
      <c r="CY127" s="1044"/>
      <c r="CZ127" s="1044"/>
      <c r="DA127" s="1044"/>
      <c r="DB127" s="1044"/>
      <c r="DC127" s="1044"/>
      <c r="DD127" s="1044"/>
      <c r="DE127" s="1044"/>
      <c r="DF127" s="1045"/>
      <c r="DG127" s="1013" t="s">
        <v>387</v>
      </c>
      <c r="DH127" s="1014"/>
      <c r="DI127" s="1014"/>
      <c r="DJ127" s="1014"/>
      <c r="DK127" s="1014"/>
      <c r="DL127" s="1014" t="s">
        <v>387</v>
      </c>
      <c r="DM127" s="1014"/>
      <c r="DN127" s="1014"/>
      <c r="DO127" s="1014"/>
      <c r="DP127" s="1014"/>
      <c r="DQ127" s="1014" t="s">
        <v>125</v>
      </c>
      <c r="DR127" s="1014"/>
      <c r="DS127" s="1014"/>
      <c r="DT127" s="1014"/>
      <c r="DU127" s="1014"/>
      <c r="DV127" s="1015" t="s">
        <v>387</v>
      </c>
      <c r="DW127" s="1015"/>
      <c r="DX127" s="1015"/>
      <c r="DY127" s="1015"/>
      <c r="DZ127" s="1016"/>
    </row>
    <row r="128" spans="1:130" s="247" customFormat="1" ht="26.25" customHeight="1" thickBot="1" x14ac:dyDescent="0.2">
      <c r="A128" s="1137" t="s">
        <v>479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480</v>
      </c>
      <c r="X128" s="1139"/>
      <c r="Y128" s="1139"/>
      <c r="Z128" s="1140"/>
      <c r="AA128" s="1141">
        <v>9680</v>
      </c>
      <c r="AB128" s="1142"/>
      <c r="AC128" s="1142"/>
      <c r="AD128" s="1142"/>
      <c r="AE128" s="1143"/>
      <c r="AF128" s="1144" t="s">
        <v>387</v>
      </c>
      <c r="AG128" s="1142"/>
      <c r="AH128" s="1142"/>
      <c r="AI128" s="1142"/>
      <c r="AJ128" s="1143"/>
      <c r="AK128" s="1144" t="s">
        <v>387</v>
      </c>
      <c r="AL128" s="1142"/>
      <c r="AM128" s="1142"/>
      <c r="AN128" s="1142"/>
      <c r="AO128" s="1143"/>
      <c r="AP128" s="1145"/>
      <c r="AQ128" s="1146"/>
      <c r="AR128" s="1146"/>
      <c r="AS128" s="1146"/>
      <c r="AT128" s="1147"/>
      <c r="AU128" s="283"/>
      <c r="AV128" s="283"/>
      <c r="AW128" s="283"/>
      <c r="AX128" s="982" t="s">
        <v>481</v>
      </c>
      <c r="AY128" s="983"/>
      <c r="AZ128" s="983"/>
      <c r="BA128" s="983"/>
      <c r="BB128" s="983"/>
      <c r="BC128" s="983"/>
      <c r="BD128" s="983"/>
      <c r="BE128" s="984"/>
      <c r="BF128" s="1148" t="s">
        <v>438</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482</v>
      </c>
      <c r="CQ128" s="1131"/>
      <c r="CR128" s="1131"/>
      <c r="CS128" s="1131"/>
      <c r="CT128" s="1131"/>
      <c r="CU128" s="1131"/>
      <c r="CV128" s="1131"/>
      <c r="CW128" s="1131"/>
      <c r="CX128" s="1131"/>
      <c r="CY128" s="1131"/>
      <c r="CZ128" s="1131"/>
      <c r="DA128" s="1131"/>
      <c r="DB128" s="1131"/>
      <c r="DC128" s="1131"/>
      <c r="DD128" s="1131"/>
      <c r="DE128" s="1131"/>
      <c r="DF128" s="1132"/>
      <c r="DG128" s="1133" t="s">
        <v>438</v>
      </c>
      <c r="DH128" s="1134"/>
      <c r="DI128" s="1134"/>
      <c r="DJ128" s="1134"/>
      <c r="DK128" s="1134"/>
      <c r="DL128" s="1134" t="s">
        <v>438</v>
      </c>
      <c r="DM128" s="1134"/>
      <c r="DN128" s="1134"/>
      <c r="DO128" s="1134"/>
      <c r="DP128" s="1134"/>
      <c r="DQ128" s="1134" t="s">
        <v>483</v>
      </c>
      <c r="DR128" s="1134"/>
      <c r="DS128" s="1134"/>
      <c r="DT128" s="1134"/>
      <c r="DU128" s="1134"/>
      <c r="DV128" s="1135" t="s">
        <v>484</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485</v>
      </c>
      <c r="X129" s="1168"/>
      <c r="Y129" s="1168"/>
      <c r="Z129" s="1169"/>
      <c r="AA129" s="1052">
        <v>2127145</v>
      </c>
      <c r="AB129" s="1053"/>
      <c r="AC129" s="1053"/>
      <c r="AD129" s="1053"/>
      <c r="AE129" s="1054"/>
      <c r="AF129" s="1055">
        <v>2171765</v>
      </c>
      <c r="AG129" s="1053"/>
      <c r="AH129" s="1053"/>
      <c r="AI129" s="1053"/>
      <c r="AJ129" s="1054"/>
      <c r="AK129" s="1055">
        <v>2205622</v>
      </c>
      <c r="AL129" s="1053"/>
      <c r="AM129" s="1053"/>
      <c r="AN129" s="1053"/>
      <c r="AO129" s="1054"/>
      <c r="AP129" s="1170"/>
      <c r="AQ129" s="1171"/>
      <c r="AR129" s="1171"/>
      <c r="AS129" s="1171"/>
      <c r="AT129" s="1172"/>
      <c r="AU129" s="285"/>
      <c r="AV129" s="285"/>
      <c r="AW129" s="285"/>
      <c r="AX129" s="1161" t="s">
        <v>486</v>
      </c>
      <c r="AY129" s="1044"/>
      <c r="AZ129" s="1044"/>
      <c r="BA129" s="1044"/>
      <c r="BB129" s="1044"/>
      <c r="BC129" s="1044"/>
      <c r="BD129" s="1044"/>
      <c r="BE129" s="1045"/>
      <c r="BF129" s="1162" t="s">
        <v>487</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489</v>
      </c>
      <c r="X130" s="1168"/>
      <c r="Y130" s="1168"/>
      <c r="Z130" s="1169"/>
      <c r="AA130" s="1052">
        <v>231414</v>
      </c>
      <c r="AB130" s="1053"/>
      <c r="AC130" s="1053"/>
      <c r="AD130" s="1053"/>
      <c r="AE130" s="1054"/>
      <c r="AF130" s="1055">
        <v>228235</v>
      </c>
      <c r="AG130" s="1053"/>
      <c r="AH130" s="1053"/>
      <c r="AI130" s="1053"/>
      <c r="AJ130" s="1054"/>
      <c r="AK130" s="1055">
        <v>227243</v>
      </c>
      <c r="AL130" s="1053"/>
      <c r="AM130" s="1053"/>
      <c r="AN130" s="1053"/>
      <c r="AO130" s="1054"/>
      <c r="AP130" s="1170"/>
      <c r="AQ130" s="1171"/>
      <c r="AR130" s="1171"/>
      <c r="AS130" s="1171"/>
      <c r="AT130" s="1172"/>
      <c r="AU130" s="285"/>
      <c r="AV130" s="285"/>
      <c r="AW130" s="285"/>
      <c r="AX130" s="1161" t="s">
        <v>490</v>
      </c>
      <c r="AY130" s="1044"/>
      <c r="AZ130" s="1044"/>
      <c r="BA130" s="1044"/>
      <c r="BB130" s="1044"/>
      <c r="BC130" s="1044"/>
      <c r="BD130" s="1044"/>
      <c r="BE130" s="1045"/>
      <c r="BF130" s="1198">
        <v>8.8000000000000007</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491</v>
      </c>
      <c r="X131" s="1206"/>
      <c r="Y131" s="1206"/>
      <c r="Z131" s="1207"/>
      <c r="AA131" s="1099">
        <v>1895731</v>
      </c>
      <c r="AB131" s="1078"/>
      <c r="AC131" s="1078"/>
      <c r="AD131" s="1078"/>
      <c r="AE131" s="1079"/>
      <c r="AF131" s="1077">
        <v>1943530</v>
      </c>
      <c r="AG131" s="1078"/>
      <c r="AH131" s="1078"/>
      <c r="AI131" s="1078"/>
      <c r="AJ131" s="1079"/>
      <c r="AK131" s="1077">
        <v>1978379</v>
      </c>
      <c r="AL131" s="1078"/>
      <c r="AM131" s="1078"/>
      <c r="AN131" s="1078"/>
      <c r="AO131" s="1079"/>
      <c r="AP131" s="1208"/>
      <c r="AQ131" s="1209"/>
      <c r="AR131" s="1209"/>
      <c r="AS131" s="1209"/>
      <c r="AT131" s="1210"/>
      <c r="AU131" s="285"/>
      <c r="AV131" s="285"/>
      <c r="AW131" s="285"/>
      <c r="AX131" s="1180" t="s">
        <v>492</v>
      </c>
      <c r="AY131" s="1131"/>
      <c r="AZ131" s="1131"/>
      <c r="BA131" s="1131"/>
      <c r="BB131" s="1131"/>
      <c r="BC131" s="1131"/>
      <c r="BD131" s="1131"/>
      <c r="BE131" s="1132"/>
      <c r="BF131" s="1181" t="s">
        <v>483</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494</v>
      </c>
      <c r="W132" s="1191"/>
      <c r="X132" s="1191"/>
      <c r="Y132" s="1191"/>
      <c r="Z132" s="1192"/>
      <c r="AA132" s="1193">
        <v>6.9314686520000004</v>
      </c>
      <c r="AB132" s="1194"/>
      <c r="AC132" s="1194"/>
      <c r="AD132" s="1194"/>
      <c r="AE132" s="1195"/>
      <c r="AF132" s="1196">
        <v>8.7150185489999998</v>
      </c>
      <c r="AG132" s="1194"/>
      <c r="AH132" s="1194"/>
      <c r="AI132" s="1194"/>
      <c r="AJ132" s="1195"/>
      <c r="AK132" s="1196">
        <v>10.954574429999999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495</v>
      </c>
      <c r="W133" s="1174"/>
      <c r="X133" s="1174"/>
      <c r="Y133" s="1174"/>
      <c r="Z133" s="1175"/>
      <c r="AA133" s="1176">
        <v>6.9</v>
      </c>
      <c r="AB133" s="1177"/>
      <c r="AC133" s="1177"/>
      <c r="AD133" s="1177"/>
      <c r="AE133" s="1178"/>
      <c r="AF133" s="1176">
        <v>7.7</v>
      </c>
      <c r="AG133" s="1177"/>
      <c r="AH133" s="1177"/>
      <c r="AI133" s="1177"/>
      <c r="AJ133" s="1178"/>
      <c r="AK133" s="1176">
        <v>8.8000000000000007</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7AVaM3FUkwaf+MyZlD3gVVDtT0FPkKPuwp9sI+lx22melgH+CpsN/gdwBPJDCYKFroNLp0Kq/5calsxdujAE4g==" saltValue="M+F7hsypOk0EjfelxMH8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78" zoomScale="85" zoomScaleNormal="85" zoomScaleSheetLayoutView="85" workbookViewId="0">
      <selection activeCell="BN6" sqref="BN6:BU6"/>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fy176c147A5OD9vw1l/kIqSuytugWMr39yv4I8X/t2z/RaVTdmmy3WeQuJINayFzKZKjhfWB1HwTupMMif9Cw==" saltValue="Y+AJGkb/2aUELilgEXk0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3" zoomScaleNormal="100" zoomScaleSheetLayoutView="55" workbookViewId="0">
      <selection activeCell="BN6" sqref="BN6:BU6"/>
    </sheetView>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hmJxoqlacDdSR2ek4RRBYhTRLyLqvBeK0q2szyHHmRQBC29Rp28lfjunnGFsDjXdozH/bgjsiUV1ln+wJ731A==" saltValue="nciMcYypgJp5WkNmbypIA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B1" workbookViewId="0">
      <selection activeCell="BN6" sqref="BN6:BU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504</v>
      </c>
      <c r="AL9" s="1217"/>
      <c r="AM9" s="1217"/>
      <c r="AN9" s="1218"/>
      <c r="AO9" s="313">
        <v>1106078</v>
      </c>
      <c r="AP9" s="313">
        <v>181146</v>
      </c>
      <c r="AQ9" s="314">
        <v>120360</v>
      </c>
      <c r="AR9" s="315">
        <v>50.5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505</v>
      </c>
      <c r="AL10" s="1217"/>
      <c r="AM10" s="1217"/>
      <c r="AN10" s="1218"/>
      <c r="AO10" s="316">
        <v>32980</v>
      </c>
      <c r="AP10" s="316">
        <v>5401</v>
      </c>
      <c r="AQ10" s="317">
        <v>12817</v>
      </c>
      <c r="AR10" s="318">
        <v>-57.9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506</v>
      </c>
      <c r="AL11" s="1217"/>
      <c r="AM11" s="1217"/>
      <c r="AN11" s="1218"/>
      <c r="AO11" s="316">
        <v>143760</v>
      </c>
      <c r="AP11" s="316">
        <v>23544</v>
      </c>
      <c r="AQ11" s="317">
        <v>19677</v>
      </c>
      <c r="AR11" s="318">
        <v>19.7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507</v>
      </c>
      <c r="AL12" s="1217"/>
      <c r="AM12" s="1217"/>
      <c r="AN12" s="1218"/>
      <c r="AO12" s="316" t="s">
        <v>508</v>
      </c>
      <c r="AP12" s="316" t="s">
        <v>508</v>
      </c>
      <c r="AQ12" s="317">
        <v>1195</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509</v>
      </c>
      <c r="AL13" s="1217"/>
      <c r="AM13" s="1217"/>
      <c r="AN13" s="1218"/>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510</v>
      </c>
      <c r="AL14" s="1217"/>
      <c r="AM14" s="1217"/>
      <c r="AN14" s="1218"/>
      <c r="AO14" s="316" t="s">
        <v>508</v>
      </c>
      <c r="AP14" s="316" t="s">
        <v>508</v>
      </c>
      <c r="AQ14" s="317">
        <v>5328</v>
      </c>
      <c r="AR14" s="318" t="s">
        <v>508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511</v>
      </c>
      <c r="AL15" s="1217"/>
      <c r="AM15" s="1217"/>
      <c r="AN15" s="1218"/>
      <c r="AO15" s="316">
        <v>23458</v>
      </c>
      <c r="AP15" s="316">
        <v>3842</v>
      </c>
      <c r="AQ15" s="317">
        <v>3216</v>
      </c>
      <c r="AR15" s="318">
        <v>19.5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512</v>
      </c>
      <c r="AL16" s="1220"/>
      <c r="AM16" s="1220"/>
      <c r="AN16" s="1221"/>
      <c r="AO16" s="316">
        <v>-86166</v>
      </c>
      <c r="AP16" s="316">
        <v>-14112</v>
      </c>
      <c r="AQ16" s="317">
        <v>-12293</v>
      </c>
      <c r="AR16" s="318">
        <v>14.8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1220110</v>
      </c>
      <c r="AP17" s="316">
        <v>199821</v>
      </c>
      <c r="AQ17" s="317">
        <v>150300</v>
      </c>
      <c r="AR17" s="318">
        <v>32.9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517</v>
      </c>
      <c r="AL21" s="1212"/>
      <c r="AM21" s="1212"/>
      <c r="AN21" s="1213"/>
      <c r="AO21" s="328">
        <v>14.9</v>
      </c>
      <c r="AP21" s="329">
        <v>13.79</v>
      </c>
      <c r="AQ21" s="330">
        <v>1.1100000000000001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518</v>
      </c>
      <c r="AL22" s="1212"/>
      <c r="AM22" s="1212"/>
      <c r="AN22" s="1213"/>
      <c r="AO22" s="333">
        <v>96.7</v>
      </c>
      <c r="AP22" s="334">
        <v>95.2</v>
      </c>
      <c r="AQ22" s="335">
        <v>1.5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522</v>
      </c>
      <c r="AL32" s="1228"/>
      <c r="AM32" s="1228"/>
      <c r="AN32" s="1229"/>
      <c r="AO32" s="343">
        <v>340390</v>
      </c>
      <c r="AP32" s="343">
        <v>55747</v>
      </c>
      <c r="AQ32" s="344">
        <v>71832</v>
      </c>
      <c r="AR32" s="345">
        <v>-22.4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523</v>
      </c>
      <c r="AL33" s="1228"/>
      <c r="AM33" s="1228"/>
      <c r="AN33" s="1229"/>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524</v>
      </c>
      <c r="AL34" s="1228"/>
      <c r="AM34" s="1228"/>
      <c r="AN34" s="1229"/>
      <c r="AO34" s="343" t="s">
        <v>508</v>
      </c>
      <c r="AP34" s="343" t="s">
        <v>508</v>
      </c>
      <c r="AQ34" s="344">
        <v>1</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525</v>
      </c>
      <c r="AL35" s="1228"/>
      <c r="AM35" s="1228"/>
      <c r="AN35" s="1229"/>
      <c r="AO35" s="343">
        <v>48166</v>
      </c>
      <c r="AP35" s="343">
        <v>7888</v>
      </c>
      <c r="AQ35" s="344">
        <v>20841</v>
      </c>
      <c r="AR35" s="345">
        <v>-62.2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526</v>
      </c>
      <c r="AL36" s="1228"/>
      <c r="AM36" s="1228"/>
      <c r="AN36" s="1229"/>
      <c r="AO36" s="343">
        <v>20078</v>
      </c>
      <c r="AP36" s="343">
        <v>3288</v>
      </c>
      <c r="AQ36" s="344">
        <v>5244</v>
      </c>
      <c r="AR36" s="345">
        <v>-37.299999999999997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527</v>
      </c>
      <c r="AL37" s="1228"/>
      <c r="AM37" s="1228"/>
      <c r="AN37" s="1229"/>
      <c r="AO37" s="343">
        <v>35332</v>
      </c>
      <c r="AP37" s="343">
        <v>5786</v>
      </c>
      <c r="AQ37" s="344">
        <v>943</v>
      </c>
      <c r="AR37" s="345">
        <v>513.6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528</v>
      </c>
      <c r="AL38" s="1231"/>
      <c r="AM38" s="1231"/>
      <c r="AN38" s="1232"/>
      <c r="AO38" s="346" t="s">
        <v>508</v>
      </c>
      <c r="AP38" s="346" t="s">
        <v>508</v>
      </c>
      <c r="AQ38" s="347">
        <v>9</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529</v>
      </c>
      <c r="AL39" s="1231"/>
      <c r="AM39" s="1231"/>
      <c r="AN39" s="1232"/>
      <c r="AO39" s="343" t="s">
        <v>508</v>
      </c>
      <c r="AP39" s="343" t="s">
        <v>508</v>
      </c>
      <c r="AQ39" s="344">
        <v>-2885</v>
      </c>
      <c r="AR39" s="345" t="s">
        <v>508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530</v>
      </c>
      <c r="AL40" s="1228"/>
      <c r="AM40" s="1228"/>
      <c r="AN40" s="1229"/>
      <c r="AO40" s="343">
        <v>-227243</v>
      </c>
      <c r="AP40" s="343">
        <v>-37216</v>
      </c>
      <c r="AQ40" s="344">
        <v>-64554</v>
      </c>
      <c r="AR40" s="345">
        <v>-42.3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294</v>
      </c>
      <c r="AL41" s="1234"/>
      <c r="AM41" s="1234"/>
      <c r="AN41" s="1235"/>
      <c r="AO41" s="343">
        <v>216723</v>
      </c>
      <c r="AP41" s="343">
        <v>35493</v>
      </c>
      <c r="AQ41" s="344">
        <v>31431</v>
      </c>
      <c r="AR41" s="345">
        <v>12.9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499</v>
      </c>
      <c r="AN49" s="1224" t="s">
        <v>534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1036472</v>
      </c>
      <c r="AN51" s="365">
        <v>175198</v>
      </c>
      <c r="AO51" s="366">
        <v>-39.700000000000003</v>
      </c>
      <c r="AP51" s="367">
        <v>109920</v>
      </c>
      <c r="AQ51" s="368">
        <v>-8.1999999999999993</v>
      </c>
      <c r="AR51" s="369">
        <v>-31.5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260679</v>
      </c>
      <c r="AN52" s="373">
        <v>44063</v>
      </c>
      <c r="AO52" s="374">
        <v>3.2</v>
      </c>
      <c r="AP52" s="375">
        <v>62739</v>
      </c>
      <c r="AQ52" s="376">
        <v>-8.4</v>
      </c>
      <c r="AR52" s="377">
        <v>11.6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1688731</v>
      </c>
      <c r="AN53" s="365">
        <v>284202</v>
      </c>
      <c r="AO53" s="366">
        <v>62.2</v>
      </c>
      <c r="AP53" s="367">
        <v>119882</v>
      </c>
      <c r="AQ53" s="368">
        <v>9.1</v>
      </c>
      <c r="AR53" s="369">
        <v>53.1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539952</v>
      </c>
      <c r="AN54" s="373">
        <v>90870</v>
      </c>
      <c r="AO54" s="374">
        <v>106.2</v>
      </c>
      <c r="AP54" s="375">
        <v>66481</v>
      </c>
      <c r="AQ54" s="376">
        <v>6</v>
      </c>
      <c r="AR54" s="377">
        <v>100.2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2431374</v>
      </c>
      <c r="AN55" s="365">
        <v>405297</v>
      </c>
      <c r="AO55" s="366">
        <v>42.6</v>
      </c>
      <c r="AP55" s="367">
        <v>116162</v>
      </c>
      <c r="AQ55" s="368">
        <v>-3.1</v>
      </c>
      <c r="AR55" s="369">
        <v>45.7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713263</v>
      </c>
      <c r="AN56" s="373">
        <v>118897</v>
      </c>
      <c r="AO56" s="374">
        <v>30.8</v>
      </c>
      <c r="AP56" s="375">
        <v>61562</v>
      </c>
      <c r="AQ56" s="376">
        <v>-7.4</v>
      </c>
      <c r="AR56" s="377">
        <v>38.200000000000003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1105558</v>
      </c>
      <c r="AN57" s="365">
        <v>182105</v>
      </c>
      <c r="AO57" s="366">
        <v>-55.1</v>
      </c>
      <c r="AP57" s="367">
        <v>121449</v>
      </c>
      <c r="AQ57" s="368">
        <v>4.5999999999999996</v>
      </c>
      <c r="AR57" s="369">
        <v>-59.7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175133</v>
      </c>
      <c r="AN58" s="373">
        <v>28847</v>
      </c>
      <c r="AO58" s="374">
        <v>-75.7</v>
      </c>
      <c r="AP58" s="375">
        <v>62922</v>
      </c>
      <c r="AQ58" s="376">
        <v>2.2000000000000002</v>
      </c>
      <c r="AR58" s="377">
        <v>-77.900000000000006</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1134385</v>
      </c>
      <c r="AN59" s="365">
        <v>185782</v>
      </c>
      <c r="AO59" s="366">
        <v>2</v>
      </c>
      <c r="AP59" s="367">
        <v>145139</v>
      </c>
      <c r="AQ59" s="368">
        <v>19.5</v>
      </c>
      <c r="AR59" s="369">
        <v>-17.5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315940</v>
      </c>
      <c r="AN60" s="373">
        <v>51743</v>
      </c>
      <c r="AO60" s="374">
        <v>79.400000000000006</v>
      </c>
      <c r="AP60" s="375">
        <v>83762</v>
      </c>
      <c r="AQ60" s="376">
        <v>33.1</v>
      </c>
      <c r="AR60" s="377">
        <v>46.3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1479304</v>
      </c>
      <c r="AN61" s="380">
        <v>246517</v>
      </c>
      <c r="AO61" s="381">
        <v>2.4</v>
      </c>
      <c r="AP61" s="382">
        <v>122510</v>
      </c>
      <c r="AQ61" s="383">
        <v>4.4000000000000004</v>
      </c>
      <c r="AR61" s="369">
        <v>-2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400993</v>
      </c>
      <c r="AN62" s="373">
        <v>66884</v>
      </c>
      <c r="AO62" s="374">
        <v>28.8</v>
      </c>
      <c r="AP62" s="375">
        <v>67493</v>
      </c>
      <c r="AQ62" s="376">
        <v>5.0999999999999996</v>
      </c>
      <c r="AR62" s="377">
        <v>23.7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cJa9/mKDExOj/KrknO8ZM6w22lPkJ2cv1a5EKLN9FcsHB2bf7Hivj+uCWxLEUJ1sJt2m9LL/fwQsAZ3POXhcRg==" saltValue="rVKoSsiBVbKpZXS0NhEi4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82" zoomScaleNormal="100" zoomScaleSheetLayoutView="55" workbookViewId="0">
      <selection activeCell="BN6" sqref="BN6:BU6"/>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ggUvkxB5at24/IVpOMYiVoG4UtCxTrrHWJRMgMmLYGEGB4jLi8NU/A6gLPnsf7Q+NvOKO+PQ1+8V3YwYMeeViw==" saltValue="52JN2MnmPKLlVlJgtZQw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1" zoomScaleNormal="100" zoomScaleSheetLayoutView="55" workbookViewId="0">
      <selection activeCell="BN6" sqref="BN6:BU6"/>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96++xPWqmjrP+LJ6py528BTnu/+nZl66xmh4FSVAU/8clCrS7fvmEuI125uyk2VPtlJGl3AqNYq+aLXztTZWJA==" saltValue="b3Bx9n6ws/r2TnjmWoRs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SheetLayoutView="100" workbookViewId="0">
      <selection activeCell="BN6" sqref="BN6:BU6"/>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28.01</v>
      </c>
      <c r="G47" s="12">
        <v>29.91</v>
      </c>
      <c r="H47" s="12">
        <v>29.53</v>
      </c>
      <c r="I47" s="12">
        <v>31.99</v>
      </c>
      <c r="J47" s="13">
        <v>27.18</v>
      </c>
    </row>
    <row r="48" spans="2:10" ht="57.75" customHeight="1" x14ac:dyDescent="0.15">
      <c r="B48" s="14"/>
      <c r="C48" s="1238" t="s">
        <v>4</v>
      </c>
      <c r="D48" s="1238"/>
      <c r="E48" s="1239"/>
      <c r="F48" s="15">
        <v>5.76</v>
      </c>
      <c r="G48" s="16">
        <v>7.66</v>
      </c>
      <c r="H48" s="16">
        <v>9.4600000000000009</v>
      </c>
      <c r="I48" s="16">
        <v>8.7899999999999991</v>
      </c>
      <c r="J48" s="17">
        <v>6.14</v>
      </c>
    </row>
    <row r="49" spans="2:10" ht="57.75" customHeight="1" thickBot="1" x14ac:dyDescent="0.2">
      <c r="B49" s="18"/>
      <c r="C49" s="1240" t="s">
        <v>5</v>
      </c>
      <c r="D49" s="1240"/>
      <c r="E49" s="1241"/>
      <c r="F49" s="19">
        <v>5.2</v>
      </c>
      <c r="G49" s="20">
        <v>3.57</v>
      </c>
      <c r="H49" s="20">
        <v>2.25</v>
      </c>
      <c r="I49" s="20">
        <v>2.58</v>
      </c>
      <c r="J49" s="21" t="s">
        <v>555</v>
      </c>
    </row>
    <row r="50" spans="2:10" ht="13.5" customHeight="1" x14ac:dyDescent="0.15"/>
  </sheetData>
  <sheetProtection algorithmName="SHA-512" hashValue="dNBzyI7QbBJp8PY0koYOtl9KLvIIB7Gw0Xnb3j3Z52L7vDOjlF9qZH5wC92vgDAAtrUabWDaISMUbj/ED2RySA==" saltValue="WKYoSwad/bGPjAaAwT2l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2021-03-05T06:01:28Z</cp:lastPrinted>
  <dcterms:created xsi:type="dcterms:W3CDTF">2021-02-05T05:15:12Z</dcterms:created>
  <dcterms:modified xsi:type="dcterms:W3CDTF">2021-12-06T00:12:57Z</dcterms:modified>
  <cp:category/>
</cp:coreProperties>
</file>